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PATVERUMA_MEKLETAJI\Dalīts_2025\NVD_un_NMPD_dati\"/>
    </mc:Choice>
  </mc:AlternateContent>
  <xr:revisionPtr revIDLastSave="0" documentId="13_ncr:1_{0DB856F0-D3F0-4F00-91FE-2F5FCDDB65A1}" xr6:coauthVersionLast="47" xr6:coauthVersionMax="47" xr10:uidLastSave="{00000000-0000-0000-0000-000000000000}"/>
  <bookViews>
    <workbookView xWindow="5490" yWindow="0" windowWidth="23250" windowHeight="15600" xr2:uid="{00000000-000D-0000-FFFF-FFFF00000000}"/>
  </bookViews>
  <sheets>
    <sheet name="Pielikums_Nr.1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9" l="1"/>
  <c r="F10" i="9"/>
  <c r="F47" i="9" s="1"/>
  <c r="C47" i="9"/>
  <c r="C39" i="9"/>
  <c r="C21" i="9"/>
  <c r="C14" i="9"/>
  <c r="C10" i="9"/>
  <c r="D10" i="9"/>
  <c r="F13" i="9"/>
  <c r="F12" i="9"/>
  <c r="F46" i="9"/>
  <c r="E39" i="9"/>
  <c r="D39" i="9"/>
  <c r="E21" i="9"/>
  <c r="D21" i="9"/>
  <c r="E14" i="9" l="1"/>
  <c r="D14" i="9"/>
  <c r="E10" i="9"/>
  <c r="F16" i="9"/>
  <c r="F17" i="9"/>
  <c r="F18" i="9"/>
  <c r="F19" i="9"/>
  <c r="F20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40" i="9"/>
  <c r="F41" i="9"/>
  <c r="F42" i="9"/>
  <c r="F43" i="9"/>
  <c r="F44" i="9"/>
  <c r="F45" i="9"/>
  <c r="F15" i="9"/>
  <c r="F9" i="9"/>
  <c r="F8" i="9"/>
  <c r="F7" i="9"/>
  <c r="F6" i="9" s="1"/>
  <c r="E6" i="9"/>
  <c r="D6" i="9"/>
  <c r="C6" i="9"/>
  <c r="D47" i="9" l="1"/>
  <c r="E47" i="9"/>
  <c r="F14" i="9"/>
  <c r="F39" i="9"/>
  <c r="F21" i="9"/>
</calcChain>
</file>

<file path=xl/sharedStrings.xml><?xml version="1.0" encoding="utf-8"?>
<sst xmlns="http://schemas.openxmlformats.org/spreadsheetml/2006/main" count="81" uniqueCount="66">
  <si>
    <t>010000234</t>
  </si>
  <si>
    <t>Rīgas Austrumu klīniskā universitātes slimnīca, SIA</t>
  </si>
  <si>
    <t>010064120</t>
  </si>
  <si>
    <t>Veselības centru apvienība, AS</t>
  </si>
  <si>
    <t>010011804</t>
  </si>
  <si>
    <t>Bērnu klīniskā universitātes slimnīca, Valsts sabiedrība ar ierobežotu atbildību</t>
  </si>
  <si>
    <t>010068302</t>
  </si>
  <si>
    <t>CENTRĀLĀ LABORATORIJA, Sabiedrība ar ierobežotu atbildību</t>
  </si>
  <si>
    <t>010001535</t>
  </si>
  <si>
    <t>Rīgas veselības centrs, SIA</t>
  </si>
  <si>
    <t>360200027</t>
  </si>
  <si>
    <t>Alūksnes slimnīca, Sabiedrība ar ierobežotu atbildību</t>
  </si>
  <si>
    <t>010011401</t>
  </si>
  <si>
    <t>Traumatoloģijas un ortopēdijas slimnīca, Valsts sabiedrība ar ierobežotu atbildību</t>
  </si>
  <si>
    <t>360200020</t>
  </si>
  <si>
    <t>Alūksnes primārās veselības aprūpes centrs, Sabiedrība ar ierobežotu atbildību</t>
  </si>
  <si>
    <t>360200026</t>
  </si>
  <si>
    <t>Stabingis Jānis - ģimenes ārsta prakse</t>
  </si>
  <si>
    <t>010012202</t>
  </si>
  <si>
    <t>Nacionālais psihiskās veselības centrs, Valsts SIA</t>
  </si>
  <si>
    <t>380200004</t>
  </si>
  <si>
    <t>Paider Inas ārsta prakse dermatoveneroloģijā, SIA</t>
  </si>
  <si>
    <t>010064111</t>
  </si>
  <si>
    <t>Dziedniecība, Sabiedrība ar ierobežotu atbildību</t>
  </si>
  <si>
    <t>170075415</t>
  </si>
  <si>
    <t>V.Ceikas ārsta prakse, SIA</t>
  </si>
  <si>
    <t>010019111</t>
  </si>
  <si>
    <t>Rīgas Stradiņa universitātes Stomatoloģijas institūts, Sabiedrība ar ierobežotu atbildību</t>
  </si>
  <si>
    <t>010000193</t>
  </si>
  <si>
    <t>Šabanovs Nikolajs - ģimenes ārsta prakse</t>
  </si>
  <si>
    <t>500200052</t>
  </si>
  <si>
    <t>Balvu un Gulbenes slimnīcu apvienība, Sabiedrība ar ierobežotu atbildību</t>
  </si>
  <si>
    <t>010000873</t>
  </si>
  <si>
    <t>LAIMDOTAS BERĢĪTES ĀRSTA PRAKSE, Sabiedrība ar ierobežotu atbildību</t>
  </si>
  <si>
    <t>010095201</t>
  </si>
  <si>
    <t>RSU Ambulance, SIA</t>
  </si>
  <si>
    <t>010011803</t>
  </si>
  <si>
    <t>Paula Stradiņa klīniskā universitātes slimnīca, Valsts sabiedrība ar ierobežotu atbildību</t>
  </si>
  <si>
    <t>130024102</t>
  </si>
  <si>
    <t>Kauguru veselības centrs, Pašvaldības sabiedrība ar ierobežotu atbildību</t>
  </si>
  <si>
    <t>010068303</t>
  </si>
  <si>
    <t>E.GULBJA LABORATORIJA, Sabiedrība ar ierobežotu atbildību</t>
  </si>
  <si>
    <t>010065217</t>
  </si>
  <si>
    <t>NTL, SIA</t>
  </si>
  <si>
    <t>010000205</t>
  </si>
  <si>
    <t>Paradovska Inga - ģimenes ārsta un arodveselības un arodslimību ārsta prakse</t>
  </si>
  <si>
    <t>210020301</t>
  </si>
  <si>
    <t>RĒZEKNES SLIMNĪCA, Sabiedrība ar ierobežotu atbildību</t>
  </si>
  <si>
    <t>130077420</t>
  </si>
  <si>
    <t>Oculus, SIA</t>
  </si>
  <si>
    <t>010040307</t>
  </si>
  <si>
    <t>Latvijas Jūras medicīnas centrs, Akciju sabiedrība</t>
  </si>
  <si>
    <t>Iestādes kods</t>
  </si>
  <si>
    <t>Rīcības plāna pasākums/ Ārstniecības iestāde</t>
  </si>
  <si>
    <t>Aprūpes epizožu/ hospitalizāciju skaits</t>
  </si>
  <si>
    <t>Zobārstniecība</t>
  </si>
  <si>
    <t>Primārā veselības aprūpe</t>
  </si>
  <si>
    <t>Ārstniecības iestāžu sniegtie ambulatorie  un stacionārie veselības aprūpes pakalpojumi personām, kurām atbilstoši rīcības plānam nepieciešama starptautiskā aizsardzība, pārvietošanai un uzņemšanai Latvijā 2025.gada janvārī - jūnijā</t>
  </si>
  <si>
    <t>6=4+5</t>
  </si>
  <si>
    <t>Sekundārā ambulatorā veselības aprūpe</t>
  </si>
  <si>
    <t>Stacionārā veselības aprupe</t>
  </si>
  <si>
    <t>KOPĀ</t>
  </si>
  <si>
    <t>Summa par pakalpojumu, euro</t>
  </si>
  <si>
    <t>Izdevumi  kopā, euro</t>
  </si>
  <si>
    <t>Valsts kompensētās pacientu iemaksas, euro</t>
  </si>
  <si>
    <t>Pielikums Nr.1
Ministru kabineta rīkojuma “Par finanšu līdzekļu piešķiršanu no valsts budžeta programmas “Līdzekļi neparedzētiem gadījumiem”” projekta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</si>
</sst>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1">
    <xf numFmtId="0" fontId="0" fillId="0" borderId="0" xfId="0"/>
    <xf numFmtId="0" fontId="3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 wrapText="1"/>
    </xf>
    <xf numFmtId="0" fontId="6" fillId="0" borderId="1" xfId="0" applyFont="1" applyBorder="1"/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0" fontId="6" fillId="0" borderId="3" xfId="0" applyFont="1" applyBorder="1"/>
    <xf numFmtId="1" fontId="4" fillId="0" borderId="3" xfId="0" applyNumberFormat="1" applyFont="1" applyBorder="1" applyAlignment="1">
      <alignment horizontal="center" vertical="center"/>
    </xf>
    <xf numFmtId="0" fontId="4" fillId="0" borderId="3" xfId="0" applyFont="1" applyBorder="1"/>
    <xf numFmtId="4" fontId="4" fillId="0" borderId="0" xfId="0" applyNumberFormat="1" applyFont="1"/>
    <xf numFmtId="0" fontId="6" fillId="3" borderId="1" xfId="0" applyFont="1" applyFill="1" applyBorder="1"/>
    <xf numFmtId="1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3" borderId="3" xfId="0" applyFont="1" applyFill="1" applyBorder="1"/>
    <xf numFmtId="0" fontId="5" fillId="2" borderId="3" xfId="0" applyFont="1" applyFill="1" applyBorder="1" applyAlignment="1">
      <alignment wrapText="1"/>
    </xf>
    <xf numFmtId="1" fontId="3" fillId="2" borderId="3" xfId="0" applyNumberFormat="1" applyFont="1" applyFill="1" applyBorder="1" applyAlignment="1">
      <alignment horizontal="center" vertical="center"/>
    </xf>
    <xf numFmtId="4" fontId="3" fillId="2" borderId="3" xfId="0" applyNumberFormat="1" applyFont="1" applyFill="1" applyBorder="1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4" fontId="3" fillId="2" borderId="10" xfId="0" applyNumberFormat="1" applyFont="1" applyFill="1" applyBorder="1" applyAlignment="1">
      <alignment horizontal="center" vertical="center" wrapText="1"/>
    </xf>
    <xf numFmtId="4" fontId="3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wrapText="1"/>
    </xf>
    <xf numFmtId="1" fontId="4" fillId="0" borderId="13" xfId="0" applyNumberFormat="1" applyFont="1" applyBorder="1" applyAlignment="1">
      <alignment horizontal="center" vertical="center"/>
    </xf>
    <xf numFmtId="0" fontId="4" fillId="0" borderId="13" xfId="0" applyFont="1" applyBorder="1"/>
    <xf numFmtId="0" fontId="6" fillId="0" borderId="13" xfId="0" applyFont="1" applyBorder="1"/>
    <xf numFmtId="0" fontId="4" fillId="0" borderId="14" xfId="0" applyFont="1" applyBorder="1"/>
    <xf numFmtId="4" fontId="3" fillId="4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wrapText="1"/>
    </xf>
    <xf numFmtId="1" fontId="3" fillId="5" borderId="2" xfId="0" applyNumberFormat="1" applyFont="1" applyFill="1" applyBorder="1" applyAlignment="1">
      <alignment horizontal="center" vertical="center"/>
    </xf>
    <xf numFmtId="4" fontId="3" fillId="5" borderId="2" xfId="0" applyNumberFormat="1" applyFont="1" applyFill="1" applyBorder="1"/>
    <xf numFmtId="0" fontId="6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F571F-3600-44C0-A4B8-9C0D0CE747F4}">
  <dimension ref="A1:J53"/>
  <sheetViews>
    <sheetView tabSelected="1" zoomScale="78" zoomScaleNormal="78" workbookViewId="0">
      <selection activeCell="B1" sqref="B1"/>
    </sheetView>
  </sheetViews>
  <sheetFormatPr defaultRowHeight="12.75" x14ac:dyDescent="0.2"/>
  <cols>
    <col min="1" max="1" width="10.5703125" style="2" customWidth="1"/>
    <col min="2" max="2" width="41.5703125" style="2" customWidth="1"/>
    <col min="3" max="3" width="19.28515625" style="2" customWidth="1"/>
    <col min="4" max="4" width="19.7109375" style="2" customWidth="1"/>
    <col min="5" max="5" width="21.140625" style="2" customWidth="1"/>
    <col min="6" max="6" width="15.7109375" style="2" customWidth="1"/>
    <col min="7" max="16384" width="9.140625" style="2"/>
  </cols>
  <sheetData>
    <row r="1" spans="1:6" ht="52.5" customHeight="1" x14ac:dyDescent="0.2">
      <c r="D1" s="3" t="s">
        <v>65</v>
      </c>
      <c r="E1" s="3"/>
      <c r="F1" s="3"/>
    </row>
    <row r="2" spans="1:6" ht="31.5" customHeight="1" thickBot="1" x14ac:dyDescent="0.25">
      <c r="A2" s="1" t="s">
        <v>57</v>
      </c>
      <c r="B2" s="1"/>
      <c r="C2" s="1"/>
      <c r="D2" s="1"/>
      <c r="E2" s="1"/>
      <c r="F2" s="1"/>
    </row>
    <row r="3" spans="1:6" ht="15" customHeight="1" x14ac:dyDescent="0.2">
      <c r="A3" s="18" t="s">
        <v>52</v>
      </c>
      <c r="B3" s="21" t="s">
        <v>53</v>
      </c>
      <c r="C3" s="24" t="s">
        <v>54</v>
      </c>
      <c r="D3" s="21" t="s">
        <v>62</v>
      </c>
      <c r="E3" s="21" t="s">
        <v>64</v>
      </c>
      <c r="F3" s="27" t="s">
        <v>63</v>
      </c>
    </row>
    <row r="4" spans="1:6" x14ac:dyDescent="0.2">
      <c r="A4" s="19"/>
      <c r="B4" s="22"/>
      <c r="C4" s="25"/>
      <c r="D4" s="22"/>
      <c r="E4" s="22"/>
      <c r="F4" s="28"/>
    </row>
    <row r="5" spans="1:6" ht="13.5" thickBot="1" x14ac:dyDescent="0.25">
      <c r="A5" s="20">
        <v>1</v>
      </c>
      <c r="B5" s="23">
        <v>2</v>
      </c>
      <c r="C5" s="26">
        <v>3</v>
      </c>
      <c r="D5" s="23">
        <v>4</v>
      </c>
      <c r="E5" s="23">
        <v>5</v>
      </c>
      <c r="F5" s="29" t="s">
        <v>58</v>
      </c>
    </row>
    <row r="6" spans="1:6" hidden="1" x14ac:dyDescent="0.2">
      <c r="A6" s="15"/>
      <c r="B6" s="15" t="s">
        <v>55</v>
      </c>
      <c r="C6" s="16">
        <f>SUM(C7:C9)</f>
        <v>0</v>
      </c>
      <c r="D6" s="17">
        <f>SUM(D7:D9)</f>
        <v>0</v>
      </c>
      <c r="E6" s="17">
        <f>SUM(E7:E9)</f>
        <v>0</v>
      </c>
      <c r="F6" s="17">
        <f>SUM(F7:F9)</f>
        <v>0</v>
      </c>
    </row>
    <row r="7" spans="1:6" hidden="1" x14ac:dyDescent="0.2">
      <c r="A7" s="4"/>
      <c r="B7" s="4"/>
      <c r="C7" s="5"/>
      <c r="D7" s="6"/>
      <c r="E7" s="6"/>
      <c r="F7" s="6">
        <f>SUM(D7:E7)</f>
        <v>0</v>
      </c>
    </row>
    <row r="8" spans="1:6" hidden="1" x14ac:dyDescent="0.2">
      <c r="A8" s="4"/>
      <c r="B8" s="4"/>
      <c r="C8" s="5"/>
      <c r="D8" s="6"/>
      <c r="E8" s="6"/>
      <c r="F8" s="6">
        <f t="shared" ref="F8:F9" si="0">SUM(D8:E8)</f>
        <v>0</v>
      </c>
    </row>
    <row r="9" spans="1:6" hidden="1" x14ac:dyDescent="0.2">
      <c r="A9" s="32"/>
      <c r="B9" s="4"/>
      <c r="C9" s="30"/>
      <c r="D9" s="31"/>
      <c r="E9" s="31"/>
      <c r="F9" s="31">
        <f t="shared" si="0"/>
        <v>0</v>
      </c>
    </row>
    <row r="10" spans="1:6" ht="13.5" thickBot="1" x14ac:dyDescent="0.25">
      <c r="A10" s="35"/>
      <c r="B10" s="35" t="s">
        <v>55</v>
      </c>
      <c r="C10" s="36">
        <f>SUM(C11:C13)</f>
        <v>10</v>
      </c>
      <c r="D10" s="37">
        <f>SUM(D11:D13)</f>
        <v>832.37999999999988</v>
      </c>
      <c r="E10" s="37">
        <f>SUM(E11:E13)</f>
        <v>0</v>
      </c>
      <c r="F10" s="37">
        <f>SUM(F11:F13)</f>
        <v>832.37999999999988</v>
      </c>
    </row>
    <row r="11" spans="1:6" x14ac:dyDescent="0.2">
      <c r="A11" s="7" t="s">
        <v>42</v>
      </c>
      <c r="B11" s="38" t="s">
        <v>43</v>
      </c>
      <c r="C11" s="8">
        <v>1</v>
      </c>
      <c r="D11" s="9">
        <v>174.81</v>
      </c>
      <c r="E11" s="9">
        <v>0</v>
      </c>
      <c r="F11" s="9">
        <f>D11+E11</f>
        <v>174.81</v>
      </c>
    </row>
    <row r="12" spans="1:6" ht="25.5" x14ac:dyDescent="0.2">
      <c r="A12" s="4" t="s">
        <v>26</v>
      </c>
      <c r="B12" s="39" t="s">
        <v>27</v>
      </c>
      <c r="C12" s="5">
        <v>6</v>
      </c>
      <c r="D12" s="6">
        <v>553.01</v>
      </c>
      <c r="E12" s="6">
        <v>0</v>
      </c>
      <c r="F12" s="9">
        <f>D12+E12</f>
        <v>553.01</v>
      </c>
    </row>
    <row r="13" spans="1:6" ht="13.5" thickBot="1" x14ac:dyDescent="0.25">
      <c r="A13" s="32" t="s">
        <v>2</v>
      </c>
      <c r="B13" s="39" t="s">
        <v>3</v>
      </c>
      <c r="C13" s="30">
        <v>3</v>
      </c>
      <c r="D13" s="31">
        <v>104.56</v>
      </c>
      <c r="E13" s="31">
        <v>0</v>
      </c>
      <c r="F13" s="33">
        <f>D13+E13</f>
        <v>104.56</v>
      </c>
    </row>
    <row r="14" spans="1:6" ht="13.5" thickBot="1" x14ac:dyDescent="0.25">
      <c r="A14" s="35"/>
      <c r="B14" s="35" t="s">
        <v>56</v>
      </c>
      <c r="C14" s="36">
        <f>SUM(C15:C20)</f>
        <v>15</v>
      </c>
      <c r="D14" s="37">
        <f>SUM(D15:D20)</f>
        <v>184.82</v>
      </c>
      <c r="E14" s="37">
        <f t="shared" ref="E14:F14" si="1">SUM(E15:E20)</f>
        <v>26</v>
      </c>
      <c r="F14" s="37">
        <f t="shared" si="1"/>
        <v>210.82</v>
      </c>
    </row>
    <row r="15" spans="1:6" ht="25.5" x14ac:dyDescent="0.2">
      <c r="A15" s="7" t="s">
        <v>44</v>
      </c>
      <c r="B15" s="39" t="s">
        <v>45</v>
      </c>
      <c r="C15" s="8">
        <v>1</v>
      </c>
      <c r="D15" s="9">
        <v>8.7100000000000009</v>
      </c>
      <c r="E15" s="9">
        <v>2</v>
      </c>
      <c r="F15" s="9">
        <f t="shared" ref="F12:F15" si="2">D15+E15</f>
        <v>10.71</v>
      </c>
    </row>
    <row r="16" spans="1:6" x14ac:dyDescent="0.2">
      <c r="A16" s="4" t="s">
        <v>34</v>
      </c>
      <c r="B16" s="39" t="s">
        <v>35</v>
      </c>
      <c r="C16" s="5">
        <v>2</v>
      </c>
      <c r="D16" s="6">
        <v>21.42</v>
      </c>
      <c r="E16" s="6">
        <v>0</v>
      </c>
      <c r="F16" s="9">
        <f t="shared" ref="F16:F46" si="3">D16+E16</f>
        <v>21.42</v>
      </c>
    </row>
    <row r="17" spans="1:10" x14ac:dyDescent="0.2">
      <c r="A17" s="4" t="s">
        <v>16</v>
      </c>
      <c r="B17" s="39" t="s">
        <v>17</v>
      </c>
      <c r="C17" s="5">
        <v>4</v>
      </c>
      <c r="D17" s="6">
        <v>78.300000000000011</v>
      </c>
      <c r="E17" s="6">
        <v>8</v>
      </c>
      <c r="F17" s="9">
        <f t="shared" si="3"/>
        <v>86.300000000000011</v>
      </c>
    </row>
    <row r="18" spans="1:10" x14ac:dyDescent="0.2">
      <c r="A18" s="4" t="s">
        <v>28</v>
      </c>
      <c r="B18" s="39" t="s">
        <v>29</v>
      </c>
      <c r="C18" s="5">
        <v>3</v>
      </c>
      <c r="D18" s="6">
        <v>26.130000000000003</v>
      </c>
      <c r="E18" s="6">
        <v>14</v>
      </c>
      <c r="F18" s="9">
        <f t="shared" si="3"/>
        <v>40.130000000000003</v>
      </c>
    </row>
    <row r="19" spans="1:10" x14ac:dyDescent="0.2">
      <c r="A19" s="4" t="s">
        <v>24</v>
      </c>
      <c r="B19" s="39" t="s">
        <v>25</v>
      </c>
      <c r="C19" s="5">
        <v>4</v>
      </c>
      <c r="D19" s="6">
        <v>48.26</v>
      </c>
      <c r="E19" s="6">
        <v>2</v>
      </c>
      <c r="F19" s="9">
        <f t="shared" si="3"/>
        <v>50.26</v>
      </c>
    </row>
    <row r="20" spans="1:10" ht="13.5" thickBot="1" x14ac:dyDescent="0.25">
      <c r="A20" s="32" t="s">
        <v>2</v>
      </c>
      <c r="B20" s="39" t="s">
        <v>3</v>
      </c>
      <c r="C20" s="30">
        <v>1</v>
      </c>
      <c r="D20" s="31">
        <v>2</v>
      </c>
      <c r="E20" s="31">
        <v>0</v>
      </c>
      <c r="F20" s="33">
        <f t="shared" si="3"/>
        <v>2</v>
      </c>
    </row>
    <row r="21" spans="1:10" ht="13.5" thickBot="1" x14ac:dyDescent="0.25">
      <c r="A21" s="35"/>
      <c r="B21" s="35" t="s">
        <v>59</v>
      </c>
      <c r="C21" s="36">
        <f>SUM(C22:C38)</f>
        <v>286</v>
      </c>
      <c r="D21" s="37">
        <f>SUM(D22:D38)</f>
        <v>6483.0400000000009</v>
      </c>
      <c r="E21" s="37">
        <f>SUM(E22:E38)</f>
        <v>1001</v>
      </c>
      <c r="F21" s="37">
        <f>SUM(F22:F38)</f>
        <v>7484.0400000000009</v>
      </c>
      <c r="J21" s="10"/>
    </row>
    <row r="22" spans="1:10" ht="25.5" x14ac:dyDescent="0.2">
      <c r="A22" s="7" t="s">
        <v>14</v>
      </c>
      <c r="B22" s="39" t="s">
        <v>15</v>
      </c>
      <c r="C22" s="8">
        <v>8</v>
      </c>
      <c r="D22" s="9">
        <v>243.48999999999998</v>
      </c>
      <c r="E22" s="9">
        <v>54</v>
      </c>
      <c r="F22" s="9">
        <f t="shared" si="3"/>
        <v>297.49</v>
      </c>
    </row>
    <row r="23" spans="1:10" ht="14.25" customHeight="1" x14ac:dyDescent="0.2">
      <c r="A23" s="4" t="s">
        <v>10</v>
      </c>
      <c r="B23" s="39" t="s">
        <v>11</v>
      </c>
      <c r="C23" s="5">
        <v>13</v>
      </c>
      <c r="D23" s="6">
        <v>149.91</v>
      </c>
      <c r="E23" s="6">
        <v>36</v>
      </c>
      <c r="F23" s="9">
        <f t="shared" si="3"/>
        <v>185.91</v>
      </c>
    </row>
    <row r="24" spans="1:10" ht="25.5" x14ac:dyDescent="0.2">
      <c r="A24" s="4" t="s">
        <v>30</v>
      </c>
      <c r="B24" s="39" t="s">
        <v>31</v>
      </c>
      <c r="C24" s="5">
        <v>10</v>
      </c>
      <c r="D24" s="6">
        <v>122.11999999999999</v>
      </c>
      <c r="E24" s="6">
        <v>45</v>
      </c>
      <c r="F24" s="9">
        <f t="shared" si="3"/>
        <v>167.12</v>
      </c>
    </row>
    <row r="25" spans="1:10" ht="25.5" x14ac:dyDescent="0.2">
      <c r="A25" s="4" t="s">
        <v>4</v>
      </c>
      <c r="B25" s="39" t="s">
        <v>5</v>
      </c>
      <c r="C25" s="5">
        <v>25</v>
      </c>
      <c r="D25" s="6">
        <v>711.37</v>
      </c>
      <c r="E25" s="6">
        <v>64</v>
      </c>
      <c r="F25" s="9">
        <f t="shared" si="3"/>
        <v>775.37</v>
      </c>
    </row>
    <row r="26" spans="1:10" ht="25.5" x14ac:dyDescent="0.2">
      <c r="A26" s="4" t="s">
        <v>6</v>
      </c>
      <c r="B26" s="39" t="s">
        <v>7</v>
      </c>
      <c r="C26" s="5">
        <v>35</v>
      </c>
      <c r="D26" s="6">
        <v>717.62</v>
      </c>
      <c r="E26" s="6">
        <v>0</v>
      </c>
      <c r="F26" s="9">
        <f t="shared" si="3"/>
        <v>717.62</v>
      </c>
    </row>
    <row r="27" spans="1:10" x14ac:dyDescent="0.2">
      <c r="A27" s="4" t="s">
        <v>22</v>
      </c>
      <c r="B27" s="39" t="s">
        <v>23</v>
      </c>
      <c r="C27" s="5">
        <v>1</v>
      </c>
      <c r="D27" s="6">
        <v>11.34</v>
      </c>
      <c r="E27" s="6">
        <v>0</v>
      </c>
      <c r="F27" s="9">
        <f t="shared" si="3"/>
        <v>11.34</v>
      </c>
    </row>
    <row r="28" spans="1:10" ht="25.5" x14ac:dyDescent="0.2">
      <c r="A28" s="4" t="s">
        <v>40</v>
      </c>
      <c r="B28" s="39" t="s">
        <v>41</v>
      </c>
      <c r="C28" s="5">
        <v>3</v>
      </c>
      <c r="D28" s="6">
        <v>113.95</v>
      </c>
      <c r="E28" s="6">
        <v>0</v>
      </c>
      <c r="F28" s="9">
        <f t="shared" si="3"/>
        <v>113.95</v>
      </c>
    </row>
    <row r="29" spans="1:10" ht="25.5" x14ac:dyDescent="0.2">
      <c r="A29" s="4" t="s">
        <v>38</v>
      </c>
      <c r="B29" s="39" t="s">
        <v>39</v>
      </c>
      <c r="C29" s="5">
        <v>1</v>
      </c>
      <c r="D29" s="6">
        <v>44.37</v>
      </c>
      <c r="E29" s="6">
        <v>4</v>
      </c>
      <c r="F29" s="9">
        <f t="shared" si="3"/>
        <v>48.37</v>
      </c>
    </row>
    <row r="30" spans="1:10" ht="25.5" x14ac:dyDescent="0.2">
      <c r="A30" s="4" t="s">
        <v>32</v>
      </c>
      <c r="B30" s="39" t="s">
        <v>33</v>
      </c>
      <c r="C30" s="5">
        <v>2</v>
      </c>
      <c r="D30" s="6">
        <v>64.2</v>
      </c>
      <c r="E30" s="6">
        <v>8</v>
      </c>
      <c r="F30" s="9">
        <f t="shared" si="3"/>
        <v>72.2</v>
      </c>
    </row>
    <row r="31" spans="1:10" x14ac:dyDescent="0.2">
      <c r="A31" s="4" t="s">
        <v>50</v>
      </c>
      <c r="B31" s="39" t="s">
        <v>51</v>
      </c>
      <c r="C31" s="5">
        <v>1</v>
      </c>
      <c r="D31" s="6">
        <v>61.8</v>
      </c>
      <c r="E31" s="6">
        <v>4</v>
      </c>
      <c r="F31" s="9">
        <f t="shared" si="3"/>
        <v>65.8</v>
      </c>
    </row>
    <row r="32" spans="1:10" x14ac:dyDescent="0.2">
      <c r="A32" s="11" t="s">
        <v>48</v>
      </c>
      <c r="B32" s="40" t="s">
        <v>49</v>
      </c>
      <c r="C32" s="12">
        <v>1</v>
      </c>
      <c r="D32" s="13">
        <v>83.28</v>
      </c>
      <c r="E32" s="13">
        <v>8</v>
      </c>
      <c r="F32" s="14">
        <f t="shared" si="3"/>
        <v>91.28</v>
      </c>
    </row>
    <row r="33" spans="1:6" x14ac:dyDescent="0.2">
      <c r="A33" s="11" t="s">
        <v>20</v>
      </c>
      <c r="B33" s="40" t="s">
        <v>21</v>
      </c>
      <c r="C33" s="12">
        <v>5</v>
      </c>
      <c r="D33" s="13">
        <v>89.399999999999991</v>
      </c>
      <c r="E33" s="13">
        <v>20</v>
      </c>
      <c r="F33" s="14">
        <f t="shared" si="3"/>
        <v>109.39999999999999</v>
      </c>
    </row>
    <row r="34" spans="1:6" ht="25.5" x14ac:dyDescent="0.2">
      <c r="A34" s="11" t="s">
        <v>36</v>
      </c>
      <c r="B34" s="40" t="s">
        <v>37</v>
      </c>
      <c r="C34" s="12">
        <v>5</v>
      </c>
      <c r="D34" s="13">
        <v>164.04000000000002</v>
      </c>
      <c r="E34" s="13">
        <v>40</v>
      </c>
      <c r="F34" s="14">
        <f t="shared" si="3"/>
        <v>204.04000000000002</v>
      </c>
    </row>
    <row r="35" spans="1:6" x14ac:dyDescent="0.2">
      <c r="A35" s="11" t="s">
        <v>0</v>
      </c>
      <c r="B35" s="40" t="s">
        <v>1</v>
      </c>
      <c r="C35" s="12">
        <v>120</v>
      </c>
      <c r="D35" s="13">
        <v>2923.7000000000007</v>
      </c>
      <c r="E35" s="13">
        <v>528</v>
      </c>
      <c r="F35" s="14">
        <f t="shared" si="3"/>
        <v>3451.7000000000007</v>
      </c>
    </row>
    <row r="36" spans="1:6" x14ac:dyDescent="0.2">
      <c r="A36" s="4" t="s">
        <v>8</v>
      </c>
      <c r="B36" s="39" t="s">
        <v>9</v>
      </c>
      <c r="C36" s="5">
        <v>5</v>
      </c>
      <c r="D36" s="6">
        <v>62.74</v>
      </c>
      <c r="E36" s="6">
        <v>12</v>
      </c>
      <c r="F36" s="9">
        <f t="shared" si="3"/>
        <v>74.740000000000009</v>
      </c>
    </row>
    <row r="37" spans="1:6" ht="25.5" x14ac:dyDescent="0.2">
      <c r="A37" s="4" t="s">
        <v>12</v>
      </c>
      <c r="B37" s="39" t="s">
        <v>13</v>
      </c>
      <c r="C37" s="5">
        <v>9</v>
      </c>
      <c r="D37" s="6">
        <v>68.710000000000008</v>
      </c>
      <c r="E37" s="6">
        <v>36</v>
      </c>
      <c r="F37" s="9">
        <f t="shared" si="3"/>
        <v>104.71000000000001</v>
      </c>
    </row>
    <row r="38" spans="1:6" ht="13.5" thickBot="1" x14ac:dyDescent="0.25">
      <c r="A38" s="32" t="s">
        <v>2</v>
      </c>
      <c r="B38" s="39" t="s">
        <v>3</v>
      </c>
      <c r="C38" s="30">
        <v>42</v>
      </c>
      <c r="D38" s="31">
        <v>851.00000000000045</v>
      </c>
      <c r="E38" s="31">
        <v>142</v>
      </c>
      <c r="F38" s="33">
        <f t="shared" si="3"/>
        <v>993.00000000000045</v>
      </c>
    </row>
    <row r="39" spans="1:6" ht="13.5" thickBot="1" x14ac:dyDescent="0.25">
      <c r="A39" s="35"/>
      <c r="B39" s="35" t="s">
        <v>60</v>
      </c>
      <c r="C39" s="36">
        <f>SUM(C40:C46)</f>
        <v>18</v>
      </c>
      <c r="D39" s="37">
        <f>SUM(D40:D46)</f>
        <v>29734.510000000002</v>
      </c>
      <c r="E39" s="37">
        <f t="shared" ref="E39:F39" si="4">SUM(E40:E46)</f>
        <v>1390</v>
      </c>
      <c r="F39" s="37">
        <f t="shared" si="4"/>
        <v>31124.510000000002</v>
      </c>
    </row>
    <row r="40" spans="1:6" ht="16.5" customHeight="1" x14ac:dyDescent="0.2">
      <c r="A40" s="7" t="s">
        <v>10</v>
      </c>
      <c r="B40" s="39" t="s">
        <v>11</v>
      </c>
      <c r="C40" s="8">
        <v>1</v>
      </c>
      <c r="D40" s="9">
        <v>325.41000000000003</v>
      </c>
      <c r="E40" s="9">
        <v>30</v>
      </c>
      <c r="F40" s="9">
        <f t="shared" si="3"/>
        <v>355.41</v>
      </c>
    </row>
    <row r="41" spans="1:6" ht="25.5" x14ac:dyDescent="0.2">
      <c r="A41" s="4" t="s">
        <v>30</v>
      </c>
      <c r="B41" s="39" t="s">
        <v>31</v>
      </c>
      <c r="C41" s="5">
        <v>1</v>
      </c>
      <c r="D41" s="6">
        <v>709.01</v>
      </c>
      <c r="E41" s="6">
        <v>74</v>
      </c>
      <c r="F41" s="9">
        <f t="shared" si="3"/>
        <v>783.01</v>
      </c>
    </row>
    <row r="42" spans="1:6" ht="25.5" x14ac:dyDescent="0.2">
      <c r="A42" s="4" t="s">
        <v>4</v>
      </c>
      <c r="B42" s="39" t="s">
        <v>5</v>
      </c>
      <c r="C42" s="5">
        <v>4</v>
      </c>
      <c r="D42" s="6">
        <v>2144.69</v>
      </c>
      <c r="E42" s="6">
        <v>177</v>
      </c>
      <c r="F42" s="9">
        <f t="shared" si="3"/>
        <v>2321.69</v>
      </c>
    </row>
    <row r="43" spans="1:6" x14ac:dyDescent="0.2">
      <c r="A43" s="4" t="s">
        <v>18</v>
      </c>
      <c r="B43" s="39" t="s">
        <v>19</v>
      </c>
      <c r="C43" s="5">
        <v>3</v>
      </c>
      <c r="D43" s="6">
        <v>9497.25</v>
      </c>
      <c r="E43" s="6">
        <v>150</v>
      </c>
      <c r="F43" s="9">
        <f t="shared" si="3"/>
        <v>9647.25</v>
      </c>
    </row>
    <row r="44" spans="1:6" ht="25.5" x14ac:dyDescent="0.2">
      <c r="A44" s="4" t="s">
        <v>36</v>
      </c>
      <c r="B44" s="39" t="s">
        <v>37</v>
      </c>
      <c r="C44" s="5">
        <v>1</v>
      </c>
      <c r="D44" s="6">
        <v>316.16000000000003</v>
      </c>
      <c r="E44" s="6">
        <v>10</v>
      </c>
      <c r="F44" s="9">
        <f t="shared" si="3"/>
        <v>326.16000000000003</v>
      </c>
    </row>
    <row r="45" spans="1:6" ht="25.5" x14ac:dyDescent="0.2">
      <c r="A45" s="4" t="s">
        <v>46</v>
      </c>
      <c r="B45" s="39" t="s">
        <v>47</v>
      </c>
      <c r="C45" s="5">
        <v>1</v>
      </c>
      <c r="D45" s="6">
        <v>3185.88</v>
      </c>
      <c r="E45" s="6">
        <v>262</v>
      </c>
      <c r="F45" s="9">
        <f t="shared" si="3"/>
        <v>3447.88</v>
      </c>
    </row>
    <row r="46" spans="1:6" ht="13.5" thickBot="1" x14ac:dyDescent="0.25">
      <c r="A46" s="32" t="s">
        <v>0</v>
      </c>
      <c r="B46" s="39" t="s">
        <v>1</v>
      </c>
      <c r="C46" s="30">
        <v>7</v>
      </c>
      <c r="D46" s="31">
        <v>13556.11</v>
      </c>
      <c r="E46" s="31">
        <v>687</v>
      </c>
      <c r="F46" s="33">
        <f t="shared" si="3"/>
        <v>14243.11</v>
      </c>
    </row>
    <row r="47" spans="1:6" ht="13.5" customHeight="1" thickBot="1" x14ac:dyDescent="0.25">
      <c r="A47" s="35"/>
      <c r="B47" s="35" t="s">
        <v>61</v>
      </c>
      <c r="C47" s="36">
        <f>C39+C21+C14+C10</f>
        <v>329</v>
      </c>
      <c r="D47" s="37">
        <f>D39+D21+D14+D10</f>
        <v>37234.75</v>
      </c>
      <c r="E47" s="37">
        <f>E39+E21+E14+E10</f>
        <v>2417</v>
      </c>
      <c r="F47" s="34">
        <f>ROUNDUP(F39+F21+F14+F10,0)</f>
        <v>39652</v>
      </c>
    </row>
    <row r="53" spans="6:6" x14ac:dyDescent="0.2">
      <c r="F53" s="10"/>
    </row>
  </sheetData>
  <mergeCells count="8">
    <mergeCell ref="D1:F1"/>
    <mergeCell ref="F3:F4"/>
    <mergeCell ref="A2:F2"/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Pielikums_Nr.1</vt:lpstr>
    </vt:vector>
  </TitlesOfParts>
  <Company>VNC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Aļona Sediha</dc:creator>
  <cp:lastModifiedBy>Ivita Šņore</cp:lastModifiedBy>
  <cp:lastPrinted>2024-08-21T10:37:23Z</cp:lastPrinted>
  <dcterms:created xsi:type="dcterms:W3CDTF">2012-06-18T10:01:55Z</dcterms:created>
  <dcterms:modified xsi:type="dcterms:W3CDTF">2025-07-29T11:55:10Z</dcterms:modified>
</cp:coreProperties>
</file>