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ents.ezers\AppData\Local\Microsoft\Windows\INetCache\Content.Outlook\5VB84NA2\"/>
    </mc:Choice>
  </mc:AlternateContent>
  <xr:revisionPtr revIDLastSave="0" documentId="13_ncr:1_{5029F3D1-42F9-4F36-A1DC-6B704105B337}" xr6:coauthVersionLast="46" xr6:coauthVersionMax="47" xr10:uidLastSave="{00000000-0000-0000-0000-000000000000}"/>
  <bookViews>
    <workbookView xWindow="840" yWindow="-120" windowWidth="19770" windowHeight="11760" xr2:uid="{A78C69D9-7429-4A5E-9F7A-EC2A0A3B676B}"/>
  </bookViews>
  <sheets>
    <sheet name="20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3" i="1" l="1"/>
  <c r="G33" i="1"/>
  <c r="F33" i="1"/>
  <c r="C33" i="1"/>
  <c r="D33" i="1"/>
  <c r="B33" i="1"/>
  <c r="M33" i="1" l="1"/>
  <c r="J33" i="1"/>
  <c r="I17" i="1"/>
  <c r="I23" i="1"/>
  <c r="O19" i="1"/>
  <c r="O33" i="1" s="1"/>
  <c r="L19" i="1"/>
  <c r="L33" i="1" s="1"/>
  <c r="I19" i="1"/>
  <c r="I29" i="1" l="1"/>
  <c r="I9" i="1"/>
  <c r="I6" i="1"/>
  <c r="F27" i="1"/>
  <c r="D7" i="1"/>
  <c r="F7" i="1" s="1"/>
  <c r="D8" i="1"/>
  <c r="D10" i="1"/>
  <c r="F10" i="1" s="1"/>
  <c r="D11" i="1"/>
  <c r="F11" i="1" s="1"/>
  <c r="D12" i="1"/>
  <c r="F12" i="1" s="1"/>
  <c r="D13" i="1"/>
  <c r="F13" i="1" s="1"/>
  <c r="D14" i="1"/>
  <c r="F14" i="1" s="1"/>
  <c r="D15" i="1"/>
  <c r="F15" i="1" s="1"/>
  <c r="D16" i="1"/>
  <c r="F16" i="1" s="1"/>
  <c r="D17" i="1"/>
  <c r="F17" i="1" s="1"/>
  <c r="D18" i="1"/>
  <c r="F18" i="1" s="1"/>
  <c r="D19" i="1"/>
  <c r="F19" i="1" s="1"/>
  <c r="D20" i="1"/>
  <c r="F20" i="1" s="1"/>
  <c r="D21" i="1"/>
  <c r="F21" i="1" s="1"/>
  <c r="D22" i="1"/>
  <c r="F22" i="1" s="1"/>
  <c r="D23" i="1"/>
  <c r="F23" i="1" s="1"/>
  <c r="D24" i="1"/>
  <c r="F24" i="1" s="1"/>
  <c r="D25" i="1"/>
  <c r="F25" i="1" s="1"/>
  <c r="D26" i="1"/>
  <c r="F26" i="1" s="1"/>
  <c r="D28" i="1"/>
  <c r="F28" i="1" s="1"/>
  <c r="D30" i="1"/>
  <c r="F30" i="1" s="1"/>
  <c r="D31" i="1"/>
  <c r="F31" i="1" s="1"/>
  <c r="D32" i="1"/>
  <c r="F32" i="1" s="1"/>
  <c r="D6" i="1"/>
  <c r="F8" i="1"/>
  <c r="F6" i="1" l="1"/>
  <c r="B34" i="1" l="1"/>
</calcChain>
</file>

<file path=xl/sharedStrings.xml><?xml version="1.0" encoding="utf-8"?>
<sst xmlns="http://schemas.openxmlformats.org/spreadsheetml/2006/main" count="287" uniqueCount="47">
  <si>
    <t>Ābeles (skaits)</t>
  </si>
  <si>
    <t>Bumbieres (skaits)</t>
  </si>
  <si>
    <t>Eiro par koku</t>
  </si>
  <si>
    <t>Pārējie saimniekaugi skaits/metri</t>
  </si>
  <si>
    <t>Eiro par vienu augu vai vienu metru dzīvžoga</t>
  </si>
  <si>
    <t>Jelgavas novada Elejas pagasta komercdārzs, ZS "Klīves"</t>
  </si>
  <si>
    <t xml:space="preserve">Kopā </t>
  </si>
  <si>
    <t>Komercdārzā, ražojošā dārzā un piemājas dārzā</t>
  </si>
  <si>
    <t>Kompensācija par pārējiem saimniekaugiem (euro)</t>
  </si>
  <si>
    <t>-</t>
  </si>
  <si>
    <t>Ābeles, bumbieres (skaits)</t>
  </si>
  <si>
    <t>Perēklis (iesnieguma iesniedzējs kompensācijas saņemšanai)</t>
  </si>
  <si>
    <r>
      <t>Kompensācija (</t>
    </r>
    <r>
      <rPr>
        <i/>
        <sz val="10"/>
        <color rgb="FF000000"/>
        <rFont val="Times New Roman"/>
        <family val="1"/>
        <charset val="186"/>
      </rPr>
      <t>euro</t>
    </r>
    <r>
      <rPr>
        <sz val="10"/>
        <color rgb="FF000000"/>
        <rFont val="Times New Roman"/>
        <family val="1"/>
        <charset val="186"/>
      </rPr>
      <t>)</t>
    </r>
  </si>
  <si>
    <t>Jelgavas novada  Sesavas pagasta komercdārzs, ZS "Osīši"</t>
  </si>
  <si>
    <t>Kompensāciju apmērs 2021. gadā konstatētajos bakteriālās iedegas perēkļos</t>
  </si>
  <si>
    <t>2021. gada perēklis</t>
  </si>
  <si>
    <t>Kopā 2021. gada perēkļos</t>
  </si>
  <si>
    <r>
      <rPr>
        <i/>
        <sz val="10"/>
        <color rgb="FF000000"/>
        <rFont val="Times New Roman"/>
        <family val="1"/>
        <charset val="186"/>
      </rPr>
      <t>Euro</t>
    </r>
    <r>
      <rPr>
        <sz val="10"/>
        <color rgb="FF000000"/>
        <rFont val="Times New Roman"/>
        <family val="1"/>
        <charset val="186"/>
      </rPr>
      <t xml:space="preserve"> par vienu stādu</t>
    </r>
  </si>
  <si>
    <r>
      <t>Kompensācija  (</t>
    </r>
    <r>
      <rPr>
        <i/>
        <sz val="10"/>
        <color rgb="FF000000"/>
        <rFont val="Times New Roman"/>
        <family val="1"/>
        <charset val="186"/>
      </rPr>
      <t>euro</t>
    </r>
    <r>
      <rPr>
        <sz val="10"/>
        <color rgb="FF000000"/>
        <rFont val="Times New Roman"/>
        <family val="1"/>
        <charset val="186"/>
      </rPr>
      <t>)</t>
    </r>
  </si>
  <si>
    <t>Saimniekaugu stādi (sēklaudži un spraudeņstādi) (skaits)</t>
  </si>
  <si>
    <t>Saimniekaugu sējeņi (skaits)</t>
  </si>
  <si>
    <r>
      <rPr>
        <i/>
        <sz val="10"/>
        <color rgb="FF000000"/>
        <rFont val="Times New Roman"/>
        <family val="1"/>
        <charset val="186"/>
      </rPr>
      <t>Euro</t>
    </r>
    <r>
      <rPr>
        <sz val="10"/>
        <color rgb="FF000000"/>
        <rFont val="Times New Roman"/>
        <family val="1"/>
        <charset val="186"/>
      </rPr>
      <t xml:space="preserve"> par vienu sējeni</t>
    </r>
  </si>
  <si>
    <t>Dienvidkurzemes novada Nīcas pagasta piemājas dārzs "Modernieki'', privātpersona Arvīds Nezduļķins</t>
  </si>
  <si>
    <t>Dienvidkurzemes novada Nīcas pagasta piemājas dārzs "Strēlnieki'', privātpersona Andris Novads</t>
  </si>
  <si>
    <t xml:space="preserve">Dienvidkurzemes novada Nīcas pagasta piemājas dārzs "Lejnieki'', privātpersona Miķelis Aigars </t>
  </si>
  <si>
    <t xml:space="preserve">Dienvidkurzemes novada Nīcas pagasta piemājas dārzs "Vecvagari'', privātpersona Jānis Ate </t>
  </si>
  <si>
    <t>Dienvidkurzemes novada Nīcas pagasta piemājas dārzs "Vārpas'', privātpersona Kaspars Rieksts</t>
  </si>
  <si>
    <t>Dienvidkurzemes novada Nīcas pagasta piemājas dārzs "Purāni'', privātpersona Nora Šmiukše</t>
  </si>
  <si>
    <t>Dienvidkurzemes novada Nīcas pagasta piemājas dārzs "Cērpi'', privātpersona Aina Vēra Eistere</t>
  </si>
  <si>
    <t>Dienvidkurzemes novada Nīcas pagasta piemājas dārzs "Vēķauši'', privātpersona Sandra Rāte</t>
  </si>
  <si>
    <t>Dienvidkurzemes novada Nīcas pagasta piemājas dārzs "Zīles'', privātpersona Vegita Demme</t>
  </si>
  <si>
    <t>Dienvidkurzemes novada Nīcas pagasta piemājas dārzs "Jaunsējēji'', privātpersona Dace Vecbaštika</t>
  </si>
  <si>
    <t>Saldus novada Blīdenes pagasta piemājas dārzs "Ratnieki", privātpersona Romans Šmants</t>
  </si>
  <si>
    <t>Saldus novada Blīdenes pagasta piemājas dārzs "Mežloki", privātpersona Josifs Deaks</t>
  </si>
  <si>
    <t xml:space="preserve">Saldus novada Blīdenes pagasta piemājas dārzs "Kāres", privātpersona Ilze Vainovska </t>
  </si>
  <si>
    <t>Saldus novada Blīdenes pagasta piemājas dārzs "Lejasmeiri", privātpersona Jānis Vainovskis</t>
  </si>
  <si>
    <t>Saldus novada Blīdenes pagasta piemājas dārzs "Tauriņi", privātpersona Raimonds Tauriņš</t>
  </si>
  <si>
    <t xml:space="preserve">Saldus novada Zvārdes pagasta piemājas dārzs "Jaunstari", privātpersona Gunta Sovere </t>
  </si>
  <si>
    <t>Saldus novada Zvārdes pagasta pašvadības vadījumā esošā zeme, Saldus novada pašvaldība</t>
  </si>
  <si>
    <t xml:space="preserve">Jēkabpils novada Saukas pagasta komercdārzā, Lauksaimniecības produkcijas ražošanas, pārstrādes un realizācijas kopdarbības sabiedrība "Poceri" </t>
  </si>
  <si>
    <t>Bauskas novada Viesturu pagasta piemājas dārzs "Liepnieki", privātpersona Ainārs Dobelis</t>
  </si>
  <si>
    <t>Jelgavas novada  Sesavas pagasta piemājas dārzs "Ūdri", privātpersona Gunārs Stilģeris</t>
  </si>
  <si>
    <t>Augšdaugavas novada Demenes pagasta apstādījumi, Demenes pagasta pārvalde</t>
  </si>
  <si>
    <t>Augšdaugavas novada Pilskalnes pagasta piemājas dārzs "Tālavas", privātpersona Valda Namiņa</t>
  </si>
  <si>
    <t>Augšdaugavas novada Pilskalnes pagasta piemājas dārzs "Siliņi", privātpersona  Biruta Kalniņa</t>
  </si>
  <si>
    <t>Ogres novada Mazozolu pagasta piemājas dārzs, SIA CONSOLIDATED MAZOZOLI</t>
  </si>
  <si>
    <t>Venstpils novada Puzes pagasta komercdārzs , Puzes pagasta Z/S "Baložkalni"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</si>
</sst>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9" x14ac:knownFonts="1">
    <font>
      <sz val="11"/>
      <color theme="1"/>
      <name val="Calibri"/>
      <family val="2"/>
      <charset val="186"/>
      <scheme val="minor"/>
    </font>
    <font>
      <b/>
      <sz val="14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color rgb="FF000000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b/>
      <sz val="10"/>
      <color theme="1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3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0" xfId="0" applyNumberFormat="1"/>
    <xf numFmtId="0" fontId="0" fillId="0" borderId="1" xfId="0" applyFill="1" applyBorder="1" applyAlignment="1">
      <alignment horizontal="center" vertical="center"/>
    </xf>
    <xf numFmtId="2" fontId="0" fillId="0" borderId="0" xfId="0" applyNumberFormat="1" applyFill="1"/>
    <xf numFmtId="2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2" fontId="5" fillId="0" borderId="1" xfId="0" applyNumberFormat="1" applyFont="1" applyBorder="1" applyAlignment="1">
      <alignment horizontal="center" vertical="center"/>
    </xf>
    <xf numFmtId="43" fontId="1" fillId="0" borderId="0" xfId="1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0" fillId="0" borderId="0" xfId="0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33C2D-9559-46C4-9B85-EF5E6E23F567}">
  <sheetPr>
    <pageSetUpPr fitToPage="1"/>
  </sheetPr>
  <dimension ref="A1:U53"/>
  <sheetViews>
    <sheetView tabSelected="1" topLeftCell="A19" zoomScale="68" zoomScaleNormal="68" workbookViewId="0">
      <selection activeCell="A21" sqref="A21:XFD21"/>
    </sheetView>
  </sheetViews>
  <sheetFormatPr defaultRowHeight="15" x14ac:dyDescent="0.25"/>
  <cols>
    <col min="1" max="1" width="21.5703125" customWidth="1"/>
    <col min="2" max="2" width="11.28515625" customWidth="1"/>
    <col min="3" max="3" width="12.5703125" customWidth="1"/>
    <col min="4" max="4" width="13" customWidth="1"/>
    <col min="5" max="5" width="10.42578125" customWidth="1"/>
    <col min="6" max="6" width="16" customWidth="1"/>
    <col min="7" max="7" width="15.5703125" customWidth="1"/>
    <col min="8" max="8" width="14.7109375" customWidth="1"/>
    <col min="9" max="9" width="17.42578125" customWidth="1"/>
    <col min="10" max="10" width="13.85546875" customWidth="1"/>
    <col min="11" max="11" width="10.140625" customWidth="1"/>
    <col min="12" max="12" width="13" customWidth="1"/>
    <col min="13" max="13" width="17.5703125" customWidth="1"/>
    <col min="14" max="14" width="11.42578125" customWidth="1"/>
    <col min="15" max="15" width="14.7109375" customWidth="1"/>
  </cols>
  <sheetData>
    <row r="1" spans="1:15" ht="18.75" x14ac:dyDescent="0.25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spans="1:15" ht="18.75" x14ac:dyDescent="0.25">
      <c r="A2" s="1"/>
      <c r="B2" s="1"/>
      <c r="C2" s="1"/>
      <c r="D2" s="1"/>
      <c r="E2" s="1"/>
      <c r="F2" s="1"/>
      <c r="G2" s="1"/>
      <c r="H2" s="1"/>
      <c r="I2" s="1"/>
    </row>
    <row r="3" spans="1:15" ht="15.75" customHeight="1" x14ac:dyDescent="0.25">
      <c r="A3" s="27" t="s">
        <v>11</v>
      </c>
      <c r="B3" s="28" t="s">
        <v>7</v>
      </c>
      <c r="C3" s="28"/>
      <c r="D3" s="28"/>
      <c r="E3" s="28"/>
      <c r="F3" s="28"/>
      <c r="G3" s="25" t="s">
        <v>3</v>
      </c>
      <c r="H3" s="25" t="s">
        <v>4</v>
      </c>
      <c r="I3" s="25" t="s">
        <v>8</v>
      </c>
      <c r="J3" s="25" t="s">
        <v>20</v>
      </c>
      <c r="K3" s="25" t="s">
        <v>21</v>
      </c>
      <c r="L3" s="25" t="s">
        <v>18</v>
      </c>
      <c r="M3" s="25" t="s">
        <v>19</v>
      </c>
      <c r="N3" s="25" t="s">
        <v>17</v>
      </c>
      <c r="O3" s="25" t="s">
        <v>18</v>
      </c>
    </row>
    <row r="4" spans="1:15" ht="86.25" customHeight="1" x14ac:dyDescent="0.25">
      <c r="A4" s="27"/>
      <c r="B4" s="2" t="s">
        <v>0</v>
      </c>
      <c r="C4" s="2" t="s">
        <v>1</v>
      </c>
      <c r="D4" s="2" t="s">
        <v>10</v>
      </c>
      <c r="E4" s="2" t="s">
        <v>2</v>
      </c>
      <c r="F4" s="2" t="s">
        <v>12</v>
      </c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5">
      <c r="A5" s="21" t="s">
        <v>15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</row>
    <row r="6" spans="1:15" ht="100.5" customHeight="1" x14ac:dyDescent="0.25">
      <c r="A6" s="8" t="s">
        <v>22</v>
      </c>
      <c r="B6" s="20">
        <v>5</v>
      </c>
      <c r="C6" s="20">
        <v>1</v>
      </c>
      <c r="D6" s="3">
        <f>SUM(B6:C6)</f>
        <v>6</v>
      </c>
      <c r="E6" s="4">
        <v>68.3</v>
      </c>
      <c r="F6" s="4">
        <f>E6*D6</f>
        <v>409.79999999999995</v>
      </c>
      <c r="G6" s="5">
        <v>4</v>
      </c>
      <c r="H6" s="4">
        <v>12.81</v>
      </c>
      <c r="I6" s="4">
        <f>G6*H6</f>
        <v>51.24</v>
      </c>
      <c r="J6" s="12" t="s">
        <v>9</v>
      </c>
      <c r="K6" s="12" t="s">
        <v>9</v>
      </c>
      <c r="L6" s="12" t="s">
        <v>9</v>
      </c>
      <c r="M6" s="12" t="s">
        <v>9</v>
      </c>
      <c r="N6" s="12" t="s">
        <v>9</v>
      </c>
      <c r="O6" s="12" t="s">
        <v>9</v>
      </c>
    </row>
    <row r="7" spans="1:15" ht="100.5" customHeight="1" x14ac:dyDescent="0.25">
      <c r="A7" s="8" t="s">
        <v>24</v>
      </c>
      <c r="B7" s="20">
        <v>2</v>
      </c>
      <c r="C7" s="20">
        <v>2</v>
      </c>
      <c r="D7" s="3">
        <f t="shared" ref="D7:D32" si="0">SUM(B7:C7)</f>
        <v>4</v>
      </c>
      <c r="E7" s="4">
        <v>68.3</v>
      </c>
      <c r="F7" s="4">
        <f t="shared" ref="F7" si="1">D7*E7</f>
        <v>273.2</v>
      </c>
      <c r="G7" s="5" t="s">
        <v>9</v>
      </c>
      <c r="H7" s="4" t="s">
        <v>9</v>
      </c>
      <c r="I7" s="4" t="s">
        <v>9</v>
      </c>
      <c r="J7" s="12" t="s">
        <v>9</v>
      </c>
      <c r="K7" s="12" t="s">
        <v>9</v>
      </c>
      <c r="L7" s="12" t="s">
        <v>9</v>
      </c>
      <c r="M7" s="12" t="s">
        <v>9</v>
      </c>
      <c r="N7" s="12" t="s">
        <v>9</v>
      </c>
      <c r="O7" s="12"/>
    </row>
    <row r="8" spans="1:15" ht="100.5" customHeight="1" x14ac:dyDescent="0.25">
      <c r="A8" s="8" t="s">
        <v>23</v>
      </c>
      <c r="B8" s="20">
        <v>1</v>
      </c>
      <c r="C8" s="20">
        <v>5</v>
      </c>
      <c r="D8" s="3">
        <f t="shared" si="0"/>
        <v>6</v>
      </c>
      <c r="E8" s="4">
        <v>68.3</v>
      </c>
      <c r="F8" s="4">
        <f t="shared" ref="F8" si="2">D8*E8</f>
        <v>409.79999999999995</v>
      </c>
      <c r="G8" s="5" t="s">
        <v>9</v>
      </c>
      <c r="H8" s="4" t="s">
        <v>9</v>
      </c>
      <c r="I8" s="4" t="s">
        <v>9</v>
      </c>
      <c r="J8" s="12" t="s">
        <v>9</v>
      </c>
      <c r="K8" s="12" t="s">
        <v>9</v>
      </c>
      <c r="L8" s="12" t="s">
        <v>9</v>
      </c>
      <c r="M8" s="12" t="s">
        <v>9</v>
      </c>
      <c r="N8" s="12" t="s">
        <v>9</v>
      </c>
      <c r="O8" s="12" t="s">
        <v>9</v>
      </c>
    </row>
    <row r="9" spans="1:15" ht="100.5" customHeight="1" x14ac:dyDescent="0.25">
      <c r="A9" s="8" t="s">
        <v>25</v>
      </c>
      <c r="B9" s="20" t="s">
        <v>9</v>
      </c>
      <c r="C9" s="20" t="s">
        <v>9</v>
      </c>
      <c r="D9" s="3" t="s">
        <v>9</v>
      </c>
      <c r="E9" s="4" t="s">
        <v>9</v>
      </c>
      <c r="F9" s="4" t="s">
        <v>9</v>
      </c>
      <c r="G9" s="5">
        <v>27</v>
      </c>
      <c r="H9" s="4">
        <v>12.81</v>
      </c>
      <c r="I9" s="4">
        <f>G9*H9</f>
        <v>345.87</v>
      </c>
      <c r="J9" s="12" t="s">
        <v>9</v>
      </c>
      <c r="K9" s="12" t="s">
        <v>9</v>
      </c>
      <c r="L9" s="12" t="s">
        <v>9</v>
      </c>
      <c r="M9" s="12" t="s">
        <v>9</v>
      </c>
      <c r="N9" s="12" t="s">
        <v>9</v>
      </c>
      <c r="O9" s="12" t="s">
        <v>9</v>
      </c>
    </row>
    <row r="10" spans="1:15" ht="100.5" customHeight="1" x14ac:dyDescent="0.25">
      <c r="A10" s="8" t="s">
        <v>26</v>
      </c>
      <c r="B10" s="20" t="s">
        <v>9</v>
      </c>
      <c r="C10" s="20">
        <v>1</v>
      </c>
      <c r="D10" s="3">
        <f t="shared" si="0"/>
        <v>1</v>
      </c>
      <c r="E10" s="4">
        <v>68.3</v>
      </c>
      <c r="F10" s="4">
        <f t="shared" ref="F10:F11" si="3">D10*E10</f>
        <v>68.3</v>
      </c>
      <c r="G10" s="5" t="s">
        <v>9</v>
      </c>
      <c r="H10" s="4" t="s">
        <v>9</v>
      </c>
      <c r="I10" s="4" t="s">
        <v>9</v>
      </c>
      <c r="J10" s="12" t="s">
        <v>9</v>
      </c>
      <c r="K10" s="12" t="s">
        <v>9</v>
      </c>
      <c r="L10" s="12" t="s">
        <v>9</v>
      </c>
      <c r="M10" s="12" t="s">
        <v>9</v>
      </c>
      <c r="N10" s="12" t="s">
        <v>9</v>
      </c>
      <c r="O10" s="12" t="s">
        <v>9</v>
      </c>
    </row>
    <row r="11" spans="1:15" ht="100.5" customHeight="1" x14ac:dyDescent="0.25">
      <c r="A11" s="8" t="s">
        <v>27</v>
      </c>
      <c r="B11" s="20">
        <v>12</v>
      </c>
      <c r="C11" s="20">
        <v>3</v>
      </c>
      <c r="D11" s="3">
        <f t="shared" si="0"/>
        <v>15</v>
      </c>
      <c r="E11" s="4">
        <v>68.3</v>
      </c>
      <c r="F11" s="4">
        <f t="shared" si="3"/>
        <v>1024.5</v>
      </c>
      <c r="G11" s="5" t="s">
        <v>9</v>
      </c>
      <c r="H11" s="4" t="s">
        <v>9</v>
      </c>
      <c r="I11" s="4" t="s">
        <v>9</v>
      </c>
      <c r="J11" s="12" t="s">
        <v>9</v>
      </c>
      <c r="K11" s="12" t="s">
        <v>9</v>
      </c>
      <c r="L11" s="12" t="s">
        <v>9</v>
      </c>
      <c r="M11" s="12" t="s">
        <v>9</v>
      </c>
      <c r="N11" s="12" t="s">
        <v>9</v>
      </c>
      <c r="O11" s="12" t="s">
        <v>9</v>
      </c>
    </row>
    <row r="12" spans="1:15" ht="100.5" customHeight="1" x14ac:dyDescent="0.25">
      <c r="A12" s="8" t="s">
        <v>28</v>
      </c>
      <c r="B12" s="20">
        <v>3</v>
      </c>
      <c r="C12" s="20">
        <v>1</v>
      </c>
      <c r="D12" s="3">
        <f t="shared" si="0"/>
        <v>4</v>
      </c>
      <c r="E12" s="4">
        <v>68.3</v>
      </c>
      <c r="F12" s="4">
        <f t="shared" ref="F12:F32" si="4">D12*E12</f>
        <v>273.2</v>
      </c>
      <c r="G12" s="5" t="s">
        <v>9</v>
      </c>
      <c r="H12" s="4" t="s">
        <v>9</v>
      </c>
      <c r="I12" s="4" t="s">
        <v>9</v>
      </c>
      <c r="J12" s="12" t="s">
        <v>9</v>
      </c>
      <c r="K12" s="12" t="s">
        <v>9</v>
      </c>
      <c r="L12" s="12" t="s">
        <v>9</v>
      </c>
      <c r="M12" s="12" t="s">
        <v>9</v>
      </c>
      <c r="N12" s="12" t="s">
        <v>9</v>
      </c>
      <c r="O12" s="12" t="s">
        <v>9</v>
      </c>
    </row>
    <row r="13" spans="1:15" ht="100.5" customHeight="1" x14ac:dyDescent="0.25">
      <c r="A13" s="8" t="s">
        <v>29</v>
      </c>
      <c r="B13" s="20">
        <v>1</v>
      </c>
      <c r="C13" s="20" t="s">
        <v>9</v>
      </c>
      <c r="D13" s="3">
        <f t="shared" si="0"/>
        <v>1</v>
      </c>
      <c r="E13" s="4">
        <v>68.3</v>
      </c>
      <c r="F13" s="4">
        <f t="shared" si="4"/>
        <v>68.3</v>
      </c>
      <c r="G13" s="5" t="s">
        <v>9</v>
      </c>
      <c r="H13" s="4" t="s">
        <v>9</v>
      </c>
      <c r="I13" s="4" t="s">
        <v>9</v>
      </c>
      <c r="J13" s="12" t="s">
        <v>9</v>
      </c>
      <c r="K13" s="12" t="s">
        <v>9</v>
      </c>
      <c r="L13" s="12" t="s">
        <v>9</v>
      </c>
      <c r="M13" s="12" t="s">
        <v>9</v>
      </c>
      <c r="N13" s="12" t="s">
        <v>9</v>
      </c>
      <c r="O13" s="12" t="s">
        <v>9</v>
      </c>
    </row>
    <row r="14" spans="1:15" ht="100.5" customHeight="1" x14ac:dyDescent="0.25">
      <c r="A14" s="8" t="s">
        <v>30</v>
      </c>
      <c r="B14" s="20">
        <v>1</v>
      </c>
      <c r="C14" s="20">
        <v>2</v>
      </c>
      <c r="D14" s="3">
        <f t="shared" si="0"/>
        <v>3</v>
      </c>
      <c r="E14" s="4">
        <v>68.3</v>
      </c>
      <c r="F14" s="4">
        <f t="shared" si="4"/>
        <v>204.89999999999998</v>
      </c>
      <c r="G14" s="5" t="s">
        <v>9</v>
      </c>
      <c r="H14" s="4" t="s">
        <v>9</v>
      </c>
      <c r="I14" s="4" t="s">
        <v>9</v>
      </c>
      <c r="J14" s="12" t="s">
        <v>9</v>
      </c>
      <c r="K14" s="12" t="s">
        <v>9</v>
      </c>
      <c r="L14" s="12" t="s">
        <v>9</v>
      </c>
      <c r="M14" s="12" t="s">
        <v>9</v>
      </c>
      <c r="N14" s="12" t="s">
        <v>9</v>
      </c>
      <c r="O14" s="12" t="s">
        <v>9</v>
      </c>
    </row>
    <row r="15" spans="1:15" ht="100.5" customHeight="1" x14ac:dyDescent="0.25">
      <c r="A15" s="8" t="s">
        <v>31</v>
      </c>
      <c r="B15" s="20">
        <v>8</v>
      </c>
      <c r="C15" s="20">
        <v>2</v>
      </c>
      <c r="D15" s="3">
        <f t="shared" si="0"/>
        <v>10</v>
      </c>
      <c r="E15" s="4">
        <v>68.3</v>
      </c>
      <c r="F15" s="4">
        <f t="shared" si="4"/>
        <v>683</v>
      </c>
      <c r="G15" s="5" t="s">
        <v>9</v>
      </c>
      <c r="H15" s="4" t="s">
        <v>9</v>
      </c>
      <c r="I15" s="4" t="s">
        <v>9</v>
      </c>
      <c r="J15" s="12" t="s">
        <v>9</v>
      </c>
      <c r="K15" s="12" t="s">
        <v>9</v>
      </c>
      <c r="L15" s="12" t="s">
        <v>9</v>
      </c>
      <c r="M15" s="12" t="s">
        <v>9</v>
      </c>
      <c r="N15" s="12" t="s">
        <v>9</v>
      </c>
      <c r="O15" s="12" t="s">
        <v>9</v>
      </c>
    </row>
    <row r="16" spans="1:15" ht="100.5" customHeight="1" x14ac:dyDescent="0.25">
      <c r="A16" s="19" t="s">
        <v>46</v>
      </c>
      <c r="B16" s="20" t="s">
        <v>9</v>
      </c>
      <c r="C16" s="20">
        <v>94</v>
      </c>
      <c r="D16" s="3">
        <f t="shared" si="0"/>
        <v>94</v>
      </c>
      <c r="E16" s="4">
        <v>68.3</v>
      </c>
      <c r="F16" s="10">
        <f t="shared" si="4"/>
        <v>6420.2</v>
      </c>
      <c r="G16" s="5" t="s">
        <v>9</v>
      </c>
      <c r="H16" s="4" t="s">
        <v>9</v>
      </c>
      <c r="I16" s="4" t="s">
        <v>9</v>
      </c>
      <c r="J16" s="12" t="s">
        <v>9</v>
      </c>
      <c r="K16" s="12" t="s">
        <v>9</v>
      </c>
      <c r="L16" s="12" t="s">
        <v>9</v>
      </c>
      <c r="M16" s="12" t="s">
        <v>9</v>
      </c>
      <c r="N16" s="12" t="s">
        <v>9</v>
      </c>
      <c r="O16" s="12" t="s">
        <v>9</v>
      </c>
    </row>
    <row r="17" spans="1:21" ht="100.5" customHeight="1" x14ac:dyDescent="0.25">
      <c r="A17" s="9" t="s">
        <v>32</v>
      </c>
      <c r="B17" s="20">
        <v>5</v>
      </c>
      <c r="C17" s="20">
        <v>5</v>
      </c>
      <c r="D17" s="3">
        <f t="shared" si="0"/>
        <v>10</v>
      </c>
      <c r="E17" s="4">
        <v>68.3</v>
      </c>
      <c r="F17" s="4">
        <f t="shared" si="4"/>
        <v>683</v>
      </c>
      <c r="G17" s="5">
        <v>7</v>
      </c>
      <c r="H17" s="4">
        <v>12.81</v>
      </c>
      <c r="I17" s="4">
        <f>G17*H17</f>
        <v>89.67</v>
      </c>
      <c r="J17" s="12" t="s">
        <v>9</v>
      </c>
      <c r="K17" s="12" t="s">
        <v>9</v>
      </c>
      <c r="L17" s="12" t="s">
        <v>9</v>
      </c>
      <c r="M17" s="12" t="s">
        <v>9</v>
      </c>
      <c r="N17" s="12" t="s">
        <v>9</v>
      </c>
      <c r="O17" s="12" t="s">
        <v>9</v>
      </c>
    </row>
    <row r="18" spans="1:21" ht="100.5" customHeight="1" x14ac:dyDescent="0.25">
      <c r="A18" s="9" t="s">
        <v>33</v>
      </c>
      <c r="B18" s="20">
        <v>3</v>
      </c>
      <c r="C18" s="20">
        <v>3</v>
      </c>
      <c r="D18" s="3">
        <f t="shared" si="0"/>
        <v>6</v>
      </c>
      <c r="E18" s="4">
        <v>68.3</v>
      </c>
      <c r="F18" s="4">
        <f t="shared" si="4"/>
        <v>409.79999999999995</v>
      </c>
      <c r="G18" s="5" t="s">
        <v>9</v>
      </c>
      <c r="H18" s="4" t="s">
        <v>9</v>
      </c>
      <c r="I18" s="4" t="s">
        <v>9</v>
      </c>
      <c r="J18" s="12" t="s">
        <v>9</v>
      </c>
      <c r="K18" s="12" t="s">
        <v>9</v>
      </c>
      <c r="L18" s="12" t="s">
        <v>9</v>
      </c>
      <c r="M18" s="12" t="s">
        <v>9</v>
      </c>
      <c r="N18" s="12" t="s">
        <v>9</v>
      </c>
      <c r="O18" s="12" t="s">
        <v>9</v>
      </c>
    </row>
    <row r="19" spans="1:21" ht="100.5" customHeight="1" x14ac:dyDescent="0.25">
      <c r="A19" s="9" t="s">
        <v>34</v>
      </c>
      <c r="B19" s="20">
        <v>2</v>
      </c>
      <c r="C19" s="20">
        <v>3</v>
      </c>
      <c r="D19" s="3">
        <f t="shared" si="0"/>
        <v>5</v>
      </c>
      <c r="E19" s="4">
        <v>68.3</v>
      </c>
      <c r="F19" s="4">
        <f t="shared" si="4"/>
        <v>341.5</v>
      </c>
      <c r="G19" s="5">
        <v>436</v>
      </c>
      <c r="H19" s="4">
        <v>12.81</v>
      </c>
      <c r="I19" s="4">
        <f>G19*H19</f>
        <v>5585.16</v>
      </c>
      <c r="J19" s="12">
        <v>7</v>
      </c>
      <c r="K19" s="12">
        <v>0.06</v>
      </c>
      <c r="L19" s="12">
        <f>J19*K19</f>
        <v>0.42</v>
      </c>
      <c r="M19" s="12">
        <v>11</v>
      </c>
      <c r="N19" s="12">
        <v>2.35</v>
      </c>
      <c r="O19" s="12">
        <f>M19*N19</f>
        <v>25.85</v>
      </c>
      <c r="Q19" s="13"/>
    </row>
    <row r="20" spans="1:21" ht="100.5" customHeight="1" x14ac:dyDescent="0.25">
      <c r="A20" s="9" t="s">
        <v>35</v>
      </c>
      <c r="B20" s="20">
        <v>7</v>
      </c>
      <c r="C20" s="20">
        <v>1</v>
      </c>
      <c r="D20" s="3">
        <f t="shared" si="0"/>
        <v>8</v>
      </c>
      <c r="E20" s="4">
        <v>68.3</v>
      </c>
      <c r="F20" s="4">
        <f t="shared" si="4"/>
        <v>546.4</v>
      </c>
      <c r="G20" s="5" t="s">
        <v>9</v>
      </c>
      <c r="H20" s="4" t="s">
        <v>9</v>
      </c>
      <c r="I20" s="4" t="s">
        <v>9</v>
      </c>
      <c r="J20" s="12" t="s">
        <v>9</v>
      </c>
      <c r="K20" s="12" t="s">
        <v>9</v>
      </c>
      <c r="L20" s="12" t="s">
        <v>9</v>
      </c>
      <c r="M20" s="12" t="s">
        <v>9</v>
      </c>
      <c r="N20" s="12" t="s">
        <v>9</v>
      </c>
      <c r="O20" s="12" t="s">
        <v>9</v>
      </c>
    </row>
    <row r="21" spans="1:21" s="29" customFormat="1" ht="100.5" customHeight="1" x14ac:dyDescent="0.25">
      <c r="A21" s="9" t="s">
        <v>36</v>
      </c>
      <c r="B21" s="20">
        <v>12</v>
      </c>
      <c r="C21" s="20">
        <v>1</v>
      </c>
      <c r="D21" s="20">
        <f t="shared" si="0"/>
        <v>13</v>
      </c>
      <c r="E21" s="10">
        <v>68.3</v>
      </c>
      <c r="F21" s="10">
        <f t="shared" si="4"/>
        <v>887.9</v>
      </c>
      <c r="G21" s="11" t="s">
        <v>9</v>
      </c>
      <c r="H21" s="10" t="s">
        <v>9</v>
      </c>
      <c r="I21" s="10" t="s">
        <v>9</v>
      </c>
      <c r="J21" s="14" t="s">
        <v>9</v>
      </c>
      <c r="K21" s="14" t="s">
        <v>9</v>
      </c>
      <c r="L21" s="14" t="s">
        <v>9</v>
      </c>
      <c r="M21" s="14" t="s">
        <v>9</v>
      </c>
      <c r="N21" s="14" t="s">
        <v>9</v>
      </c>
      <c r="O21" s="14" t="s">
        <v>9</v>
      </c>
    </row>
    <row r="22" spans="1:21" ht="100.5" customHeight="1" x14ac:dyDescent="0.25">
      <c r="A22" s="9" t="s">
        <v>37</v>
      </c>
      <c r="B22" s="20">
        <v>2</v>
      </c>
      <c r="C22" s="20">
        <v>1</v>
      </c>
      <c r="D22" s="3">
        <f t="shared" si="0"/>
        <v>3</v>
      </c>
      <c r="E22" s="4">
        <v>68.3</v>
      </c>
      <c r="F22" s="4">
        <f t="shared" si="4"/>
        <v>204.89999999999998</v>
      </c>
      <c r="G22" s="5" t="s">
        <v>9</v>
      </c>
      <c r="H22" s="4" t="s">
        <v>9</v>
      </c>
      <c r="I22" s="4" t="s">
        <v>9</v>
      </c>
      <c r="J22" s="12" t="s">
        <v>9</v>
      </c>
      <c r="K22" s="12" t="s">
        <v>9</v>
      </c>
      <c r="L22" s="12" t="s">
        <v>9</v>
      </c>
      <c r="M22" s="12" t="s">
        <v>9</v>
      </c>
      <c r="N22" s="12" t="s">
        <v>9</v>
      </c>
      <c r="O22" s="12" t="s">
        <v>9</v>
      </c>
    </row>
    <row r="23" spans="1:21" ht="100.5" customHeight="1" x14ac:dyDescent="0.25">
      <c r="A23" s="9" t="s">
        <v>38</v>
      </c>
      <c r="B23" s="20">
        <v>2</v>
      </c>
      <c r="C23" s="20" t="s">
        <v>9</v>
      </c>
      <c r="D23" s="3">
        <f t="shared" si="0"/>
        <v>2</v>
      </c>
      <c r="E23" s="4">
        <v>68.3</v>
      </c>
      <c r="F23" s="4">
        <f t="shared" si="4"/>
        <v>136.6</v>
      </c>
      <c r="G23" s="5">
        <v>6</v>
      </c>
      <c r="H23" s="4">
        <v>12.81</v>
      </c>
      <c r="I23" s="4">
        <f>G23*H23</f>
        <v>76.86</v>
      </c>
      <c r="J23" s="12" t="s">
        <v>9</v>
      </c>
      <c r="K23" s="12" t="s">
        <v>9</v>
      </c>
      <c r="L23" s="12" t="s">
        <v>9</v>
      </c>
      <c r="M23" s="12" t="s">
        <v>9</v>
      </c>
      <c r="N23" s="12" t="s">
        <v>9</v>
      </c>
      <c r="O23" s="12" t="s">
        <v>9</v>
      </c>
      <c r="U23" s="15"/>
    </row>
    <row r="24" spans="1:21" ht="100.5" customHeight="1" x14ac:dyDescent="0.25">
      <c r="A24" s="9" t="s">
        <v>39</v>
      </c>
      <c r="B24" s="20" t="s">
        <v>9</v>
      </c>
      <c r="C24" s="20">
        <v>39</v>
      </c>
      <c r="D24" s="3">
        <f t="shared" si="0"/>
        <v>39</v>
      </c>
      <c r="E24" s="4">
        <v>68.3</v>
      </c>
      <c r="F24" s="4">
        <f t="shared" si="4"/>
        <v>2663.7</v>
      </c>
      <c r="G24" s="5" t="s">
        <v>9</v>
      </c>
      <c r="H24" s="4" t="s">
        <v>9</v>
      </c>
      <c r="I24" s="4" t="s">
        <v>9</v>
      </c>
      <c r="J24" s="12" t="s">
        <v>9</v>
      </c>
      <c r="K24" s="12" t="s">
        <v>9</v>
      </c>
      <c r="L24" s="12" t="s">
        <v>9</v>
      </c>
      <c r="M24" s="12" t="s">
        <v>9</v>
      </c>
      <c r="N24" s="12" t="s">
        <v>9</v>
      </c>
      <c r="O24" s="12" t="s">
        <v>9</v>
      </c>
      <c r="U24" s="15"/>
    </row>
    <row r="25" spans="1:21" ht="68.25" customHeight="1" x14ac:dyDescent="0.25">
      <c r="A25" s="8" t="s">
        <v>13</v>
      </c>
      <c r="B25" s="20">
        <v>4</v>
      </c>
      <c r="C25" s="20">
        <v>128</v>
      </c>
      <c r="D25" s="3">
        <f t="shared" si="0"/>
        <v>132</v>
      </c>
      <c r="E25" s="10">
        <v>68.3</v>
      </c>
      <c r="F25" s="4">
        <f t="shared" si="4"/>
        <v>9015.6</v>
      </c>
      <c r="G25" s="11" t="s">
        <v>9</v>
      </c>
      <c r="H25" s="10" t="s">
        <v>9</v>
      </c>
      <c r="I25" s="10" t="s">
        <v>9</v>
      </c>
      <c r="J25" s="14" t="s">
        <v>9</v>
      </c>
      <c r="K25" s="14" t="s">
        <v>9</v>
      </c>
      <c r="L25" s="14" t="s">
        <v>9</v>
      </c>
      <c r="M25" s="14" t="s">
        <v>9</v>
      </c>
      <c r="N25" s="14" t="s">
        <v>9</v>
      </c>
      <c r="O25" s="14" t="s">
        <v>9</v>
      </c>
    </row>
    <row r="26" spans="1:21" ht="78" customHeight="1" x14ac:dyDescent="0.25">
      <c r="A26" s="8" t="s">
        <v>5</v>
      </c>
      <c r="B26" s="20">
        <v>18</v>
      </c>
      <c r="C26" s="20">
        <v>31</v>
      </c>
      <c r="D26" s="3">
        <f t="shared" si="0"/>
        <v>49</v>
      </c>
      <c r="E26" s="10">
        <v>68.3</v>
      </c>
      <c r="F26" s="4">
        <f t="shared" si="4"/>
        <v>3346.7</v>
      </c>
      <c r="G26" s="11" t="s">
        <v>9</v>
      </c>
      <c r="H26" s="10" t="s">
        <v>9</v>
      </c>
      <c r="I26" s="10" t="s">
        <v>9</v>
      </c>
      <c r="J26" s="14" t="s">
        <v>9</v>
      </c>
      <c r="K26" s="14" t="s">
        <v>9</v>
      </c>
      <c r="L26" s="14" t="s">
        <v>9</v>
      </c>
      <c r="M26" s="14" t="s">
        <v>9</v>
      </c>
      <c r="N26" s="14" t="s">
        <v>9</v>
      </c>
      <c r="O26" s="14" t="s">
        <v>9</v>
      </c>
    </row>
    <row r="27" spans="1:21" ht="57.75" customHeight="1" x14ac:dyDescent="0.25">
      <c r="A27" s="8" t="s">
        <v>41</v>
      </c>
      <c r="B27" s="20">
        <v>8</v>
      </c>
      <c r="C27" s="20" t="s">
        <v>9</v>
      </c>
      <c r="D27" s="3">
        <v>8</v>
      </c>
      <c r="E27" s="4">
        <v>68.3</v>
      </c>
      <c r="F27" s="4">
        <f t="shared" si="4"/>
        <v>546.4</v>
      </c>
      <c r="G27" s="5" t="s">
        <v>9</v>
      </c>
      <c r="H27" s="4" t="s">
        <v>9</v>
      </c>
      <c r="I27" s="4" t="s">
        <v>9</v>
      </c>
      <c r="J27" s="12" t="s">
        <v>9</v>
      </c>
      <c r="K27" s="12" t="s">
        <v>9</v>
      </c>
      <c r="L27" s="12" t="s">
        <v>9</v>
      </c>
      <c r="M27" s="12" t="s">
        <v>9</v>
      </c>
      <c r="N27" s="12" t="s">
        <v>9</v>
      </c>
      <c r="O27" s="12" t="s">
        <v>9</v>
      </c>
    </row>
    <row r="28" spans="1:21" ht="85.5" customHeight="1" x14ac:dyDescent="0.25">
      <c r="A28" s="8" t="s">
        <v>40</v>
      </c>
      <c r="B28" s="20">
        <v>2</v>
      </c>
      <c r="C28" s="20" t="s">
        <v>9</v>
      </c>
      <c r="D28" s="3">
        <f t="shared" si="0"/>
        <v>2</v>
      </c>
      <c r="E28" s="4">
        <v>68.3</v>
      </c>
      <c r="F28" s="4">
        <f t="shared" si="4"/>
        <v>136.6</v>
      </c>
      <c r="G28" s="5" t="s">
        <v>9</v>
      </c>
      <c r="H28" s="4" t="s">
        <v>9</v>
      </c>
      <c r="I28" s="4" t="s">
        <v>9</v>
      </c>
      <c r="J28" s="12" t="s">
        <v>9</v>
      </c>
      <c r="K28" s="12" t="s">
        <v>9</v>
      </c>
      <c r="L28" s="12" t="s">
        <v>9</v>
      </c>
      <c r="M28" s="12" t="s">
        <v>9</v>
      </c>
      <c r="N28" s="12" t="s">
        <v>9</v>
      </c>
      <c r="O28" s="12" t="s">
        <v>9</v>
      </c>
    </row>
    <row r="29" spans="1:21" ht="85.5" customHeight="1" x14ac:dyDescent="0.25">
      <c r="A29" s="8" t="s">
        <v>42</v>
      </c>
      <c r="B29" s="20" t="s">
        <v>9</v>
      </c>
      <c r="C29" s="20" t="s">
        <v>9</v>
      </c>
      <c r="D29" s="3" t="s">
        <v>9</v>
      </c>
      <c r="E29" s="4" t="s">
        <v>9</v>
      </c>
      <c r="F29" s="4" t="s">
        <v>9</v>
      </c>
      <c r="G29" s="5">
        <v>35</v>
      </c>
      <c r="H29" s="4">
        <v>12.81</v>
      </c>
      <c r="I29" s="4">
        <f>G29*H29</f>
        <v>448.35</v>
      </c>
      <c r="J29" s="12" t="s">
        <v>9</v>
      </c>
      <c r="K29" s="12" t="s">
        <v>9</v>
      </c>
      <c r="L29" s="12" t="s">
        <v>9</v>
      </c>
      <c r="M29" s="12" t="s">
        <v>9</v>
      </c>
      <c r="N29" s="12" t="s">
        <v>9</v>
      </c>
      <c r="O29" s="12" t="s">
        <v>9</v>
      </c>
    </row>
    <row r="30" spans="1:21" ht="85.5" customHeight="1" x14ac:dyDescent="0.25">
      <c r="A30" s="8" t="s">
        <v>44</v>
      </c>
      <c r="B30" s="20">
        <v>6</v>
      </c>
      <c r="C30" s="20">
        <v>1</v>
      </c>
      <c r="D30" s="3">
        <f t="shared" si="0"/>
        <v>7</v>
      </c>
      <c r="E30" s="4">
        <v>68.3</v>
      </c>
      <c r="F30" s="4">
        <f t="shared" si="4"/>
        <v>478.09999999999997</v>
      </c>
      <c r="G30" s="5" t="s">
        <v>9</v>
      </c>
      <c r="H30" s="4" t="s">
        <v>9</v>
      </c>
      <c r="I30" s="4" t="s">
        <v>9</v>
      </c>
      <c r="J30" s="12" t="s">
        <v>9</v>
      </c>
      <c r="K30" s="12" t="s">
        <v>9</v>
      </c>
      <c r="L30" s="12" t="s">
        <v>9</v>
      </c>
      <c r="M30" s="12" t="s">
        <v>9</v>
      </c>
      <c r="N30" s="12" t="s">
        <v>9</v>
      </c>
      <c r="O30" s="12" t="s">
        <v>9</v>
      </c>
    </row>
    <row r="31" spans="1:21" ht="85.5" customHeight="1" x14ac:dyDescent="0.25">
      <c r="A31" s="8" t="s">
        <v>43</v>
      </c>
      <c r="B31" s="20">
        <v>4</v>
      </c>
      <c r="C31" s="20" t="s">
        <v>9</v>
      </c>
      <c r="D31" s="3">
        <f t="shared" si="0"/>
        <v>4</v>
      </c>
      <c r="E31" s="4">
        <v>68.3</v>
      </c>
      <c r="F31" s="4">
        <f t="shared" si="4"/>
        <v>273.2</v>
      </c>
      <c r="G31" s="5" t="s">
        <v>9</v>
      </c>
      <c r="H31" s="4" t="s">
        <v>9</v>
      </c>
      <c r="I31" s="4" t="s">
        <v>9</v>
      </c>
      <c r="J31" s="12" t="s">
        <v>9</v>
      </c>
      <c r="K31" s="12" t="s">
        <v>9</v>
      </c>
      <c r="L31" s="12" t="s">
        <v>9</v>
      </c>
      <c r="M31" s="12" t="s">
        <v>9</v>
      </c>
      <c r="N31" s="12" t="s">
        <v>9</v>
      </c>
      <c r="O31" s="12" t="s">
        <v>9</v>
      </c>
    </row>
    <row r="32" spans="1:21" ht="85.5" customHeight="1" x14ac:dyDescent="0.25">
      <c r="A32" s="8" t="s">
        <v>45</v>
      </c>
      <c r="B32" s="20">
        <v>2</v>
      </c>
      <c r="C32" s="20">
        <v>2</v>
      </c>
      <c r="D32" s="3">
        <f t="shared" si="0"/>
        <v>4</v>
      </c>
      <c r="E32" s="4">
        <v>68.3</v>
      </c>
      <c r="F32" s="4">
        <f t="shared" si="4"/>
        <v>273.2</v>
      </c>
      <c r="G32" s="5" t="s">
        <v>9</v>
      </c>
      <c r="H32" s="4" t="s">
        <v>9</v>
      </c>
      <c r="I32" s="4" t="s">
        <v>9</v>
      </c>
      <c r="J32" s="12" t="s">
        <v>9</v>
      </c>
      <c r="K32" s="12" t="s">
        <v>9</v>
      </c>
      <c r="L32" s="12" t="s">
        <v>9</v>
      </c>
      <c r="M32" s="12" t="s">
        <v>9</v>
      </c>
      <c r="N32" s="12" t="s">
        <v>9</v>
      </c>
      <c r="O32" s="12" t="s">
        <v>9</v>
      </c>
    </row>
    <row r="33" spans="1:15" ht="33" customHeight="1" x14ac:dyDescent="0.25">
      <c r="A33" s="6" t="s">
        <v>16</v>
      </c>
      <c r="B33" s="7">
        <f>SUM(B6:B32)</f>
        <v>110</v>
      </c>
      <c r="C33" s="7">
        <f t="shared" ref="C33:D33" si="5">SUM(C6:C32)</f>
        <v>326</v>
      </c>
      <c r="D33" s="7">
        <f t="shared" si="5"/>
        <v>436</v>
      </c>
      <c r="E33" s="7" t="s">
        <v>9</v>
      </c>
      <c r="F33" s="16">
        <f>SUM(F6:F32)</f>
        <v>29778.799999999999</v>
      </c>
      <c r="G33" s="17">
        <f>SUM(G6:G32)</f>
        <v>515</v>
      </c>
      <c r="H33" s="16" t="s">
        <v>9</v>
      </c>
      <c r="I33" s="16">
        <f>SUM(I6:I32)</f>
        <v>6597.15</v>
      </c>
      <c r="J33" s="18">
        <f>SUM(J6:J32)</f>
        <v>7</v>
      </c>
      <c r="K33" s="18" t="s">
        <v>9</v>
      </c>
      <c r="L33" s="18">
        <f>SUM(L6:L32)</f>
        <v>0.42</v>
      </c>
      <c r="M33" s="18">
        <f>SUM(M6:M32)</f>
        <v>11</v>
      </c>
      <c r="N33" s="18" t="s">
        <v>9</v>
      </c>
      <c r="O33" s="18">
        <f>SUM(O6:O32)</f>
        <v>25.85</v>
      </c>
    </row>
    <row r="34" spans="1:15" ht="29.25" customHeight="1" x14ac:dyDescent="0.25">
      <c r="A34" s="7" t="s">
        <v>6</v>
      </c>
      <c r="B34" s="23">
        <f>F33+I33+L33+O33</f>
        <v>36402.219999999994</v>
      </c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</row>
    <row r="53" spans="10:10" x14ac:dyDescent="0.25">
      <c r="J53" s="13"/>
    </row>
  </sheetData>
  <mergeCells count="14">
    <mergeCell ref="A5:O5"/>
    <mergeCell ref="B34:O34"/>
    <mergeCell ref="A1:O1"/>
    <mergeCell ref="O3:O4"/>
    <mergeCell ref="H3:H4"/>
    <mergeCell ref="I3:I4"/>
    <mergeCell ref="A3:A4"/>
    <mergeCell ref="B3:F3"/>
    <mergeCell ref="G3:G4"/>
    <mergeCell ref="J3:J4"/>
    <mergeCell ref="K3:K4"/>
    <mergeCell ref="L3:L4"/>
    <mergeCell ref="M3:M4"/>
    <mergeCell ref="N3:N4"/>
  </mergeCells>
  <pageMargins left="0.25" right="0.25" top="0.75" bottom="0.75" header="0.3" footer="0.3"/>
  <pageSetup paperSize="9" scale="22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Agnija Meldere</dc:creator>
  <cp:lastModifiedBy>Vents Ezers</cp:lastModifiedBy>
  <cp:lastPrinted>2021-10-06T06:57:14Z</cp:lastPrinted>
  <dcterms:created xsi:type="dcterms:W3CDTF">2019-09-06T12:37:40Z</dcterms:created>
  <dcterms:modified xsi:type="dcterms:W3CDTF">2021-10-13T12:59:23Z</dcterms:modified>
</cp:coreProperties>
</file>