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24226"/>
  <mc:AlternateContent xmlns:mc="http://schemas.openxmlformats.org/markup-compatibility/2006">
    <mc:Choice Requires="x15">
      <x15ac:absPath xmlns:x15ac="http://schemas.microsoft.com/office/spreadsheetml/2010/11/ac" url="C:\Users\marika_raine_bukele\Downloads\"/>
    </mc:Choice>
  </mc:AlternateContent>
  <xr:revisionPtr revIDLastSave="0" documentId="13_ncr:1_{A1F5367D-2043-4FBF-B5D8-3B78CA7B6AD6}" xr6:coauthVersionLast="47" xr6:coauthVersionMax="47" xr10:uidLastSave="{00000000-0000-0000-0000-000000000000}"/>
  <bookViews>
    <workbookView xWindow="-110" yWindow="-110" windowWidth="19420" windowHeight="10420" xr2:uid="{00000000-000D-0000-FFFF-FFFF00000000}"/>
  </bookViews>
  <sheets>
    <sheet name="Tabula"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1" i="2" l="1"/>
  <c r="M11" i="2"/>
  <c r="O11" i="2"/>
  <c r="J11" i="2"/>
  <c r="I11" i="2" s="1"/>
  <c r="H20" i="2"/>
  <c r="H9" i="2"/>
  <c r="I19" i="2"/>
  <c r="H27" i="2" l="1"/>
  <c r="L11" i="2"/>
</calcChain>
</file>

<file path=xl/sharedStrings.xml><?xml version="1.0" encoding="utf-8"?>
<sst xmlns="http://schemas.openxmlformats.org/spreadsheetml/2006/main" count="72" uniqueCount="66">
  <si>
    <t>Nosaukums</t>
  </si>
  <si>
    <t>2023.gada izpilde</t>
  </si>
  <si>
    <t>Kopā intelektuālie īpašumi</t>
  </si>
  <si>
    <t xml:space="preserve">Datorprogrammas </t>
  </si>
  <si>
    <t>Pārējās licences, koncesijas un patenti, preču zīmes un tamlīdzīgas tiesības</t>
  </si>
  <si>
    <t>Kopā nekustamie īpašumi</t>
  </si>
  <si>
    <t xml:space="preserve">Pārējais nekustamais īpašums </t>
  </si>
  <si>
    <t>Kapitālais remonts un rekonstrukcija</t>
  </si>
  <si>
    <t>Kopā kustamie īpašumi</t>
  </si>
  <si>
    <t xml:space="preserve">Tehnoloģiskās iekārtas un mašīnas </t>
  </si>
  <si>
    <t>Pārējās tehnoloģiskās iekārtas un mašīnas</t>
  </si>
  <si>
    <t xml:space="preserve">Transportlīdzekļi </t>
  </si>
  <si>
    <t xml:space="preserve">Saimniecības pamatlīdzekļi </t>
  </si>
  <si>
    <t xml:space="preserve">Datortehnika, sakaru un cita biroja tehnika </t>
  </si>
  <si>
    <t xml:space="preserve">Pārējie iepriekš neklasificētie pamatlīdzekļi </t>
  </si>
  <si>
    <t>Kopā ieguldījumi</t>
  </si>
  <si>
    <t>1.1.</t>
  </si>
  <si>
    <t>1.2.</t>
  </si>
  <si>
    <t>3.</t>
  </si>
  <si>
    <t>3.1.</t>
  </si>
  <si>
    <t>3.2.</t>
  </si>
  <si>
    <t>3.3.</t>
  </si>
  <si>
    <t>3.4.</t>
  </si>
  <si>
    <t>2.</t>
  </si>
  <si>
    <t>2.1.</t>
  </si>
  <si>
    <t>2.2.</t>
  </si>
  <si>
    <t>2.3.</t>
  </si>
  <si>
    <t>3.5.</t>
  </si>
  <si>
    <t>3.6.</t>
  </si>
  <si>
    <t xml:space="preserve">Celtnes un būves/ nepabeigtā būvniecība </t>
  </si>
  <si>
    <t>N.p.k.</t>
  </si>
  <si>
    <t>Apstiprinātais 2024.gada
 plāns</t>
  </si>
  <si>
    <t>Saistība ar NRC "Vaivari" Stratēģiju 2020.-2023. gadam</t>
  </si>
  <si>
    <t>2.1.1.</t>
  </si>
  <si>
    <r>
      <t xml:space="preserve">Celtnes un būves/ nepabeigtā būvniecība / </t>
    </r>
    <r>
      <rPr>
        <b/>
        <sz val="12"/>
        <rFont val="Times New Roman"/>
        <family val="1"/>
        <charset val="186"/>
      </rPr>
      <t xml:space="preserve">jaunās  Multifunkcionālās ambulatorās rehabilitācijas ēkas </t>
    </r>
    <r>
      <rPr>
        <sz val="12"/>
        <rFont val="Times New Roman"/>
        <family val="1"/>
        <charset val="186"/>
      </rPr>
      <t>(Asaru prospekts 61, Jūrmala)</t>
    </r>
    <r>
      <rPr>
        <b/>
        <sz val="12"/>
        <rFont val="Times New Roman"/>
        <family val="1"/>
        <charset val="186"/>
      </rPr>
      <t xml:space="preserve"> būvniecība; t.sk: </t>
    </r>
  </si>
  <si>
    <t>Plānotā 2024. gada II pusgada izpilde</t>
  </si>
  <si>
    <t>Faktiskā 2024. gada I pusgada izpilde</t>
  </si>
  <si>
    <t>IZPILDE</t>
  </si>
  <si>
    <t>Noslēgtie līgumi</t>
  </si>
  <si>
    <t>Finansēšanas avoti</t>
  </si>
  <si>
    <t xml:space="preserve">Pašu līdzekļi </t>
  </si>
  <si>
    <t>Kopā</t>
  </si>
  <si>
    <t>Pamatkapitāla palielināšana</t>
  </si>
  <si>
    <t xml:space="preserve">Plānotā 2025. gada izpilde (p. 2.1.1. un 2.3.) </t>
  </si>
  <si>
    <t>Būvuzraudzība (līgums Nr. 1-11/22/127 SIA "Prokrial")</t>
  </si>
  <si>
    <t>Autoruzraudzība (līgums Nr. 1-11/23/158 SIA "VV Projekts")</t>
  </si>
  <si>
    <t xml:space="preserve">Aktivitāte iekļauta NRC "Vaivari" Stratēģijā 2020.-2023. gadam, būvdarbi uzsākti 2024. gada 1.  ceturksnī un būvdarbus plānots pabeigt 2025. gada 1.  ceturksnī.   </t>
  </si>
  <si>
    <t xml:space="preserve">Peļņas sadale/ peļņas novirzīšana investīcijām </t>
  </si>
  <si>
    <t xml:space="preserve">Noslēgts līgums par Eiropas Savienības fonda projekta īstenošanu Nr. 4.1.1.1/1/24/I/004". Uzsākta projekta realizēšana saistībā ar iepirkumu organizēšanu. </t>
  </si>
  <si>
    <t xml:space="preserve">Aktivitātes telpu remontam ir iekļautas NRC "Vaivari" Stratēģijā 2020.- 2023. gadam, plānotie telpu remonti tiek turpināti arī 2024. gadā un š.g. 4.  ceturksnī plānots uzsākt ēkas (Asaru prospekts 61, Jūrmala) 3. un 4. stāva remotus un plānots tos pabeigt 2025. gada 1. ceturksnī.   </t>
  </si>
  <si>
    <t>2021. gads *</t>
  </si>
  <si>
    <t>2022. gads *</t>
  </si>
  <si>
    <t>2023. gads *</t>
  </si>
  <si>
    <t>2024. gads *</t>
  </si>
  <si>
    <t>2025. gads *</t>
  </si>
  <si>
    <r>
      <t xml:space="preserve">NRC "Vaivari" valstij dividendēs izmaksājamā peļņas daļa par 2022. gadu, pamatojoties uz 2023. gada 31. maijā Kartējās dalībnieku sapulcē nolemto, atbilstoši Ministru kabineta 2022. gada 25. janvāra noteikumiem Nr. 72 ”Kārtība, kādā tiek prognozēti, noteikti un veikti maksājumi par valsts kapitāla izmantošanu” bija 419 826 EUR (64% no 2022. gada peļņas), kas tika valstij izmaksāti dividendēs, bet kapitālsabiedrības rīcībā atstājamā peļņas daļa </t>
    </r>
    <r>
      <rPr>
        <b/>
        <sz val="9"/>
        <color rgb="FF000000"/>
        <rFont val="Times New Roman"/>
        <family val="1"/>
        <charset val="186"/>
      </rPr>
      <t>131 196 EUR</t>
    </r>
    <r>
      <rPr>
        <sz val="9"/>
        <color indexed="8"/>
        <rFont val="Times New Roman"/>
        <family val="1"/>
        <charset val="186"/>
      </rPr>
      <t xml:space="preserve"> apmērā saskaņā ar kapitāla daļu turētāja 2023. gada 31. maija lēmumu tika novirzīta Multifunkcionālās ambulatorās rehabilitācijas ēkas būvniecības finansēšanai.</t>
    </r>
  </si>
  <si>
    <r>
      <t xml:space="preserve">NRC "Vaivari" valstij dividendēs izmaksājamā peļņas daļa par 2021. gadu, atbilstoši Ministru kabineta 2023. gada 31. augusta rīkojumam Nr. 557 "Par valstij dividendēs izmaksājamo valsts sabiedrības ar ierobežotu atbildību "Nacionālais rehabilitācijas centrs "Vaivari" peļņas daļu par 2021. gadu",  bija 916 660 EUR (64% no 2021.gada peļņas) un tā tika novirzīta kapitālsabiedrības vidēja termiņa darbības stratēģijā plānotajām investīcijām (Multifunkcionālās ambulatorās rehabilitācijas ēkas būvniecībai un digitālās rentgena iekārtas iegādes izdevumu segšanai). Lai NRC "Vaivari" spētu veiksmīgi īstenot Multifunkcionālās ambulatorās rehabilitācijas ēkas būvniecību, tostarp sadārdzinājumu segšanu, Multifunkcionālās ambulatorās rehabilitācijas ēkas būvniecības īstenošanai tika novirzīti </t>
    </r>
    <r>
      <rPr>
        <b/>
        <sz val="9"/>
        <color rgb="FF000000"/>
        <rFont val="Times New Roman"/>
        <family val="1"/>
        <charset val="186"/>
      </rPr>
      <t>650 460 EUR</t>
    </r>
    <r>
      <rPr>
        <sz val="9"/>
        <color rgb="FF000000"/>
        <rFont val="Times New Roman"/>
        <family val="1"/>
        <charset val="186"/>
      </rPr>
      <t xml:space="preserve"> no dividendēs izmaksājamās peļņas daļas par 2021. gadu.</t>
    </r>
  </si>
  <si>
    <t>Pielikums Nr.1.</t>
  </si>
  <si>
    <r>
      <t xml:space="preserve">Saskaņā ar Ministru kabineta 2021.gada 25.augusta rīkojuma Nr.592 “Par apropriācijas palielināšanu Veselības ministrijai” 1.punktu, Ministru kabineta 2022.gada 21.jūnija rīkojuma Nr.456 “Par apropriācijas pārdali no budžeta resora "74. Gadskārtējā valsts budžeta izpildes procesā pārdalāmais finansējums" programmas 13.00.00 "Finansējums augstas gatavības projektiem Covid-19 krīzes pārvarēšanai un ekonomikas atlabšanai”” 1.2.2.punktu un Ministru kabineta 2021.gada 24.augusta sēdes protokollēmuma Nr.57 46.§ 2.3.apakšpunktu Ministrija palielināja NRC "Vaivari"" pamatkapitālu, veicot naudas ieguldījumu </t>
    </r>
    <r>
      <rPr>
        <b/>
        <sz val="9"/>
        <color rgb="FF000000"/>
        <rFont val="Times New Roman"/>
        <family val="1"/>
        <charset val="186"/>
      </rPr>
      <t>1 996 800 EUR</t>
    </r>
    <r>
      <rPr>
        <sz val="9"/>
        <color indexed="8"/>
        <rFont val="Times New Roman"/>
        <family val="1"/>
        <charset val="186"/>
      </rPr>
      <t xml:space="preserve"> apmērā Augstas gatavības projekta “VSIA “Nacionālais rehabilitācijas centrs “Vaivari” jaunas ēkas būvniecība, lai sadalītu pacientu plūsmu, sniegtu kvalitatīvākus ambulatorās rehabilitācijas pakalpojumus epidemioloģiski drošākās telpās” (turpmāk - AGP) īstenošanai. Finasējums saņemts 2021. un 2022. gadā.</t>
    </r>
  </si>
  <si>
    <r>
      <t xml:space="preserve">Atbilstoši 2024. gada 22. maijā Kartējās dalībnieku sapulcē nolemtajam, lēmums par NRC "Vaivari" valstij dividendēs izmaksājamās peļņas daļas par 2023. gadu ir atlikts, līdz tiks pieņemts kapitāla daļu turētājiem saistošs Ministru kabineta lēmums. Atbilstoši Ministru kabineta 2022. gada 25. janvāra noteikumiem Nr. 72 ”Kārtība, kādā tiek prognozēti, noteikti un veikti maksājumi par valsts kapitāla izmantošanu” NRC "Vaivari" valstij dividendēs izmaksājamās peļņas daļa par 2023. gadu ir </t>
    </r>
    <r>
      <rPr>
        <b/>
        <sz val="9"/>
        <color rgb="FF525252"/>
        <rFont val="Times New Roman"/>
        <family val="1"/>
        <charset val="186"/>
      </rPr>
      <t>360 250 EUR</t>
    </r>
    <r>
      <rPr>
        <sz val="9"/>
        <color rgb="FF525252"/>
        <rFont val="Times New Roman"/>
        <family val="1"/>
        <charset val="186"/>
      </rPr>
      <t xml:space="preserve"> (64% no 2023.gada peļņas) </t>
    </r>
    <r>
      <rPr>
        <b/>
        <sz val="9"/>
        <color rgb="FF525252"/>
        <rFont val="Times New Roman"/>
        <family val="1"/>
        <charset val="186"/>
      </rPr>
      <t xml:space="preserve">un būtu nepieciešams šo kapitālsabiedrībai dividendēs izmaksājamo peļņas daļu par 2023. gadu noteikt 0 % apmērā, lai valstij dividendēs izmaksājamo peļņas daļu par 2023. gadu varētu novirzīt AGP līdzfinansēšanai un Multifunkcionālās ambulatorās rehabilitācijas ēkas būvniecības pabeigšanai. Arī kapitālsabiedrības rīcībā atstātā peļņa EUR 202 641 (36 % apmērā) tiks novirzīta Multifunkcionālās ambulatorās rehabilitācijas ēkas būvniecības pabeigšanai, līdz ar to </t>
    </r>
    <r>
      <rPr>
        <sz val="9"/>
        <color rgb="FF525252"/>
        <rFont val="Times New Roman"/>
        <family val="1"/>
        <charset val="186"/>
      </rPr>
      <t xml:space="preserve">2023. pārskata gadā gūtā peļņa </t>
    </r>
    <r>
      <rPr>
        <b/>
        <sz val="9"/>
        <color rgb="FF525252"/>
        <rFont val="Times New Roman"/>
        <family val="1"/>
        <charset val="186"/>
      </rPr>
      <t>562 891</t>
    </r>
    <r>
      <rPr>
        <sz val="9"/>
        <color rgb="FF525252"/>
        <rFont val="Times New Roman"/>
        <family val="1"/>
        <charset val="186"/>
      </rPr>
      <t xml:space="preserve"> euro apmērā tiek novirzīta kapitālsabiedrības investīcijām – Multifunkcionālās ambulatorās rehabilitācijas ēkas būvniecībai. </t>
    </r>
  </si>
  <si>
    <r>
      <t xml:space="preserve">Ņemot vērā Prognozēto 2025. gada budžetu ar plānoto peļņu </t>
    </r>
    <r>
      <rPr>
        <b/>
        <sz val="9"/>
        <color rgb="FF000000"/>
        <rFont val="Times New Roman"/>
        <family val="1"/>
        <charset val="186"/>
      </rPr>
      <t>25 702</t>
    </r>
    <r>
      <rPr>
        <sz val="9"/>
        <color indexed="8"/>
        <rFont val="Times New Roman"/>
        <family val="1"/>
        <charset val="186"/>
      </rPr>
      <t xml:space="preserve"> euro, saskaņā ar Ministru kabineta 2022. gada 25. janvāra noteikumu Nr. 72 "Kārtība, kādā tiek prognozēti, noteikti un veikti maksājumi par valsts kapitāla izmantošanu" 9.1.3. punktu, kapitālsabiedrība arī par 2025. gada  peļņas sadali lūgs maksāt atšķirīgu dividendēs izmaksājamo peļņas daļu, nosakot dividendes 0 procentu apmērā no peļņas par 2025. gadu.</t>
    </r>
  </si>
  <si>
    <r>
      <t xml:space="preserve">Ņemot vērā Apstiprināto 2024. gada budžetu ar plānoto peļņu </t>
    </r>
    <r>
      <rPr>
        <b/>
        <sz val="9"/>
        <color rgb="FF000000"/>
        <rFont val="Times New Roman"/>
        <family val="1"/>
        <charset val="186"/>
      </rPr>
      <t xml:space="preserve">24 479 </t>
    </r>
    <r>
      <rPr>
        <sz val="9"/>
        <color indexed="8"/>
        <rFont val="Times New Roman"/>
        <family val="1"/>
        <charset val="186"/>
      </rPr>
      <t>euro, saskaņā ar Ministru kabineta 2022. gada 25. janvāra noteikumu Nr. 72 "Kārtība, kādā tiek prognozēti, noteikti un veikti maksājumi par valsts kapitāla izmantošanu" 9.1.3. punktu, kapitālsabiedrība arī par 2024. gada  peļņas sadali lūgs maksāt atšķirīgu dividendēs izmaksājamo peļņas daļu, nosakot dividendes 0 procentu apmērā no peļņas par 2024. gadu.</t>
    </r>
  </si>
  <si>
    <t>Piezīmes saistībā ar jaunās  Multifunkcionālās ambulatorās rehabilitācijas ēkas (Asaru prospekts 61, Jūrmala) būvniecību un plānotajiem telpu remontiem</t>
  </si>
  <si>
    <t>Papildus būvdarbu  līgumam, tiks veikti iepirkumi par telpu labiekārtošanu- mēbelēm, medicīnas aprīkojumu(plānots sadaļā Kustamie īpašumi)</t>
  </si>
  <si>
    <t>Būvniecība (līgums Nr. 1-11/23/157 Pilnsabiedrība "Gulivers&amp;Velve-AE"), t.sk Vienošanās Nr.1</t>
  </si>
  <si>
    <t xml:space="preserve">VSIA "Nacionālais rehabilitācijas centrs "Vaivari"" investīciju/ ieguldījumu plāns un tā izpilde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</si>
</sst>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4" formatCode="_-* #,##0.00\ _€_-;\-* #,##0.00\ _€_-;_-* &quot;-&quot;??\ _€_-;_-@_-"/>
    <numFmt numFmtId="165" formatCode="_-* #,##0.00\ _L_s_-;\-* #,##0.00\ _L_s_-;_-* &quot;-&quot;??\ _L_s_-;_-@_-"/>
  </numFmts>
  <fonts count="58">
    <font>
      <sz val="11"/>
      <color theme="1"/>
      <name val="Calibri"/>
      <family val="2"/>
      <charset val="186"/>
      <scheme val="minor"/>
    </font>
    <font>
      <sz val="12"/>
      <color indexed="8"/>
      <name val="Times New Roman"/>
      <family val="2"/>
      <charset val="186"/>
    </font>
    <font>
      <sz val="11"/>
      <color indexed="8"/>
      <name val="Calibri"/>
      <family val="2"/>
      <charset val="186"/>
    </font>
    <font>
      <b/>
      <sz val="18"/>
      <color indexed="56"/>
      <name val="Cambria"/>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17"/>
      <name val="Calibri"/>
      <family val="2"/>
      <charset val="186"/>
    </font>
    <font>
      <sz val="11"/>
      <color indexed="20"/>
      <name val="Calibri"/>
      <family val="2"/>
      <charset val="186"/>
    </font>
    <font>
      <sz val="11"/>
      <color indexed="60"/>
      <name val="Calibri"/>
      <family val="2"/>
      <charset val="186"/>
    </font>
    <font>
      <sz val="11"/>
      <color indexed="62"/>
      <name val="Calibri"/>
      <family val="2"/>
      <charset val="186"/>
    </font>
    <font>
      <b/>
      <sz val="11"/>
      <color indexed="63"/>
      <name val="Calibri"/>
      <family val="2"/>
      <charset val="186"/>
    </font>
    <font>
      <b/>
      <sz val="11"/>
      <color indexed="52"/>
      <name val="Calibri"/>
      <family val="2"/>
      <charset val="186"/>
    </font>
    <font>
      <sz val="11"/>
      <color indexed="52"/>
      <name val="Calibri"/>
      <family val="2"/>
      <charset val="186"/>
    </font>
    <font>
      <b/>
      <sz val="11"/>
      <color indexed="9"/>
      <name val="Calibri"/>
      <family val="2"/>
      <charset val="186"/>
    </font>
    <font>
      <sz val="11"/>
      <color indexed="10"/>
      <name val="Calibri"/>
      <family val="2"/>
      <charset val="186"/>
    </font>
    <font>
      <i/>
      <sz val="11"/>
      <color indexed="23"/>
      <name val="Calibri"/>
      <family val="2"/>
      <charset val="186"/>
    </font>
    <font>
      <b/>
      <sz val="11"/>
      <color indexed="8"/>
      <name val="Calibri"/>
      <family val="2"/>
      <charset val="186"/>
    </font>
    <font>
      <sz val="11"/>
      <color indexed="9"/>
      <name val="Calibri"/>
      <family val="2"/>
      <charset val="186"/>
    </font>
    <font>
      <sz val="11"/>
      <color indexed="8"/>
      <name val="Times New Roman"/>
      <family val="1"/>
      <charset val="186"/>
    </font>
    <font>
      <sz val="11"/>
      <color theme="1"/>
      <name val="Calibri"/>
      <family val="2"/>
      <charset val="186"/>
      <scheme val="minor"/>
    </font>
    <font>
      <sz val="10"/>
      <name val="Arial"/>
      <family val="2"/>
      <charset val="186"/>
    </font>
    <font>
      <sz val="12"/>
      <name val="Times New Roman"/>
      <family val="1"/>
    </font>
    <font>
      <i/>
      <sz val="12"/>
      <name val="Times New Roman"/>
      <family val="1"/>
    </font>
    <font>
      <b/>
      <sz val="12"/>
      <name val="Times New Roman"/>
      <family val="1"/>
    </font>
    <font>
      <b/>
      <i/>
      <sz val="12"/>
      <name val="Times New Roman"/>
      <family val="1"/>
    </font>
    <font>
      <sz val="10"/>
      <name val="Arial"/>
      <family val="2"/>
    </font>
    <font>
      <sz val="11"/>
      <color indexed="8"/>
      <name val="Calibri"/>
      <family val="2"/>
    </font>
    <font>
      <b/>
      <sz val="15"/>
      <color indexed="54"/>
      <name val="Calibri"/>
      <family val="2"/>
      <charset val="186"/>
    </font>
    <font>
      <b/>
      <sz val="13"/>
      <color indexed="54"/>
      <name val="Calibri"/>
      <family val="2"/>
      <charset val="186"/>
    </font>
    <font>
      <b/>
      <sz val="11"/>
      <color indexed="54"/>
      <name val="Calibri"/>
      <family val="2"/>
      <charset val="186"/>
    </font>
    <font>
      <sz val="18"/>
      <color indexed="54"/>
      <name val="Calibri Light"/>
      <family val="2"/>
      <charset val="186"/>
    </font>
    <font>
      <sz val="10"/>
      <name val="Helv"/>
      <charset val="186"/>
    </font>
    <font>
      <u/>
      <sz val="10"/>
      <color indexed="12"/>
      <name val="Arial"/>
      <family val="2"/>
      <charset val="186"/>
    </font>
    <font>
      <sz val="12"/>
      <color indexed="8"/>
      <name val="Calibri"/>
      <family val="2"/>
      <charset val="186"/>
    </font>
    <font>
      <sz val="10"/>
      <color indexed="8"/>
      <name val="MS Sans Serif"/>
      <family val="2"/>
      <charset val="186"/>
    </font>
    <font>
      <sz val="12"/>
      <name val="Times New Roman"/>
      <family val="1"/>
      <charset val="186"/>
    </font>
    <font>
      <sz val="10"/>
      <name val="Garamond"/>
      <family val="1"/>
      <charset val="186"/>
    </font>
    <font>
      <sz val="10"/>
      <name val="Tahoma"/>
      <family val="2"/>
      <charset val="186"/>
    </font>
    <font>
      <sz val="11"/>
      <color theme="1"/>
      <name val="Calibri"/>
      <family val="2"/>
      <scheme val="minor"/>
    </font>
    <font>
      <b/>
      <sz val="12"/>
      <name val="Times New Roman"/>
      <family val="1"/>
      <charset val="186"/>
    </font>
    <font>
      <sz val="10"/>
      <name val="Times New Roman"/>
      <family val="1"/>
    </font>
    <font>
      <i/>
      <sz val="9"/>
      <name val="Times New Roman"/>
      <family val="1"/>
      <charset val="186"/>
    </font>
    <font>
      <i/>
      <sz val="9"/>
      <name val="Times New Roman"/>
      <family val="1"/>
    </font>
    <font>
      <b/>
      <i/>
      <sz val="12"/>
      <name val="Times New Roman"/>
      <family val="1"/>
      <charset val="186"/>
    </font>
    <font>
      <sz val="11"/>
      <name val="Times New Roman"/>
      <family val="1"/>
    </font>
    <font>
      <sz val="10"/>
      <name val="Times New Roman"/>
      <family val="1"/>
      <charset val="186"/>
    </font>
    <font>
      <i/>
      <sz val="12"/>
      <name val="Times New Roman"/>
      <family val="1"/>
      <charset val="186"/>
    </font>
    <font>
      <i/>
      <sz val="10"/>
      <name val="Times New Roman"/>
      <family val="1"/>
    </font>
    <font>
      <i/>
      <sz val="8"/>
      <name val="Times New Roman"/>
      <family val="1"/>
      <charset val="186"/>
    </font>
    <font>
      <b/>
      <sz val="14"/>
      <color indexed="8"/>
      <name val="Times New Roman"/>
      <family val="1"/>
      <charset val="186"/>
    </font>
    <font>
      <sz val="9"/>
      <color indexed="8"/>
      <name val="Times New Roman"/>
      <family val="1"/>
      <charset val="186"/>
    </font>
    <font>
      <b/>
      <sz val="9"/>
      <color rgb="FF000000"/>
      <name val="Times New Roman"/>
      <family val="1"/>
      <charset val="186"/>
    </font>
    <font>
      <sz val="9"/>
      <color rgb="FF525252"/>
      <name val="Times New Roman"/>
      <family val="1"/>
      <charset val="186"/>
    </font>
    <font>
      <b/>
      <sz val="9"/>
      <color rgb="FF525252"/>
      <name val="Times New Roman"/>
      <family val="1"/>
      <charset val="186"/>
    </font>
    <font>
      <b/>
      <sz val="9"/>
      <color indexed="8"/>
      <name val="Times New Roman"/>
      <family val="1"/>
      <charset val="186"/>
    </font>
    <font>
      <sz val="9"/>
      <color rgb="FF000000"/>
      <name val="Times New Roman"/>
      <family val="1"/>
      <charset val="186"/>
    </font>
    <font>
      <i/>
      <sz val="9"/>
      <color theme="1"/>
      <name val="Times New Roman"/>
      <family val="1"/>
      <charset val="186"/>
    </font>
  </fonts>
  <fills count="52">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rgb="FFFFFFFF"/>
        <bgColor indexed="64"/>
      </patternFill>
    </fill>
    <fill>
      <patternFill patternType="solid">
        <fgColor indexed="27"/>
      </patternFill>
    </fill>
    <fill>
      <patternFill patternType="solid">
        <fgColor indexed="31"/>
      </patternFill>
    </fill>
    <fill>
      <patternFill patternType="solid">
        <fgColor indexed="47"/>
      </patternFill>
    </fill>
    <fill>
      <patternFill patternType="solid">
        <fgColor indexed="45"/>
      </patternFill>
    </fill>
    <fill>
      <patternFill patternType="solid">
        <fgColor indexed="9"/>
      </patternFill>
    </fill>
    <fill>
      <patternFill patternType="solid">
        <fgColor indexed="42"/>
      </patternFill>
    </fill>
    <fill>
      <patternFill patternType="solid">
        <fgColor indexed="26"/>
      </patternFill>
    </fill>
    <fill>
      <patternFill patternType="solid">
        <fgColor indexed="46"/>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7"/>
      </patternFill>
    </fill>
    <fill>
      <patternFill patternType="solid">
        <fgColor indexed="52"/>
      </patternFill>
    </fill>
    <fill>
      <patternFill patternType="solid">
        <fgColor indexed="62"/>
      </patternFill>
    </fill>
    <fill>
      <patternFill patternType="solid">
        <fgColor indexed="53"/>
      </patternFill>
    </fill>
    <fill>
      <patternFill patternType="solid">
        <fgColor indexed="10"/>
      </patternFill>
    </fill>
    <fill>
      <patternFill patternType="solid">
        <fgColor indexed="55"/>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s>
  <borders count="6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414142"/>
      </left>
      <right style="thin">
        <color rgb="FF414142"/>
      </right>
      <top style="thin">
        <color rgb="FF414142"/>
      </top>
      <bottom style="thin">
        <color rgb="FF414142"/>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thick">
        <color indexed="49"/>
      </bottom>
      <diagonal/>
    </border>
    <border>
      <left/>
      <right/>
      <top/>
      <bottom style="thick">
        <color indexed="44"/>
      </bottom>
      <diagonal/>
    </border>
    <border>
      <left/>
      <right/>
      <top/>
      <bottom style="medium">
        <color indexed="4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414142"/>
      </left>
      <right style="thin">
        <color rgb="FF414142"/>
      </right>
      <top/>
      <bottom style="thin">
        <color rgb="FF414142"/>
      </bottom>
      <diagonal/>
    </border>
    <border>
      <left style="thin">
        <color indexed="64"/>
      </left>
      <right style="thin">
        <color rgb="FF414142"/>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rgb="FF414142"/>
      </top>
      <bottom style="thin">
        <color rgb="FF414142"/>
      </bottom>
      <diagonal/>
    </border>
    <border>
      <left style="medium">
        <color indexed="64"/>
      </left>
      <right style="thin">
        <color indexed="64"/>
      </right>
      <top style="thin">
        <color rgb="FF414142"/>
      </top>
      <bottom/>
      <diagonal/>
    </border>
    <border>
      <left style="medium">
        <color indexed="64"/>
      </left>
      <right style="thin">
        <color indexed="64"/>
      </right>
      <top/>
      <bottom/>
      <diagonal/>
    </border>
    <border>
      <left style="medium">
        <color indexed="64"/>
      </left>
      <right style="thin">
        <color indexed="64"/>
      </right>
      <top/>
      <bottom style="thin">
        <color rgb="FF414142"/>
      </bottom>
      <diagonal/>
    </border>
    <border>
      <left style="medium">
        <color indexed="64"/>
      </left>
      <right style="thin">
        <color rgb="FF414142"/>
      </right>
      <top style="thin">
        <color rgb="FF414142"/>
      </top>
      <bottom style="thin">
        <color rgb="FF414142"/>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style="thin">
        <color rgb="FF414142"/>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style="thin">
        <color rgb="FF414142"/>
      </bottom>
      <diagonal/>
    </border>
    <border>
      <left/>
      <right style="thin">
        <color indexed="64"/>
      </right>
      <top style="thin">
        <color indexed="64"/>
      </top>
      <bottom style="thin">
        <color indexed="64"/>
      </bottom>
      <diagonal/>
    </border>
    <border>
      <left style="thin">
        <color indexed="64"/>
      </left>
      <right style="medium">
        <color indexed="64"/>
      </right>
      <top style="thin">
        <color rgb="FF414142"/>
      </top>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s>
  <cellStyleXfs count="1511">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18" fillId="12" borderId="0" applyNumberFormat="0" applyBorder="0" applyAlignment="0" applyProtection="0"/>
    <xf numFmtId="0" fontId="18" fillId="9" borderId="0" applyNumberFormat="0" applyBorder="0" applyAlignment="0" applyProtection="0"/>
    <xf numFmtId="0" fontId="18" fillId="10"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3" borderId="0" applyNumberFormat="0" applyBorder="0" applyAlignment="0" applyProtection="0"/>
    <xf numFmtId="0" fontId="18" fillId="14" borderId="0" applyNumberFormat="0" applyBorder="0" applyAlignment="0" applyProtection="0"/>
    <xf numFmtId="0" fontId="18" fillId="19" borderId="0" applyNumberFormat="0" applyBorder="0" applyAlignment="0" applyProtection="0"/>
    <xf numFmtId="0" fontId="8" fillId="3" borderId="0" applyNumberFormat="0" applyBorder="0" applyAlignment="0" applyProtection="0"/>
    <xf numFmtId="0" fontId="12" fillId="20" borderId="1" applyNumberFormat="0" applyAlignment="0" applyProtection="0"/>
    <xf numFmtId="0" fontId="14" fillId="21" borderId="2" applyNumberFormat="0" applyAlignment="0" applyProtection="0"/>
    <xf numFmtId="0" fontId="16" fillId="0" borderId="0" applyNumberFormat="0" applyFill="0" applyBorder="0" applyAlignment="0" applyProtection="0"/>
    <xf numFmtId="0" fontId="7" fillId="4" borderId="0" applyNumberFormat="0" applyBorder="0" applyAlignment="0" applyProtection="0"/>
    <xf numFmtId="0" fontId="4" fillId="0" borderId="3" applyNumberFormat="0" applyFill="0" applyAlignment="0" applyProtection="0"/>
    <xf numFmtId="0" fontId="5" fillId="0" borderId="4" applyNumberFormat="0" applyFill="0" applyAlignment="0" applyProtection="0"/>
    <xf numFmtId="0" fontId="6" fillId="0" borderId="5" applyNumberFormat="0" applyFill="0" applyAlignment="0" applyProtection="0"/>
    <xf numFmtId="0" fontId="6" fillId="0" borderId="0" applyNumberFormat="0" applyFill="0" applyBorder="0" applyAlignment="0" applyProtection="0"/>
    <xf numFmtId="0" fontId="10" fillId="7" borderId="1" applyNumberFormat="0" applyAlignment="0" applyProtection="0"/>
    <xf numFmtId="0" fontId="13" fillId="0" borderId="6" applyNumberFormat="0" applyFill="0" applyAlignment="0" applyProtection="0"/>
    <xf numFmtId="0" fontId="9" fillId="22" borderId="0" applyNumberFormat="0" applyBorder="0" applyAlignment="0" applyProtection="0"/>
    <xf numFmtId="0" fontId="1" fillId="0" borderId="0"/>
    <xf numFmtId="0" fontId="1" fillId="23" borderId="7" applyNumberFormat="0" applyFont="0" applyAlignment="0" applyProtection="0"/>
    <xf numFmtId="0" fontId="11" fillId="20" borderId="8" applyNumberFormat="0" applyAlignment="0" applyProtection="0"/>
    <xf numFmtId="0" fontId="3" fillId="0" borderId="0" applyNumberFormat="0" applyFill="0" applyBorder="0" applyAlignment="0" applyProtection="0"/>
    <xf numFmtId="0" fontId="17" fillId="0" borderId="9" applyNumberFormat="0" applyFill="0" applyAlignment="0" applyProtection="0"/>
    <xf numFmtId="0" fontId="15" fillId="0" borderId="0" applyNumberFormat="0" applyFill="0" applyBorder="0" applyAlignment="0" applyProtection="0"/>
    <xf numFmtId="0" fontId="21" fillId="0" borderId="0"/>
    <xf numFmtId="0" fontId="21" fillId="0" borderId="0"/>
    <xf numFmtId="0" fontId="21" fillId="0" borderId="0"/>
    <xf numFmtId="0" fontId="20" fillId="0" borderId="0"/>
    <xf numFmtId="0" fontId="20" fillId="0" borderId="0"/>
    <xf numFmtId="0" fontId="21" fillId="0" borderId="0"/>
    <xf numFmtId="0" fontId="20" fillId="0" borderId="0"/>
    <xf numFmtId="0" fontId="20" fillId="0" borderId="0"/>
    <xf numFmtId="43" fontId="21" fillId="0" borderId="0" applyFont="0" applyFill="0" applyBorder="0" applyAlignment="0" applyProtection="0"/>
    <xf numFmtId="0" fontId="21" fillId="0" borderId="0"/>
    <xf numFmtId="0" fontId="21" fillId="0" borderId="0"/>
    <xf numFmtId="9" fontId="21" fillId="0" borderId="0" applyFont="0" applyFill="0" applyBorder="0" applyAlignment="0" applyProtection="0"/>
    <xf numFmtId="0" fontId="32" fillId="0" borderId="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0"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0"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27"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27"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3"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7"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4"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9"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27"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5"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3"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36"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37"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2"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3"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1"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4"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5"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6"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7"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2"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38"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0"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4"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1"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2"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18" fillId="45"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2" fillId="33" borderId="1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0" fontId="14" fillId="47" borderId="2" applyNumberFormat="0" applyAlignment="0" applyProtection="0"/>
    <xf numFmtId="41" fontId="21" fillId="0" borderId="0" applyFont="0" applyFill="0" applyBorder="0" applyAlignment="0" applyProtection="0"/>
    <xf numFmtId="164" fontId="2" fillId="0" borderId="0" applyFont="0" applyFill="0" applyBorder="0" applyAlignment="0" applyProtection="0"/>
    <xf numFmtId="165" fontId="21" fillId="0" borderId="0" applyFont="0" applyFill="0" applyBorder="0" applyAlignment="0" applyProtection="0"/>
    <xf numFmtId="165" fontId="2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7" fillId="30" borderId="0" applyNumberFormat="0" applyBorder="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28" fillId="0" borderId="1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4" fillId="0" borderId="3"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29" fillId="0" borderId="1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5" fillId="0" borderId="4"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30" fillId="0" borderId="1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5" applyNumberFormat="0" applyFill="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30"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33" fillId="0" borderId="0" applyNumberFormat="0" applyFill="0" applyBorder="0" applyAlignment="0" applyProtection="0">
      <alignment vertical="top"/>
      <protection locked="0"/>
    </xf>
    <xf numFmtId="0" fontId="33" fillId="0" borderId="0" applyNumberFormat="0" applyFill="0" applyBorder="0" applyAlignment="0" applyProtection="0">
      <alignment vertical="top"/>
      <protection locked="0"/>
    </xf>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27" borderId="12" applyNumberFormat="0" applyAlignment="0" applyProtection="0"/>
    <xf numFmtId="0" fontId="10" fillId="27"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0" fillId="33" borderId="12" applyNumberFormat="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13" fillId="0" borderId="6" applyNumberFormat="0" applyFill="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9" fillId="37" borderId="0" applyNumberFormat="0" applyBorder="0" applyAlignment="0" applyProtection="0"/>
    <xf numFmtId="0" fontId="2"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21" fillId="0" borderId="0"/>
    <xf numFmtId="0" fontId="2" fillId="0" borderId="0"/>
    <xf numFmtId="0" fontId="20"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7" fillId="0" borderId="0"/>
    <xf numFmtId="0" fontId="27" fillId="0" borderId="0"/>
    <xf numFmtId="0" fontId="34" fillId="0" borderId="0"/>
    <xf numFmtId="0" fontId="34" fillId="0" borderId="0"/>
    <xf numFmtId="0" fontId="34" fillId="0" borderId="0"/>
    <xf numFmtId="0" fontId="34" fillId="0" borderId="0"/>
    <xf numFmtId="0" fontId="34"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27" fillId="0" borderId="0"/>
    <xf numFmtId="0" fontId="27" fillId="0" borderId="0"/>
    <xf numFmtId="0" fontId="27" fillId="0" borderId="0"/>
    <xf numFmtId="0" fontId="27" fillId="0" borderId="0"/>
    <xf numFmtId="0" fontId="27" fillId="0" borderId="0"/>
    <xf numFmtId="0" fontId="27"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7" fillId="0" borderId="0"/>
    <xf numFmtId="0" fontId="2" fillId="0" borderId="0"/>
    <xf numFmtId="0" fontId="2" fillId="0" borderId="0"/>
    <xf numFmtId="0" fontId="2" fillId="0" borderId="0"/>
    <xf numFmtId="0" fontId="27" fillId="0" borderId="0"/>
    <xf numFmtId="0" fontId="27" fillId="0" borderId="0"/>
    <xf numFmtId="0" fontId="27" fillId="0" borderId="0"/>
    <xf numFmtId="0" fontId="27" fillId="0" borderId="0"/>
    <xf numFmtId="0" fontId="2" fillId="0" borderId="0"/>
    <xf numFmtId="0" fontId="2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34" fillId="0" borderId="0"/>
    <xf numFmtId="0" fontId="2" fillId="0" borderId="0"/>
    <xf numFmtId="0" fontId="2" fillId="0" borderId="0"/>
    <xf numFmtId="0" fontId="21" fillId="0" borderId="0"/>
    <xf numFmtId="0" fontId="35"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21" fillId="0" borderId="0"/>
    <xf numFmtId="0" fontId="2" fillId="0" borderId="0"/>
    <xf numFmtId="0" fontId="21" fillId="0" borderId="0"/>
    <xf numFmtId="0" fontId="21" fillId="0" borderId="0"/>
    <xf numFmtId="0" fontId="20" fillId="0" borderId="0"/>
    <xf numFmtId="0" fontId="20" fillId="0" borderId="0"/>
    <xf numFmtId="0" fontId="2"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39" fillId="0" borderId="0"/>
    <xf numFmtId="0" fontId="36"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21" fillId="0" borderId="0"/>
    <xf numFmtId="0" fontId="21"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1" fillId="0" borderId="0"/>
    <xf numFmtId="0" fontId="37" fillId="0" borderId="0" applyFont="0" applyFill="0" applyAlignment="0" applyProtection="0"/>
    <xf numFmtId="0" fontId="37" fillId="0" borderId="0" applyFont="0" applyFill="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35" fillId="31" borderId="16" applyNumberFormat="0" applyFont="0" applyAlignment="0" applyProtection="0"/>
    <xf numFmtId="0" fontId="38"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21" fillId="31" borderId="16" applyNumberFormat="0" applyFon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0" fontId="11" fillId="33" borderId="17" applyNumberFormat="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8"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7" fillId="0" borderId="19" applyNumberFormat="0" applyFill="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43" fontId="21" fillId="0" borderId="0" applyFont="0" applyFill="0" applyBorder="0" applyAlignment="0" applyProtection="0"/>
    <xf numFmtId="44" fontId="21"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6"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cellStyleXfs>
  <cellXfs count="139">
    <xf numFmtId="0" fontId="0" fillId="0" borderId="0" xfId="0"/>
    <xf numFmtId="0" fontId="19" fillId="0" borderId="0" xfId="0" applyFont="1"/>
    <xf numFmtId="3" fontId="22" fillId="0" borderId="11" xfId="43" applyNumberFormat="1" applyFont="1" applyBorder="1" applyAlignment="1" applyProtection="1">
      <alignment horizontal="right" vertical="center"/>
      <protection locked="0"/>
    </xf>
    <xf numFmtId="3" fontId="22" fillId="0" borderId="11" xfId="43" applyNumberFormat="1" applyFont="1" applyBorder="1" applyAlignment="1">
      <alignment horizontal="right" vertical="center" wrapText="1"/>
    </xf>
    <xf numFmtId="0" fontId="22" fillId="24" borderId="10" xfId="44" applyFont="1" applyFill="1" applyBorder="1" applyAlignment="1">
      <alignment horizontal="left" vertical="center" wrapText="1"/>
    </xf>
    <xf numFmtId="3" fontId="22" fillId="0" borderId="11" xfId="43" applyNumberFormat="1" applyFont="1" applyBorder="1" applyAlignment="1" applyProtection="1">
      <alignment horizontal="right" vertical="center" wrapText="1"/>
      <protection locked="0"/>
    </xf>
    <xf numFmtId="0" fontId="22" fillId="0" borderId="10" xfId="44" applyFont="1" applyBorder="1" applyAlignment="1">
      <alignment horizontal="left" vertical="center" wrapText="1"/>
    </xf>
    <xf numFmtId="3" fontId="22" fillId="48" borderId="11" xfId="43" applyNumberFormat="1" applyFont="1" applyFill="1" applyBorder="1" applyAlignment="1">
      <alignment horizontal="right" vertical="center" wrapText="1"/>
    </xf>
    <xf numFmtId="3" fontId="22" fillId="48" borderId="11" xfId="43" applyNumberFormat="1" applyFont="1" applyFill="1" applyBorder="1" applyAlignment="1" applyProtection="1">
      <alignment horizontal="right" vertical="center" wrapText="1"/>
      <protection locked="0"/>
    </xf>
    <xf numFmtId="3" fontId="22" fillId="0" borderId="21" xfId="43" applyNumberFormat="1" applyFont="1" applyBorder="1" applyAlignment="1" applyProtection="1">
      <alignment horizontal="right" vertical="center" wrapText="1"/>
      <protection locked="0"/>
    </xf>
    <xf numFmtId="0" fontId="22" fillId="24" borderId="22" xfId="44" applyFont="1" applyFill="1" applyBorder="1" applyAlignment="1">
      <alignment horizontal="left" vertical="center" wrapText="1"/>
    </xf>
    <xf numFmtId="3" fontId="22" fillId="48" borderId="21" xfId="43" applyNumberFormat="1" applyFont="1" applyFill="1" applyBorder="1" applyAlignment="1" applyProtection="1">
      <alignment horizontal="right" vertical="center" wrapText="1"/>
      <protection locked="0"/>
    </xf>
    <xf numFmtId="3" fontId="22" fillId="0" borderId="21" xfId="43" applyNumberFormat="1" applyFont="1" applyBorder="1" applyAlignment="1" applyProtection="1">
      <alignment horizontal="right" vertical="center"/>
      <protection locked="0"/>
    </xf>
    <xf numFmtId="3" fontId="41" fillId="0" borderId="0" xfId="43" applyNumberFormat="1" applyFont="1" applyAlignment="1" applyProtection="1">
      <alignment vertical="center" wrapText="1"/>
      <protection locked="0"/>
    </xf>
    <xf numFmtId="3" fontId="22" fillId="0" borderId="25" xfId="43" applyNumberFormat="1" applyFont="1" applyBorder="1" applyAlignment="1" applyProtection="1">
      <alignment horizontal="center" vertical="center" wrapText="1"/>
      <protection locked="0"/>
    </xf>
    <xf numFmtId="3" fontId="22" fillId="0" borderId="24" xfId="43" applyNumberFormat="1" applyFont="1" applyBorder="1" applyAlignment="1" applyProtection="1">
      <alignment vertical="center"/>
      <protection locked="0"/>
    </xf>
    <xf numFmtId="3" fontId="22" fillId="0" borderId="21" xfId="43" applyNumberFormat="1" applyFont="1" applyBorder="1" applyAlignment="1" applyProtection="1">
      <alignment vertical="center"/>
      <protection locked="0"/>
    </xf>
    <xf numFmtId="3" fontId="22" fillId="48" borderId="24" xfId="43" applyNumberFormat="1" applyFont="1" applyFill="1" applyBorder="1" applyAlignment="1" applyProtection="1">
      <alignment horizontal="center" vertical="center"/>
      <protection locked="0"/>
    </xf>
    <xf numFmtId="3" fontId="22" fillId="48" borderId="24" xfId="43" applyNumberFormat="1" applyFont="1" applyFill="1" applyBorder="1" applyAlignment="1" applyProtection="1">
      <alignment vertical="center"/>
      <protection locked="0"/>
    </xf>
    <xf numFmtId="3" fontId="22" fillId="48" borderId="21" xfId="43" applyNumberFormat="1" applyFont="1" applyFill="1" applyBorder="1" applyAlignment="1" applyProtection="1">
      <alignment vertical="center"/>
      <protection locked="0"/>
    </xf>
    <xf numFmtId="3" fontId="40" fillId="48" borderId="20" xfId="43" applyNumberFormat="1" applyFont="1" applyFill="1" applyBorder="1" applyAlignment="1" applyProtection="1">
      <alignment vertical="center"/>
      <protection locked="0"/>
    </xf>
    <xf numFmtId="3" fontId="40" fillId="0" borderId="20" xfId="43" applyNumberFormat="1" applyFont="1" applyBorder="1" applyAlignment="1" applyProtection="1">
      <alignment vertical="center"/>
      <protection locked="0"/>
    </xf>
    <xf numFmtId="3" fontId="40" fillId="0" borderId="20" xfId="43" applyNumberFormat="1" applyFont="1" applyBorder="1" applyAlignment="1" applyProtection="1">
      <alignment horizontal="center" vertical="center" wrapText="1"/>
      <protection locked="0"/>
    </xf>
    <xf numFmtId="0" fontId="41" fillId="24" borderId="11" xfId="44" applyFont="1" applyFill="1" applyBorder="1" applyAlignment="1">
      <alignment horizontal="left" vertical="center" wrapText="1"/>
    </xf>
    <xf numFmtId="0" fontId="41" fillId="24" borderId="23" xfId="44" applyFont="1" applyFill="1" applyBorder="1" applyAlignment="1">
      <alignment horizontal="left" vertical="center" wrapText="1"/>
    </xf>
    <xf numFmtId="0" fontId="45" fillId="24" borderId="24" xfId="44" applyFont="1" applyFill="1" applyBorder="1" applyAlignment="1">
      <alignment horizontal="left" vertical="center" wrapText="1"/>
    </xf>
    <xf numFmtId="3" fontId="44" fillId="0" borderId="11" xfId="43" applyNumberFormat="1" applyFont="1" applyBorder="1" applyAlignment="1" applyProtection="1">
      <alignment horizontal="left" vertical="center" wrapText="1"/>
      <protection locked="0"/>
    </xf>
    <xf numFmtId="3" fontId="41" fillId="0" borderId="21" xfId="43" applyNumberFormat="1" applyFont="1" applyBorder="1" applyAlignment="1" applyProtection="1">
      <alignment horizontal="left" vertical="center" wrapText="1"/>
      <protection locked="0"/>
    </xf>
    <xf numFmtId="3" fontId="22" fillId="0" borderId="24" xfId="43" applyNumberFormat="1" applyFont="1" applyBorder="1" applyAlignment="1" applyProtection="1">
      <alignment horizontal="center" vertical="center" wrapText="1"/>
      <protection locked="0"/>
    </xf>
    <xf numFmtId="3" fontId="22" fillId="0" borderId="21" xfId="43" applyNumberFormat="1" applyFont="1" applyBorder="1" applyAlignment="1" applyProtection="1">
      <alignment horizontal="center" vertical="center" wrapText="1"/>
      <protection locked="0"/>
    </xf>
    <xf numFmtId="3" fontId="47" fillId="0" borderId="11" xfId="43" applyNumberFormat="1" applyFont="1" applyBorder="1" applyAlignment="1" applyProtection="1">
      <alignment horizontal="right" vertical="center"/>
      <protection locked="0"/>
    </xf>
    <xf numFmtId="0" fontId="24" fillId="50" borderId="11" xfId="44" applyFont="1" applyFill="1" applyBorder="1" applyAlignment="1">
      <alignment horizontal="left" vertical="center" wrapText="1"/>
    </xf>
    <xf numFmtId="3" fontId="36" fillId="50" borderId="21" xfId="43" applyNumberFormat="1" applyFont="1" applyFill="1" applyBorder="1" applyAlignment="1">
      <alignment horizontal="right" vertical="center" wrapText="1"/>
    </xf>
    <xf numFmtId="3" fontId="24" fillId="50" borderId="21" xfId="43" applyNumberFormat="1" applyFont="1" applyFill="1" applyBorder="1" applyAlignment="1">
      <alignment horizontal="right" vertical="center" wrapText="1"/>
    </xf>
    <xf numFmtId="3" fontId="36" fillId="50" borderId="11" xfId="43" applyNumberFormat="1" applyFont="1" applyFill="1" applyBorder="1" applyAlignment="1">
      <alignment horizontal="right" vertical="center" wrapText="1"/>
    </xf>
    <xf numFmtId="3" fontId="24" fillId="50" borderId="11" xfId="43" applyNumberFormat="1" applyFont="1" applyFill="1" applyBorder="1" applyAlignment="1">
      <alignment horizontal="right" vertical="center" wrapText="1"/>
    </xf>
    <xf numFmtId="3" fontId="40" fillId="50" borderId="11" xfId="43" applyNumberFormat="1" applyFont="1" applyFill="1" applyBorder="1" applyAlignment="1">
      <alignment horizontal="right" vertical="center" wrapText="1"/>
    </xf>
    <xf numFmtId="0" fontId="24" fillId="50" borderId="21" xfId="44" applyFont="1" applyFill="1" applyBorder="1" applyAlignment="1">
      <alignment horizontal="left" vertical="center" wrapText="1"/>
    </xf>
    <xf numFmtId="0" fontId="24" fillId="50" borderId="41" xfId="44" applyFont="1" applyFill="1" applyBorder="1" applyAlignment="1">
      <alignment horizontal="center" vertical="center" wrapText="1"/>
    </xf>
    <xf numFmtId="0" fontId="22" fillId="24" borderId="43" xfId="44" applyFont="1" applyFill="1" applyBorder="1" applyAlignment="1">
      <alignment horizontal="center" vertical="center" wrapText="1"/>
    </xf>
    <xf numFmtId="3" fontId="23" fillId="0" borderId="44" xfId="43" applyNumberFormat="1" applyFont="1" applyBorder="1" applyAlignment="1">
      <alignment horizontal="center" vertical="center" wrapText="1"/>
    </xf>
    <xf numFmtId="0" fontId="24" fillId="50" borderId="43" xfId="44" applyFont="1" applyFill="1" applyBorder="1" applyAlignment="1">
      <alignment horizontal="center" vertical="center" wrapText="1"/>
    </xf>
    <xf numFmtId="0" fontId="22" fillId="24" borderId="46" xfId="44" applyFont="1" applyFill="1" applyBorder="1" applyAlignment="1">
      <alignment horizontal="center" vertical="center" wrapText="1"/>
    </xf>
    <xf numFmtId="3" fontId="25" fillId="49" borderId="42" xfId="43" applyNumberFormat="1" applyFont="1" applyFill="1" applyBorder="1" applyAlignment="1">
      <alignment horizontal="center" vertical="center" wrapText="1"/>
    </xf>
    <xf numFmtId="3" fontId="23" fillId="0" borderId="44" xfId="43" applyNumberFormat="1" applyFont="1" applyBorder="1" applyAlignment="1" applyProtection="1">
      <alignment horizontal="center" vertical="center"/>
      <protection locked="0"/>
    </xf>
    <xf numFmtId="0" fontId="22" fillId="24" borderId="50" xfId="44" applyFont="1" applyFill="1" applyBorder="1" applyAlignment="1">
      <alignment horizontal="center" vertical="center" wrapText="1"/>
    </xf>
    <xf numFmtId="3" fontId="25" fillId="50" borderId="44" xfId="43" applyNumberFormat="1" applyFont="1" applyFill="1" applyBorder="1" applyAlignment="1">
      <alignment horizontal="center" vertical="center" wrapText="1"/>
    </xf>
    <xf numFmtId="0" fontId="22" fillId="0" borderId="50" xfId="44" applyFont="1" applyBorder="1" applyAlignment="1">
      <alignment horizontal="center" vertical="center" wrapText="1"/>
    </xf>
    <xf numFmtId="16" fontId="22" fillId="24" borderId="50" xfId="44" applyNumberFormat="1" applyFont="1" applyFill="1" applyBorder="1" applyAlignment="1">
      <alignment horizontal="center" vertical="center" wrapText="1"/>
    </xf>
    <xf numFmtId="0" fontId="24" fillId="50" borderId="51" xfId="44" applyFont="1" applyFill="1" applyBorder="1" applyAlignment="1">
      <alignment horizontal="center" vertical="center" wrapText="1"/>
    </xf>
    <xf numFmtId="0" fontId="24" fillId="50" borderId="38" xfId="44" applyFont="1" applyFill="1" applyBorder="1" applyAlignment="1">
      <alignment horizontal="left" vertical="center" wrapText="1"/>
    </xf>
    <xf numFmtId="3" fontId="36" fillId="50" borderId="38" xfId="43" applyNumberFormat="1" applyFont="1" applyFill="1" applyBorder="1" applyAlignment="1">
      <alignment horizontal="right" vertical="center"/>
    </xf>
    <xf numFmtId="3" fontId="24" fillId="50" borderId="38" xfId="43" applyNumberFormat="1" applyFont="1" applyFill="1" applyBorder="1" applyAlignment="1">
      <alignment horizontal="right" vertical="center"/>
    </xf>
    <xf numFmtId="3" fontId="25" fillId="50" borderId="52" xfId="43" applyNumberFormat="1" applyFont="1" applyFill="1" applyBorder="1" applyAlignment="1">
      <alignment horizontal="center" vertical="center"/>
    </xf>
    <xf numFmtId="3" fontId="36" fillId="50" borderId="28" xfId="43" applyNumberFormat="1" applyFont="1" applyFill="1" applyBorder="1" applyAlignment="1">
      <alignment horizontal="right" vertical="center" wrapText="1"/>
    </xf>
    <xf numFmtId="3" fontId="22" fillId="0" borderId="26" xfId="43" applyNumberFormat="1" applyFont="1" applyBorder="1" applyAlignment="1">
      <alignment horizontal="right" vertical="center" wrapText="1"/>
    </xf>
    <xf numFmtId="3" fontId="36" fillId="50" borderId="26" xfId="43" applyNumberFormat="1" applyFont="1" applyFill="1" applyBorder="1" applyAlignment="1">
      <alignment horizontal="right" vertical="center" wrapText="1"/>
    </xf>
    <xf numFmtId="3" fontId="22" fillId="0" borderId="28" xfId="43" applyNumberFormat="1" applyFont="1" applyBorder="1" applyAlignment="1" applyProtection="1">
      <alignment horizontal="right" vertical="center"/>
      <protection locked="0"/>
    </xf>
    <xf numFmtId="3" fontId="40" fillId="0" borderId="29" xfId="43" applyNumberFormat="1" applyFont="1" applyBorder="1" applyAlignment="1" applyProtection="1">
      <alignment horizontal="center" vertical="center" wrapText="1"/>
      <protection locked="0"/>
    </xf>
    <xf numFmtId="3" fontId="22" fillId="0" borderId="28" xfId="43" applyNumberFormat="1" applyFont="1" applyBorder="1" applyAlignment="1" applyProtection="1">
      <alignment horizontal="center" vertical="center" wrapText="1"/>
      <protection locked="0"/>
    </xf>
    <xf numFmtId="3" fontId="22" fillId="0" borderId="26" xfId="43" applyNumberFormat="1" applyFont="1" applyBorder="1" applyAlignment="1" applyProtection="1">
      <alignment horizontal="right" vertical="center"/>
      <protection locked="0"/>
    </xf>
    <xf numFmtId="3" fontId="36" fillId="50" borderId="53" xfId="43" applyNumberFormat="1" applyFont="1" applyFill="1" applyBorder="1" applyAlignment="1">
      <alignment horizontal="right" vertical="center"/>
    </xf>
    <xf numFmtId="3" fontId="25" fillId="50" borderId="54" xfId="43" applyNumberFormat="1" applyFont="1" applyFill="1" applyBorder="1" applyAlignment="1">
      <alignment horizontal="center" vertical="center" wrapText="1"/>
    </xf>
    <xf numFmtId="9" fontId="25" fillId="50" borderId="55" xfId="54" applyFont="1" applyFill="1" applyBorder="1" applyAlignment="1" applyProtection="1">
      <alignment horizontal="center" vertical="center" wrapText="1"/>
    </xf>
    <xf numFmtId="3" fontId="23" fillId="0" borderId="43" xfId="43" applyNumberFormat="1" applyFont="1" applyBorder="1" applyAlignment="1">
      <alignment horizontal="center" vertical="center" wrapText="1"/>
    </xf>
    <xf numFmtId="9" fontId="23" fillId="0" borderId="44" xfId="54" applyFont="1" applyFill="1" applyBorder="1" applyAlignment="1" applyProtection="1">
      <alignment horizontal="center" vertical="center" wrapText="1"/>
    </xf>
    <xf numFmtId="3" fontId="40" fillId="0" borderId="43" xfId="43" applyNumberFormat="1" applyFont="1" applyBorder="1" applyAlignment="1" applyProtection="1">
      <alignment horizontal="center" vertical="center"/>
      <protection locked="0"/>
    </xf>
    <xf numFmtId="9" fontId="23" fillId="0" borderId="44" xfId="54" applyFont="1" applyFill="1" applyBorder="1" applyAlignment="1" applyProtection="1">
      <alignment horizontal="center" vertical="center"/>
      <protection locked="0"/>
    </xf>
    <xf numFmtId="3" fontId="46" fillId="0" borderId="43" xfId="43" applyNumberFormat="1" applyFont="1" applyBorder="1" applyAlignment="1" applyProtection="1">
      <alignment horizontal="center" vertical="center"/>
      <protection locked="0"/>
    </xf>
    <xf numFmtId="3" fontId="46" fillId="0" borderId="43" xfId="43" applyNumberFormat="1" applyFont="1" applyBorder="1" applyAlignment="1" applyProtection="1">
      <alignment horizontal="left" vertical="center" indent="5"/>
      <protection locked="0"/>
    </xf>
    <xf numFmtId="0" fontId="46" fillId="24" borderId="46" xfId="44" applyFont="1" applyFill="1" applyBorder="1" applyAlignment="1">
      <alignment horizontal="left" vertical="center" wrapText="1" indent="5"/>
    </xf>
    <xf numFmtId="3" fontId="23" fillId="0" borderId="43" xfId="43" applyNumberFormat="1" applyFont="1" applyBorder="1" applyAlignment="1" applyProtection="1">
      <alignment horizontal="center" vertical="center"/>
      <protection locked="0"/>
    </xf>
    <xf numFmtId="3" fontId="25" fillId="50" borderId="43" xfId="43" applyNumberFormat="1" applyFont="1" applyFill="1" applyBorder="1" applyAlignment="1">
      <alignment horizontal="center" vertical="center" wrapText="1"/>
    </xf>
    <xf numFmtId="9" fontId="25" fillId="50" borderId="44" xfId="54" applyFont="1" applyFill="1" applyBorder="1" applyAlignment="1" applyProtection="1">
      <alignment horizontal="center" vertical="center" wrapText="1"/>
    </xf>
    <xf numFmtId="3" fontId="25" fillId="50" borderId="51" xfId="43" applyNumberFormat="1" applyFont="1" applyFill="1" applyBorder="1" applyAlignment="1">
      <alignment horizontal="center" vertical="center"/>
    </xf>
    <xf numFmtId="9" fontId="25" fillId="50" borderId="52" xfId="54" applyFont="1" applyFill="1" applyBorder="1" applyAlignment="1" applyProtection="1">
      <alignment horizontal="center" vertical="center"/>
    </xf>
    <xf numFmtId="3" fontId="24" fillId="50" borderId="58" xfId="43" applyNumberFormat="1" applyFont="1" applyFill="1" applyBorder="1" applyAlignment="1">
      <alignment horizontal="right" vertical="center" wrapText="1"/>
    </xf>
    <xf numFmtId="3" fontId="25" fillId="50" borderId="55" xfId="43" applyNumberFormat="1" applyFont="1" applyFill="1" applyBorder="1" applyAlignment="1">
      <alignment horizontal="center" vertical="center" wrapText="1"/>
    </xf>
    <xf numFmtId="0" fontId="22" fillId="24" borderId="61" xfId="44" applyFont="1" applyFill="1" applyBorder="1" applyAlignment="1">
      <alignment horizontal="center" vertical="center" wrapText="1"/>
    </xf>
    <xf numFmtId="0" fontId="22" fillId="24" borderId="28" xfId="44" applyFont="1" applyFill="1" applyBorder="1" applyAlignment="1">
      <alignment horizontal="left" vertical="center" wrapText="1"/>
    </xf>
    <xf numFmtId="9" fontId="48" fillId="49" borderId="44" xfId="54" applyFont="1" applyFill="1" applyBorder="1" applyAlignment="1" applyProtection="1">
      <alignment horizontal="left" vertical="center" wrapText="1"/>
      <protection locked="0"/>
    </xf>
    <xf numFmtId="0" fontId="49" fillId="24" borderId="57" xfId="44" applyFont="1" applyFill="1" applyBorder="1" applyAlignment="1">
      <alignment horizontal="left" vertical="center" wrapText="1"/>
    </xf>
    <xf numFmtId="3" fontId="43" fillId="0" borderId="44" xfId="43" applyNumberFormat="1" applyFont="1" applyBorder="1" applyAlignment="1" applyProtection="1">
      <alignment horizontal="left" vertical="center" wrapText="1"/>
      <protection locked="0"/>
    </xf>
    <xf numFmtId="3" fontId="44" fillId="0" borderId="11" xfId="43" applyNumberFormat="1" applyFont="1" applyBorder="1" applyAlignment="1" applyProtection="1">
      <alignment horizontal="center" vertical="center" wrapText="1"/>
      <protection locked="0"/>
    </xf>
    <xf numFmtId="3" fontId="22" fillId="51" borderId="38" xfId="44" applyNumberFormat="1" applyFont="1" applyFill="1" applyBorder="1" applyAlignment="1">
      <alignment horizontal="center" vertical="center" wrapText="1"/>
    </xf>
    <xf numFmtId="3" fontId="22" fillId="51" borderId="53" xfId="44" applyNumberFormat="1" applyFont="1" applyFill="1" applyBorder="1" applyAlignment="1">
      <alignment horizontal="center" vertical="center" wrapText="1"/>
    </xf>
    <xf numFmtId="3" fontId="40" fillId="0" borderId="11" xfId="43" applyNumberFormat="1" applyFont="1" applyBorder="1" applyAlignment="1" applyProtection="1">
      <alignment horizontal="right" vertical="center"/>
      <protection locked="0"/>
    </xf>
    <xf numFmtId="3" fontId="44" fillId="0" borderId="44" xfId="43" applyNumberFormat="1" applyFont="1" applyBorder="1" applyAlignment="1" applyProtection="1">
      <alignment horizontal="center" vertical="center"/>
      <protection locked="0"/>
    </xf>
    <xf numFmtId="3" fontId="45" fillId="0" borderId="0" xfId="43" applyNumberFormat="1" applyFont="1" applyAlignment="1" applyProtection="1">
      <alignment horizontal="right" vertical="center"/>
      <protection locked="0"/>
    </xf>
    <xf numFmtId="3" fontId="45" fillId="0" borderId="62" xfId="43" applyNumberFormat="1" applyFont="1" applyBorder="1" applyAlignment="1" applyProtection="1">
      <alignment horizontal="right" vertical="center"/>
      <protection locked="0"/>
    </xf>
    <xf numFmtId="0" fontId="42" fillId="24" borderId="63" xfId="44" applyFont="1" applyFill="1" applyBorder="1" applyAlignment="1">
      <alignment horizontal="left" vertical="center" wrapText="1"/>
    </xf>
    <xf numFmtId="3" fontId="24" fillId="50" borderId="64" xfId="43" applyNumberFormat="1" applyFont="1" applyFill="1" applyBorder="1" applyAlignment="1">
      <alignment horizontal="right" vertical="center" wrapText="1"/>
    </xf>
    <xf numFmtId="3" fontId="22" fillId="0" borderId="62" xfId="43" applyNumberFormat="1" applyFont="1" applyBorder="1" applyAlignment="1">
      <alignment horizontal="right" vertical="center" wrapText="1"/>
    </xf>
    <xf numFmtId="3" fontId="44" fillId="49" borderId="65" xfId="43" applyNumberFormat="1" applyFont="1" applyFill="1" applyBorder="1" applyAlignment="1">
      <alignment horizontal="center" vertical="center" wrapText="1"/>
    </xf>
    <xf numFmtId="3" fontId="44" fillId="0" borderId="62" xfId="43" applyNumberFormat="1" applyFont="1" applyBorder="1" applyAlignment="1" applyProtection="1">
      <alignment horizontal="right" vertical="center"/>
      <protection locked="0"/>
    </xf>
    <xf numFmtId="3" fontId="22" fillId="0" borderId="62" xfId="43" applyNumberFormat="1" applyFont="1" applyBorder="1" applyAlignment="1" applyProtection="1">
      <alignment horizontal="right" vertical="center"/>
      <protection locked="0"/>
    </xf>
    <xf numFmtId="3" fontId="24" fillId="50" borderId="62" xfId="43" applyNumberFormat="1" applyFont="1" applyFill="1" applyBorder="1" applyAlignment="1">
      <alignment horizontal="right" vertical="center" wrapText="1"/>
    </xf>
    <xf numFmtId="3" fontId="24" fillId="50" borderId="66" xfId="43" applyNumberFormat="1" applyFont="1" applyFill="1" applyBorder="1" applyAlignment="1">
      <alignment horizontal="right" vertical="center"/>
    </xf>
    <xf numFmtId="0" fontId="57" fillId="0" borderId="44" xfId="0" applyFont="1" applyBorder="1" applyAlignment="1">
      <alignment horizontal="left" vertical="center" wrapText="1"/>
    </xf>
    <xf numFmtId="0" fontId="51" fillId="0" borderId="0" xfId="0" applyFont="1" applyAlignment="1">
      <alignment horizontal="left" vertical="top" wrapText="1"/>
    </xf>
    <xf numFmtId="0" fontId="50" fillId="0" borderId="0" xfId="37" applyFont="1" applyAlignment="1">
      <alignment horizontal="center"/>
    </xf>
    <xf numFmtId="3" fontId="41" fillId="0" borderId="20" xfId="43" applyNumberFormat="1" applyFont="1" applyBorder="1" applyAlignment="1" applyProtection="1">
      <alignment horizontal="left" vertical="center" wrapText="1"/>
      <protection locked="0"/>
    </xf>
    <xf numFmtId="3" fontId="41" fillId="0" borderId="24" xfId="43" applyNumberFormat="1" applyFont="1" applyBorder="1" applyAlignment="1" applyProtection="1">
      <alignment horizontal="left" vertical="center" wrapText="1"/>
      <protection locked="0"/>
    </xf>
    <xf numFmtId="3" fontId="41" fillId="0" borderId="21" xfId="43" applyNumberFormat="1" applyFont="1" applyBorder="1" applyAlignment="1" applyProtection="1">
      <alignment horizontal="left" vertical="center" wrapText="1"/>
      <protection locked="0"/>
    </xf>
    <xf numFmtId="0" fontId="22" fillId="24" borderId="20" xfId="44" applyFont="1" applyFill="1" applyBorder="1" applyAlignment="1">
      <alignment horizontal="left" vertical="center" wrapText="1"/>
    </xf>
    <xf numFmtId="0" fontId="22" fillId="24" borderId="24" xfId="44" applyFont="1" applyFill="1" applyBorder="1" applyAlignment="1">
      <alignment horizontal="left" vertical="center" wrapText="1"/>
    </xf>
    <xf numFmtId="0" fontId="22" fillId="24" borderId="21" xfId="44" applyFont="1" applyFill="1" applyBorder="1" applyAlignment="1">
      <alignment horizontal="left" vertical="center" wrapText="1"/>
    </xf>
    <xf numFmtId="0" fontId="22" fillId="24" borderId="47" xfId="44" applyFont="1" applyFill="1" applyBorder="1" applyAlignment="1">
      <alignment horizontal="center" vertical="center" wrapText="1"/>
    </xf>
    <xf numFmtId="0" fontId="22" fillId="24" borderId="48" xfId="44" applyFont="1" applyFill="1" applyBorder="1" applyAlignment="1">
      <alignment horizontal="center" vertical="center" wrapText="1"/>
    </xf>
    <xf numFmtId="0" fontId="22" fillId="24" borderId="49" xfId="44" applyFont="1" applyFill="1" applyBorder="1" applyAlignment="1">
      <alignment horizontal="center" vertical="center" wrapText="1"/>
    </xf>
    <xf numFmtId="3" fontId="22" fillId="0" borderId="20" xfId="43" applyNumberFormat="1" applyFont="1" applyBorder="1" applyAlignment="1" applyProtection="1">
      <alignment horizontal="center" vertical="center" wrapText="1"/>
      <protection locked="0"/>
    </xf>
    <xf numFmtId="3" fontId="22" fillId="0" borderId="24" xfId="43" applyNumberFormat="1" applyFont="1" applyBorder="1" applyAlignment="1" applyProtection="1">
      <alignment horizontal="center" vertical="center" wrapText="1"/>
      <protection locked="0"/>
    </xf>
    <xf numFmtId="3" fontId="22" fillId="0" borderId="21" xfId="43" applyNumberFormat="1" applyFont="1" applyBorder="1" applyAlignment="1" applyProtection="1">
      <alignment horizontal="center" vertical="center" wrapText="1"/>
      <protection locked="0"/>
    </xf>
    <xf numFmtId="3" fontId="22" fillId="51" borderId="31" xfId="44" applyNumberFormat="1" applyFont="1" applyFill="1" applyBorder="1" applyAlignment="1">
      <alignment horizontal="center" vertical="center"/>
    </xf>
    <xf numFmtId="3" fontId="22" fillId="51" borderId="37" xfId="44" applyNumberFormat="1" applyFont="1" applyFill="1" applyBorder="1" applyAlignment="1">
      <alignment horizontal="center" vertical="center"/>
    </xf>
    <xf numFmtId="0" fontId="22" fillId="51" borderId="30" xfId="43" applyFont="1" applyFill="1" applyBorder="1" applyAlignment="1">
      <alignment horizontal="center" vertical="center" wrapText="1"/>
    </xf>
    <xf numFmtId="0" fontId="22" fillId="51" borderId="36" xfId="43" applyFont="1" applyFill="1" applyBorder="1" applyAlignment="1">
      <alignment horizontal="center" vertical="center" wrapText="1"/>
    </xf>
    <xf numFmtId="3" fontId="40" fillId="51" borderId="31" xfId="44" applyNumberFormat="1" applyFont="1" applyFill="1" applyBorder="1" applyAlignment="1">
      <alignment horizontal="center" vertical="center" wrapText="1"/>
    </xf>
    <xf numFmtId="3" fontId="40" fillId="51" borderId="37" xfId="44" applyNumberFormat="1" applyFont="1" applyFill="1" applyBorder="1" applyAlignment="1">
      <alignment horizontal="center" vertical="center" wrapText="1"/>
    </xf>
    <xf numFmtId="3" fontId="22" fillId="51" borderId="31" xfId="44" applyNumberFormat="1" applyFont="1" applyFill="1" applyBorder="1" applyAlignment="1">
      <alignment horizontal="center" vertical="center" wrapText="1"/>
    </xf>
    <xf numFmtId="3" fontId="22" fillId="51" borderId="37" xfId="44" applyNumberFormat="1" applyFont="1" applyFill="1" applyBorder="1" applyAlignment="1">
      <alignment horizontal="center" vertical="center" wrapText="1"/>
    </xf>
    <xf numFmtId="3" fontId="40" fillId="51" borderId="32" xfId="44" applyNumberFormat="1" applyFont="1" applyFill="1" applyBorder="1" applyAlignment="1">
      <alignment horizontal="center" vertical="center" wrapText="1"/>
    </xf>
    <xf numFmtId="3" fontId="40" fillId="51" borderId="33" xfId="44" applyNumberFormat="1" applyFont="1" applyFill="1" applyBorder="1" applyAlignment="1">
      <alignment horizontal="center" vertical="center" wrapText="1"/>
    </xf>
    <xf numFmtId="3" fontId="25" fillId="50" borderId="56" xfId="43" applyNumberFormat="1" applyFont="1" applyFill="1" applyBorder="1" applyAlignment="1">
      <alignment horizontal="center" vertical="center"/>
    </xf>
    <xf numFmtId="3" fontId="25" fillId="50" borderId="45" xfId="43" applyNumberFormat="1" applyFont="1" applyFill="1" applyBorder="1" applyAlignment="1">
      <alignment horizontal="center" vertical="center"/>
    </xf>
    <xf numFmtId="3" fontId="23" fillId="0" borderId="56" xfId="43" applyNumberFormat="1" applyFont="1" applyBorder="1" applyAlignment="1" applyProtection="1">
      <alignment horizontal="center" vertical="center" wrapText="1"/>
      <protection locked="0"/>
    </xf>
    <xf numFmtId="3" fontId="23" fillId="0" borderId="45" xfId="43" applyNumberFormat="1" applyFont="1" applyBorder="1" applyAlignment="1" applyProtection="1">
      <alignment horizontal="center" vertical="center" wrapText="1"/>
      <protection locked="0"/>
    </xf>
    <xf numFmtId="3" fontId="24" fillId="50" borderId="27" xfId="43" applyNumberFormat="1" applyFont="1" applyFill="1" applyBorder="1" applyAlignment="1">
      <alignment horizontal="center" vertical="center"/>
    </xf>
    <xf numFmtId="3" fontId="24" fillId="50" borderId="45" xfId="43" applyNumberFormat="1" applyFont="1" applyFill="1" applyBorder="1" applyAlignment="1">
      <alignment horizontal="center" vertical="center"/>
    </xf>
    <xf numFmtId="3" fontId="44" fillId="51" borderId="59" xfId="44" applyNumberFormat="1" applyFont="1" applyFill="1" applyBorder="1" applyAlignment="1">
      <alignment horizontal="center" vertical="center" wrapText="1"/>
    </xf>
    <xf numFmtId="3" fontId="44" fillId="51" borderId="34" xfId="44" applyNumberFormat="1" applyFont="1" applyFill="1" applyBorder="1" applyAlignment="1">
      <alignment horizontal="center" vertical="center" wrapText="1"/>
    </xf>
    <xf numFmtId="3" fontId="44" fillId="51" borderId="35" xfId="44" applyNumberFormat="1" applyFont="1" applyFill="1" applyBorder="1" applyAlignment="1">
      <alignment horizontal="center" vertical="center" wrapText="1"/>
    </xf>
    <xf numFmtId="3" fontId="44" fillId="51" borderId="60" xfId="44" applyNumberFormat="1" applyFont="1" applyFill="1" applyBorder="1" applyAlignment="1">
      <alignment horizontal="center" vertical="center" wrapText="1"/>
    </xf>
    <xf numFmtId="3" fontId="44" fillId="51" borderId="39" xfId="44" applyNumberFormat="1" applyFont="1" applyFill="1" applyBorder="1" applyAlignment="1">
      <alignment horizontal="center" vertical="center" wrapText="1"/>
    </xf>
    <xf numFmtId="3" fontId="44" fillId="51" borderId="40" xfId="44" applyNumberFormat="1" applyFont="1" applyFill="1" applyBorder="1" applyAlignment="1">
      <alignment horizontal="center" vertical="center" wrapText="1"/>
    </xf>
    <xf numFmtId="0" fontId="53" fillId="0" borderId="0" xfId="0" applyFont="1" applyAlignment="1">
      <alignment horizontal="left" wrapText="1"/>
    </xf>
    <xf numFmtId="0" fontId="56" fillId="0" borderId="0" xfId="0" applyFont="1" applyAlignment="1">
      <alignment horizontal="left" vertical="top" wrapText="1"/>
    </xf>
    <xf numFmtId="0" fontId="55" fillId="0" borderId="0" xfId="0" applyFont="1" applyAlignment="1">
      <alignment horizontal="left" vertical="top" wrapText="1"/>
    </xf>
    <xf numFmtId="0" fontId="51" fillId="0" borderId="0" xfId="0" applyFont="1" applyAlignment="1">
      <alignment horizontal="left" wrapText="1"/>
    </xf>
  </cellXfs>
  <cellStyles count="1511">
    <cellStyle name="_ieguld.plāns" xfId="55" xr:uid="{CA22BB51-F1EC-4DAB-A369-3B78D49AC8F5}"/>
    <cellStyle name="20% - Accent1 10" xfId="56" xr:uid="{66BD2C22-65EC-410D-A7C5-88016515C822}"/>
    <cellStyle name="20% - Accent1 10 2" xfId="57" xr:uid="{8500C51E-436A-4920-B282-1C31C08AA896}"/>
    <cellStyle name="20% - Accent1 10 2 2" xfId="58" xr:uid="{23311413-9047-4036-AFDE-7320587232FE}"/>
    <cellStyle name="20% - Accent1 10 3" xfId="59" xr:uid="{E15F8882-4477-4B9F-A7A0-8464149C6177}"/>
    <cellStyle name="20% - Accent1 11" xfId="60" xr:uid="{7E31A492-191F-4147-826C-0D5D270F7F12}"/>
    <cellStyle name="20% - Accent1 11 2" xfId="61" xr:uid="{20F93479-A1C7-4426-8C4B-7E2986DDFAEB}"/>
    <cellStyle name="20% - Accent1 11 2 2" xfId="62" xr:uid="{49E929F5-B32E-4504-9B95-DE38812EEEB1}"/>
    <cellStyle name="20% - Accent1 11 3" xfId="63" xr:uid="{E3F7AE7C-1098-4C25-AA0B-C14BFBBFCE32}"/>
    <cellStyle name="20% - Accent1 12" xfId="64" xr:uid="{D90EE3FD-C030-489D-AFEA-AA47E2AD7E9C}"/>
    <cellStyle name="20% - Accent1 12 2" xfId="65" xr:uid="{B2510C71-4818-4584-9AAF-FAD6C62B1ABE}"/>
    <cellStyle name="20% - Accent1 12 2 2" xfId="66" xr:uid="{9E0D390E-2F24-4E7A-A752-5D58E2DFCFF0}"/>
    <cellStyle name="20% - Accent1 12 3" xfId="67" xr:uid="{D94115C4-ED82-4C34-9443-691BC1BE18E2}"/>
    <cellStyle name="20% - Accent1 13" xfId="68" xr:uid="{3FD117ED-1315-49B3-97CD-9A23C6C4F172}"/>
    <cellStyle name="20% - Accent1 13 2" xfId="69" xr:uid="{6DC36FA2-8D3B-4061-AB17-7F0EF676D42B}"/>
    <cellStyle name="20% - Accent1 13 2 2" xfId="70" xr:uid="{AC2B8611-4714-4BA3-84CA-05C60FBC9EAD}"/>
    <cellStyle name="20% - Accent1 13 3" xfId="71" xr:uid="{DC1A0D64-7DB1-4BDF-97CD-4370FA909EF5}"/>
    <cellStyle name="20% - Accent1 14" xfId="72" xr:uid="{D1ADB3CF-DEC7-46C1-926C-00EAC8B28D77}"/>
    <cellStyle name="20% - Accent1 14 2" xfId="73" xr:uid="{300D5255-7C00-403B-8ECD-8BD040F5CC3F}"/>
    <cellStyle name="20% - Accent1 14 2 2" xfId="74" xr:uid="{2F4D94D3-5851-4648-ACC6-4C36B98441A5}"/>
    <cellStyle name="20% - Accent1 14 3" xfId="75" xr:uid="{3F9539DD-50C9-47D4-B00F-44B05545841D}"/>
    <cellStyle name="20% - Accent1 15" xfId="76" xr:uid="{7F4FAD96-95B5-478D-BFC1-B60D89AC17B1}"/>
    <cellStyle name="20% - Accent1 15 2" xfId="77" xr:uid="{826D8267-73BB-4909-9574-479D54D866B8}"/>
    <cellStyle name="20% - Accent1 15 2 2" xfId="78" xr:uid="{10BF2253-24FD-42A9-9890-20BA6D67CF4C}"/>
    <cellStyle name="20% - Accent1 15 3" xfId="79" xr:uid="{80688404-4245-4722-A7A1-867CCD68A8C1}"/>
    <cellStyle name="20% - Accent1 16" xfId="80" xr:uid="{CE2B41B2-8ABE-4DE1-A602-B681A895A844}"/>
    <cellStyle name="20% - Accent1 2" xfId="1" xr:uid="{00000000-0005-0000-0000-000000000000}"/>
    <cellStyle name="20% - Accent1 2 2" xfId="82" xr:uid="{1B313FDA-93E4-4D84-913A-4B11EF35BA11}"/>
    <cellStyle name="20% - Accent1 2 2 2" xfId="83" xr:uid="{CE77B420-BFA4-450C-8954-C7CE96776FB8}"/>
    <cellStyle name="20% - Accent1 2 3" xfId="84" xr:uid="{E7A50E22-F130-43ED-83B9-94414CC0F9CD}"/>
    <cellStyle name="20% - Accent1 2 4" xfId="81" xr:uid="{A0A9F460-55D7-4402-88C8-27E79D0DF5E8}"/>
    <cellStyle name="20% - Accent1 3" xfId="85" xr:uid="{F2790F61-89BD-4478-8EDB-E075ACE3099C}"/>
    <cellStyle name="20% - Accent1 3 2" xfId="86" xr:uid="{F31428D4-89EE-4770-956E-354A1D6959F3}"/>
    <cellStyle name="20% - Accent1 3 2 2" xfId="87" xr:uid="{284EF2BA-A500-41A8-A940-03935AF28691}"/>
    <cellStyle name="20% - Accent1 3 3" xfId="88" xr:uid="{0C823A0E-C416-4305-BDE8-76145B88C179}"/>
    <cellStyle name="20% - Accent1 4" xfId="89" xr:uid="{51EB9475-E1E0-47A5-9A8B-98E9D4141473}"/>
    <cellStyle name="20% - Accent1 4 2" xfId="90" xr:uid="{62456402-0F39-4F4D-B33B-C8660871225D}"/>
    <cellStyle name="20% - Accent1 4 2 2" xfId="91" xr:uid="{E84288A3-4A78-44EF-BE1F-1C0DFFE6DD5C}"/>
    <cellStyle name="20% - Accent1 4 3" xfId="92" xr:uid="{CE244D1D-8744-49BA-941B-3946418B72C2}"/>
    <cellStyle name="20% - Accent1 5" xfId="93" xr:uid="{5D41E9C4-F3D4-4649-BF24-9CD8B21333B7}"/>
    <cellStyle name="20% - Accent1 5 2" xfId="94" xr:uid="{5E3DE3A9-99DE-4BC8-A11D-2B113707D0A9}"/>
    <cellStyle name="20% - Accent1 5 2 2" xfId="95" xr:uid="{331A236E-058E-453E-82B0-4ED3D84136B4}"/>
    <cellStyle name="20% - Accent1 5 3" xfId="96" xr:uid="{4385A4A7-15A1-4E4C-88F6-22E96F7C0CD0}"/>
    <cellStyle name="20% - Accent1 6" xfId="97" xr:uid="{9A21596A-180B-4B89-B2D3-A92D77A9479B}"/>
    <cellStyle name="20% - Accent1 6 2" xfId="98" xr:uid="{BD947EBD-401B-4AC2-8B9B-077231E1F817}"/>
    <cellStyle name="20% - Accent1 6 2 2" xfId="99" xr:uid="{4DBD0AB2-2787-44BB-B129-35E0CE89365F}"/>
    <cellStyle name="20% - Accent1 6 3" xfId="100" xr:uid="{1D6AF7CF-E8E0-46F4-920F-761E59822FC2}"/>
    <cellStyle name="20% - Accent1 7" xfId="101" xr:uid="{1A2ABFCC-2B9D-4B9B-B4FC-7469AED79A5D}"/>
    <cellStyle name="20% - Accent1 7 2" xfId="102" xr:uid="{19FB0A4F-7173-431E-8808-3553FFB3A387}"/>
    <cellStyle name="20% - Accent1 7 2 2" xfId="103" xr:uid="{98097CE9-BA36-4F0B-AE61-9B5263BF1C91}"/>
    <cellStyle name="20% - Accent1 7 3" xfId="104" xr:uid="{2324D663-984E-4A7D-AB99-60D662EC2C67}"/>
    <cellStyle name="20% - Accent1 8" xfId="105" xr:uid="{E18E2C78-A234-4940-AC96-3451CD12598C}"/>
    <cellStyle name="20% - Accent1 8 2" xfId="106" xr:uid="{E18AC39B-FD48-4857-8771-B8896CD9B5EE}"/>
    <cellStyle name="20% - Accent1 8 2 2" xfId="107" xr:uid="{0263E83C-D48E-4443-8486-2E8B3284BC59}"/>
    <cellStyle name="20% - Accent1 8 3" xfId="108" xr:uid="{D9FA4701-B95F-4D60-9EC6-48D3A7DB08C5}"/>
    <cellStyle name="20% - Accent1 9" xfId="109" xr:uid="{764EE83F-51D6-4EA7-AE9D-13D604CF2930}"/>
    <cellStyle name="20% - Accent1 9 2" xfId="110" xr:uid="{110391AE-04A2-497C-91E7-572E96272E20}"/>
    <cellStyle name="20% - Accent1 9 2 2" xfId="111" xr:uid="{90B4FBD9-BDC2-480B-8E67-5430F4969D48}"/>
    <cellStyle name="20% - Accent1 9 3" xfId="112" xr:uid="{9B0A492D-1DB4-411B-98D6-98DA70506D03}"/>
    <cellStyle name="20% - Accent2 10" xfId="113" xr:uid="{18A49666-61FC-47BE-825C-6831A264358F}"/>
    <cellStyle name="20% - Accent2 10 2" xfId="114" xr:uid="{774747FE-B649-420A-BBF5-9D96D87F29A7}"/>
    <cellStyle name="20% - Accent2 10 2 2" xfId="115" xr:uid="{F317A350-A1B3-49F5-A765-D95DFA0805DD}"/>
    <cellStyle name="20% - Accent2 10 3" xfId="116" xr:uid="{9D005F17-F3A3-4EB7-B72F-CE10A1336180}"/>
    <cellStyle name="20% - Accent2 11" xfId="117" xr:uid="{021ACF54-2CD7-4996-8203-960A62CBDC1D}"/>
    <cellStyle name="20% - Accent2 11 2" xfId="118" xr:uid="{55E5FB5C-612E-4260-A625-0E69C32E7374}"/>
    <cellStyle name="20% - Accent2 11 2 2" xfId="119" xr:uid="{42460FAA-3E85-4179-BAC1-030476E37F83}"/>
    <cellStyle name="20% - Accent2 11 3" xfId="120" xr:uid="{9DFF3853-4B1D-43A2-BD37-FCF54919940B}"/>
    <cellStyle name="20% - Accent2 12" xfId="121" xr:uid="{01B7A70A-A543-47EF-AEA2-659D742BB15C}"/>
    <cellStyle name="20% - Accent2 12 2" xfId="122" xr:uid="{127335B8-B7AB-400A-A2B5-57496980948F}"/>
    <cellStyle name="20% - Accent2 12 2 2" xfId="123" xr:uid="{3D3C378A-1B91-4579-B5AF-75FCFB1A8A17}"/>
    <cellStyle name="20% - Accent2 12 3" xfId="124" xr:uid="{922F89E1-F3BD-47EC-BD14-58DFDB298366}"/>
    <cellStyle name="20% - Accent2 13" xfId="125" xr:uid="{97941DE5-6B01-4D96-8ADE-AC8F2520F720}"/>
    <cellStyle name="20% - Accent2 13 2" xfId="126" xr:uid="{7E7D2E8E-BBC2-4E3D-A39B-595A5814FEAE}"/>
    <cellStyle name="20% - Accent2 13 2 2" xfId="127" xr:uid="{858D9855-300C-4CD5-863D-AAA9A5069523}"/>
    <cellStyle name="20% - Accent2 13 3" xfId="128" xr:uid="{1E302BA4-4E36-4A25-970B-0EB67231BE90}"/>
    <cellStyle name="20% - Accent2 14" xfId="129" xr:uid="{9FC54BE2-2DDE-4A9D-915D-91B8099C6C8C}"/>
    <cellStyle name="20% - Accent2 14 2" xfId="130" xr:uid="{AD61CDDE-F3CD-4544-8510-7C2290D4F32D}"/>
    <cellStyle name="20% - Accent2 14 2 2" xfId="131" xr:uid="{24B3FB9E-4DEA-4539-A6E3-34BEDB41E7B5}"/>
    <cellStyle name="20% - Accent2 14 3" xfId="132" xr:uid="{337800BC-3C2D-4BA8-86FA-13C4FBE01FC3}"/>
    <cellStyle name="20% - Accent2 15" xfId="133" xr:uid="{DD16FF48-E4B2-4D26-8CCC-6D19136B2012}"/>
    <cellStyle name="20% - Accent2 15 2" xfId="134" xr:uid="{4C866186-8B10-489A-B18D-BA2A7B3FD455}"/>
    <cellStyle name="20% - Accent2 15 2 2" xfId="135" xr:uid="{B69CB414-6458-4C57-A51C-B67D7F17E94B}"/>
    <cellStyle name="20% - Accent2 15 3" xfId="136" xr:uid="{2F42BC7E-61A2-43BC-8F3D-9113BBB4648F}"/>
    <cellStyle name="20% - Accent2 16" xfId="137" xr:uid="{9CCA3B51-0318-41C4-AFE7-E3E4BA5437DB}"/>
    <cellStyle name="20% - Accent2 2" xfId="2" xr:uid="{00000000-0005-0000-0000-000001000000}"/>
    <cellStyle name="20% - Accent2 2 2" xfId="139" xr:uid="{3BE878E8-8965-4CE2-99BB-9227ABCEEBF9}"/>
    <cellStyle name="20% - Accent2 2 2 2" xfId="140" xr:uid="{AFB0B68F-57A2-4BE1-846C-7184DE80AA6D}"/>
    <cellStyle name="20% - Accent2 2 3" xfId="141" xr:uid="{B67EF426-4EAE-4BEF-AEE4-7B78CEB8FAF5}"/>
    <cellStyle name="20% - Accent2 2 4" xfId="138" xr:uid="{326D09E6-7758-4389-A779-63792B7BD01B}"/>
    <cellStyle name="20% - Accent2 3" xfId="142" xr:uid="{445C0213-6111-439A-BCFC-EE9CF92AC59C}"/>
    <cellStyle name="20% - Accent2 3 2" xfId="143" xr:uid="{D435B27B-030F-468F-96E7-E5F941DE2A2F}"/>
    <cellStyle name="20% - Accent2 3 2 2" xfId="144" xr:uid="{18BE2D93-8FD5-4179-B657-871255E49B98}"/>
    <cellStyle name="20% - Accent2 3 3" xfId="145" xr:uid="{32EE0F24-F9F0-4134-BBCD-AFA551D36EB8}"/>
    <cellStyle name="20% - Accent2 4" xfId="146" xr:uid="{B7B525D3-62C2-4835-AA12-CC5ACBF15F67}"/>
    <cellStyle name="20% - Accent2 4 2" xfId="147" xr:uid="{DA84FEF7-FADB-4818-8AB4-72375034AAEF}"/>
    <cellStyle name="20% - Accent2 4 2 2" xfId="148" xr:uid="{ACE85F24-1E3B-470D-AC79-7ABC5257D016}"/>
    <cellStyle name="20% - Accent2 4 3" xfId="149" xr:uid="{8E545F1E-F96C-466A-9298-4E84B769E3F9}"/>
    <cellStyle name="20% - Accent2 5" xfId="150" xr:uid="{9DC70F4C-1CC5-47F0-B4FB-0804E6076F07}"/>
    <cellStyle name="20% - Accent2 5 2" xfId="151" xr:uid="{8CF7FF5F-998D-4701-A47B-48515105F350}"/>
    <cellStyle name="20% - Accent2 5 2 2" xfId="152" xr:uid="{9CA7AB51-1C24-4E39-9CA8-7CB02F603272}"/>
    <cellStyle name="20% - Accent2 5 3" xfId="153" xr:uid="{D24EA008-ECCD-48DB-AC5F-8D8597C425DA}"/>
    <cellStyle name="20% - Accent2 6" xfId="154" xr:uid="{0878046C-4EF9-4119-9867-640130797F43}"/>
    <cellStyle name="20% - Accent2 6 2" xfId="155" xr:uid="{56A25A6D-8F1A-4A47-AD0C-E11FD3C48248}"/>
    <cellStyle name="20% - Accent2 6 2 2" xfId="156" xr:uid="{6A3F51B9-C563-44BB-9055-28CE8D30AC45}"/>
    <cellStyle name="20% - Accent2 6 3" xfId="157" xr:uid="{35A56F94-B1A1-4384-8BBE-697FE464D63E}"/>
    <cellStyle name="20% - Accent2 7" xfId="158" xr:uid="{83730777-2D5E-4139-B0FD-0F6998EB84C1}"/>
    <cellStyle name="20% - Accent2 7 2" xfId="159" xr:uid="{8D3696D6-8F6B-45CD-BFE4-37AE75228CFC}"/>
    <cellStyle name="20% - Accent2 7 2 2" xfId="160" xr:uid="{3A438281-5A47-4E8F-BACE-B0D19E26BB0E}"/>
    <cellStyle name="20% - Accent2 7 3" xfId="161" xr:uid="{20A3F74F-A93C-47A3-8FE7-6292AAED32F3}"/>
    <cellStyle name="20% - Accent2 8" xfId="162" xr:uid="{16040119-83F7-4C3D-A04C-4852AEEA5BF5}"/>
    <cellStyle name="20% - Accent2 8 2" xfId="163" xr:uid="{32A32644-FCF6-4C60-BE01-EE46AF0E1531}"/>
    <cellStyle name="20% - Accent2 8 2 2" xfId="164" xr:uid="{D61310D8-F61C-42C3-8C0F-3360BF5146F6}"/>
    <cellStyle name="20% - Accent2 8 3" xfId="165" xr:uid="{E5CA2FFE-75A2-4979-9F6F-5279487B29A8}"/>
    <cellStyle name="20% - Accent2 9" xfId="166" xr:uid="{0C08758C-6C78-42ED-9C6B-3CF88EA9772A}"/>
    <cellStyle name="20% - Accent2 9 2" xfId="167" xr:uid="{4C187DA3-4280-4325-9D19-2EAE0DBB4F17}"/>
    <cellStyle name="20% - Accent2 9 2 2" xfId="168" xr:uid="{9319FC28-D6EC-4985-B168-6666E9484095}"/>
    <cellStyle name="20% - Accent2 9 3" xfId="169" xr:uid="{20BF41E3-189F-454C-8B60-337AD55B33BF}"/>
    <cellStyle name="20% - Accent3 10" xfId="170" xr:uid="{154230A8-9343-4699-9808-F322123150BE}"/>
    <cellStyle name="20% - Accent3 10 2" xfId="171" xr:uid="{755A408F-B7E6-40BB-8224-2483823FFB0E}"/>
    <cellStyle name="20% - Accent3 10 2 2" xfId="172" xr:uid="{671AAA1A-955C-46C6-B480-67B281E3010A}"/>
    <cellStyle name="20% - Accent3 10 3" xfId="173" xr:uid="{1840B6D4-7890-4222-B823-2B0861FA10B4}"/>
    <cellStyle name="20% - Accent3 11" xfId="174" xr:uid="{38AA0D30-26D0-47E4-BA7B-990264C3B91E}"/>
    <cellStyle name="20% - Accent3 11 2" xfId="175" xr:uid="{7D5615BC-F91F-4C00-98BA-B908AB68F4D4}"/>
    <cellStyle name="20% - Accent3 11 2 2" xfId="176" xr:uid="{C123B0B6-00B4-489D-8AB4-33839D114867}"/>
    <cellStyle name="20% - Accent3 11 3" xfId="177" xr:uid="{C2AA67CF-0176-407D-8809-D9909468AC00}"/>
    <cellStyle name="20% - Accent3 12" xfId="178" xr:uid="{F5E1C9FD-56A9-458C-8121-89AE9F4BA3E8}"/>
    <cellStyle name="20% - Accent3 12 2" xfId="179" xr:uid="{652291E1-77CE-4101-8B8D-A1934B11D062}"/>
    <cellStyle name="20% - Accent3 12 2 2" xfId="180" xr:uid="{FA91A501-B261-445E-8E59-90A3C6448A77}"/>
    <cellStyle name="20% - Accent3 12 3" xfId="181" xr:uid="{3815E7D8-C085-456F-B489-66C74CEE2242}"/>
    <cellStyle name="20% - Accent3 13" xfId="182" xr:uid="{F5003B85-D39B-46AB-8A52-FFC93EB83B49}"/>
    <cellStyle name="20% - Accent3 13 2" xfId="183" xr:uid="{C65FB726-C028-4FC7-AA81-6424D92A9EB9}"/>
    <cellStyle name="20% - Accent3 13 2 2" xfId="184" xr:uid="{10526A53-E735-4960-B2E6-B7EDE1FB415F}"/>
    <cellStyle name="20% - Accent3 13 3" xfId="185" xr:uid="{1A95B0DA-81FF-4216-AA19-9805F613B2E0}"/>
    <cellStyle name="20% - Accent3 14" xfId="186" xr:uid="{A2D8C02D-0E82-4B0A-8852-BEBBD3DB4666}"/>
    <cellStyle name="20% - Accent3 14 2" xfId="187" xr:uid="{C637DC43-F24E-48D4-AD60-2235E5E6ECDE}"/>
    <cellStyle name="20% - Accent3 14 2 2" xfId="188" xr:uid="{2344FFF5-7165-4B2F-AF4F-9F80B93E5086}"/>
    <cellStyle name="20% - Accent3 14 3" xfId="189" xr:uid="{A8A35CD9-6B6C-4002-977E-B731DEAF3667}"/>
    <cellStyle name="20% - Accent3 15" xfId="190" xr:uid="{B8ABCB8A-A430-41AD-A61C-53E71BC3E5D8}"/>
    <cellStyle name="20% - Accent3 15 2" xfId="191" xr:uid="{ED8E7A76-13AC-4BA0-9618-0EB00F645F75}"/>
    <cellStyle name="20% - Accent3 15 2 2" xfId="192" xr:uid="{0CBE8E6B-36AF-4E59-A59F-702F5F3A0288}"/>
    <cellStyle name="20% - Accent3 15 3" xfId="193" xr:uid="{3028B982-E9ED-4592-B072-7621A690B589}"/>
    <cellStyle name="20% - Accent3 16" xfId="194" xr:uid="{AE96CCCE-E310-45EC-B716-9B74A1C6588E}"/>
    <cellStyle name="20% - Accent3 2" xfId="3" xr:uid="{00000000-0005-0000-0000-000002000000}"/>
    <cellStyle name="20% - Accent3 2 2" xfId="196" xr:uid="{091DABE8-C9AD-47C0-B737-19A5015A5BF0}"/>
    <cellStyle name="20% - Accent3 2 2 2" xfId="197" xr:uid="{71D81BF6-DEEE-4F2A-9E76-235E0F8C2972}"/>
    <cellStyle name="20% - Accent3 2 3" xfId="198" xr:uid="{B7CF883E-0205-46EA-9CCA-AFF773380AE6}"/>
    <cellStyle name="20% - Accent3 2 4" xfId="195" xr:uid="{4B91CB92-5EC5-4BF8-B263-604A94B8AD12}"/>
    <cellStyle name="20% - Accent3 3" xfId="199" xr:uid="{E7BAD060-B9FA-4D64-8062-0CDF06EF3204}"/>
    <cellStyle name="20% - Accent3 3 2" xfId="200" xr:uid="{0B635739-385F-4D12-85B5-F84DAE677491}"/>
    <cellStyle name="20% - Accent3 3 2 2" xfId="201" xr:uid="{221C0411-8AF8-41E6-BA90-47122606FC6F}"/>
    <cellStyle name="20% - Accent3 3 3" xfId="202" xr:uid="{BDBE5BD2-2D22-403E-A2DF-36FA74165972}"/>
    <cellStyle name="20% - Accent3 4" xfId="203" xr:uid="{2A5A821D-3DB6-450F-B79C-9D7BFA7BCBEC}"/>
    <cellStyle name="20% - Accent3 4 2" xfId="204" xr:uid="{CFA88B9C-9F11-446C-8E80-20A4C5460AA8}"/>
    <cellStyle name="20% - Accent3 4 2 2" xfId="205" xr:uid="{9FE9B0F3-981F-4429-8604-B3A1D1B82FA3}"/>
    <cellStyle name="20% - Accent3 4 3" xfId="206" xr:uid="{8A183A37-C576-4A73-93DD-D78B31E82B40}"/>
    <cellStyle name="20% - Accent3 5" xfId="207" xr:uid="{2EFC5C16-277A-4025-B982-1A4593C35E6D}"/>
    <cellStyle name="20% - Accent3 5 2" xfId="208" xr:uid="{89999DCC-22C6-427C-996B-07D8047A8AF0}"/>
    <cellStyle name="20% - Accent3 5 2 2" xfId="209" xr:uid="{6D3E80E9-A10A-40AA-93EE-270DA40481FA}"/>
    <cellStyle name="20% - Accent3 5 3" xfId="210" xr:uid="{EFCE521F-D54E-4B08-AA26-949E8DB86E0D}"/>
    <cellStyle name="20% - Accent3 6" xfId="211" xr:uid="{0561ED7B-86E0-494C-8C1E-79914AFC5046}"/>
    <cellStyle name="20% - Accent3 6 2" xfId="212" xr:uid="{F95414E2-C482-496F-A467-73CA2A3D0170}"/>
    <cellStyle name="20% - Accent3 6 2 2" xfId="213" xr:uid="{3925831E-0DDB-4600-AC4C-D11DAE05E382}"/>
    <cellStyle name="20% - Accent3 6 3" xfId="214" xr:uid="{2B6F04AC-80E6-4822-A294-C1E41EE56831}"/>
    <cellStyle name="20% - Accent3 7" xfId="215" xr:uid="{5DCAA018-D569-44C1-8746-D3191FF47E2D}"/>
    <cellStyle name="20% - Accent3 7 2" xfId="216" xr:uid="{6E76AF0A-4033-47D7-A26D-A7A61F621800}"/>
    <cellStyle name="20% - Accent3 7 2 2" xfId="217" xr:uid="{8E743368-1C9B-44D7-8A09-A212241FEB1E}"/>
    <cellStyle name="20% - Accent3 7 3" xfId="218" xr:uid="{34F6B99F-2743-4B0C-9B03-4B3021711C73}"/>
    <cellStyle name="20% - Accent3 8" xfId="219" xr:uid="{634670EC-3D43-4794-A6CB-B86D48392714}"/>
    <cellStyle name="20% - Accent3 8 2" xfId="220" xr:uid="{C4FB7097-B8F6-4FC2-BD72-3EABDD706F98}"/>
    <cellStyle name="20% - Accent3 8 2 2" xfId="221" xr:uid="{4A959973-DC67-426F-BFB5-C36C4F580997}"/>
    <cellStyle name="20% - Accent3 8 3" xfId="222" xr:uid="{F6C43F66-06E2-42E4-8CED-7200452421FA}"/>
    <cellStyle name="20% - Accent3 9" xfId="223" xr:uid="{59AE293D-A1AF-443B-82AF-C7FB9B1A8302}"/>
    <cellStyle name="20% - Accent3 9 2" xfId="224" xr:uid="{2F46E76D-2571-4295-9680-8EFAD78BD85D}"/>
    <cellStyle name="20% - Accent3 9 2 2" xfId="225" xr:uid="{E8078E56-641A-4468-AA23-E234096ED30D}"/>
    <cellStyle name="20% - Accent3 9 3" xfId="226" xr:uid="{F9B94B21-47EB-466D-9408-72A8D2E4BBC0}"/>
    <cellStyle name="20% - Accent4 10" xfId="227" xr:uid="{45F8FC5B-99FC-4CB1-ABFA-6B1B336CD249}"/>
    <cellStyle name="20% - Accent4 10 2" xfId="228" xr:uid="{57F7DDA5-D94E-4366-8E77-CC11B6F0070B}"/>
    <cellStyle name="20% - Accent4 10 2 2" xfId="229" xr:uid="{5ECE8601-CD73-433E-BE7D-B6036B6C1773}"/>
    <cellStyle name="20% - Accent4 10 3" xfId="230" xr:uid="{24B1B5A1-E3D1-4609-9FAE-02A7105F6ADF}"/>
    <cellStyle name="20% - Accent4 11" xfId="231" xr:uid="{4E200E90-4622-4DDE-9C10-6940124D5117}"/>
    <cellStyle name="20% - Accent4 11 2" xfId="232" xr:uid="{9E2AFE53-F204-4AF5-B708-2F68766A2D9F}"/>
    <cellStyle name="20% - Accent4 11 2 2" xfId="233" xr:uid="{D56633BC-580B-4AF4-914A-B07584D00CDD}"/>
    <cellStyle name="20% - Accent4 11 3" xfId="234" xr:uid="{C0DCA8A5-784B-4475-ACFC-F85BEDEFF202}"/>
    <cellStyle name="20% - Accent4 12" xfId="235" xr:uid="{487753C8-1109-4E04-A91E-2B1C0A16329E}"/>
    <cellStyle name="20% - Accent4 12 2" xfId="236" xr:uid="{75B42FF4-F86D-4486-9438-14E2C5862C27}"/>
    <cellStyle name="20% - Accent4 12 2 2" xfId="237" xr:uid="{61314A89-27E9-4A3E-A4CF-416F75B317A3}"/>
    <cellStyle name="20% - Accent4 12 3" xfId="238" xr:uid="{46E68455-F23B-45FA-9CBB-A292EED93ED6}"/>
    <cellStyle name="20% - Accent4 13" xfId="239" xr:uid="{F010D885-FBC8-43C4-B45A-84578FDDC4BC}"/>
    <cellStyle name="20% - Accent4 13 2" xfId="240" xr:uid="{181F6412-9F64-4341-90C6-6769B9A32071}"/>
    <cellStyle name="20% - Accent4 13 2 2" xfId="241" xr:uid="{4E0FF675-47B9-4C12-AB37-68A4DA9A332A}"/>
    <cellStyle name="20% - Accent4 13 3" xfId="242" xr:uid="{1CB4EAB7-8E7D-45F1-B41A-9C112735914B}"/>
    <cellStyle name="20% - Accent4 14" xfId="243" xr:uid="{9CC48961-5469-4C62-B80F-D6A66E04B28E}"/>
    <cellStyle name="20% - Accent4 14 2" xfId="244" xr:uid="{5641DAD0-9356-405D-A83D-708C9EC20581}"/>
    <cellStyle name="20% - Accent4 14 2 2" xfId="245" xr:uid="{BF095AC4-D19C-4BCE-8565-6340CCBEE4E7}"/>
    <cellStyle name="20% - Accent4 14 3" xfId="246" xr:uid="{7850889F-5A79-470C-8ACC-1BF0A7C9D598}"/>
    <cellStyle name="20% - Accent4 15" xfId="247" xr:uid="{18F7B94D-3ED8-4D36-B004-C9F62A29A122}"/>
    <cellStyle name="20% - Accent4 15 2" xfId="248" xr:uid="{EC136B38-FD86-47EA-9957-3EC238E9E3AD}"/>
    <cellStyle name="20% - Accent4 15 2 2" xfId="249" xr:uid="{3F71568B-4B4B-4241-85C2-9DFCDE7459EF}"/>
    <cellStyle name="20% - Accent4 15 3" xfId="250" xr:uid="{461197CB-EA1E-4906-9E9E-FF77BA9EC6B5}"/>
    <cellStyle name="20% - Accent4 16" xfId="251" xr:uid="{0DDC283D-3405-426D-BC2A-C16EBF8C8AB5}"/>
    <cellStyle name="20% - Accent4 2" xfId="4" xr:uid="{00000000-0005-0000-0000-000003000000}"/>
    <cellStyle name="20% - Accent4 2 2" xfId="253" xr:uid="{88F0566F-6F05-4A9C-A2D2-1A92C3DBE6C5}"/>
    <cellStyle name="20% - Accent4 2 2 2" xfId="254" xr:uid="{4426B9C6-A345-4C53-A9A8-173A080ABB47}"/>
    <cellStyle name="20% - Accent4 2 3" xfId="255" xr:uid="{2A5B9367-40D7-4AF9-BEC8-92B50A1366D0}"/>
    <cellStyle name="20% - Accent4 2 4" xfId="252" xr:uid="{B0A2D664-9300-4D9B-8217-7C7C51E5D6F9}"/>
    <cellStyle name="20% - Accent4 3" xfId="256" xr:uid="{CB06008F-B60C-4F96-9F5A-07B72D2C9D87}"/>
    <cellStyle name="20% - Accent4 3 2" xfId="257" xr:uid="{31B3AFD7-D649-4501-AEF3-8090ED52B49B}"/>
    <cellStyle name="20% - Accent4 3 2 2" xfId="258" xr:uid="{F5C712E5-E4E6-40B3-960A-8FA64770CDA6}"/>
    <cellStyle name="20% - Accent4 3 3" xfId="259" xr:uid="{6607BA33-3563-40BB-B607-2667D94F6FFF}"/>
    <cellStyle name="20% - Accent4 4" xfId="260" xr:uid="{E21ABEC3-A758-4189-99F8-EDD5D5626E5D}"/>
    <cellStyle name="20% - Accent4 4 2" xfId="261" xr:uid="{8FB2D94F-EFC2-4DC9-9639-19D4EC3D4622}"/>
    <cellStyle name="20% - Accent4 4 2 2" xfId="262" xr:uid="{0851B87A-22A6-4B32-BFDE-00D8C9C08147}"/>
    <cellStyle name="20% - Accent4 4 3" xfId="263" xr:uid="{E35AD77B-DF9C-43A1-9D4C-C2CE41853EAA}"/>
    <cellStyle name="20% - Accent4 5" xfId="264" xr:uid="{6AE39171-DA8B-49B4-B409-44F0949090BE}"/>
    <cellStyle name="20% - Accent4 5 2" xfId="265" xr:uid="{6EA1ACC2-FB5D-4F35-87B7-C717C72FB484}"/>
    <cellStyle name="20% - Accent4 5 2 2" xfId="266" xr:uid="{0E2DB180-3595-4C2F-95A0-E10D2B7FF54F}"/>
    <cellStyle name="20% - Accent4 5 3" xfId="267" xr:uid="{EE8C3326-278A-4A73-A3EF-F1F55FC52A73}"/>
    <cellStyle name="20% - Accent4 6" xfId="268" xr:uid="{14894EE6-6ACA-4DF3-A2A7-CE1135B26DCD}"/>
    <cellStyle name="20% - Accent4 6 2" xfId="269" xr:uid="{CEE2C450-EACD-4FE6-AEC7-8FACAE8D635A}"/>
    <cellStyle name="20% - Accent4 6 2 2" xfId="270" xr:uid="{2A1E424D-3F36-41E1-A3A5-B2AD11560E01}"/>
    <cellStyle name="20% - Accent4 6 3" xfId="271" xr:uid="{F8B168BB-051D-46E7-9FBF-72AF0BBAB5DA}"/>
    <cellStyle name="20% - Accent4 7" xfId="272" xr:uid="{263E2F02-D7FB-4B7F-A578-A147B4FB1D23}"/>
    <cellStyle name="20% - Accent4 7 2" xfId="273" xr:uid="{B5EB3FA7-A55C-41FD-8960-552C6F9FEBFC}"/>
    <cellStyle name="20% - Accent4 7 2 2" xfId="274" xr:uid="{474F4C68-4376-4B37-A318-C29242747BDA}"/>
    <cellStyle name="20% - Accent4 7 3" xfId="275" xr:uid="{A8125B05-3044-41AE-9256-7D0D6A6C3DC5}"/>
    <cellStyle name="20% - Accent4 8" xfId="276" xr:uid="{63CF70A0-AA27-437F-8A63-7662A6B41037}"/>
    <cellStyle name="20% - Accent4 8 2" xfId="277" xr:uid="{C8B49983-1D25-4737-96CF-10B822451710}"/>
    <cellStyle name="20% - Accent4 8 2 2" xfId="278" xr:uid="{ED0CDF9F-AD29-4748-B226-31F8562E10C6}"/>
    <cellStyle name="20% - Accent4 8 3" xfId="279" xr:uid="{7C359F38-5983-4243-B0C2-2AEDD3293C90}"/>
    <cellStyle name="20% - Accent4 9" xfId="280" xr:uid="{98967C2A-D9FE-416C-94B0-CF2A0F5B6E2B}"/>
    <cellStyle name="20% - Accent4 9 2" xfId="281" xr:uid="{F2E33FC8-2A19-4725-B8C5-24D53250841E}"/>
    <cellStyle name="20% - Accent4 9 2 2" xfId="282" xr:uid="{6A0243D8-1B92-4A0C-B19A-AD2E5A0DB289}"/>
    <cellStyle name="20% - Accent4 9 3" xfId="283" xr:uid="{201FD39C-2EE1-4F1F-9638-350AEFAD3A15}"/>
    <cellStyle name="20% - Accent5 10" xfId="284" xr:uid="{D5E8FCD9-2661-45FB-8251-DFA12F08A732}"/>
    <cellStyle name="20% - Accent5 10 2" xfId="285" xr:uid="{21B9443D-1388-438D-BF19-ECAD32A8E6E2}"/>
    <cellStyle name="20% - Accent5 10 2 2" xfId="286" xr:uid="{FB57C266-6682-4359-80C9-567D48DCF9F5}"/>
    <cellStyle name="20% - Accent5 10 3" xfId="287" xr:uid="{B74EE0E8-CEBF-49BF-94CA-27474ED6BD2C}"/>
    <cellStyle name="20% - Accent5 11" xfId="288" xr:uid="{CE52C981-AF9D-43B0-8D2B-54F1F20CFF89}"/>
    <cellStyle name="20% - Accent5 11 2" xfId="289" xr:uid="{8AEF44E2-6C02-4735-AF5E-A31E533130F9}"/>
    <cellStyle name="20% - Accent5 11 2 2" xfId="290" xr:uid="{61295E9B-7862-417D-A8F7-147392641E15}"/>
    <cellStyle name="20% - Accent5 11 3" xfId="291" xr:uid="{8EC9508D-D467-4D49-B93B-A57CE9E805C1}"/>
    <cellStyle name="20% - Accent5 12" xfId="292" xr:uid="{6ABF13B5-D052-4213-A503-34822E5683DB}"/>
    <cellStyle name="20% - Accent5 12 2" xfId="293" xr:uid="{A456BE67-F413-4E53-8E3A-349B43DB276E}"/>
    <cellStyle name="20% - Accent5 12 2 2" xfId="294" xr:uid="{8B9D87FE-7149-4827-A11E-46F6AB6E539C}"/>
    <cellStyle name="20% - Accent5 12 3" xfId="295" xr:uid="{01066130-A469-429E-8256-D2AC1B42740E}"/>
    <cellStyle name="20% - Accent5 13" xfId="296" xr:uid="{50199468-BE11-4545-A141-21613C19CAEF}"/>
    <cellStyle name="20% - Accent5 13 2" xfId="297" xr:uid="{2C62649E-DA59-4FAA-B690-7836E9D13A3F}"/>
    <cellStyle name="20% - Accent5 13 2 2" xfId="298" xr:uid="{208A8BE2-13E3-4A35-9966-DA838B8AED3F}"/>
    <cellStyle name="20% - Accent5 13 3" xfId="299" xr:uid="{1088DC96-DA8E-4571-BA43-A3E897765032}"/>
    <cellStyle name="20% - Accent5 14" xfId="300" xr:uid="{B431CF22-184E-4358-8192-8EA992E8DEE6}"/>
    <cellStyle name="20% - Accent5 14 2" xfId="301" xr:uid="{C9CBC59A-F812-401B-AA55-FED03ED74B2D}"/>
    <cellStyle name="20% - Accent5 14 2 2" xfId="302" xr:uid="{C0C4BA33-E81C-44E7-87AF-59495C704E24}"/>
    <cellStyle name="20% - Accent5 14 3" xfId="303" xr:uid="{F1B62552-4B15-4027-ACAD-191ED84BAFE2}"/>
    <cellStyle name="20% - Accent5 15" xfId="304" xr:uid="{B3783C3E-DA69-4B01-B6D5-B1129FA3F6C4}"/>
    <cellStyle name="20% - Accent5 15 2" xfId="305" xr:uid="{B0725582-0338-4294-82AA-7782034C8ED5}"/>
    <cellStyle name="20% - Accent5 15 2 2" xfId="306" xr:uid="{2FA98999-4CF8-4A77-A974-43C575C22A2F}"/>
    <cellStyle name="20% - Accent5 15 3" xfId="307" xr:uid="{81E0BBE3-32EF-4217-B146-9A2780946316}"/>
    <cellStyle name="20% - Accent5 16" xfId="308" xr:uid="{88E6F494-113E-46F3-AC65-97CF1438DD7F}"/>
    <cellStyle name="20% - Accent5 2" xfId="5" xr:uid="{00000000-0005-0000-0000-000004000000}"/>
    <cellStyle name="20% - Accent5 2 2" xfId="310" xr:uid="{EB0BDAB2-9025-4872-B94B-1810291BA3F0}"/>
    <cellStyle name="20% - Accent5 2 2 2" xfId="311" xr:uid="{58C662AA-5D27-4C6B-B529-204C5BB4B49E}"/>
    <cellStyle name="20% - Accent5 2 3" xfId="312" xr:uid="{E0EB8FDE-2835-40F9-8E94-88CBAE580ED5}"/>
    <cellStyle name="20% - Accent5 2 4" xfId="309" xr:uid="{D9F559BE-10E8-4DA5-85E6-2441F720D8CF}"/>
    <cellStyle name="20% - Accent5 3" xfId="313" xr:uid="{8F77E990-2134-42B8-8C12-1EA4EA4ED101}"/>
    <cellStyle name="20% - Accent5 3 2" xfId="314" xr:uid="{22725046-1106-4D0A-BB78-6DEC20DE31C4}"/>
    <cellStyle name="20% - Accent5 3 2 2" xfId="315" xr:uid="{9BA27AFB-7386-455A-BE41-A43708641436}"/>
    <cellStyle name="20% - Accent5 3 3" xfId="316" xr:uid="{F3A83A9C-7636-4B2D-9E51-2E109DF9F176}"/>
    <cellStyle name="20% - Accent5 4" xfId="317" xr:uid="{7458D6F3-B42F-465B-A402-5895454DCE74}"/>
    <cellStyle name="20% - Accent5 4 2" xfId="318" xr:uid="{88510862-1B91-4433-8DF1-05A3C7820FF1}"/>
    <cellStyle name="20% - Accent5 4 2 2" xfId="319" xr:uid="{FB577D4F-C0D6-451B-A26F-62EB04BDE5A7}"/>
    <cellStyle name="20% - Accent5 4 3" xfId="320" xr:uid="{25E9C2CC-A66E-4048-B02F-939D670C14F5}"/>
    <cellStyle name="20% - Accent5 5" xfId="321" xr:uid="{6E6066E1-B4C0-4001-9B66-0FE3BC907441}"/>
    <cellStyle name="20% - Accent5 5 2" xfId="322" xr:uid="{01074686-368E-4232-97B1-057C3E9CC513}"/>
    <cellStyle name="20% - Accent5 5 2 2" xfId="323" xr:uid="{71486361-E847-4F42-990B-D4FDD854A31A}"/>
    <cellStyle name="20% - Accent5 5 3" xfId="324" xr:uid="{7500072A-37EE-4396-AAF2-26CEE52F20EC}"/>
    <cellStyle name="20% - Accent5 6" xfId="325" xr:uid="{7C4D598D-CFFE-4AD3-BE0E-6D421EABDB45}"/>
    <cellStyle name="20% - Accent5 6 2" xfId="326" xr:uid="{D1D7F5BA-4472-49B8-8249-5B8F46121DD4}"/>
    <cellStyle name="20% - Accent5 6 2 2" xfId="327" xr:uid="{FD064992-49BA-4286-A157-553B3D762E0B}"/>
    <cellStyle name="20% - Accent5 6 3" xfId="328" xr:uid="{69AEB7EE-AC7B-4295-8259-15474CC505C5}"/>
    <cellStyle name="20% - Accent5 7" xfId="329" xr:uid="{F0A5F9E7-604C-4F68-B3F6-9122FADF57F3}"/>
    <cellStyle name="20% - Accent5 7 2" xfId="330" xr:uid="{1E754110-C8D3-4F5F-905D-555446C67119}"/>
    <cellStyle name="20% - Accent5 7 2 2" xfId="331" xr:uid="{64DC9EC9-168E-43E4-9418-A3F85DC28473}"/>
    <cellStyle name="20% - Accent5 7 3" xfId="332" xr:uid="{C7406647-CDF4-46C2-AD9F-CACBA609C440}"/>
    <cellStyle name="20% - Accent5 8" xfId="333" xr:uid="{14D24A91-4259-4949-AF7A-F08607A0629C}"/>
    <cellStyle name="20% - Accent5 8 2" xfId="334" xr:uid="{F4426010-FA68-47CD-829A-5C1859CF438E}"/>
    <cellStyle name="20% - Accent5 8 2 2" xfId="335" xr:uid="{DE1B1F60-24C1-4098-845E-E4600E7316BB}"/>
    <cellStyle name="20% - Accent5 8 3" xfId="336" xr:uid="{F4A77BE8-9257-4D6C-B7A6-4E55710BBB8B}"/>
    <cellStyle name="20% - Accent5 9" xfId="337" xr:uid="{FBD3252C-4104-4537-B22A-00F531812F10}"/>
    <cellStyle name="20% - Accent5 9 2" xfId="338" xr:uid="{0F08E8FA-80B4-47D2-80C9-D93F1DFD9A36}"/>
    <cellStyle name="20% - Accent5 9 2 2" xfId="339" xr:uid="{37CE6D7A-973A-42C6-8DB6-79C4DBBAC3DB}"/>
    <cellStyle name="20% - Accent5 9 3" xfId="340" xr:uid="{900F4C73-C453-4408-AF1F-884F3E4D46B5}"/>
    <cellStyle name="20% - Accent6 10" xfId="341" xr:uid="{A19C9740-A5AF-4498-9A1E-A99242FBC352}"/>
    <cellStyle name="20% - Accent6 10 2" xfId="342" xr:uid="{E604A447-3651-4D22-A62D-BB4209BF1ADE}"/>
    <cellStyle name="20% - Accent6 10 2 2" xfId="343" xr:uid="{59ED3AB2-E3E3-4D5B-8198-0794076AE5F9}"/>
    <cellStyle name="20% - Accent6 10 3" xfId="344" xr:uid="{F1FB666E-7D40-457F-9883-A788DD038BCA}"/>
    <cellStyle name="20% - Accent6 11" xfId="345" xr:uid="{F15CA25B-B504-4A69-AEF5-B78708C37A2C}"/>
    <cellStyle name="20% - Accent6 11 2" xfId="346" xr:uid="{8B1E5ECE-7777-42E6-A70E-00DA223C80DB}"/>
    <cellStyle name="20% - Accent6 11 2 2" xfId="347" xr:uid="{33DBFB44-3573-42C2-AAD5-133FF1E35143}"/>
    <cellStyle name="20% - Accent6 11 3" xfId="348" xr:uid="{990EDFAE-6C6E-4C89-B818-65B53540A96E}"/>
    <cellStyle name="20% - Accent6 12" xfId="349" xr:uid="{E6462BA6-769A-4F3F-BAE3-A59348D020B6}"/>
    <cellStyle name="20% - Accent6 12 2" xfId="350" xr:uid="{E258F009-E88E-421E-86D7-D099E3B79877}"/>
    <cellStyle name="20% - Accent6 12 2 2" xfId="351" xr:uid="{D7616D22-A63D-4502-83EE-FDC26F3E1987}"/>
    <cellStyle name="20% - Accent6 12 3" xfId="352" xr:uid="{A7B6769D-BF20-4A93-AE35-240F9F6884FC}"/>
    <cellStyle name="20% - Accent6 13" xfId="353" xr:uid="{FC3194E4-FB79-49D5-8291-367A8507E08F}"/>
    <cellStyle name="20% - Accent6 13 2" xfId="354" xr:uid="{42A5DFFD-33CD-4975-8FDF-F1AC2EC8725A}"/>
    <cellStyle name="20% - Accent6 13 2 2" xfId="355" xr:uid="{AD8410ED-3B98-4B20-B402-BA0089BD77A5}"/>
    <cellStyle name="20% - Accent6 13 3" xfId="356" xr:uid="{2CC21078-E008-4E62-9149-8C1DEDED2EA3}"/>
    <cellStyle name="20% - Accent6 14" xfId="357" xr:uid="{FE708F99-9EF6-4F57-B10E-2391B308F8C1}"/>
    <cellStyle name="20% - Accent6 14 2" xfId="358" xr:uid="{4C768F48-9964-4FF9-8F0E-3796808FC907}"/>
    <cellStyle name="20% - Accent6 14 2 2" xfId="359" xr:uid="{608D15ED-E50B-48C4-BCD0-70273A898B13}"/>
    <cellStyle name="20% - Accent6 14 3" xfId="360" xr:uid="{67D146F4-DC5D-436F-A843-BB018E2DDA7D}"/>
    <cellStyle name="20% - Accent6 15" xfId="361" xr:uid="{DB46D6BD-ED78-429E-9F23-7FFFD3972936}"/>
    <cellStyle name="20% - Accent6 15 2" xfId="362" xr:uid="{093112EE-E725-4009-A892-549518147349}"/>
    <cellStyle name="20% - Accent6 15 2 2" xfId="363" xr:uid="{8DAACDBE-D05E-4710-A79E-783A95D9C6AA}"/>
    <cellStyle name="20% - Accent6 15 3" xfId="364" xr:uid="{45CDFB02-F77E-43B0-8820-B440CFA36689}"/>
    <cellStyle name="20% - Accent6 16" xfId="365" xr:uid="{EC888F55-F3BC-4330-85D1-ECD514819AE7}"/>
    <cellStyle name="20% - Accent6 2" xfId="6" xr:uid="{00000000-0005-0000-0000-000005000000}"/>
    <cellStyle name="20% - Accent6 2 2" xfId="367" xr:uid="{6332BFCD-845E-4D07-82BA-C3524E197082}"/>
    <cellStyle name="20% - Accent6 2 2 2" xfId="368" xr:uid="{0E054315-7D52-424D-A957-3178C1C7ECA5}"/>
    <cellStyle name="20% - Accent6 2 3" xfId="369" xr:uid="{BEFF0A31-05E0-43A5-A1CF-6A269D3FF5C3}"/>
    <cellStyle name="20% - Accent6 2 4" xfId="366" xr:uid="{61CC3D77-C8F7-4EF0-B4A0-F7612453FDF9}"/>
    <cellStyle name="20% - Accent6 3" xfId="370" xr:uid="{217E5E3A-1632-48B7-85F0-6BEC11A59176}"/>
    <cellStyle name="20% - Accent6 3 2" xfId="371" xr:uid="{3C5AF6D0-586C-47D8-9378-3A49F2674328}"/>
    <cellStyle name="20% - Accent6 3 2 2" xfId="372" xr:uid="{A0BDA204-FBFA-4845-BD11-F6032DEF34C9}"/>
    <cellStyle name="20% - Accent6 3 3" xfId="373" xr:uid="{3F5D4012-3F76-4F6B-B308-51E84067492B}"/>
    <cellStyle name="20% - Accent6 4" xfId="374" xr:uid="{5B6A6AB8-831C-48A6-B823-43BB0533498B}"/>
    <cellStyle name="20% - Accent6 4 2" xfId="375" xr:uid="{0827AA67-3417-4FFC-9546-BED2B168B177}"/>
    <cellStyle name="20% - Accent6 4 2 2" xfId="376" xr:uid="{9FF4C2FB-4591-4DB0-B07B-9337AFDB30BA}"/>
    <cellStyle name="20% - Accent6 4 3" xfId="377" xr:uid="{02DB7356-596D-47D7-9F2B-A89E28F02699}"/>
    <cellStyle name="20% - Accent6 5" xfId="378" xr:uid="{9E9A1363-3834-483D-B717-0FFD7D3A972D}"/>
    <cellStyle name="20% - Accent6 5 2" xfId="379" xr:uid="{24131EB8-B99A-471C-B4A3-36B118E2BB72}"/>
    <cellStyle name="20% - Accent6 5 2 2" xfId="380" xr:uid="{650BAFE2-DF75-4C0B-8D76-D79AFD9FCEB2}"/>
    <cellStyle name="20% - Accent6 5 3" xfId="381" xr:uid="{595E8211-9BD0-47DB-9907-1F14BBDD6189}"/>
    <cellStyle name="20% - Accent6 6" xfId="382" xr:uid="{B68D335F-D4FC-4739-B159-CD3C35FA58DA}"/>
    <cellStyle name="20% - Accent6 6 2" xfId="383" xr:uid="{840F2F54-955E-4DD4-A5D6-4B2599A017A3}"/>
    <cellStyle name="20% - Accent6 6 2 2" xfId="384" xr:uid="{4CFC1A37-E2D9-4FAC-8A6B-7F39D19BE17D}"/>
    <cellStyle name="20% - Accent6 6 3" xfId="385" xr:uid="{86398C70-458F-44A2-83FE-67E228D6710E}"/>
    <cellStyle name="20% - Accent6 7" xfId="386" xr:uid="{E02F1873-208A-4AD2-BC26-40430258B31A}"/>
    <cellStyle name="20% - Accent6 7 2" xfId="387" xr:uid="{A650F509-471A-4B81-970A-EFC2057FC549}"/>
    <cellStyle name="20% - Accent6 7 2 2" xfId="388" xr:uid="{C3A26F48-4B96-4A84-AB9D-D1B11D204EA8}"/>
    <cellStyle name="20% - Accent6 7 3" xfId="389" xr:uid="{419D6390-66D6-438B-8CF8-9162F689A7EA}"/>
    <cellStyle name="20% - Accent6 8" xfId="390" xr:uid="{F5EFA2BA-1F2B-4B53-BC2E-733D0669A1DE}"/>
    <cellStyle name="20% - Accent6 8 2" xfId="391" xr:uid="{E58AFC06-0A56-4267-8620-0D38E5B0904D}"/>
    <cellStyle name="20% - Accent6 8 2 2" xfId="392" xr:uid="{5BC67C78-023A-484E-84A8-A35C7A5A81C2}"/>
    <cellStyle name="20% - Accent6 8 3" xfId="393" xr:uid="{C33E5A63-9475-42CA-87A7-67B416DBDDCE}"/>
    <cellStyle name="20% - Accent6 9" xfId="394" xr:uid="{88041AA5-689F-4AF1-A1FC-F41910EE82D0}"/>
    <cellStyle name="20% - Accent6 9 2" xfId="395" xr:uid="{D2344F29-8A34-4345-945C-6A2125E4772D}"/>
    <cellStyle name="20% - Accent6 9 2 2" xfId="396" xr:uid="{E3E06D9B-3324-4EB0-9946-2ED7E2B82FB3}"/>
    <cellStyle name="20% - Accent6 9 3" xfId="397" xr:uid="{E196EA0E-E44B-4D1B-BEE8-FB14BF5225CB}"/>
    <cellStyle name="40% - Accent1 10" xfId="398" xr:uid="{BEC5A973-6CAE-47CA-93D7-7BD0C79FE7A1}"/>
    <cellStyle name="40% - Accent1 10 2" xfId="399" xr:uid="{3E9A743B-D309-434B-9CAD-C3C7BE459C2E}"/>
    <cellStyle name="40% - Accent1 10 2 2" xfId="400" xr:uid="{7C26DEE1-DFBC-423C-89CD-0EBFE3FF2DF3}"/>
    <cellStyle name="40% - Accent1 10 3" xfId="401" xr:uid="{63A6737B-D25F-4995-95E8-98B3ADEA77EC}"/>
    <cellStyle name="40% - Accent1 11" xfId="402" xr:uid="{D3228F85-89A5-4D37-9F13-6CC27AB63E62}"/>
    <cellStyle name="40% - Accent1 11 2" xfId="403" xr:uid="{A62C762B-AE41-4109-957B-8FD7FF6ADE1B}"/>
    <cellStyle name="40% - Accent1 11 2 2" xfId="404" xr:uid="{7880B306-9CCF-49E1-A0B1-2042B43BF139}"/>
    <cellStyle name="40% - Accent1 11 3" xfId="405" xr:uid="{5D708BAB-9A22-478B-96CB-63EC8E1C1EFA}"/>
    <cellStyle name="40% - Accent1 12" xfId="406" xr:uid="{A60F967C-78C6-4D9E-827E-5120DDD07678}"/>
    <cellStyle name="40% - Accent1 12 2" xfId="407" xr:uid="{A7C5D8D1-E470-41EF-850D-3D7E61415350}"/>
    <cellStyle name="40% - Accent1 12 2 2" xfId="408" xr:uid="{8FADA013-B942-44E1-93CA-7FD8016E328E}"/>
    <cellStyle name="40% - Accent1 12 3" xfId="409" xr:uid="{4F199624-FBFC-4654-940E-8211406CF4E8}"/>
    <cellStyle name="40% - Accent1 13" xfId="410" xr:uid="{FF1CC10E-4A10-43BD-B789-D8FB60BA194B}"/>
    <cellStyle name="40% - Accent1 13 2" xfId="411" xr:uid="{F3440C6B-A1E1-4A19-A856-0CBCB768DCA2}"/>
    <cellStyle name="40% - Accent1 13 2 2" xfId="412" xr:uid="{BD319F0D-E03E-4779-A5A8-0E6AD4231FD5}"/>
    <cellStyle name="40% - Accent1 13 3" xfId="413" xr:uid="{AA0B42B5-78D3-486D-9D3B-1612C8993FC6}"/>
    <cellStyle name="40% - Accent1 14" xfId="414" xr:uid="{B008ECC2-A853-4BAE-932E-F5E59171C611}"/>
    <cellStyle name="40% - Accent1 14 2" xfId="415" xr:uid="{D6178CC7-11DA-4658-89E3-E104E11C4E37}"/>
    <cellStyle name="40% - Accent1 14 2 2" xfId="416" xr:uid="{9C33BF9C-969F-41CD-BA35-6E7F2504CDC1}"/>
    <cellStyle name="40% - Accent1 14 3" xfId="417" xr:uid="{527B5CC6-8E70-458E-9642-4136D481EAAA}"/>
    <cellStyle name="40% - Accent1 15" xfId="418" xr:uid="{C96D1AF4-A5B2-4DA6-8706-CE01A7BAE61B}"/>
    <cellStyle name="40% - Accent1 15 2" xfId="419" xr:uid="{8FC6F1B3-748A-404D-B216-D1CCC65110C6}"/>
    <cellStyle name="40% - Accent1 15 2 2" xfId="420" xr:uid="{9DFFFA0F-397C-4298-8968-62424E3795F7}"/>
    <cellStyle name="40% - Accent1 15 3" xfId="421" xr:uid="{ED8480FA-51E5-4936-BDA5-E76A25D96B35}"/>
    <cellStyle name="40% - Accent1 16" xfId="422" xr:uid="{CBE55713-9ED3-4D64-BC61-A72E1ACFDFAA}"/>
    <cellStyle name="40% - Accent1 2" xfId="7" xr:uid="{00000000-0005-0000-0000-000006000000}"/>
    <cellStyle name="40% - Accent1 2 2" xfId="424" xr:uid="{01063C9E-4394-4D4F-998D-6A506C1D8488}"/>
    <cellStyle name="40% - Accent1 2 2 2" xfId="425" xr:uid="{A63D5F6B-9DCB-4053-9718-1BEF9AEC5BE5}"/>
    <cellStyle name="40% - Accent1 2 3" xfId="426" xr:uid="{DF1EF8A8-B58B-4FDD-8CEC-A26F315C42BB}"/>
    <cellStyle name="40% - Accent1 2 4" xfId="423" xr:uid="{9CD411EA-67BB-462C-8181-42DEE375256E}"/>
    <cellStyle name="40% - Accent1 3" xfId="427" xr:uid="{DFCE8366-A65C-4D18-BAB4-6B12427D7074}"/>
    <cellStyle name="40% - Accent1 3 2" xfId="428" xr:uid="{A1C076C9-1EAF-4D6E-B03F-23B53B27A764}"/>
    <cellStyle name="40% - Accent1 3 2 2" xfId="429" xr:uid="{544EBBB6-433B-4B25-9EE8-1FC1A3DEC7A2}"/>
    <cellStyle name="40% - Accent1 3 3" xfId="430" xr:uid="{CCDDF82C-7497-4FF2-836B-135F1DFDF88C}"/>
    <cellStyle name="40% - Accent1 4" xfId="431" xr:uid="{8A5798D1-C96C-45B8-A0B6-819B872552C2}"/>
    <cellStyle name="40% - Accent1 4 2" xfId="432" xr:uid="{71E30F95-3B29-4F7D-9355-214E5A6346DA}"/>
    <cellStyle name="40% - Accent1 4 2 2" xfId="433" xr:uid="{F4FE77C8-43A8-4F96-BCBD-008F7E9D0171}"/>
    <cellStyle name="40% - Accent1 4 3" xfId="434" xr:uid="{A864EFA7-49E0-4D6C-887C-A8D9D93B1E43}"/>
    <cellStyle name="40% - Accent1 5" xfId="435" xr:uid="{1D88462B-24E0-4BAA-ADF4-C687F11E712C}"/>
    <cellStyle name="40% - Accent1 5 2" xfId="436" xr:uid="{DCF9AAE2-B539-4D5F-A881-7E157047434B}"/>
    <cellStyle name="40% - Accent1 5 2 2" xfId="437" xr:uid="{AE49C966-F9BF-4804-8D18-7B7A1B9FE10C}"/>
    <cellStyle name="40% - Accent1 5 3" xfId="438" xr:uid="{DA6CA96F-9566-4D50-898F-9465D6796C94}"/>
    <cellStyle name="40% - Accent1 6" xfId="439" xr:uid="{D709AF46-9145-4EF9-AFC9-818C8BA43B95}"/>
    <cellStyle name="40% - Accent1 6 2" xfId="440" xr:uid="{57A308F2-401F-48E4-98EA-000012CE8CFF}"/>
    <cellStyle name="40% - Accent1 6 2 2" xfId="441" xr:uid="{AD670933-CE9D-4FCB-A46C-89299F35A37B}"/>
    <cellStyle name="40% - Accent1 6 3" xfId="442" xr:uid="{AF41FBF3-AFBA-4127-87A2-4933A5DF644F}"/>
    <cellStyle name="40% - Accent1 7" xfId="443" xr:uid="{0DCE7F4C-E90C-4AC0-BBEE-BB40E01FD1BD}"/>
    <cellStyle name="40% - Accent1 7 2" xfId="444" xr:uid="{C721C574-E901-454B-A872-862D5C09B0A7}"/>
    <cellStyle name="40% - Accent1 7 2 2" xfId="445" xr:uid="{0BBFD3CB-C764-4645-A7EF-C140BDA6E11B}"/>
    <cellStyle name="40% - Accent1 7 3" xfId="446" xr:uid="{30DF3E12-7A4B-41DC-9FD4-BAEA0F946A02}"/>
    <cellStyle name="40% - Accent1 8" xfId="447" xr:uid="{629515DF-FE9D-4124-A8BB-B66557AAA41F}"/>
    <cellStyle name="40% - Accent1 8 2" xfId="448" xr:uid="{780938E0-F974-4F3B-BBC3-677746BD6014}"/>
    <cellStyle name="40% - Accent1 8 2 2" xfId="449" xr:uid="{DCA9CAD7-D427-4894-B5D5-AAFD0DD7105D}"/>
    <cellStyle name="40% - Accent1 8 3" xfId="450" xr:uid="{5AB956E9-F3BE-4BD6-ADC2-A9E3E856ED9D}"/>
    <cellStyle name="40% - Accent1 9" xfId="451" xr:uid="{11356B16-DA96-4293-A02B-11CA1D1847A0}"/>
    <cellStyle name="40% - Accent1 9 2" xfId="452" xr:uid="{3E652DBE-FFA1-46E3-ADE8-F074B2944046}"/>
    <cellStyle name="40% - Accent1 9 2 2" xfId="453" xr:uid="{54297186-1AC6-4CC4-AB42-1CE0E1B491F0}"/>
    <cellStyle name="40% - Accent1 9 3" xfId="454" xr:uid="{F1FE9500-B0C6-440B-8B1A-10C5BDA289AF}"/>
    <cellStyle name="40% - Accent2 10" xfId="455" xr:uid="{19C9EA57-990D-4A07-BFA2-47B2EF59C1E5}"/>
    <cellStyle name="40% - Accent2 10 2" xfId="456" xr:uid="{D66CFC8E-5850-4CA9-9B99-F78F984F3545}"/>
    <cellStyle name="40% - Accent2 10 2 2" xfId="457" xr:uid="{78994423-9858-45D9-9563-27824A9CC846}"/>
    <cellStyle name="40% - Accent2 10 3" xfId="458" xr:uid="{F279B99E-F371-4F5E-A18D-B4EC59299BEB}"/>
    <cellStyle name="40% - Accent2 11" xfId="459" xr:uid="{B003A928-39EA-4607-B69E-750A83F8CD56}"/>
    <cellStyle name="40% - Accent2 11 2" xfId="460" xr:uid="{27F7BDF7-01A4-440C-81DF-91FBBFED9468}"/>
    <cellStyle name="40% - Accent2 11 2 2" xfId="461" xr:uid="{FC9CE93A-35FB-4302-8E7D-C2289457A758}"/>
    <cellStyle name="40% - Accent2 11 3" xfId="462" xr:uid="{4FC829C3-8E1E-4EEA-AEB0-6717526B14B5}"/>
    <cellStyle name="40% - Accent2 12" xfId="463" xr:uid="{030ADFCB-5F60-48AB-8FEB-AA1156874CB9}"/>
    <cellStyle name="40% - Accent2 12 2" xfId="464" xr:uid="{67E9E2B3-AFE4-4F50-878A-422FE14DC131}"/>
    <cellStyle name="40% - Accent2 12 2 2" xfId="465" xr:uid="{22B9EBAE-2072-4235-91EA-9D6BAE95EAB4}"/>
    <cellStyle name="40% - Accent2 12 3" xfId="466" xr:uid="{81FAA724-477C-490B-AFCC-C650D171D3D7}"/>
    <cellStyle name="40% - Accent2 13" xfId="467" xr:uid="{277194EB-FACB-4DF5-A5EC-33DC06E15766}"/>
    <cellStyle name="40% - Accent2 13 2" xfId="468" xr:uid="{A724686F-FE2C-47E8-9552-230D2DC9C441}"/>
    <cellStyle name="40% - Accent2 13 2 2" xfId="469" xr:uid="{441602B1-2607-4E0A-98D5-AFE2A690652A}"/>
    <cellStyle name="40% - Accent2 13 3" xfId="470" xr:uid="{087FCD03-807F-4585-A452-E4AA2247FD31}"/>
    <cellStyle name="40% - Accent2 14" xfId="471" xr:uid="{3E699C7C-0D04-496F-BE21-E563132DF93A}"/>
    <cellStyle name="40% - Accent2 14 2" xfId="472" xr:uid="{7E25A4D5-8717-4504-BBB6-4787E2B541CD}"/>
    <cellStyle name="40% - Accent2 14 2 2" xfId="473" xr:uid="{2D708ECC-5EF7-4438-AC34-D3092124811F}"/>
    <cellStyle name="40% - Accent2 14 3" xfId="474" xr:uid="{6D580C0E-188D-45A4-B9CC-72116610CBBF}"/>
    <cellStyle name="40% - Accent2 15" xfId="475" xr:uid="{C1CCBA30-05D0-4EC2-A843-213C8C4E368B}"/>
    <cellStyle name="40% - Accent2 15 2" xfId="476" xr:uid="{EE0E7D75-23E0-4053-BBEB-45997EE9093B}"/>
    <cellStyle name="40% - Accent2 15 2 2" xfId="477" xr:uid="{4F7FD8F0-899C-4FEF-B186-35F0FFD26835}"/>
    <cellStyle name="40% - Accent2 15 3" xfId="478" xr:uid="{E233D5DE-0CB0-4ACE-A647-2D02D07F6AB5}"/>
    <cellStyle name="40% - Accent2 16" xfId="479" xr:uid="{7A40C987-C07F-49CC-B291-B30668EE748C}"/>
    <cellStyle name="40% - Accent2 2" xfId="8" xr:uid="{00000000-0005-0000-0000-000007000000}"/>
    <cellStyle name="40% - Accent2 2 2" xfId="481" xr:uid="{DD20177C-B4EB-4027-B241-073632BA0183}"/>
    <cellStyle name="40% - Accent2 2 2 2" xfId="482" xr:uid="{3DA62398-0303-4B15-8113-4905E3EFD238}"/>
    <cellStyle name="40% - Accent2 2 3" xfId="483" xr:uid="{E6640715-A342-48BA-B8BF-E1D543988D41}"/>
    <cellStyle name="40% - Accent2 2 4" xfId="480" xr:uid="{FBB796B4-DCD4-43CA-92C9-15536B4BE610}"/>
    <cellStyle name="40% - Accent2 3" xfId="484" xr:uid="{6C718815-CA05-4834-98BD-2BCF97B8ED00}"/>
    <cellStyle name="40% - Accent2 3 2" xfId="485" xr:uid="{674A5D79-29B7-4EAC-9A41-8627BD03E8B8}"/>
    <cellStyle name="40% - Accent2 3 2 2" xfId="486" xr:uid="{8DAF625D-DB55-467C-8692-5A814FE9EF1D}"/>
    <cellStyle name="40% - Accent2 3 3" xfId="487" xr:uid="{94B490BE-9087-4B0A-97E7-7F9FBEC4AE81}"/>
    <cellStyle name="40% - Accent2 4" xfId="488" xr:uid="{FFF442D0-7952-471D-928B-8727DCB527AE}"/>
    <cellStyle name="40% - Accent2 4 2" xfId="489" xr:uid="{C5EFD656-6F7C-4C45-B617-B5E906C1CF4D}"/>
    <cellStyle name="40% - Accent2 4 2 2" xfId="490" xr:uid="{17A6DD66-99A6-404A-B59B-4F43BE569983}"/>
    <cellStyle name="40% - Accent2 4 3" xfId="491" xr:uid="{210E1022-D32F-4C0F-83C4-F8EC98024BD7}"/>
    <cellStyle name="40% - Accent2 5" xfId="492" xr:uid="{5BE34CDA-D270-44D7-9B3A-B8B36AF1A1BD}"/>
    <cellStyle name="40% - Accent2 5 2" xfId="493" xr:uid="{70D8CD9E-A3F9-4258-BE71-BB44E30C2D58}"/>
    <cellStyle name="40% - Accent2 5 2 2" xfId="494" xr:uid="{7AECE902-20E6-4FBB-9CE3-9EAE9224D452}"/>
    <cellStyle name="40% - Accent2 5 3" xfId="495" xr:uid="{3C84E045-C7D2-4968-AE9A-6C348EB43960}"/>
    <cellStyle name="40% - Accent2 6" xfId="496" xr:uid="{963E0403-F232-4248-B3A8-28394281B5C5}"/>
    <cellStyle name="40% - Accent2 6 2" xfId="497" xr:uid="{D1C3BA54-F6C3-4735-8E44-BE037DB6ACD3}"/>
    <cellStyle name="40% - Accent2 6 2 2" xfId="498" xr:uid="{46061768-4481-4483-8341-47D2B4EFD756}"/>
    <cellStyle name="40% - Accent2 6 3" xfId="499" xr:uid="{F6133FCD-0713-412D-A09E-99A4E1023FA3}"/>
    <cellStyle name="40% - Accent2 7" xfId="500" xr:uid="{AF9F0686-40DB-4D07-AC93-F4BA8F9838C6}"/>
    <cellStyle name="40% - Accent2 7 2" xfId="501" xr:uid="{10E22619-26A6-4791-993B-918399076B4B}"/>
    <cellStyle name="40% - Accent2 7 2 2" xfId="502" xr:uid="{E7B5095E-94FA-42FD-AB1D-652A2DD8EB60}"/>
    <cellStyle name="40% - Accent2 7 3" xfId="503" xr:uid="{4B534D71-C5F7-4CA1-BD96-46671DDF3129}"/>
    <cellStyle name="40% - Accent2 8" xfId="504" xr:uid="{FC94FAD7-FC8B-4EFF-9544-34CFD17A7ABE}"/>
    <cellStyle name="40% - Accent2 8 2" xfId="505" xr:uid="{63FB59C8-8A16-42EB-93DA-1992F90CB9DC}"/>
    <cellStyle name="40% - Accent2 8 2 2" xfId="506" xr:uid="{0B2547B9-CF3F-4941-BE62-5C6F6A8D8F3E}"/>
    <cellStyle name="40% - Accent2 8 3" xfId="507" xr:uid="{BF912107-DEB7-49C1-A844-0063FC82FE6B}"/>
    <cellStyle name="40% - Accent2 9" xfId="508" xr:uid="{2E7E2921-46FF-4D11-99C9-226B8AD50BD0}"/>
    <cellStyle name="40% - Accent2 9 2" xfId="509" xr:uid="{4E9CC987-2B7D-45CC-B3E6-6A178634D350}"/>
    <cellStyle name="40% - Accent2 9 2 2" xfId="510" xr:uid="{628620AF-5507-489A-9F1B-FD97915144B7}"/>
    <cellStyle name="40% - Accent2 9 3" xfId="511" xr:uid="{7B370157-EEE1-491F-A812-D731AF25CBB9}"/>
    <cellStyle name="40% - Accent3 10" xfId="512" xr:uid="{2CBD30AB-AA6F-49DA-8F26-6774BED3D319}"/>
    <cellStyle name="40% - Accent3 10 2" xfId="513" xr:uid="{AFC969E2-E521-4DB1-9B89-17D3708B56CB}"/>
    <cellStyle name="40% - Accent3 10 2 2" xfId="514" xr:uid="{793DCA85-7553-4DD8-88E5-92C24E77DC7C}"/>
    <cellStyle name="40% - Accent3 10 3" xfId="515" xr:uid="{AF805656-B9D8-4D13-8F2A-64F3A2B7F7C8}"/>
    <cellStyle name="40% - Accent3 11" xfId="516" xr:uid="{DC19B78B-4481-44BC-BB8E-86B87B121D71}"/>
    <cellStyle name="40% - Accent3 11 2" xfId="517" xr:uid="{C1EEB98D-746F-4685-AC2A-F3378D9CAEA8}"/>
    <cellStyle name="40% - Accent3 11 2 2" xfId="518" xr:uid="{8271661D-C0B3-47F6-8390-937797A89FBA}"/>
    <cellStyle name="40% - Accent3 11 3" xfId="519" xr:uid="{A22EC2C8-9047-41F4-B99A-4A4EC4073D8A}"/>
    <cellStyle name="40% - Accent3 12" xfId="520" xr:uid="{85A098EA-E969-48A2-AD94-B44BBEBBFE2A}"/>
    <cellStyle name="40% - Accent3 12 2" xfId="521" xr:uid="{85638FB2-281C-418C-BC4E-1EA1AF82C9C3}"/>
    <cellStyle name="40% - Accent3 12 2 2" xfId="522" xr:uid="{BC59ABBF-5C26-47E0-8F80-48D2D138196F}"/>
    <cellStyle name="40% - Accent3 12 3" xfId="523" xr:uid="{5B1514F1-6AFE-4898-B87C-4EB3C29D02DA}"/>
    <cellStyle name="40% - Accent3 13" xfId="524" xr:uid="{E1A6E08E-BA27-4494-9820-951E970B7E24}"/>
    <cellStyle name="40% - Accent3 13 2" xfId="525" xr:uid="{BE966110-1AA5-49A8-9686-5C93A5553779}"/>
    <cellStyle name="40% - Accent3 13 2 2" xfId="526" xr:uid="{8B6933BB-8782-4991-BA3C-275E3092D10B}"/>
    <cellStyle name="40% - Accent3 13 3" xfId="527" xr:uid="{860DE82C-47AC-4B71-A86B-B41A0EECDBA7}"/>
    <cellStyle name="40% - Accent3 14" xfId="528" xr:uid="{72C778AF-55A6-4682-89B5-96F54237124E}"/>
    <cellStyle name="40% - Accent3 14 2" xfId="529" xr:uid="{FF11D0D9-F3CD-4D10-9965-E01938ED1E2D}"/>
    <cellStyle name="40% - Accent3 14 2 2" xfId="530" xr:uid="{40FE7B0D-9004-4084-B349-CC25387EAA49}"/>
    <cellStyle name="40% - Accent3 14 3" xfId="531" xr:uid="{DA92F7AD-F883-4091-BBEE-B553D2D7EC5F}"/>
    <cellStyle name="40% - Accent3 15" xfId="532" xr:uid="{9B5B9D0B-5FBB-4EE0-A162-F89467995191}"/>
    <cellStyle name="40% - Accent3 15 2" xfId="533" xr:uid="{6028A2A0-E87D-4929-AB15-8652F0DACF98}"/>
    <cellStyle name="40% - Accent3 15 2 2" xfId="534" xr:uid="{209D9CE3-A2CC-4B5E-B4C3-391084678F17}"/>
    <cellStyle name="40% - Accent3 15 3" xfId="535" xr:uid="{52DD3E95-CB08-4C07-8B6C-596BFDC7480F}"/>
    <cellStyle name="40% - Accent3 16" xfId="536" xr:uid="{4ABB0308-7DF2-43AE-AF6B-19739FDE00A2}"/>
    <cellStyle name="40% - Accent3 2" xfId="9" xr:uid="{00000000-0005-0000-0000-000008000000}"/>
    <cellStyle name="40% - Accent3 2 2" xfId="538" xr:uid="{9293D241-A9AC-4038-A25B-DF51E6557C16}"/>
    <cellStyle name="40% - Accent3 2 2 2" xfId="539" xr:uid="{22C077B0-E291-49BB-A053-814F1BDA1D20}"/>
    <cellStyle name="40% - Accent3 2 3" xfId="540" xr:uid="{43623BFF-CF13-4E9B-A48D-284493774511}"/>
    <cellStyle name="40% - Accent3 2 4" xfId="537" xr:uid="{2B07041D-2538-459C-8BC3-DAE6EBA9DB6C}"/>
    <cellStyle name="40% - Accent3 3" xfId="541" xr:uid="{101BEC0C-3E7A-4DB5-964A-F48433558A00}"/>
    <cellStyle name="40% - Accent3 3 2" xfId="542" xr:uid="{B571AED4-EEA7-4D42-8A9D-46FB2F838FBE}"/>
    <cellStyle name="40% - Accent3 3 2 2" xfId="543" xr:uid="{71407E4D-A02E-4F03-B0F0-9EECCFF17516}"/>
    <cellStyle name="40% - Accent3 3 3" xfId="544" xr:uid="{3A4E190B-35DC-40EC-9600-16546FA499E2}"/>
    <cellStyle name="40% - Accent3 4" xfId="545" xr:uid="{0568A4B5-5A57-4FB2-8C58-4D59BDDC58D2}"/>
    <cellStyle name="40% - Accent3 4 2" xfId="546" xr:uid="{957A5433-C0C7-4C51-AFAD-E8D817E68346}"/>
    <cellStyle name="40% - Accent3 4 2 2" xfId="547" xr:uid="{D29B1450-7DD5-4856-8FB5-595D0896FF6B}"/>
    <cellStyle name="40% - Accent3 4 3" xfId="548" xr:uid="{49123A0D-BEC1-4DE3-BEF8-7A9378398600}"/>
    <cellStyle name="40% - Accent3 5" xfId="549" xr:uid="{A973AA99-E8B2-4211-937D-3EFAB41757DB}"/>
    <cellStyle name="40% - Accent3 5 2" xfId="550" xr:uid="{C9F74AFC-6C28-454D-AC7D-6253D3059114}"/>
    <cellStyle name="40% - Accent3 5 2 2" xfId="551" xr:uid="{33B3B78D-7A25-48F0-BA49-141897A3CE54}"/>
    <cellStyle name="40% - Accent3 5 3" xfId="552" xr:uid="{58EE52D4-FA9F-4A5B-9B2C-D79EBDE9F31F}"/>
    <cellStyle name="40% - Accent3 6" xfId="553" xr:uid="{6400B1A2-40C5-4642-B0B7-A5BE84468471}"/>
    <cellStyle name="40% - Accent3 6 2" xfId="554" xr:uid="{159E4A58-F0D9-4CDE-9CA4-7EB452B50AE7}"/>
    <cellStyle name="40% - Accent3 6 2 2" xfId="555" xr:uid="{3683B79E-5881-4424-A50B-37E1806B223E}"/>
    <cellStyle name="40% - Accent3 6 3" xfId="556" xr:uid="{EAEFE675-597B-4E54-A695-7D6D2D5A564F}"/>
    <cellStyle name="40% - Accent3 7" xfId="557" xr:uid="{F3662690-923D-463D-BE08-D6C2E27EB045}"/>
    <cellStyle name="40% - Accent3 7 2" xfId="558" xr:uid="{892EE049-4295-42C8-89F9-F2B6878058A9}"/>
    <cellStyle name="40% - Accent3 7 2 2" xfId="559" xr:uid="{01B999F1-78D2-4E02-A800-3D5F4D188AB3}"/>
    <cellStyle name="40% - Accent3 7 3" xfId="560" xr:uid="{CF8A359A-2545-4611-B296-3E4F772DCD1D}"/>
    <cellStyle name="40% - Accent3 8" xfId="561" xr:uid="{5804C196-EC30-49F6-83DC-0F45F0BF4ADB}"/>
    <cellStyle name="40% - Accent3 8 2" xfId="562" xr:uid="{EB1D335F-A708-49D6-A834-366D52827CA7}"/>
    <cellStyle name="40% - Accent3 8 2 2" xfId="563" xr:uid="{2BA2EDD6-7551-472F-B132-471798A09BAF}"/>
    <cellStyle name="40% - Accent3 8 3" xfId="564" xr:uid="{0B2FBBC3-5F78-473B-8B70-6E184802B194}"/>
    <cellStyle name="40% - Accent3 9" xfId="565" xr:uid="{2C4BE198-7265-406F-801A-C94F5B2F06D1}"/>
    <cellStyle name="40% - Accent3 9 2" xfId="566" xr:uid="{B02B43E4-7BE9-4F6D-B734-02CBA0ECD9DB}"/>
    <cellStyle name="40% - Accent3 9 2 2" xfId="567" xr:uid="{12C4F258-79C4-4802-B43A-12B80C84EAC2}"/>
    <cellStyle name="40% - Accent3 9 3" xfId="568" xr:uid="{898C58B2-036E-4ACA-9279-FB5D8E0C3BDB}"/>
    <cellStyle name="40% - Accent4 10" xfId="569" xr:uid="{9B9F237D-1E21-4D9C-A02B-BC4A74373821}"/>
    <cellStyle name="40% - Accent4 10 2" xfId="570" xr:uid="{96B7D992-ABF8-4C24-9EB6-2BDB26597626}"/>
    <cellStyle name="40% - Accent4 10 2 2" xfId="571" xr:uid="{377A761D-E45B-4991-8F3A-E6071F4A647C}"/>
    <cellStyle name="40% - Accent4 10 3" xfId="572" xr:uid="{6047FDFF-A561-4850-AF6D-C2BD569BC78F}"/>
    <cellStyle name="40% - Accent4 11" xfId="573" xr:uid="{D9D403A0-EEAE-450E-A954-6FBA3C47B0BD}"/>
    <cellStyle name="40% - Accent4 11 2" xfId="574" xr:uid="{111D452D-1105-4B99-A353-2CBEEB965770}"/>
    <cellStyle name="40% - Accent4 11 2 2" xfId="575" xr:uid="{B2CE4A9A-AEC4-416A-92D8-78713F88BFC0}"/>
    <cellStyle name="40% - Accent4 11 3" xfId="576" xr:uid="{B8E6C0E7-E86F-4FD7-85FF-DC3CFF930689}"/>
    <cellStyle name="40% - Accent4 12" xfId="577" xr:uid="{A6A1EF09-70F2-49E9-9C18-01854D6716E0}"/>
    <cellStyle name="40% - Accent4 12 2" xfId="578" xr:uid="{FE508254-3A79-4968-83B4-D063DB5B86C5}"/>
    <cellStyle name="40% - Accent4 12 2 2" xfId="579" xr:uid="{157857D6-F59D-4013-85FB-CB78A86AFC58}"/>
    <cellStyle name="40% - Accent4 12 3" xfId="580" xr:uid="{BB3608EF-0BED-489B-8E49-75B17F7020D9}"/>
    <cellStyle name="40% - Accent4 13" xfId="581" xr:uid="{0AFAC4B4-C39A-4CD7-9403-14771F06DD7F}"/>
    <cellStyle name="40% - Accent4 13 2" xfId="582" xr:uid="{9E57BA44-C673-49A2-B447-BCCD5DD6F938}"/>
    <cellStyle name="40% - Accent4 13 2 2" xfId="583" xr:uid="{865B41F5-80AF-402E-9AD7-203B36FFFC3C}"/>
    <cellStyle name="40% - Accent4 13 3" xfId="584" xr:uid="{6B2266CD-19C0-4735-8669-1D97136A1B83}"/>
    <cellStyle name="40% - Accent4 14" xfId="585" xr:uid="{D9A274D0-A34E-48F8-B719-44E12D9655EC}"/>
    <cellStyle name="40% - Accent4 14 2" xfId="586" xr:uid="{BD52841B-B3D6-4F31-9196-96D6E5D67CFF}"/>
    <cellStyle name="40% - Accent4 14 2 2" xfId="587" xr:uid="{1291EE0F-C42E-4BBE-B956-5F47161991CF}"/>
    <cellStyle name="40% - Accent4 14 3" xfId="588" xr:uid="{8CFF0EFF-4978-4CEE-815B-93EAFD8DFC72}"/>
    <cellStyle name="40% - Accent4 15" xfId="589" xr:uid="{DBC6B05E-36EB-4A80-9433-758F23346B32}"/>
    <cellStyle name="40% - Accent4 15 2" xfId="590" xr:uid="{52E8C7D0-23B2-4693-95BD-2059B5743BA8}"/>
    <cellStyle name="40% - Accent4 15 2 2" xfId="591" xr:uid="{3AA4C026-C4B4-4C65-BA78-1FC3E11E718B}"/>
    <cellStyle name="40% - Accent4 15 3" xfId="592" xr:uid="{EE220665-6693-41A4-A63E-0719D620B16D}"/>
    <cellStyle name="40% - Accent4 16" xfId="593" xr:uid="{4A4633A1-045E-4E9C-97AF-90CE61DD0C04}"/>
    <cellStyle name="40% - Accent4 2" xfId="10" xr:uid="{00000000-0005-0000-0000-000009000000}"/>
    <cellStyle name="40% - Accent4 2 2" xfId="595" xr:uid="{933AE257-EA7F-494C-8325-AA780364EBA8}"/>
    <cellStyle name="40% - Accent4 2 2 2" xfId="596" xr:uid="{09A6C494-C3A9-4FC3-85C8-0DB5D5692091}"/>
    <cellStyle name="40% - Accent4 2 3" xfId="597" xr:uid="{30BC7B55-50BC-404B-AA84-5403A45BE6BE}"/>
    <cellStyle name="40% - Accent4 2 4" xfId="594" xr:uid="{EA5AC237-031A-4243-A2AB-E0BF2FF08CAD}"/>
    <cellStyle name="40% - Accent4 3" xfId="598" xr:uid="{5A178D2A-FF1F-4622-98B8-AF22285CD4B8}"/>
    <cellStyle name="40% - Accent4 3 2" xfId="599" xr:uid="{55221D01-3869-41D7-80E1-BC112207ED25}"/>
    <cellStyle name="40% - Accent4 3 2 2" xfId="600" xr:uid="{D57A8E77-F01B-422F-A674-AB3CE8868C16}"/>
    <cellStyle name="40% - Accent4 3 3" xfId="601" xr:uid="{C0C8111A-13DC-4249-AB76-504367177DDC}"/>
    <cellStyle name="40% - Accent4 4" xfId="602" xr:uid="{E57797AE-EC2E-49B3-AFEE-F9D90E71BA8E}"/>
    <cellStyle name="40% - Accent4 4 2" xfId="603" xr:uid="{67F155E6-C421-4F0F-8234-C916ADF78713}"/>
    <cellStyle name="40% - Accent4 4 2 2" xfId="604" xr:uid="{32C30438-E340-4817-B062-5A8D899CC4F2}"/>
    <cellStyle name="40% - Accent4 4 3" xfId="605" xr:uid="{C5C185F2-5237-410E-9E46-B9E6DF4D9B1B}"/>
    <cellStyle name="40% - Accent4 5" xfId="606" xr:uid="{D79DC78A-6857-46F3-B8FA-9CBEBAF670D1}"/>
    <cellStyle name="40% - Accent4 5 2" xfId="607" xr:uid="{154037F7-45BF-4625-ADA7-20E98DE6C759}"/>
    <cellStyle name="40% - Accent4 5 2 2" xfId="608" xr:uid="{1296DC7B-16CB-4C4A-9B40-C3D98F84CA7C}"/>
    <cellStyle name="40% - Accent4 5 3" xfId="609" xr:uid="{86A13C3C-7E83-4D0E-A53F-C71490B5AC30}"/>
    <cellStyle name="40% - Accent4 6" xfId="610" xr:uid="{96A42DF0-FD39-4361-A595-841B0AC97E2B}"/>
    <cellStyle name="40% - Accent4 6 2" xfId="611" xr:uid="{0087D851-6C77-4189-8FBA-2049409D5ED0}"/>
    <cellStyle name="40% - Accent4 6 2 2" xfId="612" xr:uid="{34B0DBD9-F921-49AA-A125-0896BCF43357}"/>
    <cellStyle name="40% - Accent4 6 3" xfId="613" xr:uid="{EEBC236E-21BD-42AD-BEDB-4E17B0387D2E}"/>
    <cellStyle name="40% - Accent4 7" xfId="614" xr:uid="{9B7ACCF3-4770-4026-9530-10524052E04F}"/>
    <cellStyle name="40% - Accent4 7 2" xfId="615" xr:uid="{B0A51FC8-FC51-4495-9C38-0A5CCF7BF775}"/>
    <cellStyle name="40% - Accent4 7 2 2" xfId="616" xr:uid="{45D6E3F2-B690-4861-ADDE-14E7BC63D025}"/>
    <cellStyle name="40% - Accent4 7 3" xfId="617" xr:uid="{8AADE10F-BD3A-497B-BD16-44C98D0A1D0E}"/>
    <cellStyle name="40% - Accent4 8" xfId="618" xr:uid="{D12459BD-C9C6-4D6D-9384-1B6652EAF69A}"/>
    <cellStyle name="40% - Accent4 8 2" xfId="619" xr:uid="{8D631227-6639-4846-9B9E-8C502DC93E77}"/>
    <cellStyle name="40% - Accent4 8 2 2" xfId="620" xr:uid="{0BACDD3B-246D-4FF5-B44D-ADD23316E908}"/>
    <cellStyle name="40% - Accent4 8 3" xfId="621" xr:uid="{E3B8FB69-5928-4934-ACA8-0AB6C3079E59}"/>
    <cellStyle name="40% - Accent4 9" xfId="622" xr:uid="{AE5F5B07-3A0F-40A6-8528-30EF742E013A}"/>
    <cellStyle name="40% - Accent4 9 2" xfId="623" xr:uid="{0DC4B8CA-7EE9-4A2C-9D35-1D362FE70B2F}"/>
    <cellStyle name="40% - Accent4 9 2 2" xfId="624" xr:uid="{8DE08642-3B14-43F8-9A0E-D0B2854D8AD9}"/>
    <cellStyle name="40% - Accent4 9 3" xfId="625" xr:uid="{A831E6AC-79E7-4BA7-8C71-8108CA96D665}"/>
    <cellStyle name="40% - Accent5 10" xfId="626" xr:uid="{F5C582C3-32E3-413C-946E-7124F08007A7}"/>
    <cellStyle name="40% - Accent5 10 2" xfId="627" xr:uid="{F1CFBFA0-ADA2-4450-833C-83343FD40B46}"/>
    <cellStyle name="40% - Accent5 10 2 2" xfId="628" xr:uid="{A2775ADB-96D9-42FA-BCB1-FB5139CD997E}"/>
    <cellStyle name="40% - Accent5 10 3" xfId="629" xr:uid="{8DB88F90-A393-4A3C-A082-1A7F31CF99B5}"/>
    <cellStyle name="40% - Accent5 11" xfId="630" xr:uid="{DD5E59E9-3CD1-485C-B6C8-D5D1D452C04A}"/>
    <cellStyle name="40% - Accent5 11 2" xfId="631" xr:uid="{7A2F2FBB-FF06-49B6-9551-6F11767D6FE7}"/>
    <cellStyle name="40% - Accent5 11 2 2" xfId="632" xr:uid="{B1B84918-8AB9-4AF7-BEDB-9204D3DD3516}"/>
    <cellStyle name="40% - Accent5 11 3" xfId="633" xr:uid="{B4042762-EB0B-420E-B9A6-DA05848D6958}"/>
    <cellStyle name="40% - Accent5 12" xfId="634" xr:uid="{8B5CE10C-1411-4D17-8FEC-54B2778055B8}"/>
    <cellStyle name="40% - Accent5 12 2" xfId="635" xr:uid="{DDBD85C7-46E1-4D06-8564-94ABBC5127C6}"/>
    <cellStyle name="40% - Accent5 12 2 2" xfId="636" xr:uid="{78E0DC3A-F2F6-4DF9-98DA-34CC2D1B3D05}"/>
    <cellStyle name="40% - Accent5 12 3" xfId="637" xr:uid="{981E1B8E-E6D5-4A52-9DF4-9766C2AAEA3E}"/>
    <cellStyle name="40% - Accent5 13" xfId="638" xr:uid="{4A508877-A8B9-4067-A420-103F15C88ECF}"/>
    <cellStyle name="40% - Accent5 13 2" xfId="639" xr:uid="{63A4DA4E-E25B-42D9-8E9D-A206303D7B5E}"/>
    <cellStyle name="40% - Accent5 13 2 2" xfId="640" xr:uid="{F4DA9433-1866-42B4-84C5-CDE559713554}"/>
    <cellStyle name="40% - Accent5 13 3" xfId="641" xr:uid="{E561C46B-AD01-47D4-A53E-40D4B443B9D7}"/>
    <cellStyle name="40% - Accent5 14" xfId="642" xr:uid="{3F029A80-853F-4D70-86FF-7C7F124D5C19}"/>
    <cellStyle name="40% - Accent5 14 2" xfId="643" xr:uid="{8D982298-2C5F-488B-9FDA-CE8DDF9270BE}"/>
    <cellStyle name="40% - Accent5 14 2 2" xfId="644" xr:uid="{A4F8B23B-6A16-4B23-A9E0-BA1B5E1827E6}"/>
    <cellStyle name="40% - Accent5 14 3" xfId="645" xr:uid="{F06322AC-7CE4-432C-887E-B84F1AAD2D7F}"/>
    <cellStyle name="40% - Accent5 15" xfId="646" xr:uid="{4D726998-59C7-4BF4-B482-E2DDD7303A6F}"/>
    <cellStyle name="40% - Accent5 15 2" xfId="647" xr:uid="{EC169554-6395-4FD2-BB0B-F832933F09EE}"/>
    <cellStyle name="40% - Accent5 15 2 2" xfId="648" xr:uid="{7E8D6932-7A8C-4DC7-A7B4-75A1E944C5A4}"/>
    <cellStyle name="40% - Accent5 15 3" xfId="649" xr:uid="{455F3D8D-FA54-484D-8472-C88E8980E6B9}"/>
    <cellStyle name="40% - Accent5 16" xfId="650" xr:uid="{2059701E-2AED-4BED-BAAF-13BB4EE82177}"/>
    <cellStyle name="40% - Accent5 2" xfId="11" xr:uid="{00000000-0005-0000-0000-00000A000000}"/>
    <cellStyle name="40% - Accent5 2 2" xfId="652" xr:uid="{E616A5F0-7138-4D9C-9879-7C62177EA81C}"/>
    <cellStyle name="40% - Accent5 2 2 2" xfId="653" xr:uid="{B0B7343C-FA95-4E31-ACAA-BBDB3FEDCC30}"/>
    <cellStyle name="40% - Accent5 2 3" xfId="654" xr:uid="{D98031F5-07E7-42C3-8715-49F9056BC533}"/>
    <cellStyle name="40% - Accent5 2 4" xfId="651" xr:uid="{7301D717-5301-4E3A-870F-B86139E33496}"/>
    <cellStyle name="40% - Accent5 3" xfId="655" xr:uid="{5395DFD4-7083-4A73-BDB8-EDA027423D2E}"/>
    <cellStyle name="40% - Accent5 3 2" xfId="656" xr:uid="{BAF48E00-A9C9-4120-A164-7A20045718B1}"/>
    <cellStyle name="40% - Accent5 3 2 2" xfId="657" xr:uid="{08F36545-1CFF-4428-9461-347D6D00B13C}"/>
    <cellStyle name="40% - Accent5 3 3" xfId="658" xr:uid="{D1500C23-736D-45F1-A22F-0B6997659663}"/>
    <cellStyle name="40% - Accent5 4" xfId="659" xr:uid="{5E612EB2-B002-4475-AD0D-FAE28B89F098}"/>
    <cellStyle name="40% - Accent5 4 2" xfId="660" xr:uid="{F060B78E-9F83-4160-826C-0E1BC42339DF}"/>
    <cellStyle name="40% - Accent5 4 2 2" xfId="661" xr:uid="{A8E7482E-8F48-4A05-8BB2-1B06395DC31D}"/>
    <cellStyle name="40% - Accent5 4 3" xfId="662" xr:uid="{AAA57168-BBF8-4E79-828C-1AAEE79110DD}"/>
    <cellStyle name="40% - Accent5 5" xfId="663" xr:uid="{80160E93-AB24-421C-B0D5-FD5655062551}"/>
    <cellStyle name="40% - Accent5 5 2" xfId="664" xr:uid="{501055E2-4603-48DD-9703-78EF5D28CFE1}"/>
    <cellStyle name="40% - Accent5 5 2 2" xfId="665" xr:uid="{34A73A24-E2FA-4A7D-9274-510CFD49125F}"/>
    <cellStyle name="40% - Accent5 5 3" xfId="666" xr:uid="{70090F1E-334E-45A0-93C0-99F3DD37A8E8}"/>
    <cellStyle name="40% - Accent5 6" xfId="667" xr:uid="{DB32FF0F-7F9D-417A-BC57-1820B9CE4046}"/>
    <cellStyle name="40% - Accent5 6 2" xfId="668" xr:uid="{52EDE51D-88A1-4876-A5BF-F32FCF11A34D}"/>
    <cellStyle name="40% - Accent5 6 2 2" xfId="669" xr:uid="{59BCF81E-6A5A-4D46-8368-E25754DA0D5C}"/>
    <cellStyle name="40% - Accent5 6 3" xfId="670" xr:uid="{F76547B2-AC3E-4D8D-BFC0-EE6D456A382F}"/>
    <cellStyle name="40% - Accent5 7" xfId="671" xr:uid="{4F9C7D12-A7F1-4213-96CE-CD648F133335}"/>
    <cellStyle name="40% - Accent5 7 2" xfId="672" xr:uid="{3AD23F58-840A-4758-A905-3E24EB312D4C}"/>
    <cellStyle name="40% - Accent5 7 2 2" xfId="673" xr:uid="{0D34ACE7-3816-46D9-AB44-445CE34738B0}"/>
    <cellStyle name="40% - Accent5 7 3" xfId="674" xr:uid="{F9C3FA38-6A79-4FF8-BB3A-45B7F171EE37}"/>
    <cellStyle name="40% - Accent5 8" xfId="675" xr:uid="{924A8ACA-3250-4AE0-AF0F-2251C36C19E9}"/>
    <cellStyle name="40% - Accent5 8 2" xfId="676" xr:uid="{A2FC96B3-DE78-4CFF-B766-8AEA29DB4981}"/>
    <cellStyle name="40% - Accent5 8 2 2" xfId="677" xr:uid="{C19B57A5-A130-44E9-902E-4085912CE88D}"/>
    <cellStyle name="40% - Accent5 8 3" xfId="678" xr:uid="{242D8438-6A33-49C1-9BB1-DF81593EDD62}"/>
    <cellStyle name="40% - Accent5 9" xfId="679" xr:uid="{51EA5CDF-45BA-41F8-BDE2-F9B7E5AA53F1}"/>
    <cellStyle name="40% - Accent5 9 2" xfId="680" xr:uid="{0504F511-679E-4510-AF4D-57EF3733F700}"/>
    <cellStyle name="40% - Accent5 9 2 2" xfId="681" xr:uid="{910DB2C9-93BA-4090-A2C6-69E20FC439EC}"/>
    <cellStyle name="40% - Accent5 9 3" xfId="682" xr:uid="{B7AEE0ED-667E-4AB1-B990-24FF7C276BBD}"/>
    <cellStyle name="40% - Accent6 10" xfId="683" xr:uid="{A890F1A0-D35B-4110-825E-692B583A3AD6}"/>
    <cellStyle name="40% - Accent6 10 2" xfId="684" xr:uid="{261435B9-C695-4537-A4A1-1047E7F633F3}"/>
    <cellStyle name="40% - Accent6 10 2 2" xfId="685" xr:uid="{24AC5880-8A96-4BF4-8AFE-544F548E9103}"/>
    <cellStyle name="40% - Accent6 10 3" xfId="686" xr:uid="{2F078C62-4840-4C5D-B0B8-1F01A4784544}"/>
    <cellStyle name="40% - Accent6 11" xfId="687" xr:uid="{DCD7E24B-1D72-47BE-9643-F17709A95775}"/>
    <cellStyle name="40% - Accent6 11 2" xfId="688" xr:uid="{864078BD-93E6-4A78-98A3-C67407184E79}"/>
    <cellStyle name="40% - Accent6 11 2 2" xfId="689" xr:uid="{DB8AC494-1087-4622-9719-0A62BE6EECFE}"/>
    <cellStyle name="40% - Accent6 11 3" xfId="690" xr:uid="{830500C3-E9C7-45A3-9696-9675A272D2E6}"/>
    <cellStyle name="40% - Accent6 12" xfId="691" xr:uid="{96D7A419-822B-4345-9ECF-7EE2439979FA}"/>
    <cellStyle name="40% - Accent6 12 2" xfId="692" xr:uid="{D1046B50-1BE9-4299-81E9-936242A6FC4E}"/>
    <cellStyle name="40% - Accent6 12 2 2" xfId="693" xr:uid="{D15EE6F9-6794-441A-96D3-900B6FBC3349}"/>
    <cellStyle name="40% - Accent6 12 3" xfId="694" xr:uid="{F854F478-A534-48D2-9A9C-3374378E6B06}"/>
    <cellStyle name="40% - Accent6 13" xfId="695" xr:uid="{FEDDB049-6A8C-4A0F-AF1B-A917F16E69B0}"/>
    <cellStyle name="40% - Accent6 13 2" xfId="696" xr:uid="{5ED757C1-30DB-427D-86D0-EFC2EC27E0AE}"/>
    <cellStyle name="40% - Accent6 13 2 2" xfId="697" xr:uid="{6A6418CD-9D75-4DC1-BEF1-806C43EC9D0B}"/>
    <cellStyle name="40% - Accent6 13 3" xfId="698" xr:uid="{157150E8-4872-40BA-B0FF-F578B30AFAB1}"/>
    <cellStyle name="40% - Accent6 14" xfId="699" xr:uid="{D136677A-E39E-4857-B447-1CE65EAC7E46}"/>
    <cellStyle name="40% - Accent6 14 2" xfId="700" xr:uid="{69B7D717-AB51-48B0-8211-C97257D35262}"/>
    <cellStyle name="40% - Accent6 14 2 2" xfId="701" xr:uid="{D1ADB047-25FA-4931-9321-1A3BFE57F3D9}"/>
    <cellStyle name="40% - Accent6 14 3" xfId="702" xr:uid="{8439244F-A51C-4C0A-8D7E-EA65A5515A2D}"/>
    <cellStyle name="40% - Accent6 15" xfId="703" xr:uid="{8606710F-FCFD-4517-B0E6-6DDF272DEF73}"/>
    <cellStyle name="40% - Accent6 15 2" xfId="704" xr:uid="{B99EC3B8-AEE1-4D37-9133-839491682159}"/>
    <cellStyle name="40% - Accent6 15 2 2" xfId="705" xr:uid="{F90F4321-9A5E-48AE-B49C-22DECBC4EF8C}"/>
    <cellStyle name="40% - Accent6 15 3" xfId="706" xr:uid="{C72221EF-2E0D-4264-9F9C-98028BF9FFA3}"/>
    <cellStyle name="40% - Accent6 16" xfId="707" xr:uid="{5C2105ED-F159-4B19-8E4F-8279075F69B2}"/>
    <cellStyle name="40% - Accent6 2" xfId="12" xr:uid="{00000000-0005-0000-0000-00000B000000}"/>
    <cellStyle name="40% - Accent6 2 2" xfId="709" xr:uid="{B03D5E3E-F13D-4F89-8D11-AD6AC0203062}"/>
    <cellStyle name="40% - Accent6 2 2 2" xfId="710" xr:uid="{2905B977-8423-4F59-AA8C-A497F64185CD}"/>
    <cellStyle name="40% - Accent6 2 3" xfId="711" xr:uid="{0973596E-32F3-499A-93CA-32AFED16DFDE}"/>
    <cellStyle name="40% - Accent6 2 4" xfId="708" xr:uid="{1253AC19-E392-4949-B8C8-ABC7A9F8FCA3}"/>
    <cellStyle name="40% - Accent6 3" xfId="712" xr:uid="{D9986CB4-6DDC-4298-B903-1C6DC30E7645}"/>
    <cellStyle name="40% - Accent6 3 2" xfId="713" xr:uid="{28604EB3-1875-44D4-AD23-4533304A4A34}"/>
    <cellStyle name="40% - Accent6 3 2 2" xfId="714" xr:uid="{67717996-6090-40EB-A461-B1E108E00AAC}"/>
    <cellStyle name="40% - Accent6 3 3" xfId="715" xr:uid="{509A0A00-8F5D-4847-895F-7C100AA05F9D}"/>
    <cellStyle name="40% - Accent6 4" xfId="716" xr:uid="{98002600-9677-4D61-9FF9-096B29204A5A}"/>
    <cellStyle name="40% - Accent6 4 2" xfId="717" xr:uid="{C191E6C4-CFE8-406F-AC51-3EB3FAA55D60}"/>
    <cellStyle name="40% - Accent6 4 2 2" xfId="718" xr:uid="{7E5EB693-7324-44EB-A7C2-A7C294EE35F2}"/>
    <cellStyle name="40% - Accent6 4 3" xfId="719" xr:uid="{7CEC2801-BE33-41EC-9DF6-1BA4E9127828}"/>
    <cellStyle name="40% - Accent6 5" xfId="720" xr:uid="{826D46AA-26D2-43A6-AFAD-2409994CAA68}"/>
    <cellStyle name="40% - Accent6 5 2" xfId="721" xr:uid="{E72483E4-02B2-4F48-8E43-E30ECA7FE67A}"/>
    <cellStyle name="40% - Accent6 5 2 2" xfId="722" xr:uid="{26CFF512-9DD3-482C-B120-40FB701352B8}"/>
    <cellStyle name="40% - Accent6 5 3" xfId="723" xr:uid="{CEB8B1F7-CB68-4F7C-8ECE-757A963FC5FF}"/>
    <cellStyle name="40% - Accent6 6" xfId="724" xr:uid="{457EC612-6F47-4E39-A494-C36A356EF7D5}"/>
    <cellStyle name="40% - Accent6 6 2" xfId="725" xr:uid="{64ED0279-5A55-4FCD-8494-A3A367730C63}"/>
    <cellStyle name="40% - Accent6 6 2 2" xfId="726" xr:uid="{70B044CB-3524-408D-8E7E-84A9C272051B}"/>
    <cellStyle name="40% - Accent6 6 3" xfId="727" xr:uid="{54CD1729-CB87-4440-A4E2-2D63C14C140B}"/>
    <cellStyle name="40% - Accent6 7" xfId="728" xr:uid="{E1195E5C-E677-45FA-8F8B-E17BF9C10774}"/>
    <cellStyle name="40% - Accent6 7 2" xfId="729" xr:uid="{F409C314-BFBE-46ED-8413-34535AE04734}"/>
    <cellStyle name="40% - Accent6 7 2 2" xfId="730" xr:uid="{5D40D4E2-B354-493B-B742-07979ADEE712}"/>
    <cellStyle name="40% - Accent6 7 3" xfId="731" xr:uid="{7570C2F3-ECAF-47A0-A451-A19A67BB53CE}"/>
    <cellStyle name="40% - Accent6 8" xfId="732" xr:uid="{A6AD6C18-D979-4E86-BEB6-5FF90B29F680}"/>
    <cellStyle name="40% - Accent6 8 2" xfId="733" xr:uid="{B1189C6C-7A69-49D3-BE06-4DE5ADFA6492}"/>
    <cellStyle name="40% - Accent6 8 2 2" xfId="734" xr:uid="{F5A8CB45-178A-4B28-B2B9-15A02909204F}"/>
    <cellStyle name="40% - Accent6 8 3" xfId="735" xr:uid="{F08F7B88-D27B-4DE4-BEB8-8C8F026302FC}"/>
    <cellStyle name="40% - Accent6 9" xfId="736" xr:uid="{FAA5F91D-6CFB-4312-B646-B08EC445B6FA}"/>
    <cellStyle name="40% - Accent6 9 2" xfId="737" xr:uid="{C531CA1E-0AF0-41C9-ABC6-C04180A3AA61}"/>
    <cellStyle name="40% - Accent6 9 2 2" xfId="738" xr:uid="{CAE8C921-2E2B-4E4F-AEAA-69ABC355A778}"/>
    <cellStyle name="40% - Accent6 9 3" xfId="739" xr:uid="{CA9552B0-A7C7-4B43-999B-30D21A1556B7}"/>
    <cellStyle name="60% - Accent1 10" xfId="740" xr:uid="{02369EC6-B3CE-4BFE-858F-A31D630F9311}"/>
    <cellStyle name="60% - Accent1 11" xfId="741" xr:uid="{143E50A4-ADA6-498F-BF39-2679EF51D35D}"/>
    <cellStyle name="60% - Accent1 12" xfId="742" xr:uid="{ECDE078E-F9FA-4075-AE2B-7DE4F6D09FCE}"/>
    <cellStyle name="60% - Accent1 13" xfId="743" xr:uid="{F69AB7E2-0D8E-47FE-8E35-71EB4758C080}"/>
    <cellStyle name="60% - Accent1 14" xfId="744" xr:uid="{0037055A-E7B7-413E-891B-24EE12F74C5B}"/>
    <cellStyle name="60% - Accent1 15" xfId="745" xr:uid="{EEF0063A-7E0A-4DAC-8310-6EF08F336486}"/>
    <cellStyle name="60% - Accent1 16" xfId="746" xr:uid="{A19180DB-DC49-49A7-87B6-80764CFA9F21}"/>
    <cellStyle name="60% - Accent1 2" xfId="13" xr:uid="{00000000-0005-0000-0000-00000C000000}"/>
    <cellStyle name="60% - Accent1 2 2" xfId="747" xr:uid="{85B7FA78-69C5-4C80-A486-D411C4F5F8FC}"/>
    <cellStyle name="60% - Accent1 3" xfId="748" xr:uid="{F39D626B-B56E-454F-8530-385094E19BBE}"/>
    <cellStyle name="60% - Accent1 4" xfId="749" xr:uid="{5C6B25A7-6A90-4FA3-A6DB-D6B37DCCCF7A}"/>
    <cellStyle name="60% - Accent1 5" xfId="750" xr:uid="{693B9F47-1030-4162-8CFE-34EA902CA7C0}"/>
    <cellStyle name="60% - Accent1 6" xfId="751" xr:uid="{6CC7D144-65ED-44B7-80AF-84C941860F28}"/>
    <cellStyle name="60% - Accent1 7" xfId="752" xr:uid="{79FBD566-B92B-4223-A654-56E79CE088FF}"/>
    <cellStyle name="60% - Accent1 8" xfId="753" xr:uid="{09CE69A0-1174-4C04-96D8-8341DBDACF14}"/>
    <cellStyle name="60% - Accent1 9" xfId="754" xr:uid="{A8FEE15E-9E4B-43AB-B80F-9C11ECCDA0AE}"/>
    <cellStyle name="60% - Accent2 10" xfId="755" xr:uid="{8AD6A81B-B57E-4E4C-A767-F7D081AFD0D4}"/>
    <cellStyle name="60% - Accent2 11" xfId="756" xr:uid="{9F0FA176-0531-4E33-943B-03D231DC0A66}"/>
    <cellStyle name="60% - Accent2 12" xfId="757" xr:uid="{8AC7CB06-6127-46DD-9CD1-7293239C164B}"/>
    <cellStyle name="60% - Accent2 13" xfId="758" xr:uid="{637554C1-0B5A-492E-A077-F7BCEA3F4060}"/>
    <cellStyle name="60% - Accent2 14" xfId="759" xr:uid="{0FCA72E4-FC8E-411F-A319-6B12D9876BB6}"/>
    <cellStyle name="60% - Accent2 15" xfId="760" xr:uid="{ACE75CD9-B81D-4581-A6DB-07D6E993899C}"/>
    <cellStyle name="60% - Accent2 16" xfId="761" xr:uid="{001046C9-25E8-46B3-BED5-6A8E2E758158}"/>
    <cellStyle name="60% - Accent2 2" xfId="14" xr:uid="{00000000-0005-0000-0000-00000D000000}"/>
    <cellStyle name="60% - Accent2 2 2" xfId="762" xr:uid="{EB891940-D432-4A23-B458-8C281313D964}"/>
    <cellStyle name="60% - Accent2 3" xfId="763" xr:uid="{B93F81E0-6F45-45DC-91EF-6A124F1DA1A4}"/>
    <cellStyle name="60% - Accent2 4" xfId="764" xr:uid="{61AE2C0E-52C0-4AB1-A802-AF6DCD973E85}"/>
    <cellStyle name="60% - Accent2 5" xfId="765" xr:uid="{CB5D860A-F9AA-4D27-8D10-08A3DB10DB16}"/>
    <cellStyle name="60% - Accent2 6" xfId="766" xr:uid="{1099ED03-2AC7-453D-9234-A788ABCF55C6}"/>
    <cellStyle name="60% - Accent2 7" xfId="767" xr:uid="{607E9A22-D7CF-4D49-A94C-B586FE8EC82F}"/>
    <cellStyle name="60% - Accent2 8" xfId="768" xr:uid="{6045EDA6-25B7-4325-BD3E-1EB9F0276FDD}"/>
    <cellStyle name="60% - Accent2 9" xfId="769" xr:uid="{326493CB-BDAE-42B8-9F86-E3A8D0FFE7B1}"/>
    <cellStyle name="60% - Accent3 10" xfId="770" xr:uid="{3EA32795-4AC9-42EA-AA85-97C1CAF30A6D}"/>
    <cellStyle name="60% - Accent3 11" xfId="771" xr:uid="{13765C92-02B9-4E8E-918A-829D268582E1}"/>
    <cellStyle name="60% - Accent3 12" xfId="772" xr:uid="{11985F39-9A1A-4474-817D-A8CAC804394C}"/>
    <cellStyle name="60% - Accent3 13" xfId="773" xr:uid="{AA8CF58D-B488-4209-8827-595DA30FFCE7}"/>
    <cellStyle name="60% - Accent3 14" xfId="774" xr:uid="{DB672844-9915-4E72-BB0D-6F8FD31226DB}"/>
    <cellStyle name="60% - Accent3 15" xfId="775" xr:uid="{383C1DDA-3719-4AE0-8229-659602D33E70}"/>
    <cellStyle name="60% - Accent3 16" xfId="776" xr:uid="{34E34071-6FB9-4318-8865-B4C372DD8B14}"/>
    <cellStyle name="60% - Accent3 2" xfId="15" xr:uid="{00000000-0005-0000-0000-00000E000000}"/>
    <cellStyle name="60% - Accent3 2 2" xfId="777" xr:uid="{13B46A2D-B656-4622-A900-E6890C297AA2}"/>
    <cellStyle name="60% - Accent3 3" xfId="778" xr:uid="{54A43CF4-2DE3-4D73-AFFF-757D51FF007A}"/>
    <cellStyle name="60% - Accent3 4" xfId="779" xr:uid="{7806B8F2-1E06-4BEC-A1C6-7509ED8209B5}"/>
    <cellStyle name="60% - Accent3 5" xfId="780" xr:uid="{4F34B910-92B5-40C0-A110-F238FCC64207}"/>
    <cellStyle name="60% - Accent3 6" xfId="781" xr:uid="{710B1756-E4D1-46DF-9CEE-461B8937DC23}"/>
    <cellStyle name="60% - Accent3 7" xfId="782" xr:uid="{BD753122-077D-4CA0-832D-203E4175261E}"/>
    <cellStyle name="60% - Accent3 8" xfId="783" xr:uid="{B6DA58BE-921D-4480-8A68-1E8D951BD5D2}"/>
    <cellStyle name="60% - Accent3 9" xfId="784" xr:uid="{751F32D0-1E02-47A7-A349-646A548223EC}"/>
    <cellStyle name="60% - Accent4 10" xfId="785" xr:uid="{4C159687-4125-4C3D-B495-AACB7060CA19}"/>
    <cellStyle name="60% - Accent4 11" xfId="786" xr:uid="{104B3BB4-4F14-4E1C-A0DF-D05D4967D86F}"/>
    <cellStyle name="60% - Accent4 12" xfId="787" xr:uid="{7EDCD3D8-59C8-4F68-9A1A-CFC3B2DD8568}"/>
    <cellStyle name="60% - Accent4 13" xfId="788" xr:uid="{DC91F816-ECA6-4A2F-9191-5767E46B1DD4}"/>
    <cellStyle name="60% - Accent4 14" xfId="789" xr:uid="{42F5A6CA-D149-497D-8147-2286FACA1D0F}"/>
    <cellStyle name="60% - Accent4 15" xfId="790" xr:uid="{4DEF8867-2E5A-4B08-B5F2-72DEF8D4E30E}"/>
    <cellStyle name="60% - Accent4 16" xfId="791" xr:uid="{692F3BB9-BB65-4C37-A46E-1676719B32E2}"/>
    <cellStyle name="60% - Accent4 2" xfId="16" xr:uid="{00000000-0005-0000-0000-00000F000000}"/>
    <cellStyle name="60% - Accent4 2 2" xfId="792" xr:uid="{FFA73E63-9CBF-4875-A2F8-BEFABDD23F79}"/>
    <cellStyle name="60% - Accent4 3" xfId="793" xr:uid="{1E269F2B-9FE9-45B1-B7BF-126578E82714}"/>
    <cellStyle name="60% - Accent4 4" xfId="794" xr:uid="{C5D32194-9558-4DAA-9EBA-FC0DB026DCB2}"/>
    <cellStyle name="60% - Accent4 5" xfId="795" xr:uid="{20D09D0D-2722-4D7C-8AFE-14CA5FC245F9}"/>
    <cellStyle name="60% - Accent4 6" xfId="796" xr:uid="{47343B2D-B647-4924-ACC6-7AFCB377977D}"/>
    <cellStyle name="60% - Accent4 7" xfId="797" xr:uid="{CDF5B37E-BB75-436E-9EB2-55C9F99E306D}"/>
    <cellStyle name="60% - Accent4 8" xfId="798" xr:uid="{CB161E87-939F-4E3A-8F6C-C8989EF003B4}"/>
    <cellStyle name="60% - Accent4 9" xfId="799" xr:uid="{4D5F40E1-BE31-4235-B9CC-956D93974DF2}"/>
    <cellStyle name="60% - Accent5 10" xfId="800" xr:uid="{B966D5D5-8D1C-42AF-8C6B-9B7378E24A5E}"/>
    <cellStyle name="60% - Accent5 11" xfId="801" xr:uid="{E362F0DA-D369-44B4-ADC6-85FE47955129}"/>
    <cellStyle name="60% - Accent5 12" xfId="802" xr:uid="{9B1F7C78-EB93-460F-A5D6-2C6C4D83BC37}"/>
    <cellStyle name="60% - Accent5 13" xfId="803" xr:uid="{2B49E26E-D273-44EE-A818-6A566EA2A896}"/>
    <cellStyle name="60% - Accent5 14" xfId="804" xr:uid="{17A10ED9-5A8E-4548-B757-94F624CA068F}"/>
    <cellStyle name="60% - Accent5 15" xfId="805" xr:uid="{369BF91B-5B5B-4DA0-A1E3-1E43171D0FA8}"/>
    <cellStyle name="60% - Accent5 16" xfId="806" xr:uid="{DDD07A13-7BA3-49A9-83CF-C382DEE69D63}"/>
    <cellStyle name="60% - Accent5 2" xfId="17" xr:uid="{00000000-0005-0000-0000-000010000000}"/>
    <cellStyle name="60% - Accent5 2 2" xfId="807" xr:uid="{7ADF6D0C-B980-4153-87B5-41072062B6CD}"/>
    <cellStyle name="60% - Accent5 3" xfId="808" xr:uid="{661D0453-6CCB-489D-B110-0E799129DC55}"/>
    <cellStyle name="60% - Accent5 4" xfId="809" xr:uid="{4B00A278-A27F-4F06-8BA9-FC5C3CE749D2}"/>
    <cellStyle name="60% - Accent5 5" xfId="810" xr:uid="{0A97C134-1093-43F3-B1AF-5EEE07A68ACF}"/>
    <cellStyle name="60% - Accent5 6" xfId="811" xr:uid="{24FEE0E7-4888-4B2E-B31D-C28C1184E192}"/>
    <cellStyle name="60% - Accent5 7" xfId="812" xr:uid="{1099A4B0-DB90-4E0C-B970-673F3C33795B}"/>
    <cellStyle name="60% - Accent5 8" xfId="813" xr:uid="{4A4AC269-B775-4824-AE2F-87E47CE54898}"/>
    <cellStyle name="60% - Accent5 9" xfId="814" xr:uid="{5054D195-C753-4AED-B1C6-641F6D6C0005}"/>
    <cellStyle name="60% - Accent6 10" xfId="815" xr:uid="{CC809C73-F620-4895-9A81-248D5F423E85}"/>
    <cellStyle name="60% - Accent6 11" xfId="816" xr:uid="{4FCA591B-62BA-4202-96D0-21FD4A425C4F}"/>
    <cellStyle name="60% - Accent6 12" xfId="817" xr:uid="{D227DB6B-476C-40C6-816A-46805E608B5F}"/>
    <cellStyle name="60% - Accent6 13" xfId="818" xr:uid="{F4064FD6-FECD-4DE3-9885-B6C12790B348}"/>
    <cellStyle name="60% - Accent6 14" xfId="819" xr:uid="{115E20E5-451E-4DA4-BC85-B101CB4B3C03}"/>
    <cellStyle name="60% - Accent6 15" xfId="820" xr:uid="{1D8988E8-1A61-4665-89B3-A0FB81DDFCF8}"/>
    <cellStyle name="60% - Accent6 16" xfId="821" xr:uid="{C2F2A096-8272-4650-8C10-C0BC7B9F3F49}"/>
    <cellStyle name="60% - Accent6 2" xfId="18" xr:uid="{00000000-0005-0000-0000-000011000000}"/>
    <cellStyle name="60% - Accent6 2 2" xfId="822" xr:uid="{0BB40192-9E91-4DB8-85EF-F5F162222686}"/>
    <cellStyle name="60% - Accent6 3" xfId="823" xr:uid="{88891A7D-90DC-4369-8C29-C9A8EB702CB6}"/>
    <cellStyle name="60% - Accent6 4" xfId="824" xr:uid="{443D74F3-AAFB-45E0-B584-89F7785D6E3E}"/>
    <cellStyle name="60% - Accent6 5" xfId="825" xr:uid="{E0F144E2-395F-4ACE-8BF8-A6E44A2A2A98}"/>
    <cellStyle name="60% - Accent6 6" xfId="826" xr:uid="{F960FB77-2E56-407A-99A2-25AEDE9D5D5E}"/>
    <cellStyle name="60% - Accent6 7" xfId="827" xr:uid="{433AC60C-A676-45E8-A5A8-81901D7063E8}"/>
    <cellStyle name="60% - Accent6 8" xfId="828" xr:uid="{661733A0-32DF-45F1-80B0-5B33BC58587B}"/>
    <cellStyle name="60% - Accent6 9" xfId="829" xr:uid="{A8B6C748-17E1-4E5F-AB47-E94097085B7A}"/>
    <cellStyle name="Accent1 10" xfId="830" xr:uid="{BCC80A08-11A7-4C02-9C9C-50A732EEF07B}"/>
    <cellStyle name="Accent1 11" xfId="831" xr:uid="{A9F945AE-DB8F-415B-8D4F-E57FA2BA82EC}"/>
    <cellStyle name="Accent1 12" xfId="832" xr:uid="{A0672A68-DD77-4069-A7C3-BE626E7724F2}"/>
    <cellStyle name="Accent1 13" xfId="833" xr:uid="{0C6F35F4-CCAF-4645-975E-1A337D9F9DBC}"/>
    <cellStyle name="Accent1 14" xfId="834" xr:uid="{7B67D74F-CC28-4BCD-95A4-F8BA3B6EA85B}"/>
    <cellStyle name="Accent1 15" xfId="835" xr:uid="{7CF64427-DC6E-4469-8BB8-460A6B129E98}"/>
    <cellStyle name="Accent1 16" xfId="836" xr:uid="{A8CF7A33-EABB-4A82-91D4-12FF6D7C2C37}"/>
    <cellStyle name="Accent1 2" xfId="19" xr:uid="{00000000-0005-0000-0000-000012000000}"/>
    <cellStyle name="Accent1 2 2" xfId="837" xr:uid="{D0E231F3-84D1-4DB7-B045-21E224EB657F}"/>
    <cellStyle name="Accent1 3" xfId="838" xr:uid="{601A0050-29B8-4A94-B77A-9F3FB4BEC5F4}"/>
    <cellStyle name="Accent1 4" xfId="839" xr:uid="{CE2BD981-BCD6-4448-9AD7-5F0C5543861C}"/>
    <cellStyle name="Accent1 5" xfId="840" xr:uid="{BB103F30-D553-4DD4-BEA4-740168D576FF}"/>
    <cellStyle name="Accent1 6" xfId="841" xr:uid="{F6D6F56A-7674-4397-802B-7AADA83A6912}"/>
    <cellStyle name="Accent1 7" xfId="842" xr:uid="{E5D8038E-F680-41B5-91F7-7BDFAADACBFE}"/>
    <cellStyle name="Accent1 8" xfId="843" xr:uid="{C315D5EC-6FA9-4192-9580-8444E2B47E8E}"/>
    <cellStyle name="Accent1 9" xfId="844" xr:uid="{6D9E4C4A-63BC-4AF3-99A9-3384C28AEADD}"/>
    <cellStyle name="Accent2 10" xfId="845" xr:uid="{BDC9F4D0-8709-4F4E-BE49-6B417A911CB7}"/>
    <cellStyle name="Accent2 11" xfId="846" xr:uid="{9881E8DB-6095-478C-B791-8DAC632AD6F8}"/>
    <cellStyle name="Accent2 12" xfId="847" xr:uid="{5A8C7661-88BB-4B1B-9FEF-28A9F389EB18}"/>
    <cellStyle name="Accent2 13" xfId="848" xr:uid="{4838B4A2-8875-4A09-A4E5-4163303F5010}"/>
    <cellStyle name="Accent2 14" xfId="849" xr:uid="{2DBB6CB7-F287-49D7-AF37-65B8BA842287}"/>
    <cellStyle name="Accent2 15" xfId="850" xr:uid="{8B23A214-707E-42EA-BE45-7B7EC2DA1954}"/>
    <cellStyle name="Accent2 16" xfId="851" xr:uid="{F147513E-2D10-49F5-92C0-4878466C3E3B}"/>
    <cellStyle name="Accent2 2" xfId="20" xr:uid="{00000000-0005-0000-0000-000013000000}"/>
    <cellStyle name="Accent2 2 2" xfId="852" xr:uid="{4E41C189-4091-4618-9BCA-0C3E1DD5B6AF}"/>
    <cellStyle name="Accent2 3" xfId="853" xr:uid="{6D92AC1A-D465-4E4A-B2A6-04303424F0AB}"/>
    <cellStyle name="Accent2 4" xfId="854" xr:uid="{8FF7C874-224C-4733-A972-128949626F61}"/>
    <cellStyle name="Accent2 5" xfId="855" xr:uid="{0EE8B447-419E-41DE-A51C-5C72368074CF}"/>
    <cellStyle name="Accent2 6" xfId="856" xr:uid="{02643DAB-85F7-47F9-94F4-0BEA75A267C5}"/>
    <cellStyle name="Accent2 7" xfId="857" xr:uid="{3B50447A-69C8-41C0-A9AA-95F6140EEAD4}"/>
    <cellStyle name="Accent2 8" xfId="858" xr:uid="{C49390CB-548F-466A-BEF6-6755D0249149}"/>
    <cellStyle name="Accent2 9" xfId="859" xr:uid="{130225BD-26D2-42B2-8258-8E2CCC1DBD06}"/>
    <cellStyle name="Accent3 10" xfId="860" xr:uid="{ED787D76-BD0C-4A15-9EF4-163B7367DBFB}"/>
    <cellStyle name="Accent3 11" xfId="861" xr:uid="{7EF4B933-43B5-4454-AC6C-0FDFD9F8CB2E}"/>
    <cellStyle name="Accent3 12" xfId="862" xr:uid="{F4E502C2-13A4-4437-B858-157DDB0947D8}"/>
    <cellStyle name="Accent3 13" xfId="863" xr:uid="{E930D37D-FDD2-42CA-868A-3851D8AD4CA8}"/>
    <cellStyle name="Accent3 14" xfId="864" xr:uid="{25473041-DA7D-4437-A1D5-04C80286DDF3}"/>
    <cellStyle name="Accent3 15" xfId="865" xr:uid="{89353BFD-3F38-4E2F-A8F0-B21A7014A913}"/>
    <cellStyle name="Accent3 16" xfId="866" xr:uid="{870D7C4A-1877-40F2-A573-C4D9BE96F128}"/>
    <cellStyle name="Accent3 2" xfId="21" xr:uid="{00000000-0005-0000-0000-000014000000}"/>
    <cellStyle name="Accent3 2 2" xfId="867" xr:uid="{4B453EE8-2F49-44BD-A01C-11EB72F2516E}"/>
    <cellStyle name="Accent3 3" xfId="868" xr:uid="{39DE6B2E-A49B-4495-8BF0-E49A3AC6B556}"/>
    <cellStyle name="Accent3 4" xfId="869" xr:uid="{33E88FDC-732C-4D96-9555-77A1F395094A}"/>
    <cellStyle name="Accent3 5" xfId="870" xr:uid="{03AE83A4-E6D4-4182-8543-C7F978841CDA}"/>
    <cellStyle name="Accent3 6" xfId="871" xr:uid="{9568BF80-CDE4-4AD0-B38C-4B7B49423ABE}"/>
    <cellStyle name="Accent3 7" xfId="872" xr:uid="{AFBFD546-5D90-4AC1-A6EB-7D9E8BB3B7BD}"/>
    <cellStyle name="Accent3 8" xfId="873" xr:uid="{04FC40D6-3DC7-4E5C-B01A-061C26D236E6}"/>
    <cellStyle name="Accent3 9" xfId="874" xr:uid="{6E8984F6-6861-40BD-8F1F-6D75FAE7DF4A}"/>
    <cellStyle name="Accent4 10" xfId="875" xr:uid="{C8AE1D30-B7F5-4A88-B173-2E716DB42922}"/>
    <cellStyle name="Accent4 11" xfId="876" xr:uid="{3791858E-8659-4697-8D0D-22F5A9C1653E}"/>
    <cellStyle name="Accent4 12" xfId="877" xr:uid="{DFE55092-741F-4120-A72F-293432765962}"/>
    <cellStyle name="Accent4 13" xfId="878" xr:uid="{6B31E987-B3D2-41A5-A9C4-326FFE3CECB4}"/>
    <cellStyle name="Accent4 14" xfId="879" xr:uid="{FA61A5DA-C1C3-45D3-AABB-68CC83E284AE}"/>
    <cellStyle name="Accent4 15" xfId="880" xr:uid="{29A8CE11-BCDC-4625-AF82-0AFDC828F2C1}"/>
    <cellStyle name="Accent4 16" xfId="881" xr:uid="{5929EF6D-B042-4576-B9C4-07F527DA297D}"/>
    <cellStyle name="Accent4 2" xfId="22" xr:uid="{00000000-0005-0000-0000-000015000000}"/>
    <cellStyle name="Accent4 2 2" xfId="882" xr:uid="{B40AF1C5-FAC2-419E-B911-CB90122EB760}"/>
    <cellStyle name="Accent4 3" xfId="883" xr:uid="{9BCCABD1-29B0-45E5-A57F-CDE591056862}"/>
    <cellStyle name="Accent4 4" xfId="884" xr:uid="{EDEA94BA-1B31-4A1C-8E70-9E7C9E43979C}"/>
    <cellStyle name="Accent4 5" xfId="885" xr:uid="{64F5B776-B837-4BE5-811C-AF72CA2B4890}"/>
    <cellStyle name="Accent4 6" xfId="886" xr:uid="{19E5BA08-4ABF-4521-BA58-1389ED3BFCF2}"/>
    <cellStyle name="Accent4 7" xfId="887" xr:uid="{093AD054-265C-4261-B372-CF36B0FA7E96}"/>
    <cellStyle name="Accent4 8" xfId="888" xr:uid="{330C8A4D-2CB4-43F6-9D5E-431AAE016479}"/>
    <cellStyle name="Accent4 9" xfId="889" xr:uid="{B939720A-CE6A-4178-9F29-E01945075E8E}"/>
    <cellStyle name="Accent5 10" xfId="890" xr:uid="{3C5741EB-A7E2-4C6F-BA5C-CDC1E25E79ED}"/>
    <cellStyle name="Accent5 11" xfId="891" xr:uid="{ED341ED1-EE9B-4D8A-BB90-2141C62D45B5}"/>
    <cellStyle name="Accent5 12" xfId="892" xr:uid="{AD65D499-8EFA-4D56-B065-7AE7E4D3D658}"/>
    <cellStyle name="Accent5 13" xfId="893" xr:uid="{B556007D-90CA-4462-B487-7C16FA51C66D}"/>
    <cellStyle name="Accent5 14" xfId="894" xr:uid="{A19D7640-E640-4DE8-92A5-5094123477D7}"/>
    <cellStyle name="Accent5 15" xfId="895" xr:uid="{C2C6F1A9-AFF6-4207-988E-554E0C8D7BBE}"/>
    <cellStyle name="Accent5 16" xfId="896" xr:uid="{CF69BBF7-0EC7-4AC3-9250-66E1CBAA4EE7}"/>
    <cellStyle name="Accent5 2" xfId="23" xr:uid="{00000000-0005-0000-0000-000016000000}"/>
    <cellStyle name="Accent5 2 2" xfId="897" xr:uid="{785BF5BC-F419-49A8-89DB-CC755D496605}"/>
    <cellStyle name="Accent5 3" xfId="898" xr:uid="{80A8C8D4-ABAB-4B06-AE2D-232732462417}"/>
    <cellStyle name="Accent5 4" xfId="899" xr:uid="{F87B5F5C-0022-4B95-A419-A4A816282A25}"/>
    <cellStyle name="Accent5 5" xfId="900" xr:uid="{015B5888-8045-4B7D-803E-EAB9CB53DCDC}"/>
    <cellStyle name="Accent5 6" xfId="901" xr:uid="{98526CF7-4686-463C-83C5-E90C56141274}"/>
    <cellStyle name="Accent5 7" xfId="902" xr:uid="{DDDE3DED-87A2-4F37-A606-2C08CAF181F7}"/>
    <cellStyle name="Accent5 8" xfId="903" xr:uid="{C33912DC-8BD6-4B2E-81A4-C501160F2321}"/>
    <cellStyle name="Accent5 9" xfId="904" xr:uid="{9EDA63AC-90EB-4EB7-9266-C66919C1CF81}"/>
    <cellStyle name="Accent6 10" xfId="905" xr:uid="{0C40923A-B99C-4201-A1AA-09EE90CBD441}"/>
    <cellStyle name="Accent6 11" xfId="906" xr:uid="{29897945-8ADC-48E6-8387-D2631D8100C1}"/>
    <cellStyle name="Accent6 12" xfId="907" xr:uid="{D15DEBA1-05B3-4493-9364-7E15D6279E94}"/>
    <cellStyle name="Accent6 13" xfId="908" xr:uid="{D99AA476-3F60-4150-8D24-3B43731FC164}"/>
    <cellStyle name="Accent6 14" xfId="909" xr:uid="{1755547A-1D06-491D-B10B-6BB1C645A59B}"/>
    <cellStyle name="Accent6 15" xfId="910" xr:uid="{2F3900FF-2596-40DE-AC33-83413F2C0E2C}"/>
    <cellStyle name="Accent6 16" xfId="911" xr:uid="{4A37C291-D380-4905-8635-BED3AEEC846E}"/>
    <cellStyle name="Accent6 2" xfId="24" xr:uid="{00000000-0005-0000-0000-000017000000}"/>
    <cellStyle name="Accent6 2 2" xfId="912" xr:uid="{FCF6A49D-AECD-4BBB-B343-40AB34A38957}"/>
    <cellStyle name="Accent6 3" xfId="913" xr:uid="{EECC2F70-9041-4198-80C6-BAB9D1AEE72B}"/>
    <cellStyle name="Accent6 4" xfId="914" xr:uid="{DF16E2BA-F631-4E24-A362-14E4D30D5C45}"/>
    <cellStyle name="Accent6 5" xfId="915" xr:uid="{8FEB9F93-8BB4-4341-800D-E56FB64D9263}"/>
    <cellStyle name="Accent6 6" xfId="916" xr:uid="{49DEFBD9-3C87-49F8-B088-B63DF70B2F41}"/>
    <cellStyle name="Accent6 7" xfId="917" xr:uid="{DF34FF0E-6019-43DD-963A-78323D35B3F8}"/>
    <cellStyle name="Accent6 8" xfId="918" xr:uid="{3535E844-6246-4AB4-A98B-65CB36313294}"/>
    <cellStyle name="Accent6 9" xfId="919" xr:uid="{34FCC46F-0EBA-4581-98CF-CDB974C2BE50}"/>
    <cellStyle name="Bad 10" xfId="920" xr:uid="{027856F3-C147-4314-BFFA-2477FF5FD63F}"/>
    <cellStyle name="Bad 11" xfId="921" xr:uid="{F586F6F0-D8C4-44F8-84C3-E423BA56D2A1}"/>
    <cellStyle name="Bad 12" xfId="922" xr:uid="{37F8A548-223F-4D6F-9FC5-9D115F191075}"/>
    <cellStyle name="Bad 13" xfId="923" xr:uid="{F16A5C85-4863-49DA-9946-780A56219AD3}"/>
    <cellStyle name="Bad 14" xfId="924" xr:uid="{439089C2-D193-436B-9E76-A75BF5F01272}"/>
    <cellStyle name="Bad 15" xfId="925" xr:uid="{D1924566-7BA6-4EEF-B9A8-815D5EE504DA}"/>
    <cellStyle name="Bad 16" xfId="926" xr:uid="{27797E2E-BCFB-47BD-83C7-074C984AECDE}"/>
    <cellStyle name="Bad 2" xfId="25" xr:uid="{00000000-0005-0000-0000-000018000000}"/>
    <cellStyle name="Bad 2 2" xfId="927" xr:uid="{796DFCD9-9D0C-48D0-8AB7-D147DB42EC1D}"/>
    <cellStyle name="Bad 3" xfId="928" xr:uid="{EFAB961C-ABC0-4E57-BE4C-43BEF6B8510C}"/>
    <cellStyle name="Bad 4" xfId="929" xr:uid="{187304A6-673D-483F-9E63-26BE0F05BB9C}"/>
    <cellStyle name="Bad 5" xfId="930" xr:uid="{7225B6A7-1A76-4083-ADAF-78755460DFC5}"/>
    <cellStyle name="Bad 6" xfId="931" xr:uid="{C527A368-EB05-4383-A584-DE937055A15C}"/>
    <cellStyle name="Bad 7" xfId="932" xr:uid="{A57011F3-733E-4443-AED2-C19E94B89A41}"/>
    <cellStyle name="Bad 8" xfId="933" xr:uid="{6A661145-2A9C-4BA8-8163-E8126E9065BC}"/>
    <cellStyle name="Bad 9" xfId="934" xr:uid="{22C92B0E-BB29-4D96-AD7F-8214A4574FCE}"/>
    <cellStyle name="Calculation 10" xfId="935" xr:uid="{987C5DAD-4E84-4ADB-9F2D-D80DA99066A4}"/>
    <cellStyle name="Calculation 11" xfId="936" xr:uid="{6D72F785-A778-4084-BC57-27169AAFDEBB}"/>
    <cellStyle name="Calculation 12" xfId="937" xr:uid="{C5D79B6E-7194-4FFF-892A-8DAE7DD7B726}"/>
    <cellStyle name="Calculation 13" xfId="938" xr:uid="{7667924B-B39B-4B16-9AB3-CECE0561AEBD}"/>
    <cellStyle name="Calculation 14" xfId="939" xr:uid="{6A0E9984-0FEA-4EDB-AAB6-DE1F16CDCC6D}"/>
    <cellStyle name="Calculation 15" xfId="940" xr:uid="{E614B223-5F00-4F30-8B0E-4566B728C8E7}"/>
    <cellStyle name="Calculation 16" xfId="941" xr:uid="{D245C331-298A-4FB0-92B0-106849C17C31}"/>
    <cellStyle name="Calculation 2" xfId="26" xr:uid="{00000000-0005-0000-0000-000019000000}"/>
    <cellStyle name="Calculation 2 2" xfId="942" xr:uid="{84D5E33B-BA2F-427A-A0B0-EDC67881B8C9}"/>
    <cellStyle name="Calculation 3" xfId="943" xr:uid="{CF5A6727-2F0C-4C73-B7DD-F344A46C8082}"/>
    <cellStyle name="Calculation 4" xfId="944" xr:uid="{38CB10C7-9D3C-411E-9D28-A632BC7AAE84}"/>
    <cellStyle name="Calculation 5" xfId="945" xr:uid="{12FACBB4-E076-4C27-A6ED-4E0D15ED5864}"/>
    <cellStyle name="Calculation 6" xfId="946" xr:uid="{88EA0C2C-2692-4AA2-86BB-74F3AE216E49}"/>
    <cellStyle name="Calculation 7" xfId="947" xr:uid="{DDB2114E-2356-48A2-BA96-9E02FEF9D941}"/>
    <cellStyle name="Calculation 8" xfId="948" xr:uid="{13CF3E65-F678-42EE-82ED-CAD2DB274968}"/>
    <cellStyle name="Calculation 9" xfId="949" xr:uid="{34F161D1-2A6F-4AC3-9B1D-607D12B6D68A}"/>
    <cellStyle name="Check Cell 10" xfId="950" xr:uid="{C6DA623E-1005-4EB7-B92F-7A60217C7E72}"/>
    <cellStyle name="Check Cell 11" xfId="951" xr:uid="{534C093F-1C96-47C1-9F7A-CA438AB65D05}"/>
    <cellStyle name="Check Cell 12" xfId="952" xr:uid="{36B1A41C-F082-4293-B73A-D56B9BD9F07F}"/>
    <cellStyle name="Check Cell 13" xfId="953" xr:uid="{26E717CB-48A5-4D3D-A487-0626725F7D0B}"/>
    <cellStyle name="Check Cell 14" xfId="954" xr:uid="{C63BBD5D-2E8F-482E-AFB9-9C76AE2D7C3A}"/>
    <cellStyle name="Check Cell 15" xfId="955" xr:uid="{5BA325EA-34D4-4B9D-9792-CBB33AF7E7C7}"/>
    <cellStyle name="Check Cell 16" xfId="956" xr:uid="{824E9E5E-A337-4747-8194-76CBC89D2C4C}"/>
    <cellStyle name="Check Cell 2" xfId="27" xr:uid="{00000000-0005-0000-0000-00001A000000}"/>
    <cellStyle name="Check Cell 2 2" xfId="957" xr:uid="{BB6436B2-E8D3-4A3A-A2FD-CA093B3312E9}"/>
    <cellStyle name="Check Cell 3" xfId="958" xr:uid="{A1766616-FAAF-48A2-85F2-08B2BB4B22AB}"/>
    <cellStyle name="Check Cell 4" xfId="959" xr:uid="{8C2C84E9-B1FC-490E-A16D-AFAC27198E7D}"/>
    <cellStyle name="Check Cell 5" xfId="960" xr:uid="{FAA5A037-9D37-4CBE-BF16-15F3BFE80513}"/>
    <cellStyle name="Check Cell 6" xfId="961" xr:uid="{897F5AFC-A5D9-4B0C-9071-DED631AE7F8D}"/>
    <cellStyle name="Check Cell 7" xfId="962" xr:uid="{CED6DD09-3A1A-492C-9B0E-F9455BAC4271}"/>
    <cellStyle name="Check Cell 8" xfId="963" xr:uid="{4104CD67-8A86-43BC-8E53-3FF4D4A1E636}"/>
    <cellStyle name="Check Cell 9" xfId="964" xr:uid="{3A866C47-2376-40B6-92C9-F73F37E37BB9}"/>
    <cellStyle name="Comma [0] 2" xfId="965" xr:uid="{98D72C9E-9DEB-46F3-8DC9-2448461C5DD5}"/>
    <cellStyle name="Comma 2" xfId="966" xr:uid="{40B8C3E4-783D-4E6A-BFDF-103093050CCC}"/>
    <cellStyle name="Comma 2 2" xfId="967" xr:uid="{E15B7974-0C22-496A-930E-E79A78B83A97}"/>
    <cellStyle name="Comma 2 3" xfId="968" xr:uid="{AC73A367-69C0-44A8-B564-99410D8726B2}"/>
    <cellStyle name="Comma 2 4" xfId="969" xr:uid="{3B7B649E-DC98-4712-91C7-2283FC61E8BD}"/>
    <cellStyle name="Comma 2 4 2" xfId="970" xr:uid="{053C1C48-108B-4B80-A771-6A445C0F5051}"/>
    <cellStyle name="Comma 2 5" xfId="971" xr:uid="{149A6875-ABFC-41DA-83CB-7315B84787FA}"/>
    <cellStyle name="Comma 2 5 2" xfId="972" xr:uid="{B5BEAC2D-0FB8-4ED1-B165-90C9C4B9B7FD}"/>
    <cellStyle name="Comma 2 6" xfId="973" xr:uid="{BCF9FB83-0B5F-4720-896F-53F6AABB1550}"/>
    <cellStyle name="Comma 2 7" xfId="974" xr:uid="{FB73A249-2023-41A7-844F-561CB7E85EF7}"/>
    <cellStyle name="Comma 3" xfId="975" xr:uid="{C236D74D-675C-4771-8857-AA47C4CD9AB4}"/>
    <cellStyle name="Comma 3 2" xfId="976" xr:uid="{74E8F38B-CD12-467D-AB58-CA4C06C75C4C}"/>
    <cellStyle name="Comma 4" xfId="51" xr:uid="{8363CFF4-7A16-464F-A4EA-9D143923122E}"/>
    <cellStyle name="Comma 4 2" xfId="978" xr:uid="{34A78BEB-8F04-452B-BF5D-5F9ED04C5E77}"/>
    <cellStyle name="Comma 4 3" xfId="977" xr:uid="{D2917837-5461-4F25-A80B-6601528CF91A}"/>
    <cellStyle name="Comma 5" xfId="1498" xr:uid="{530E1C67-9B4A-44B8-8FB1-8C96A27B8B5D}"/>
    <cellStyle name="Comma 6" xfId="1492" xr:uid="{989EC36D-14F9-45A0-9521-B4B5FEEA079F}"/>
    <cellStyle name="Currency 2" xfId="1497" xr:uid="{AD3D8196-1EEC-41EB-8099-A98BA23ABB2B}"/>
    <cellStyle name="Currency 3" xfId="1496" xr:uid="{70D57E51-EDC6-4794-B83D-9DCE94BF7103}"/>
    <cellStyle name="Currency 4" xfId="1493" xr:uid="{3F512334-BD6A-4BBB-9124-A484882E5E70}"/>
    <cellStyle name="Explanatory Text 10" xfId="979" xr:uid="{0A59CD3C-09BC-4C8D-B88D-2E305029620A}"/>
    <cellStyle name="Explanatory Text 11" xfId="980" xr:uid="{F185E80B-6C57-4862-A405-91E796D1CDF5}"/>
    <cellStyle name="Explanatory Text 12" xfId="981" xr:uid="{ED67FA0E-E6CF-4957-8999-1AB7357E396F}"/>
    <cellStyle name="Explanatory Text 13" xfId="982" xr:uid="{A5431D2F-84AD-41CB-ACE5-A5A7C0EFCCA5}"/>
    <cellStyle name="Explanatory Text 14" xfId="983" xr:uid="{BE14C569-F85E-478A-9E7D-2F76174ED90B}"/>
    <cellStyle name="Explanatory Text 15" xfId="984" xr:uid="{06028735-D4DC-4602-9074-AA2CD72EBE03}"/>
    <cellStyle name="Explanatory Text 16" xfId="985" xr:uid="{A8E62D79-1AAA-4889-8D2B-3DDD928EAF28}"/>
    <cellStyle name="Explanatory Text 2" xfId="28" xr:uid="{00000000-0005-0000-0000-00001B000000}"/>
    <cellStyle name="Explanatory Text 3" xfId="986" xr:uid="{78F91231-2618-43BB-84D5-E7A9A2BBF940}"/>
    <cellStyle name="Explanatory Text 4" xfId="987" xr:uid="{A5D6C03B-1F6E-4AA2-AD83-6B903972C9C1}"/>
    <cellStyle name="Explanatory Text 5" xfId="988" xr:uid="{0C49A2D0-7694-47CD-983E-D94F3ADF091F}"/>
    <cellStyle name="Explanatory Text 6" xfId="989" xr:uid="{8CB6BC6C-4DB5-42B7-8EC4-87718099F1A0}"/>
    <cellStyle name="Explanatory Text 7" xfId="990" xr:uid="{5073E8FE-67F4-4890-954B-B792035F31D5}"/>
    <cellStyle name="Explanatory Text 8" xfId="991" xr:uid="{05E55162-94D0-4186-81B1-B4DEC6EB7677}"/>
    <cellStyle name="Explanatory Text 9" xfId="992" xr:uid="{30E25E2D-0040-4151-BD77-CE00964673CB}"/>
    <cellStyle name="Good 10" xfId="993" xr:uid="{1B105CAA-B825-4187-9E0E-C39F7D509A00}"/>
    <cellStyle name="Good 11" xfId="994" xr:uid="{09DDF6F7-8398-4FE6-80CA-F3EB8F135C14}"/>
    <cellStyle name="Good 12" xfId="995" xr:uid="{C1524563-54AF-4805-A48C-BA79C118EF02}"/>
    <cellStyle name="Good 13" xfId="996" xr:uid="{BCFEA9A2-F5B8-4DEF-85C8-383E7C02AD20}"/>
    <cellStyle name="Good 14" xfId="997" xr:uid="{C06ECC54-7B7C-40E7-AE57-7B51E6A0F3A9}"/>
    <cellStyle name="Good 15" xfId="998" xr:uid="{F6F2196F-5C64-4E05-BA12-4A82ECA2F11D}"/>
    <cellStyle name="Good 16" xfId="999" xr:uid="{3A004350-5E4C-4282-B580-CC2564CDB7EC}"/>
    <cellStyle name="Good 2" xfId="29" xr:uid="{00000000-0005-0000-0000-00001C000000}"/>
    <cellStyle name="Good 2 2" xfId="1000" xr:uid="{A53335EC-7BF3-4DBC-8009-2A76D753ACF6}"/>
    <cellStyle name="Good 3" xfId="1001" xr:uid="{785A2497-EE58-43FF-B814-8ADABEFB90C5}"/>
    <cellStyle name="Good 4" xfId="1002" xr:uid="{576EF3F5-498A-4B5B-96C0-3E5A9428AB14}"/>
    <cellStyle name="Good 5" xfId="1003" xr:uid="{8B6DB10B-B25C-4B05-B8FC-E45C37C3A3B9}"/>
    <cellStyle name="Good 6" xfId="1004" xr:uid="{976A3BE0-8C0F-4FF5-94ED-FD9867266BC7}"/>
    <cellStyle name="Good 7" xfId="1005" xr:uid="{EEB9E5E6-2F90-4B41-82A1-BCEB821D827E}"/>
    <cellStyle name="Good 8" xfId="1006" xr:uid="{E4D63115-1EA5-47D2-B242-96B267371609}"/>
    <cellStyle name="Good 9" xfId="1007" xr:uid="{2C6A5D3F-37F3-4683-B4C5-FBEFE74AA3AC}"/>
    <cellStyle name="Heading 1 10" xfId="1008" xr:uid="{C403BCEA-B2A5-4FDC-8745-3C26CCBC587E}"/>
    <cellStyle name="Heading 1 11" xfId="1009" xr:uid="{61548E77-C7B8-42CF-87BC-A36E8667B42B}"/>
    <cellStyle name="Heading 1 12" xfId="1010" xr:uid="{5C7F633C-C3E6-423B-8F8C-81C15C4EE122}"/>
    <cellStyle name="Heading 1 13" xfId="1011" xr:uid="{FF31B715-75D7-421C-86D1-534BC002683F}"/>
    <cellStyle name="Heading 1 14" xfId="1012" xr:uid="{9321B61D-6E1D-40D2-9BF0-4A33FE174C83}"/>
    <cellStyle name="Heading 1 15" xfId="1013" xr:uid="{BB6BCDB8-F056-4376-A61D-25F60D07EA51}"/>
    <cellStyle name="Heading 1 16" xfId="1014" xr:uid="{0641627D-267F-4761-A597-AD38E69F7EFC}"/>
    <cellStyle name="Heading 1 2" xfId="30" xr:uid="{00000000-0005-0000-0000-00001D000000}"/>
    <cellStyle name="Heading 1 3" xfId="1015" xr:uid="{B2ACC538-9B8C-4654-8520-39FC1CFCD13D}"/>
    <cellStyle name="Heading 1 4" xfId="1016" xr:uid="{26549CE4-0795-4271-B21B-3D6459E0A61E}"/>
    <cellStyle name="Heading 1 5" xfId="1017" xr:uid="{37254B79-E70E-4C56-91F4-055C54E1A063}"/>
    <cellStyle name="Heading 1 6" xfId="1018" xr:uid="{4F36FCEF-180D-4EDF-82EA-93E845F96255}"/>
    <cellStyle name="Heading 1 7" xfId="1019" xr:uid="{BC50FB21-999A-46B8-97E3-BF1FA186E2D0}"/>
    <cellStyle name="Heading 1 8" xfId="1020" xr:uid="{B394D675-9532-4B09-B67B-BD6EC4FA39C9}"/>
    <cellStyle name="Heading 1 9" xfId="1021" xr:uid="{CC533E84-9C95-4D92-917F-88337071B066}"/>
    <cellStyle name="Heading 2 10" xfId="1022" xr:uid="{68E70B2A-352C-4593-A106-4930A8F940A7}"/>
    <cellStyle name="Heading 2 11" xfId="1023" xr:uid="{3C3332FA-3D68-42DF-A5C5-0189A7C9BBFB}"/>
    <cellStyle name="Heading 2 12" xfId="1024" xr:uid="{9FF29BBE-B70F-47DE-9013-D006BAA24A60}"/>
    <cellStyle name="Heading 2 13" xfId="1025" xr:uid="{47E287D0-8CB5-499A-B58F-F724C3169A22}"/>
    <cellStyle name="Heading 2 14" xfId="1026" xr:uid="{BE2900C9-B20D-42AE-8DD3-D2CBA45204B7}"/>
    <cellStyle name="Heading 2 15" xfId="1027" xr:uid="{3F4A2F19-3AF6-4103-B88E-49F486B8CADE}"/>
    <cellStyle name="Heading 2 16" xfId="1028" xr:uid="{52D6D898-C919-4959-8920-823970D3F6FD}"/>
    <cellStyle name="Heading 2 2" xfId="31" xr:uid="{00000000-0005-0000-0000-00001E000000}"/>
    <cellStyle name="Heading 2 3" xfId="1029" xr:uid="{D0ED8B0C-ACC2-4243-A45A-D24CC1329097}"/>
    <cellStyle name="Heading 2 4" xfId="1030" xr:uid="{A45435CC-E118-4689-AD1A-C3E4AE918349}"/>
    <cellStyle name="Heading 2 5" xfId="1031" xr:uid="{1AC34615-F4A3-4A3C-ADD3-467D2340B5BD}"/>
    <cellStyle name="Heading 2 6" xfId="1032" xr:uid="{AE27344F-EA8A-4DEC-B306-3ED718BB213A}"/>
    <cellStyle name="Heading 2 7" xfId="1033" xr:uid="{DA9E40B7-6841-4A60-994E-ADBE5F10520B}"/>
    <cellStyle name="Heading 2 8" xfId="1034" xr:uid="{0655FBB7-78AF-47F2-B857-E85D17402E0B}"/>
    <cellStyle name="Heading 2 9" xfId="1035" xr:uid="{F5C6158D-3F66-46D8-9378-CA342B5B502E}"/>
    <cellStyle name="Heading 3 10" xfId="1036" xr:uid="{6B449426-46E6-4EF6-AA36-13AAD63280D4}"/>
    <cellStyle name="Heading 3 11" xfId="1037" xr:uid="{F923E2BB-9095-4834-8D0C-FDF65DBDD10F}"/>
    <cellStyle name="Heading 3 12" xfId="1038" xr:uid="{F5FBF2FD-CA59-4761-822A-CAADF0630866}"/>
    <cellStyle name="Heading 3 13" xfId="1039" xr:uid="{42040B96-ABA7-4BE1-BC5E-3C411F407630}"/>
    <cellStyle name="Heading 3 14" xfId="1040" xr:uid="{5E6649D4-EE9F-4474-B51F-567F7EEF7623}"/>
    <cellStyle name="Heading 3 15" xfId="1041" xr:uid="{68C68802-E1C6-495E-9C8E-C906F7A3850D}"/>
    <cellStyle name="Heading 3 16" xfId="1042" xr:uid="{267BE0BF-19B6-4360-B4D8-FD9CDA8E63FF}"/>
    <cellStyle name="Heading 3 2" xfId="32" xr:uid="{00000000-0005-0000-0000-00001F000000}"/>
    <cellStyle name="Heading 3 3" xfId="1043" xr:uid="{88D29FE4-E098-419D-A5A0-0841DD92CA82}"/>
    <cellStyle name="Heading 3 4" xfId="1044" xr:uid="{D6261226-8041-4607-8514-F2C7508A5A6D}"/>
    <cellStyle name="Heading 3 5" xfId="1045" xr:uid="{F55F9F21-2183-4F97-AAEA-91A171C5DF34}"/>
    <cellStyle name="Heading 3 6" xfId="1046" xr:uid="{076D8F42-4633-4927-BF7D-51D4D40FF44B}"/>
    <cellStyle name="Heading 3 7" xfId="1047" xr:uid="{03523F71-C5CC-4608-BE64-53C76B7EE941}"/>
    <cellStyle name="Heading 3 8" xfId="1048" xr:uid="{1E2DC3CB-AA63-4CA4-B6B7-D41990694359}"/>
    <cellStyle name="Heading 3 9" xfId="1049" xr:uid="{E87E8657-E58A-44F0-9A9C-20D71549BBDC}"/>
    <cellStyle name="Heading 4 10" xfId="1050" xr:uid="{0359A275-C243-4B8A-B54B-8D0BDA2DAF65}"/>
    <cellStyle name="Heading 4 11" xfId="1051" xr:uid="{F8923A1B-EDF6-48A9-8DBE-5512824256CD}"/>
    <cellStyle name="Heading 4 12" xfId="1052" xr:uid="{8A3405E4-AA28-4F0E-8B2B-ADACF8E9C93D}"/>
    <cellStyle name="Heading 4 13" xfId="1053" xr:uid="{17C8C6CF-C75A-48D6-8BEB-B615F09D9370}"/>
    <cellStyle name="Heading 4 14" xfId="1054" xr:uid="{084AF8CF-E9C2-4F5B-97A2-9F47B31C2742}"/>
    <cellStyle name="Heading 4 15" xfId="1055" xr:uid="{BA19B765-F5F9-47FA-B77B-DF6E0DB7845B}"/>
    <cellStyle name="Heading 4 16" xfId="1056" xr:uid="{F7FC86DB-4296-4035-A90D-02A93A1CF484}"/>
    <cellStyle name="Heading 4 2" xfId="33" xr:uid="{00000000-0005-0000-0000-000020000000}"/>
    <cellStyle name="Heading 4 3" xfId="1057" xr:uid="{AE4FEC4E-20DA-44FF-89DC-E182123EA2A2}"/>
    <cellStyle name="Heading 4 4" xfId="1058" xr:uid="{4448E95E-F4B7-4E82-BF3E-10171BBE45E4}"/>
    <cellStyle name="Heading 4 5" xfId="1059" xr:uid="{EB328A15-0B7E-4DA2-85EB-107737EFE2B1}"/>
    <cellStyle name="Heading 4 6" xfId="1060" xr:uid="{1F3B3E7A-7975-4739-8250-3EC3F5D2C108}"/>
    <cellStyle name="Heading 4 7" xfId="1061" xr:uid="{2F08AF06-ED85-49EF-BDE9-74C44D05DFDA}"/>
    <cellStyle name="Heading 4 8" xfId="1062" xr:uid="{66B7FC40-9961-426F-A44E-70CBEFCD5552}"/>
    <cellStyle name="Heading 4 9" xfId="1063" xr:uid="{26197B4A-E193-4167-960B-62BF128F274D}"/>
    <cellStyle name="Hyperlink 2" xfId="1064" xr:uid="{7866BB18-CE78-4BD6-8B67-5A3B531138D4}"/>
    <cellStyle name="Hyperlink 3" xfId="1065" xr:uid="{10FE3455-C400-4ACC-9967-F352831B2E79}"/>
    <cellStyle name="Input 10" xfId="1066" xr:uid="{F8F11E29-7721-44AC-A8F4-59B45B9C6AD6}"/>
    <cellStyle name="Input 11" xfId="1067" xr:uid="{5D5F814B-89D2-413A-B567-646EC826ADE0}"/>
    <cellStyle name="Input 12" xfId="1068" xr:uid="{2D970C3F-00C2-4CB3-AA62-F8D38A1D52F0}"/>
    <cellStyle name="Input 13" xfId="1069" xr:uid="{1D31FBE5-BF42-496F-8022-08FA695E70F8}"/>
    <cellStyle name="Input 14" xfId="1070" xr:uid="{8F45F40F-DAEB-4B60-95A4-31868994FBB5}"/>
    <cellStyle name="Input 15" xfId="1071" xr:uid="{861FE42F-89E1-41B4-87DF-A4E842FDEDCB}"/>
    <cellStyle name="Input 16" xfId="1072" xr:uid="{3AD402D8-D68F-4660-9316-D67A1F71B0A8}"/>
    <cellStyle name="Input 2" xfId="34" xr:uid="{00000000-0005-0000-0000-000021000000}"/>
    <cellStyle name="Input 2 2" xfId="1073" xr:uid="{BFAD4A16-1F19-4DA6-9195-FD59FF0574F5}"/>
    <cellStyle name="Input 3" xfId="1074" xr:uid="{7DBF3C8D-0F36-4962-85B9-A08994F7FA82}"/>
    <cellStyle name="Input 4" xfId="1075" xr:uid="{091AD586-F346-4B7E-BC96-A8F55F78334E}"/>
    <cellStyle name="Input 5" xfId="1076" xr:uid="{19E43D30-416C-41CB-A655-A21986A70FC5}"/>
    <cellStyle name="Input 6" xfId="1077" xr:uid="{0589FCA5-9179-4781-BE37-5DF13859B7CE}"/>
    <cellStyle name="Input 7" xfId="1078" xr:uid="{FB8F380B-B4C9-4789-AF7F-FCF1FE252BC9}"/>
    <cellStyle name="Input 8" xfId="1079" xr:uid="{2BE72913-182C-484D-92C2-CDE2A346EF48}"/>
    <cellStyle name="Input 9" xfId="1080" xr:uid="{B27716B4-5F5F-4B2F-9AB5-69BA2EE2993D}"/>
    <cellStyle name="Linked Cell 10" xfId="1081" xr:uid="{B6B3FA9C-9BA0-4BA6-8C42-CF2BFF777E12}"/>
    <cellStyle name="Linked Cell 11" xfId="1082" xr:uid="{522FB447-2225-41B3-87EB-D03D874C7CEE}"/>
    <cellStyle name="Linked Cell 12" xfId="1083" xr:uid="{C1B60CF4-E29E-4144-8DE8-067670B445CA}"/>
    <cellStyle name="Linked Cell 13" xfId="1084" xr:uid="{9BDB74F3-A210-4123-989C-D01F1A293FE8}"/>
    <cellStyle name="Linked Cell 14" xfId="1085" xr:uid="{E382DA6D-E209-4780-B850-404A7E2E8E0B}"/>
    <cellStyle name="Linked Cell 15" xfId="1086" xr:uid="{F9745D62-C56B-43E9-8CB0-6010D620BAF3}"/>
    <cellStyle name="Linked Cell 16" xfId="1087" xr:uid="{E0FC576E-FBA9-44AA-B9EF-CA2428298A5C}"/>
    <cellStyle name="Linked Cell 2" xfId="35" xr:uid="{00000000-0005-0000-0000-000022000000}"/>
    <cellStyle name="Linked Cell 3" xfId="1088" xr:uid="{16FAEC86-6271-4448-A09F-F191260B1A22}"/>
    <cellStyle name="Linked Cell 4" xfId="1089" xr:uid="{AE9F5333-2495-478F-A746-6E5AB72D808B}"/>
    <cellStyle name="Linked Cell 5" xfId="1090" xr:uid="{1CD98923-5042-4F60-B943-E251FEE2057C}"/>
    <cellStyle name="Linked Cell 6" xfId="1091" xr:uid="{041CC95C-079B-450F-B3F1-944ACD5B52F7}"/>
    <cellStyle name="Linked Cell 7" xfId="1092" xr:uid="{954FB1E1-C402-483C-8660-2B8292AF5F2B}"/>
    <cellStyle name="Linked Cell 8" xfId="1093" xr:uid="{A31595B6-0190-473F-931D-3495D96B11BA}"/>
    <cellStyle name="Linked Cell 9" xfId="1094" xr:uid="{B48F60DA-DF42-4B37-9A04-BB1952E11962}"/>
    <cellStyle name="Neutral 10" xfId="1095" xr:uid="{4838A827-B349-4B77-88AA-0F14CCC577D1}"/>
    <cellStyle name="Neutral 11" xfId="1096" xr:uid="{C9A97CCE-13F7-460A-9B0C-8DC55FAA9182}"/>
    <cellStyle name="Neutral 12" xfId="1097" xr:uid="{872D8FA8-B624-4D04-80E0-802D146B6DE4}"/>
    <cellStyle name="Neutral 13" xfId="1098" xr:uid="{54ADA830-48D7-449E-9A64-5DFF282654E0}"/>
    <cellStyle name="Neutral 14" xfId="1099" xr:uid="{111175B8-5296-4D04-9B9A-952B3C4FA730}"/>
    <cellStyle name="Neutral 15" xfId="1100" xr:uid="{64E0420F-6112-41B2-BAF3-59CB71C46458}"/>
    <cellStyle name="Neutral 16" xfId="1101" xr:uid="{8E66A263-24DC-4D4E-99FA-12E541F57C89}"/>
    <cellStyle name="Neutral 2" xfId="36" xr:uid="{00000000-0005-0000-0000-000023000000}"/>
    <cellStyle name="Neutral 2 2" xfId="1102" xr:uid="{97B3DFF6-9047-42FC-A710-FEEFBB636C97}"/>
    <cellStyle name="Neutral 3" xfId="1103" xr:uid="{A77DF6BA-D7AF-4AF3-BD62-224D23E00BD8}"/>
    <cellStyle name="Neutral 4" xfId="1104" xr:uid="{9621E52B-FC12-4391-AE74-A321E3947FFE}"/>
    <cellStyle name="Neutral 5" xfId="1105" xr:uid="{32B095AE-CB4D-4D43-A351-658A098DF4EA}"/>
    <cellStyle name="Neutral 6" xfId="1106" xr:uid="{DF4EF2F7-2EF7-46AC-99F5-115E0CE18C7C}"/>
    <cellStyle name="Neutral 7" xfId="1107" xr:uid="{FBB5C11E-3BDC-47CD-9416-62687249017E}"/>
    <cellStyle name="Neutral 8" xfId="1108" xr:uid="{2DFB96BA-5FC0-48DC-B77A-72E6F051C755}"/>
    <cellStyle name="Neutral 9" xfId="1109" xr:uid="{B2ECB0AD-F044-427C-8E22-FB86B4C39DCD}"/>
    <cellStyle name="Normal" xfId="0" builtinId="0"/>
    <cellStyle name="Normal 10" xfId="1110" xr:uid="{E61282CA-9910-4CC9-9864-14EE11F05868}"/>
    <cellStyle name="Normal 10 2" xfId="44" xr:uid="{AD613B73-86C9-4BB0-A5BE-3253666FCCB4}"/>
    <cellStyle name="Normal 10 2 2" xfId="1111" xr:uid="{16160A2E-C7F2-45FB-B1A9-B6A6E259F3CC}"/>
    <cellStyle name="Normal 10 3" xfId="1112" xr:uid="{FFD55E9F-C052-4470-84CB-E40FBD5D6AE3}"/>
    <cellStyle name="Normal 10 4" xfId="1113" xr:uid="{429EA925-2444-421D-9FFC-EE32F1C41786}"/>
    <cellStyle name="Normal 10 5" xfId="1114" xr:uid="{EBE90E04-C8C8-467C-B9A0-507295B276E0}"/>
    <cellStyle name="Normal 10 5 2" xfId="1115" xr:uid="{7A9D32FD-3F35-48C0-A90A-78AA1EE5C614}"/>
    <cellStyle name="Normal 10 5 2 2" xfId="1116" xr:uid="{5DAAA5D3-EDB1-49A2-B89E-F69D327DE0B4}"/>
    <cellStyle name="Normal 10 5 3" xfId="1117" xr:uid="{206E09E4-A74E-471A-8996-CC3001BBF8FD}"/>
    <cellStyle name="Normal 10 6" xfId="1118" xr:uid="{53A7E05E-6E91-4E5C-8763-C3392652709A}"/>
    <cellStyle name="Normal 10 6 2" xfId="1119" xr:uid="{BF8B8ABF-C58D-4C71-A0AE-BA7D5240D362}"/>
    <cellStyle name="Normal 10 7" xfId="1120" xr:uid="{E1ED6AD7-F6B9-470D-B8B9-C712AA66533E}"/>
    <cellStyle name="Normal 11" xfId="1121" xr:uid="{47B52B36-4770-4EEC-A2DA-6815E7F9E08A}"/>
    <cellStyle name="Normal 12" xfId="1122" xr:uid="{FB7E1197-E10C-446A-9C65-2316317E425B}"/>
    <cellStyle name="Normal 12 2" xfId="1123" xr:uid="{81AD3EC4-DB21-4CF5-88D9-940B3EE92603}"/>
    <cellStyle name="Normal 12 2 2" xfId="1124" xr:uid="{895C9CF5-F3E2-418D-BA1B-583EA05AD98B}"/>
    <cellStyle name="Normal 13" xfId="45" xr:uid="{8D1AC6A1-22A1-4F8A-B2FE-F05E2799F2E1}"/>
    <cellStyle name="Normal 14" xfId="1125" xr:uid="{7D32C24B-A5A3-4428-8FCC-CF2186D99CAA}"/>
    <cellStyle name="Normal 14 2" xfId="1126" xr:uid="{F9ED51D6-F107-438B-9E49-96D3EC289B25}"/>
    <cellStyle name="Normal 15" xfId="1127" xr:uid="{8202E7A8-E8E4-45FD-B6F7-BA12FC7F10D7}"/>
    <cellStyle name="Normal 16" xfId="1128" xr:uid="{0488899C-A93D-4A1B-93DF-7861933987E1}"/>
    <cellStyle name="Normal 17" xfId="1129" xr:uid="{C12F9A1C-9ABF-409F-B509-5BFA3C741EAB}"/>
    <cellStyle name="Normal 18" xfId="1130" xr:uid="{27DD90F2-D0A3-4F0E-8C5C-21ACDD14B728}"/>
    <cellStyle name="Normal 19" xfId="1131" xr:uid="{1814AD4F-660C-4AB7-9E16-B1DF84E4A350}"/>
    <cellStyle name="Normal 2" xfId="37" xr:uid="{00000000-0005-0000-0000-000025000000}"/>
    <cellStyle name="Normal 2 10" xfId="47" xr:uid="{C4E9C8ED-F4EA-49F9-BF10-E79844A687ED}"/>
    <cellStyle name="Normal 2 10 2" xfId="1133" xr:uid="{5C395C0D-F09E-40B6-A1A1-F42ABCE1268A}"/>
    <cellStyle name="Normal 2 10 3" xfId="1134" xr:uid="{BC9D40AB-55DA-43C5-B13A-C0E11AB5432B}"/>
    <cellStyle name="Normal 2 10 4" xfId="1135" xr:uid="{6A0A28E8-8073-4306-A007-7CC489EE11A7}"/>
    <cellStyle name="Normal 2 10 5" xfId="1132" xr:uid="{2493334D-171D-4B32-909F-B3C11372E0F6}"/>
    <cellStyle name="Normal 2 10 9" xfId="46" xr:uid="{42A74C53-3388-4276-B37F-B0B26DBA988C}"/>
    <cellStyle name="Normal 2 10 9 2" xfId="1137" xr:uid="{E7769589-BCED-42D9-9B28-DFF558895DE6}"/>
    <cellStyle name="Normal 2 10 9 3" xfId="1136" xr:uid="{D98F0264-E307-4748-A566-D0A8E2363F91}"/>
    <cellStyle name="Normal 2 11" xfId="1138" xr:uid="{319F6462-3DF2-4831-BE36-FE30E74A4CE0}"/>
    <cellStyle name="Normal 2 11 2" xfId="1139" xr:uid="{BF5353D1-F5B4-4851-A7BA-73DA8C2516FD}"/>
    <cellStyle name="Normal 2 12" xfId="1140" xr:uid="{BBC4D047-7068-43BC-930D-695E5E6EF11F}"/>
    <cellStyle name="Normal 2 13" xfId="1141" xr:uid="{E7E9F09C-B12D-45E9-AEA1-A8CC01927FB3}"/>
    <cellStyle name="Normal 2 13 10" xfId="1142" xr:uid="{CAF667DA-B987-4521-BF6C-8CC0381DCE2F}"/>
    <cellStyle name="Normal 2 13 11" xfId="1143" xr:uid="{9F794928-6C29-4775-923A-68BDE08F9FB6}"/>
    <cellStyle name="Normal 2 13 12" xfId="1144" xr:uid="{53C135AE-3E44-4F46-9E8D-AAAA160D64BE}"/>
    <cellStyle name="Normal 2 13 13" xfId="1145" xr:uid="{D10837C1-32FC-4439-8BAF-4125F958B9D2}"/>
    <cellStyle name="Normal 2 13 2" xfId="1146" xr:uid="{3A9B651E-E74A-4216-A8E2-37A5D426A971}"/>
    <cellStyle name="Normal 2 13 2 10" xfId="1147" xr:uid="{526AB0B1-8562-4543-A5BC-01A2192AB064}"/>
    <cellStyle name="Normal 2 13 2 11" xfId="1148" xr:uid="{FF4F080F-807C-4F1B-B12C-3F43F3F949BE}"/>
    <cellStyle name="Normal 2 13 2 12" xfId="1149" xr:uid="{DCFFB1B9-C186-43A0-85B3-381978893F9F}"/>
    <cellStyle name="Normal 2 13 2 13" xfId="1150" xr:uid="{FBB92BB4-79A8-4CB0-9653-410A4A22D53C}"/>
    <cellStyle name="Normal 2 13 2 2" xfId="1151" xr:uid="{B15379F9-A73F-4F4C-9DC5-69EB4461F42A}"/>
    <cellStyle name="Normal 2 13 2 3" xfId="1152" xr:uid="{1F1B997C-09FC-4850-82B6-56CBF894CBBC}"/>
    <cellStyle name="Normal 2 13 2 4" xfId="1153" xr:uid="{6539D3F6-AF53-4F66-93A6-19E5964F102E}"/>
    <cellStyle name="Normal 2 13 2 5" xfId="1154" xr:uid="{13B4FFC4-8F17-4FE8-8AD2-ECAE1474A56B}"/>
    <cellStyle name="Normal 2 13 2 6" xfId="1155" xr:uid="{AAE17D62-4178-486F-B396-5A042B7E1F10}"/>
    <cellStyle name="Normal 2 13 2 7" xfId="1156" xr:uid="{AF8B8BDA-7C23-4E3B-82FF-A1064180EA55}"/>
    <cellStyle name="Normal 2 13 2 8" xfId="1157" xr:uid="{D017E3A8-5B69-4C7F-91E8-7B53DA7A105F}"/>
    <cellStyle name="Normal 2 13 2 9" xfId="1158" xr:uid="{E08BD950-BBE0-4D1B-9551-48ABEF70E961}"/>
    <cellStyle name="Normal 2 13 3" xfId="1159" xr:uid="{E1EA01FE-489B-4947-A516-AF359A288B13}"/>
    <cellStyle name="Normal 2 13 4" xfId="1160" xr:uid="{B7ECF064-E084-468F-8ABF-216A7CEA63C3}"/>
    <cellStyle name="Normal 2 13 5" xfId="1161" xr:uid="{3D93B09C-BEAC-4CAE-9C97-352F0A3E18C2}"/>
    <cellStyle name="Normal 2 13 6" xfId="1162" xr:uid="{70753EE4-9A4E-43A6-A37D-11E5DBE4136A}"/>
    <cellStyle name="Normal 2 13 7" xfId="1163" xr:uid="{18844BEA-520C-4FBE-AE5B-5871FB0B2559}"/>
    <cellStyle name="Normal 2 13 8" xfId="1164" xr:uid="{7EAD4B0F-30E1-420D-9A84-EE24EE4580A3}"/>
    <cellStyle name="Normal 2 13 9" xfId="1165" xr:uid="{DCFF747B-1C09-433D-B905-50E04BB4310E}"/>
    <cellStyle name="Normal 2 14" xfId="1166" xr:uid="{9FEAAD44-6C42-49BE-88A9-56D27A37DBA6}"/>
    <cellStyle name="Normal 2 15" xfId="1167" xr:uid="{7A9A5DCF-5D83-4354-87E6-23C73D51777E}"/>
    <cellStyle name="Normal 2 16" xfId="1168" xr:uid="{5190C1CA-E88C-4492-86FC-09AF7C66422D}"/>
    <cellStyle name="Normal 2 17" xfId="1169" xr:uid="{1C567C8B-6872-483B-A8CD-9EC2A24B8A5E}"/>
    <cellStyle name="Normal 2 18" xfId="1170" xr:uid="{B007BF55-B869-43CA-AC46-37A2B5481B20}"/>
    <cellStyle name="Normal 2 19" xfId="1171" xr:uid="{2A47C0C1-2C7A-459E-A0BF-DF8744CFF3F6}"/>
    <cellStyle name="Normal 2 2" xfId="1172" xr:uid="{52D310CD-A997-4916-A517-69B4AC04F581}"/>
    <cellStyle name="Normal 2 2 10" xfId="1173" xr:uid="{E860F397-2877-4C9E-A73B-14C930A5A655}"/>
    <cellStyle name="Normal 2 2 10 2" xfId="1174" xr:uid="{F491BF6B-4A2D-4AF7-AAFA-8E776BECD092}"/>
    <cellStyle name="Normal 2 2 11" xfId="1175" xr:uid="{88AABB7F-9E1C-41F6-B030-06529214F1F9}"/>
    <cellStyle name="Normal 2 2 11 2" xfId="1176" xr:uid="{880C7267-BB52-470A-B75D-9FB20DC2FE14}"/>
    <cellStyle name="Normal 2 2 12" xfId="1177" xr:uid="{83FD1F54-0C9F-479A-B6EC-3F3A80912B19}"/>
    <cellStyle name="Normal 2 2 12 2" xfId="1178" xr:uid="{B9966DEE-E8BE-4923-8AF8-FFCDA124AB3F}"/>
    <cellStyle name="Normal 2 2 13" xfId="1179" xr:uid="{2CCB4C62-8A45-485F-98ED-E0124FB00522}"/>
    <cellStyle name="Normal 2 2 13 2" xfId="1180" xr:uid="{CD84C89C-F592-45DC-BF56-0D5F0C0971AD}"/>
    <cellStyle name="Normal 2 2 14" xfId="1181" xr:uid="{062EAE76-5C82-4768-8285-9B9677DCE066}"/>
    <cellStyle name="Normal 2 2 14 2" xfId="1182" xr:uid="{2983E56C-B10F-47A5-B202-0C604A8B9153}"/>
    <cellStyle name="Normal 2 2 15" xfId="1183" xr:uid="{BF3C10FA-DED7-41DE-A5A2-04F8A8CB18C4}"/>
    <cellStyle name="Normal 2 2 15 2" xfId="1184" xr:uid="{C7E6A461-BE28-4598-A99F-CA36CC7BE150}"/>
    <cellStyle name="Normal 2 2 16" xfId="1185" xr:uid="{393776D6-3B38-48A5-A3DC-97C2D109E00B}"/>
    <cellStyle name="Normal 2 2 16 2" xfId="1186" xr:uid="{9DCD6AB6-C97A-4825-A4EA-8AE6D66FE2E9}"/>
    <cellStyle name="Normal 2 2 17" xfId="1187" xr:uid="{C741847F-E43F-497C-A518-97604D6CA5CB}"/>
    <cellStyle name="Normal 2 2 17 2" xfId="1188" xr:uid="{4CC059AC-1C1A-49CD-8787-7B0900CBC6DD}"/>
    <cellStyle name="Normal 2 2 18" xfId="1189" xr:uid="{8B541073-8B27-46E2-826A-D3C36486BB4E}"/>
    <cellStyle name="Normal 2 2 18 2" xfId="1190" xr:uid="{1E83CF7E-57F2-4EF1-A063-1457AFCC08FC}"/>
    <cellStyle name="Normal 2 2 19" xfId="1191" xr:uid="{B8E7A789-7F63-457B-B2B5-ABC4B6AD9AF6}"/>
    <cellStyle name="Normal 2 2 19 2" xfId="1192" xr:uid="{C9EBE458-34E4-4631-ADB1-5F90AB51147C}"/>
    <cellStyle name="Normal 2 2 2" xfId="1193" xr:uid="{5286C79C-DE9B-467A-BE8A-E39DD25DEFE3}"/>
    <cellStyle name="Normal 2 2 2 2" xfId="1194" xr:uid="{1CC815C3-924F-4452-BC6D-DFD9EA348E10}"/>
    <cellStyle name="Normal 2 2 20" xfId="1195" xr:uid="{92EDF525-D980-48B5-8279-2CAD8FC996CD}"/>
    <cellStyle name="Normal 2 2 21" xfId="1196" xr:uid="{C2493F0C-F65D-4155-A441-1F9AF38DA689}"/>
    <cellStyle name="Normal 2 2 22" xfId="1197" xr:uid="{771DE156-054C-477C-AB51-D56FBB2ED4F6}"/>
    <cellStyle name="Normal 2 2 3" xfId="43" xr:uid="{79E49C26-BAD7-4F39-B6B9-1A1DDC2C85C9}"/>
    <cellStyle name="Normal 2 2 4" xfId="1198" xr:uid="{23E54072-E503-458C-8E61-D8D1D8B25F50}"/>
    <cellStyle name="Normal 2 2 4 10" xfId="1199" xr:uid="{8F113FFE-1443-4E93-87D7-D746879254B5}"/>
    <cellStyle name="Normal 2 2 4 11" xfId="1200" xr:uid="{E7CAD7C2-8DC0-4F49-A6DD-1DEE5913CE4B}"/>
    <cellStyle name="Normal 2 2 4 12" xfId="1201" xr:uid="{6F3F3890-1510-48BA-8C82-F53F00BDCD00}"/>
    <cellStyle name="Normal 2 2 4 13" xfId="1202" xr:uid="{9903C3E7-91D1-4308-BEB4-62933542F117}"/>
    <cellStyle name="Normal 2 2 4 14" xfId="1203" xr:uid="{549FA043-3CEC-446F-82A3-98C9649DA88C}"/>
    <cellStyle name="Normal 2 2 4 2" xfId="1204" xr:uid="{4238B80E-5877-465A-9B5B-501C3E7BC297}"/>
    <cellStyle name="Normal 2 2 4 2 10" xfId="1205" xr:uid="{542A7817-53DA-4C51-8989-151E474CC6D4}"/>
    <cellStyle name="Normal 2 2 4 2 10 2" xfId="1206" xr:uid="{DF83436F-902E-4BB9-B204-5BEBAE43BACD}"/>
    <cellStyle name="Normal 2 2 4 2 11" xfId="1207" xr:uid="{2473D6F1-8456-4160-BD5C-7EA1894D0278}"/>
    <cellStyle name="Normal 2 2 4 2 11 2" xfId="1208" xr:uid="{71DBEA86-4639-42DB-8D64-F73986A86C8C}"/>
    <cellStyle name="Normal 2 2 4 2 12" xfId="1209" xr:uid="{6EC6643F-6876-4BB4-AF84-4EC4892A9A14}"/>
    <cellStyle name="Normal 2 2 4 2 12 2" xfId="1210" xr:uid="{CAD6CD68-A9A3-4253-A0F9-09ADF2595519}"/>
    <cellStyle name="Normal 2 2 4 2 13" xfId="1211" xr:uid="{FBBD0195-1E27-4439-BC14-835865ADB29F}"/>
    <cellStyle name="Normal 2 2 4 2 13 2" xfId="1212" xr:uid="{D72E0CF5-DA1E-4EEE-86B9-B857F3AF1A49}"/>
    <cellStyle name="Normal 2 2 4 2 2" xfId="1213" xr:uid="{D7BAC3E6-A1F1-45E8-A03A-1FE4E09641A1}"/>
    <cellStyle name="Normal 2 2 4 2 2 2" xfId="1214" xr:uid="{A18883A8-7AC1-45BE-AB66-C55EB94A17C3}"/>
    <cellStyle name="Normal 2 2 4 2 3" xfId="1215" xr:uid="{531E9B0A-5F9A-454E-9F94-E5C56F442464}"/>
    <cellStyle name="Normal 2 2 4 2 3 2" xfId="1216" xr:uid="{824F49CA-8106-4301-AF2F-7D7A1CA6A366}"/>
    <cellStyle name="Normal 2 2 4 2 4" xfId="1217" xr:uid="{AB72C9D4-EE3A-4E11-9A5C-B5B87A8625F3}"/>
    <cellStyle name="Normal 2 2 4 2 4 2" xfId="1218" xr:uid="{BCCD5622-E60E-4923-B28A-C7A36DBBF1BD}"/>
    <cellStyle name="Normal 2 2 4 2 5" xfId="1219" xr:uid="{AD66145C-581D-4B6D-9CE7-B4CD1F310DFC}"/>
    <cellStyle name="Normal 2 2 4 2 5 2" xfId="1220" xr:uid="{E5E29F4D-8357-41A0-A04C-C15683039F9E}"/>
    <cellStyle name="Normal 2 2 4 2 6" xfId="1221" xr:uid="{69269246-4E13-4CF0-8858-1BC3653D4786}"/>
    <cellStyle name="Normal 2 2 4 2 6 2" xfId="1222" xr:uid="{97F6358A-7AE3-4222-A99A-B8F97C448CB2}"/>
    <cellStyle name="Normal 2 2 4 2 7" xfId="1223" xr:uid="{D8D1ADAC-7B67-455A-AFC9-D3CAF7F63A86}"/>
    <cellStyle name="Normal 2 2 4 2 7 2" xfId="1224" xr:uid="{F356A70E-54F7-4AA1-9C6C-AA788584109B}"/>
    <cellStyle name="Normal 2 2 4 2 8" xfId="1225" xr:uid="{7D879AC5-4FC8-42B1-A334-FA225FFD518C}"/>
    <cellStyle name="Normal 2 2 4 2 8 2" xfId="1226" xr:uid="{980F4ED8-4261-4AC8-918B-2C99573A8147}"/>
    <cellStyle name="Normal 2 2 4 2 9" xfId="1227" xr:uid="{AE3F075D-BAD5-4DCD-99E3-06288EFB8681}"/>
    <cellStyle name="Normal 2 2 4 2 9 2" xfId="1228" xr:uid="{A636A691-37AD-463F-8A0D-903AC6366B5C}"/>
    <cellStyle name="Normal 2 2 4 3" xfId="1229" xr:uid="{519E7D51-D153-424D-A9F1-053506F3ADB8}"/>
    <cellStyle name="Normal 2 2 4 4" xfId="1230" xr:uid="{BE775079-45BF-412F-9AC4-63DE8119527C}"/>
    <cellStyle name="Normal 2 2 4 5" xfId="1231" xr:uid="{D9D3FD3A-23C0-4311-A06C-037E7F99E44C}"/>
    <cellStyle name="Normal 2 2 4 6" xfId="1232" xr:uid="{F757F5F6-C37E-41B8-83B9-9C49F7CFC938}"/>
    <cellStyle name="Normal 2 2 4 7" xfId="1233" xr:uid="{1DC8B14F-B4D6-4A99-A007-EC5325FC8F88}"/>
    <cellStyle name="Normal 2 2 4 8" xfId="1234" xr:uid="{D9D53428-93A3-4410-A7A5-5A9659284C67}"/>
    <cellStyle name="Normal 2 2 4 9" xfId="1235" xr:uid="{F78D8A4F-D25A-48C0-8657-874988448814}"/>
    <cellStyle name="Normal 2 2 5" xfId="1236" xr:uid="{CE6658B4-A8BB-4124-9693-822FB9693D76}"/>
    <cellStyle name="Normal 2 2 5 2" xfId="1237" xr:uid="{46511AA8-0FEA-47B5-AC7D-7F3EC9AC9DC0}"/>
    <cellStyle name="Normal 2 2 6" xfId="1238" xr:uid="{9F7F2F56-1F8B-4A96-A713-7770AD407643}"/>
    <cellStyle name="Normal 2 2 6 2" xfId="1239" xr:uid="{CD446CEA-8208-4E30-A762-898546380307}"/>
    <cellStyle name="Normal 2 2 7" xfId="1240" xr:uid="{747FE325-DFBE-428F-ABA3-7111003D7D45}"/>
    <cellStyle name="Normal 2 2 7 2" xfId="1241" xr:uid="{64F72F98-1AD6-4209-93D2-A383BBB9AA8D}"/>
    <cellStyle name="Normal 2 2 8" xfId="1242" xr:uid="{728738E4-A2EF-45F1-ABAD-6FC7B0FB7B2F}"/>
    <cellStyle name="Normal 2 2 8 2" xfId="1243" xr:uid="{882B4B23-6B8B-4F2E-B81F-DEBC4DB89AB4}"/>
    <cellStyle name="Normal 2 2 8 2 2" xfId="1244" xr:uid="{6D3A8633-8075-424A-8F0B-12157125A5C9}"/>
    <cellStyle name="Normal 2 2 8 3" xfId="1245" xr:uid="{C6D78FAB-E805-42F9-BD0A-4FA91DFC6CBB}"/>
    <cellStyle name="Normal 2 2 9" xfId="1246" xr:uid="{60E3BFD7-0892-46C6-9249-A404793A350A}"/>
    <cellStyle name="Normal 2 2 9 2" xfId="1247" xr:uid="{2EBDAAF2-C2DA-45FC-9B28-20B383E1CA6E}"/>
    <cellStyle name="Normal 2 20" xfId="1248" xr:uid="{F80F40E8-9777-4E8E-B9B1-BAC8EE007F17}"/>
    <cellStyle name="Normal 2 21" xfId="1249" xr:uid="{491CA9C1-D010-4EFC-AEEB-9514427B6686}"/>
    <cellStyle name="Normal 2 22" xfId="1250" xr:uid="{D42F647E-F9E9-400C-91AF-C23AF7F714A1}"/>
    <cellStyle name="Normal 2 23" xfId="1251" xr:uid="{A91806C4-0959-4EE2-B5FF-7C4D82E768D3}"/>
    <cellStyle name="Normal 2 24" xfId="1252" xr:uid="{29D993AF-B67B-4B5C-95CC-0C6F5FF77423}"/>
    <cellStyle name="Normal 2 25" xfId="1253" xr:uid="{8B74B2DE-C621-4EA0-89B5-E5EB6D9F4109}"/>
    <cellStyle name="Normal 2 26" xfId="1254" xr:uid="{0644A487-DC40-4224-B15B-C9A1D2B4F815}"/>
    <cellStyle name="Normal 2 27" xfId="1255" xr:uid="{1C5CF01A-AD7D-4E99-AAD1-5887A0652FA1}"/>
    <cellStyle name="Normal 2 28" xfId="1256" xr:uid="{5D6BCDD9-0823-4EE9-9C8D-CD3ED37A6023}"/>
    <cellStyle name="Normal 2 3" xfId="1257" xr:uid="{F6CB060E-EC3C-4E31-ACBB-01A0F0E30E01}"/>
    <cellStyle name="Normal 2 3 2" xfId="1258" xr:uid="{D8BB1520-6B97-403E-8CCD-25915642AD96}"/>
    <cellStyle name="Normal 2 4" xfId="52" xr:uid="{799D8CC6-0638-4B74-A181-633F8D88BD0F}"/>
    <cellStyle name="Normal 2 5" xfId="1259" xr:uid="{C2CCC6A8-CCC6-4FDF-A79A-2E90F58E1525}"/>
    <cellStyle name="Normal 2 6" xfId="1260" xr:uid="{DD44A9F2-CB22-439D-B65E-38F0A77671C9}"/>
    <cellStyle name="Normal 2 7" xfId="1261" xr:uid="{DE41F8F2-0450-495D-9FD7-EB73D3C6ECEE}"/>
    <cellStyle name="Normal 2 7 2" xfId="1262" xr:uid="{221BFA5C-B152-469E-842E-A9AD3696DB65}"/>
    <cellStyle name="Normal 2 8" xfId="1263" xr:uid="{A1E39655-43DB-4A07-8C73-B3B4902F9B64}"/>
    <cellStyle name="Normal 2 8 2" xfId="1264" xr:uid="{F45B92C1-372F-4B95-B19A-9F96EA253CA0}"/>
    <cellStyle name="Normal 2 9" xfId="1265" xr:uid="{82F5D6DB-BB36-49CA-BA84-C7AA8B58667B}"/>
    <cellStyle name="Normal 2 9 2" xfId="1266" xr:uid="{8BBE2E85-F76D-493F-9E39-6E3A671F8361}"/>
    <cellStyle name="Normal 2_2210_2220_2230_2240_2250_2260" xfId="1267" xr:uid="{2A61D6AD-BA31-466D-9122-8518FEB2E408}"/>
    <cellStyle name="Normal 20" xfId="1268" xr:uid="{4F48B199-4E70-4B50-849A-9E56BFF3E19F}"/>
    <cellStyle name="Normal 21" xfId="1269" xr:uid="{77673F34-C38F-4628-8F37-A5859FFF3F0F}"/>
    <cellStyle name="Normal 22" xfId="1270" xr:uid="{03A03DF4-815B-485B-A099-529A4E919652}"/>
    <cellStyle name="Normal 23" xfId="1271" xr:uid="{C4261D90-A7CD-4CE8-BBD5-E90E0FDAEC8D}"/>
    <cellStyle name="Normal 24" xfId="1272" xr:uid="{50795E6D-731F-4204-80D3-A78599A228E2}"/>
    <cellStyle name="Normal 25" xfId="1273" xr:uid="{F6E3813E-D745-4A6F-AC40-B8608CBF093E}"/>
    <cellStyle name="Normal 26" xfId="50" xr:uid="{A7D4BD62-EA5C-4233-8C26-1D0A95C74D3E}"/>
    <cellStyle name="Normal 26 2" xfId="1275" xr:uid="{54CC169B-367F-4347-A73B-786AEF3FCEFD}"/>
    <cellStyle name="Normal 26 3" xfId="1276" xr:uid="{1C3CEF1B-D21E-4E35-BCFB-87EA62C263DD}"/>
    <cellStyle name="Normal 26 4" xfId="1274" xr:uid="{DB720696-BAC3-4CAA-8E8C-770D5138B8B3}"/>
    <cellStyle name="Normal 27" xfId="53" xr:uid="{E3CC2226-1656-47ED-8E16-99B8708E0EDB}"/>
    <cellStyle name="Normal 28" xfId="1277" xr:uid="{A547FE5E-7F82-44D3-A19F-4CD07554E363}"/>
    <cellStyle name="Normal 29" xfId="1278" xr:uid="{6BFA67BE-680F-4A00-9D18-7058DFF200DA}"/>
    <cellStyle name="Normal 29 2" xfId="1279" xr:uid="{A090EDC2-2879-47F7-92D9-845727FD1A2E}"/>
    <cellStyle name="Normal 3" xfId="1280" xr:uid="{ADE314C1-D7D6-42D0-A8EA-628AF1136C6F}"/>
    <cellStyle name="Normal 3 10" xfId="1281" xr:uid="{0D9B1249-E432-47F4-ACB9-3872FD6672D9}"/>
    <cellStyle name="Normal 3 10 2" xfId="1282" xr:uid="{FA0AA7CC-A8E0-4E06-BA8F-0024BC4D08BC}"/>
    <cellStyle name="Normal 3 11" xfId="1283" xr:uid="{DC0D5A8F-63C4-429A-BBBD-EF3CD88C52F8}"/>
    <cellStyle name="Normal 3 12" xfId="1284" xr:uid="{B4A290EB-AB39-4931-84AD-A05D4F3F3F6B}"/>
    <cellStyle name="Normal 3 13" xfId="1285" xr:uid="{418098AA-38F1-4638-845C-E4F17D90E6A9}"/>
    <cellStyle name="Normal 3 14" xfId="1286" xr:uid="{920E3F99-FF02-425F-8C76-79AB92DEAF22}"/>
    <cellStyle name="Normal 3 15" xfId="1287" xr:uid="{1DC220B0-08DB-4864-96B4-A683D65B010E}"/>
    <cellStyle name="Normal 3 16" xfId="1288" xr:uid="{E9A63E3A-D083-4614-8A8B-BFA1D9FD4219}"/>
    <cellStyle name="Normal 3 17" xfId="1289" xr:uid="{2EDE57DB-144F-468A-B6D5-D02682F156B6}"/>
    <cellStyle name="Normal 3 18" xfId="1290" xr:uid="{8A3E75D6-1A28-4C6D-A72A-6BA2045506FC}"/>
    <cellStyle name="Normal 3 19" xfId="1291" xr:uid="{3DD7D328-4863-45F8-B145-97506FD9AA7F}"/>
    <cellStyle name="Normal 3 2" xfId="1292" xr:uid="{64081549-C5F7-45D9-8153-C4A4A5F82B52}"/>
    <cellStyle name="Normal 3 2 2" xfId="1293" xr:uid="{5EFA43AE-37D0-4372-BA74-11315F0C40C8}"/>
    <cellStyle name="Normal 3 20" xfId="1294" xr:uid="{1922DD9C-5F80-44F5-9072-40E331D6268F}"/>
    <cellStyle name="Normal 3 21" xfId="1295" xr:uid="{299403FE-97A8-4C90-89DA-4474093FE24E}"/>
    <cellStyle name="Normal 3 22" xfId="1296" xr:uid="{7C785101-51E2-4503-B93E-2CCA9932BAF5}"/>
    <cellStyle name="Normal 3 23" xfId="1297" xr:uid="{70C8D155-D628-40C9-BEA2-57456C8CE5D4}"/>
    <cellStyle name="Normal 3 24" xfId="1495" xr:uid="{872B68DB-E894-4CC0-886D-A7EEBFAA481A}"/>
    <cellStyle name="Normal 3 3" xfId="1298" xr:uid="{A227BDD3-F1DB-48F4-BD09-0F67392DC646}"/>
    <cellStyle name="Normal 3 3 2" xfId="1299" xr:uid="{5073634C-8A38-4E85-822B-1AA87FF20602}"/>
    <cellStyle name="Normal 3 4" xfId="1300" xr:uid="{C2237DA0-84D2-40E3-82D1-7A1F707B6256}"/>
    <cellStyle name="Normal 3 4 2" xfId="1301" xr:uid="{800A66B6-9E79-45B5-AA8C-D6B0022F97C6}"/>
    <cellStyle name="Normal 3 5" xfId="1302" xr:uid="{C9A4017C-A595-4A8E-A639-2C0B7B5285CD}"/>
    <cellStyle name="Normal 3 6" xfId="1303" xr:uid="{48983EC3-8158-467C-97BE-3D9FFF5BDB8E}"/>
    <cellStyle name="Normal 3 6 2" xfId="1304" xr:uid="{831B14CB-793C-471C-91C4-CF7A01B57FF3}"/>
    <cellStyle name="Normal 3 7" xfId="1305" xr:uid="{C6A8598D-FE1A-4C36-8772-72FF8AE1C412}"/>
    <cellStyle name="Normal 3 7 2" xfId="1306" xr:uid="{178A2330-B434-4E71-BCAE-7503316800BD}"/>
    <cellStyle name="Normal 3 8" xfId="1307" xr:uid="{68FD602C-46B0-4E99-9D3B-EECC69A2BF28}"/>
    <cellStyle name="Normal 3 8 2" xfId="1308" xr:uid="{9E4C0B4F-DC0F-43B5-9FB8-A2DCB02EA3C5}"/>
    <cellStyle name="Normal 3 9" xfId="1309" xr:uid="{F4E1B8A2-8191-4B55-8D0D-F508F8DD4E41}"/>
    <cellStyle name="Normal 3 9 2" xfId="1310" xr:uid="{7D40992D-DDAA-4C85-9296-1926DA7BCA36}"/>
    <cellStyle name="Normal 3_2210_2220_2230_2240_2250_2260" xfId="1311" xr:uid="{1CFA837D-C43E-4A14-BA81-7575C746B93A}"/>
    <cellStyle name="Normal 30" xfId="1312" xr:uid="{8AFFAF3E-962B-41EA-BE08-E6C26DDD0DCA}"/>
    <cellStyle name="Normal 30 2" xfId="1313" xr:uid="{21A55501-B204-45F4-A4D2-23044024F59F}"/>
    <cellStyle name="Normal 31" xfId="1314" xr:uid="{C98527BC-0D47-47AB-BA10-A99CF3837014}"/>
    <cellStyle name="Normal 31 2" xfId="1315" xr:uid="{094FF283-3211-4B9A-B462-FF696CB91E13}"/>
    <cellStyle name="Normal 32" xfId="1316" xr:uid="{AC03EA0D-7326-437B-97AF-189BEE0FD137}"/>
    <cellStyle name="Normal 32 2" xfId="1317" xr:uid="{3DEC79C9-6D5B-48EE-B60C-17A7409578F0}"/>
    <cellStyle name="Normal 32 2 2" xfId="1318" xr:uid="{EF949357-5129-432D-8405-FB3A14318AA8}"/>
    <cellStyle name="Normal 32 3" xfId="1319" xr:uid="{65C3EBDB-E2A6-4602-8D8B-1DD29E60FCD5}"/>
    <cellStyle name="Normal 32 3 2" xfId="1320" xr:uid="{72C8A2D7-DC07-4C31-9DD9-A7945E5194C5}"/>
    <cellStyle name="Normal 32 4" xfId="1321" xr:uid="{DF19E5FF-EDEF-4EAE-9CE6-12E961BCABEE}"/>
    <cellStyle name="Normal 32 4 2" xfId="1322" xr:uid="{36A8E306-C4AF-4437-B353-BDCE93856626}"/>
    <cellStyle name="Normal 32 5" xfId="1323" xr:uid="{7BE5660B-1730-4A77-B251-0D5C2A965E74}"/>
    <cellStyle name="Normal 33" xfId="1324" xr:uid="{6C59BE90-EEFC-4531-965A-AF26E7814770}"/>
    <cellStyle name="Normal 33 2" xfId="1325" xr:uid="{2E55B999-8297-4D88-9FA1-EDC0D4630134}"/>
    <cellStyle name="Normal 34" xfId="1326" xr:uid="{B6239938-7738-4354-85FD-D220EB7E9DBA}"/>
    <cellStyle name="Normal 34 2" xfId="1327" xr:uid="{AD159AA3-7FC3-47BA-9B22-0B2491366674}"/>
    <cellStyle name="Normal 35" xfId="1328" xr:uid="{CA44599A-8570-43F9-B6B2-4941F23F2610}"/>
    <cellStyle name="Normal 35 2" xfId="1329" xr:uid="{7890AC62-780C-431E-81C3-F26622FB0800}"/>
    <cellStyle name="Normal 36" xfId="1330" xr:uid="{B5E15C03-C811-4A15-9ECC-68C3CB719D6C}"/>
    <cellStyle name="Normal 36 2" xfId="1331" xr:uid="{B67BA11B-5743-415D-ADA7-3848C1A0FDBA}"/>
    <cellStyle name="Normal 37" xfId="1332" xr:uid="{F1D4343C-1DE9-43D0-AB0B-9B9C3D1FB289}"/>
    <cellStyle name="Normal 37 2" xfId="1333" xr:uid="{D4DDAA8C-FA1E-4F5C-8DD0-DE34137BB882}"/>
    <cellStyle name="Normal 38" xfId="1334" xr:uid="{E5999FF9-3408-4BCE-943B-958D94951C67}"/>
    <cellStyle name="Normal 39" xfId="1494" xr:uid="{3417833F-6C5C-48BA-A66F-68199FA0AA6E}"/>
    <cellStyle name="Normal 4" xfId="1335" xr:uid="{85D1F5FA-2B8F-41E7-9245-42744583CC9A}"/>
    <cellStyle name="Normal 4 10" xfId="1336" xr:uid="{1CF2B0E0-D933-4DB2-9DD0-A5F577FC61E7}"/>
    <cellStyle name="Normal 4 11" xfId="1337" xr:uid="{CEE7C38E-985A-4F0D-8C42-8752A5128146}"/>
    <cellStyle name="Normal 4 12" xfId="1338" xr:uid="{9499CA93-23DA-4CCF-831B-54FC155A1EA8}"/>
    <cellStyle name="Normal 4 13" xfId="1339" xr:uid="{AE164C99-B356-4635-B59F-86E76BF28833}"/>
    <cellStyle name="Normal 4 14" xfId="1340" xr:uid="{E9A54F22-D142-4A21-BA5D-44F4925141D2}"/>
    <cellStyle name="Normal 4 15" xfId="1341" xr:uid="{90B4081E-D826-4623-8F97-A678C9AD402E}"/>
    <cellStyle name="Normal 4 16" xfId="1342" xr:uid="{5A85A880-0F9B-477E-BA1C-AADEA559FF5E}"/>
    <cellStyle name="Normal 4 17" xfId="1343" xr:uid="{3078A66D-17E2-4537-9D9B-E6998912FCF4}"/>
    <cellStyle name="Normal 4 2" xfId="1344" xr:uid="{F0546D1D-3A3C-4E7D-A71E-310461DE11D6}"/>
    <cellStyle name="Normal 4 2 2" xfId="1345" xr:uid="{2BD263F9-A6C7-49A4-97C3-B08BABFC14FA}"/>
    <cellStyle name="Normal 4 2 2 2" xfId="1346" xr:uid="{445EE9E6-66F4-4C55-B0FC-DDCC4C987CA5}"/>
    <cellStyle name="Normal 4 2 3" xfId="1347" xr:uid="{8A7E87A7-BC02-4A6F-9A5A-7B4D5F66D40F}"/>
    <cellStyle name="Normal 4 3" xfId="1348" xr:uid="{D6A17FE5-848B-41CF-8E98-D46A9937652A}"/>
    <cellStyle name="Normal 4 3 2" xfId="1349" xr:uid="{30664F04-C8BB-4AEF-B1FA-044CBA021E80}"/>
    <cellStyle name="Normal 4 4" xfId="1350" xr:uid="{BA532383-64B5-4B43-9260-8DEA810757CD}"/>
    <cellStyle name="Normal 4 4 2" xfId="1351" xr:uid="{D406B37B-9B5C-4644-A31A-A9826CBB6A30}"/>
    <cellStyle name="Normal 4 5" xfId="1352" xr:uid="{49C5B3CD-0882-4BC3-A429-7DDA47D78A38}"/>
    <cellStyle name="Normal 4 6" xfId="1353" xr:uid="{9B57353B-E11D-45AD-9941-82025EB27B81}"/>
    <cellStyle name="Normal 4 7" xfId="1354" xr:uid="{A167AA8D-5ED3-4460-8DAB-F2D160AC0779}"/>
    <cellStyle name="Normal 4 8" xfId="1355" xr:uid="{2D6563A0-35C0-4405-90C0-6E748A6AC185}"/>
    <cellStyle name="Normal 4 9" xfId="1356" xr:uid="{C6351747-B0AB-4050-AE98-8C083C20E371}"/>
    <cellStyle name="Normal 4_2210_2220_2230_2240_2250_2260" xfId="1357" xr:uid="{6B002838-9D6B-46A5-ADFF-2A873148E148}"/>
    <cellStyle name="Normal 40" xfId="1499" xr:uid="{84BB0419-C562-4359-970C-95B169B0C421}"/>
    <cellStyle name="Normal 41" xfId="1500" xr:uid="{6048DC24-C820-4B98-9691-B67245587E16}"/>
    <cellStyle name="Normal 41 2" xfId="1505" xr:uid="{36559D49-48CE-4976-BF86-ED07A606C6E4}"/>
    <cellStyle name="Normal 42" xfId="1501" xr:uid="{EEAADC20-EFF2-4EB1-9390-95E7CC879DE2}"/>
    <cellStyle name="Normal 42 2" xfId="1506" xr:uid="{9EFAD6F6-BD39-471D-8F0A-E06B38EA5D4D}"/>
    <cellStyle name="Normal 43" xfId="1502" xr:uid="{6C0364AA-BA6A-4D48-B1F9-E27EF327E973}"/>
    <cellStyle name="Normal 43 2" xfId="1508" xr:uid="{26E2B881-84C3-4EAF-AA5D-F39713120264}"/>
    <cellStyle name="Normal 44" xfId="1503" xr:uid="{E31CA481-592A-4DC2-BB07-95E491414EFD}"/>
    <cellStyle name="Normal 44 2" xfId="1507" xr:uid="{6F5B0E6E-E65A-4CC1-946A-2067C9D56922}"/>
    <cellStyle name="Normal 45" xfId="1358" xr:uid="{AB7C2A31-BDEA-4C54-B356-E8DB230C4C3A}"/>
    <cellStyle name="Normal 45 2" xfId="1359" xr:uid="{CB5AE1B1-D04A-4B80-85B8-26B32751399E}"/>
    <cellStyle name="Normal 45 2 2" xfId="1360" xr:uid="{54EE4E33-47E2-4660-A806-BD52283C1284}"/>
    <cellStyle name="Normal 45 3" xfId="1361" xr:uid="{8B207080-834E-4B51-AAD4-3224E80D91BF}"/>
    <cellStyle name="Normal 45 3 2" xfId="1362" xr:uid="{4BFC7954-94F3-450E-8371-693E4FB6C7B9}"/>
    <cellStyle name="Normal 45 4" xfId="1363" xr:uid="{F10EF2AB-988D-4DE1-9AC9-715F9FCF56B6}"/>
    <cellStyle name="Normal 45 4 2" xfId="1364" xr:uid="{E1C8F92E-6A5F-4010-AB79-A4F8363AAA1C}"/>
    <cellStyle name="Normal 45 5" xfId="1365" xr:uid="{50BAB7C8-68DC-4614-9B6B-A123AA64CB8B}"/>
    <cellStyle name="Normal 46" xfId="1509" xr:uid="{8FC87690-14BE-480A-B662-CBF63DF4C009}"/>
    <cellStyle name="Normal 47" xfId="1510" xr:uid="{F6C9933A-0CA6-4484-8138-CA5A22B284B4}"/>
    <cellStyle name="Normal 5" xfId="1366" xr:uid="{D3B1F952-00A1-4353-AB02-F07A37D6F352}"/>
    <cellStyle name="Normal 5 2" xfId="1367" xr:uid="{D05FBE52-5BDF-4A19-B85E-7F3BFCA81DE8}"/>
    <cellStyle name="Normal 5 3" xfId="1368" xr:uid="{D78E6F6C-2137-4CD0-8CA4-E6E3EA737294}"/>
    <cellStyle name="Normal 50" xfId="1369" xr:uid="{D533540E-CC28-4834-A51E-3AE5E7134EFD}"/>
    <cellStyle name="Normal 50 2" xfId="1370" xr:uid="{DDE69F5F-461D-4DD1-A084-04B2FFE5D1AE}"/>
    <cellStyle name="Normal 50 2 2" xfId="1371" xr:uid="{4DED61C7-4718-4D0D-A106-1AF936065AA7}"/>
    <cellStyle name="Normal 50 3" xfId="1372" xr:uid="{05043EF9-6423-43CF-8C2F-FD691063AC2C}"/>
    <cellStyle name="Normal 50 3 2" xfId="1373" xr:uid="{A4469308-C33C-4635-8435-3BA38C9C5BB5}"/>
    <cellStyle name="Normal 50 4" xfId="1374" xr:uid="{799E004A-EA2A-456A-BA97-E230E24A7562}"/>
    <cellStyle name="Normal 51" xfId="1375" xr:uid="{6FBC42F8-881D-43E1-B300-1F9D92B9425C}"/>
    <cellStyle name="Normal 51 2" xfId="1376" xr:uid="{D7E9888C-B28E-4114-A9DB-831798E2DC4D}"/>
    <cellStyle name="Normal 51 2 2" xfId="1377" xr:uid="{770479AA-4076-4E6D-BA47-E82AF11BA469}"/>
    <cellStyle name="Normal 51 3" xfId="1378" xr:uid="{8D87D6BE-6016-4A14-836B-F011DEBF4BDA}"/>
    <cellStyle name="Normal 51 3 2" xfId="1379" xr:uid="{D0AB9D56-1417-4DA8-96E3-9C7A8CF35FC6}"/>
    <cellStyle name="Normal 51 4" xfId="1380" xr:uid="{99DF2B62-08B5-47E8-AAB7-D4A816DC8EE7}"/>
    <cellStyle name="Normal 6" xfId="1381" xr:uid="{6B8813E7-A75D-4CAA-8F5F-55841EC6B396}"/>
    <cellStyle name="Normal 6 2" xfId="1382" xr:uid="{E2684000-E783-4181-BA48-95FC00BD4D70}"/>
    <cellStyle name="Normal 6 2 2" xfId="1383" xr:uid="{E3A3474A-4AA3-4EBF-A358-BE079D3EC4E0}"/>
    <cellStyle name="Normal 6 3" xfId="1384" xr:uid="{7850A6DA-4044-470B-9834-A0D957B4D6CB}"/>
    <cellStyle name="Normal 6 4" xfId="1385" xr:uid="{44D0891A-700E-4D18-9D3F-2B29FB5F4600}"/>
    <cellStyle name="Normal 6 4 2" xfId="49" xr:uid="{139C1540-0AC6-441F-B63E-7A9AC01ADBD8}"/>
    <cellStyle name="Normal 6 4 2 2" xfId="1387" xr:uid="{8FF8662A-2A4B-467F-8F1E-AD6B936AFC18}"/>
    <cellStyle name="Normal 6 4 2 2 2" xfId="1388" xr:uid="{B16DDF47-9F7E-4309-8D4A-149B5DA29C35}"/>
    <cellStyle name="Normal 6 4 2 3" xfId="1389" xr:uid="{DE22B908-C2F8-40BF-A4FA-797A1ECC100D}"/>
    <cellStyle name="Normal 6 4 2 4" xfId="1390" xr:uid="{2C025655-9F72-4D02-9934-AA5F46792AD8}"/>
    <cellStyle name="Normal 6 4 2 5" xfId="1386" xr:uid="{AC9080F0-66CC-4163-AAF3-A265AB273916}"/>
    <cellStyle name="Normal 6 4 2 6" xfId="1504" xr:uid="{90C3B7DB-95AD-4CBE-A129-9BCF5DF41B42}"/>
    <cellStyle name="Normal 6 4 3" xfId="1391" xr:uid="{E525E7E8-7DD7-4846-B679-900B9015C7F8}"/>
    <cellStyle name="Normal 60 2" xfId="1392" xr:uid="{957A6132-554E-4F5C-879A-29D8EA3C8863}"/>
    <cellStyle name="Normal 60 2 2" xfId="1393" xr:uid="{13243F9B-3CD3-41BA-9CD9-73DC724253D8}"/>
    <cellStyle name="Normal 7" xfId="1394" xr:uid="{03116920-179D-4FED-A697-0D6BD6D2EE7B}"/>
    <cellStyle name="Normal 70" xfId="1395" xr:uid="{06EA7EF4-B03C-4C65-8A63-533F7A075AD3}"/>
    <cellStyle name="Normal 8" xfId="1396" xr:uid="{ECE43147-1498-4566-9446-783B384C11CF}"/>
    <cellStyle name="Normal 8 2" xfId="48" xr:uid="{A2A6C8EB-A778-45F8-B131-C110396BF3A4}"/>
    <cellStyle name="Normal 9" xfId="1397" xr:uid="{997D7F5D-A451-4EFE-83A0-CB4744836859}"/>
    <cellStyle name="Note 10" xfId="1398" xr:uid="{BBF39FBC-61AA-41F7-BD39-3AEB838BE86B}"/>
    <cellStyle name="Note 11" xfId="1399" xr:uid="{C2268207-4BCC-418A-9E33-2F5E152019FD}"/>
    <cellStyle name="Note 12" xfId="1400" xr:uid="{60909F4D-5A63-4352-9601-563A678F6283}"/>
    <cellStyle name="Note 13" xfId="1401" xr:uid="{F27C9C7F-03D8-4840-AC48-85D3A69519BC}"/>
    <cellStyle name="Note 14" xfId="1402" xr:uid="{E6A1E6E1-2565-4A4F-8C7F-36B3D995235A}"/>
    <cellStyle name="Note 15" xfId="1403" xr:uid="{5633C066-E574-4C4F-BA95-D1EBFD9F0603}"/>
    <cellStyle name="Note 16" xfId="1404" xr:uid="{9E0E36A9-251A-4B44-9E45-301BD9E77AD4}"/>
    <cellStyle name="Note 2" xfId="38" xr:uid="{00000000-0005-0000-0000-000026000000}"/>
    <cellStyle name="Note 2 2" xfId="1405" xr:uid="{25224500-45E9-400D-ADA5-677EFB25F6E5}"/>
    <cellStyle name="Note 3" xfId="1406" xr:uid="{9C4BBED2-0499-4C90-B546-9E55EA81FB1C}"/>
    <cellStyle name="Note 4" xfId="1407" xr:uid="{71172AD8-C6B5-4A56-A760-65507DC39CD6}"/>
    <cellStyle name="Note 5" xfId="1408" xr:uid="{9B661F20-33CC-4841-AEB7-70307141994C}"/>
    <cellStyle name="Note 6" xfId="1409" xr:uid="{47CC3910-0A54-431D-87DC-E860DC2F7E9E}"/>
    <cellStyle name="Note 7" xfId="1410" xr:uid="{61FAD254-55AB-4D77-B69D-0A6FD3F7F44E}"/>
    <cellStyle name="Note 8" xfId="1411" xr:uid="{79661DD4-C679-4091-801A-56F52F941CD2}"/>
    <cellStyle name="Note 9" xfId="1412" xr:uid="{1D93F747-F35D-48BC-A8D4-08BD08DC7A67}"/>
    <cellStyle name="Output 10" xfId="1413" xr:uid="{61C5A246-93DD-4051-93F4-DD6B4F75138D}"/>
    <cellStyle name="Output 11" xfId="1414" xr:uid="{5994E15C-6173-480E-89B3-7FBC46CBCF7E}"/>
    <cellStyle name="Output 12" xfId="1415" xr:uid="{465754E7-9DC6-4535-96BB-8DB13831C366}"/>
    <cellStyle name="Output 13" xfId="1416" xr:uid="{C344170A-5C08-4159-BF87-B9CBDB401E23}"/>
    <cellStyle name="Output 14" xfId="1417" xr:uid="{EDDC9991-248D-4EEF-959A-0DF7B04177F9}"/>
    <cellStyle name="Output 15" xfId="1418" xr:uid="{C3064166-F37B-40FF-A600-3FCB4BAD6D92}"/>
    <cellStyle name="Output 16" xfId="1419" xr:uid="{851E2BC4-E7E1-4FD4-BD60-DB0E2458CFBD}"/>
    <cellStyle name="Output 2" xfId="39" xr:uid="{00000000-0005-0000-0000-000027000000}"/>
    <cellStyle name="Output 2 2" xfId="1420" xr:uid="{9D14C7C9-6526-4989-A1A2-312C561DA03B}"/>
    <cellStyle name="Output 3" xfId="1421" xr:uid="{648B1981-846B-4777-929A-531C45165E6B}"/>
    <cellStyle name="Output 4" xfId="1422" xr:uid="{1B80C417-5D72-4072-BADF-1D8C7152EF18}"/>
    <cellStyle name="Output 5" xfId="1423" xr:uid="{EC2B2A49-A9BD-4486-B7AC-2B3944713054}"/>
    <cellStyle name="Output 6" xfId="1424" xr:uid="{D4CE73BB-4F68-44FD-A99E-7A25A67F7591}"/>
    <cellStyle name="Output 7" xfId="1425" xr:uid="{EA048002-EAFB-4B8F-A462-19C4B742355C}"/>
    <cellStyle name="Output 8" xfId="1426" xr:uid="{0A20D0DD-B0B7-4E0A-984F-C46DFBB9798C}"/>
    <cellStyle name="Output 9" xfId="1427" xr:uid="{C910C0ED-FF33-432F-8683-BBC84014696A}"/>
    <cellStyle name="Percent 2" xfId="1428" xr:uid="{2F3A0CE8-768D-4D3E-AC0E-65D86C1040C2}"/>
    <cellStyle name="Percent 2 2" xfId="1429" xr:uid="{C8072EDD-F4A7-4DCB-90C4-0C1328886729}"/>
    <cellStyle name="Percent 3" xfId="1430" xr:uid="{A7BDD3E7-48CD-4EDA-8DF8-A98BF0351A95}"/>
    <cellStyle name="Percent 4" xfId="1431" xr:uid="{58D170F7-420F-4BBC-BE5A-A929F6F894AF}"/>
    <cellStyle name="Percent 5" xfId="1432" xr:uid="{C8B4D438-4C7F-4829-869E-C4B3B1ADD0DB}"/>
    <cellStyle name="Percent 6" xfId="1433" xr:uid="{613691B2-0D4E-45DB-A0E9-2B0CDF3B31DF}"/>
    <cellStyle name="Percent 6 2" xfId="1434" xr:uid="{08F99CFB-4602-4AA9-BFC8-6BFE6F8BEE04}"/>
    <cellStyle name="Percent 7" xfId="54" xr:uid="{06BCE04A-4F6B-48F5-8158-39B4D4A27C08}"/>
    <cellStyle name="Title 10" xfId="1435" xr:uid="{D4A70766-188D-4FF8-ADBF-A588037862DC}"/>
    <cellStyle name="Title 11" xfId="1436" xr:uid="{04C11844-BD4E-47D4-95F3-2E7E865EB3D6}"/>
    <cellStyle name="Title 12" xfId="1437" xr:uid="{8063F098-6F79-465D-B034-E63157ADD149}"/>
    <cellStyle name="Title 13" xfId="1438" xr:uid="{BE1365B3-0DEB-4225-AFDB-790C288F45BD}"/>
    <cellStyle name="Title 14" xfId="1439" xr:uid="{1ED1CC46-C6CB-47D9-8D9F-8F8012FB109A}"/>
    <cellStyle name="Title 15" xfId="1440" xr:uid="{DBDEC511-D32E-4AAD-9B0C-655FD4FC80B0}"/>
    <cellStyle name="Title 16" xfId="1441" xr:uid="{7C86B8CB-97D5-4543-A0B6-E6DDD8A5A670}"/>
    <cellStyle name="Title 2" xfId="40" xr:uid="{00000000-0005-0000-0000-000028000000}"/>
    <cellStyle name="Title 3" xfId="1442" xr:uid="{5257FF7B-81A0-4120-AB4F-4EFBC3FFDD70}"/>
    <cellStyle name="Title 4" xfId="1443" xr:uid="{B43DFEFB-8ED8-4192-A1C7-631A4CA18C34}"/>
    <cellStyle name="Title 5" xfId="1444" xr:uid="{659A9213-D777-48BD-8C76-0D4AEAB34587}"/>
    <cellStyle name="Title 6" xfId="1445" xr:uid="{07650287-40BC-4F62-B516-F2AB84B450AF}"/>
    <cellStyle name="Title 7" xfId="1446" xr:uid="{4D9F1312-0E25-4E3D-B387-82BC03210B63}"/>
    <cellStyle name="Title 8" xfId="1447" xr:uid="{0977B685-14B9-464A-BECE-2B2CA8620236}"/>
    <cellStyle name="Title 9" xfId="1448" xr:uid="{9052CE00-81E4-4985-BF24-2C3723107360}"/>
    <cellStyle name="Total 10" xfId="1449" xr:uid="{C8B79583-FB5A-40FF-A729-CDC18B459814}"/>
    <cellStyle name="Total 10 2" xfId="1450" xr:uid="{E085EEB6-3FA2-48FA-A2B2-2E4B4EE6C5C4}"/>
    <cellStyle name="Total 11" xfId="1451" xr:uid="{2AB27AD5-1A07-4B6E-AA4F-19E91C62C2EC}"/>
    <cellStyle name="Total 11 2" xfId="1452" xr:uid="{56D78BD7-EDC0-4F15-AA1F-A189B81DFAF6}"/>
    <cellStyle name="Total 12" xfId="1453" xr:uid="{07F81142-23A3-4671-B739-66145E33BA60}"/>
    <cellStyle name="Total 12 2" xfId="1454" xr:uid="{9D4A3D32-27A9-4487-84AF-0C16F0641BEA}"/>
    <cellStyle name="Total 13" xfId="1455" xr:uid="{E7DC4001-A9D1-4E41-8B60-93654165A47A}"/>
    <cellStyle name="Total 13 2" xfId="1456" xr:uid="{83727EE5-465E-4C84-B374-FA530D153955}"/>
    <cellStyle name="Total 14" xfId="1457" xr:uid="{02604DF0-CF69-48BC-81A7-625B4246574E}"/>
    <cellStyle name="Total 14 2" xfId="1458" xr:uid="{2DAB279D-9937-4540-B95B-3222C5CF03F7}"/>
    <cellStyle name="Total 15" xfId="1459" xr:uid="{86F6BF6A-F2DA-4192-B2A8-3108DFE0FB2D}"/>
    <cellStyle name="Total 15 2" xfId="1460" xr:uid="{E37E9965-60CE-49C9-B2FD-1C5A0D768A6F}"/>
    <cellStyle name="Total 16" xfId="1461" xr:uid="{A44A8EAC-F309-4E1E-A4EE-B6A7F09D157B}"/>
    <cellStyle name="Total 2" xfId="41" xr:uid="{00000000-0005-0000-0000-000029000000}"/>
    <cellStyle name="Total 2 2" xfId="1463" xr:uid="{A72AB236-A6FC-4951-AD94-1255C0D25C88}"/>
    <cellStyle name="Total 2 3" xfId="1462" xr:uid="{DA173EC3-FDE1-477A-AABF-E7B06F8726F9}"/>
    <cellStyle name="Total 3" xfId="1464" xr:uid="{9C7CA51E-2F44-4250-AEF4-626BBC58DF08}"/>
    <cellStyle name="Total 3 2" xfId="1465" xr:uid="{CE17968C-AC58-4B82-BE2B-08FBC62678DB}"/>
    <cellStyle name="Total 4" xfId="1466" xr:uid="{F795F9EE-2FCF-433A-B998-BFDD0F6C8232}"/>
    <cellStyle name="Total 4 2" xfId="1467" xr:uid="{5CF39A26-908A-46F1-B8B2-3F4945886CB7}"/>
    <cellStyle name="Total 5" xfId="1468" xr:uid="{2C7055D3-FF0B-4882-949C-623E5B827A0F}"/>
    <cellStyle name="Total 5 2" xfId="1469" xr:uid="{39888EDD-4210-4D8B-BB15-EB40234C13AC}"/>
    <cellStyle name="Total 6" xfId="1470" xr:uid="{5A2DD8D4-65C7-45C8-968F-B2C6A39EF0C9}"/>
    <cellStyle name="Total 6 2" xfId="1471" xr:uid="{189E2A66-41A5-4D5C-ADB6-C04ACDFCB95E}"/>
    <cellStyle name="Total 7" xfId="1472" xr:uid="{49058C2A-E6FC-4167-AAEF-9EC447C663DD}"/>
    <cellStyle name="Total 7 2" xfId="1473" xr:uid="{0703C331-D4A0-4355-8C47-F5087C93319E}"/>
    <cellStyle name="Total 8" xfId="1474" xr:uid="{DA7267D4-2052-4C4C-90E1-DACC8404B6AC}"/>
    <cellStyle name="Total 8 2" xfId="1475" xr:uid="{4EC4BBC6-2711-45A6-A6D6-988D6BDFCCCC}"/>
    <cellStyle name="Total 9" xfId="1476" xr:uid="{3B9E6121-3346-45B3-9E20-419057194B98}"/>
    <cellStyle name="Total 9 2" xfId="1477" xr:uid="{942DC290-40B5-48FA-9032-E888A9829C0D}"/>
    <cellStyle name="Warning Text 10" xfId="1478" xr:uid="{090EC002-D5AD-4231-987A-A3B30F04A415}"/>
    <cellStyle name="Warning Text 11" xfId="1479" xr:uid="{9A5F1AE8-FB49-422F-8EFC-9E1CB16360B0}"/>
    <cellStyle name="Warning Text 12" xfId="1480" xr:uid="{91B587BA-2A4E-439D-A705-79D04076C5DA}"/>
    <cellStyle name="Warning Text 13" xfId="1481" xr:uid="{7E84341C-B64C-4FC5-8EA3-68092B4926D6}"/>
    <cellStyle name="Warning Text 14" xfId="1482" xr:uid="{9C86C259-C97E-44AD-9AC0-AB56EA7BAF37}"/>
    <cellStyle name="Warning Text 15" xfId="1483" xr:uid="{5789A8C3-65BE-4D92-9A2A-9235CEFB1A1A}"/>
    <cellStyle name="Warning Text 16" xfId="1484" xr:uid="{0929D05C-2235-4C5C-B081-BD649F7F103F}"/>
    <cellStyle name="Warning Text 2" xfId="42" xr:uid="{00000000-0005-0000-0000-00002A000000}"/>
    <cellStyle name="Warning Text 3" xfId="1485" xr:uid="{F20C2985-F4D6-4BE3-A0C6-278FEE69195F}"/>
    <cellStyle name="Warning Text 4" xfId="1486" xr:uid="{23DB4339-6C0B-4AB4-8AC4-568964A88EAB}"/>
    <cellStyle name="Warning Text 5" xfId="1487" xr:uid="{5D683DD5-3125-45F3-A620-35A8FB967CC9}"/>
    <cellStyle name="Warning Text 6" xfId="1488" xr:uid="{BEA608A0-0B3D-46F0-AA80-95D39652433C}"/>
    <cellStyle name="Warning Text 7" xfId="1489" xr:uid="{BCE997A2-B44E-4ECD-AB88-699DED3AAF1A}"/>
    <cellStyle name="Warning Text 8" xfId="1490" xr:uid="{5F0F87E9-3ED6-4FE5-9B53-8948586D9ADA}"/>
    <cellStyle name="Warning Text 9" xfId="1491" xr:uid="{80CA2891-1DC2-402D-86E7-B181D282CC1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35"/>
  <sheetViews>
    <sheetView tabSelected="1" view="pageLayout" topLeftCell="C1" zoomScale="70" zoomScaleNormal="70" zoomScalePageLayoutView="70" workbookViewId="0">
      <selection activeCell="B2" sqref="B2:O2"/>
    </sheetView>
  </sheetViews>
  <sheetFormatPr defaultColWidth="9.08984375" defaultRowHeight="14"/>
  <cols>
    <col min="1" max="1" width="9.08984375" style="1"/>
    <col min="2" max="2" width="7.36328125" style="1" customWidth="1"/>
    <col min="3" max="3" width="30.36328125" style="1" customWidth="1"/>
    <col min="4" max="4" width="26.81640625" style="1" hidden="1" customWidth="1"/>
    <col min="5" max="5" width="11.90625" style="1" customWidth="1"/>
    <col min="6" max="6" width="15.453125" style="1" customWidth="1"/>
    <col min="7" max="8" width="14.36328125" style="1" customWidth="1"/>
    <col min="9" max="9" width="16.54296875" style="1" customWidth="1"/>
    <col min="10" max="10" width="16.90625" style="1" customWidth="1"/>
    <col min="11" max="11" width="24.36328125" style="1" customWidth="1"/>
    <col min="12" max="14" width="16.453125" style="1" customWidth="1"/>
    <col min="15" max="15" width="18.08984375" style="1" customWidth="1"/>
    <col min="16" max="16384" width="9.08984375" style="1"/>
  </cols>
  <sheetData>
    <row r="1" spans="2:15">
      <c r="N1" s="1" t="s">
        <v>57</v>
      </c>
    </row>
    <row r="2" spans="2:15" ht="26.25" customHeight="1">
      <c r="B2" s="100" t="s">
        <v>65</v>
      </c>
      <c r="C2" s="100"/>
      <c r="D2" s="100"/>
      <c r="E2" s="100"/>
      <c r="F2" s="100"/>
      <c r="G2" s="100"/>
      <c r="H2" s="100"/>
      <c r="I2" s="100"/>
      <c r="J2" s="100"/>
      <c r="K2" s="100"/>
      <c r="L2" s="100"/>
      <c r="M2" s="100"/>
      <c r="N2" s="100"/>
      <c r="O2" s="100"/>
    </row>
    <row r="3" spans="2:15" ht="14.5" thickBot="1"/>
    <row r="4" spans="2:15" ht="65.25" customHeight="1">
      <c r="B4" s="115" t="s">
        <v>30</v>
      </c>
      <c r="C4" s="113" t="s">
        <v>0</v>
      </c>
      <c r="D4" s="117" t="s">
        <v>32</v>
      </c>
      <c r="E4" s="119" t="s">
        <v>1</v>
      </c>
      <c r="F4" s="117" t="s">
        <v>31</v>
      </c>
      <c r="G4" s="121" t="s">
        <v>37</v>
      </c>
      <c r="H4" s="122"/>
      <c r="I4" s="122"/>
      <c r="J4" s="129" t="s">
        <v>62</v>
      </c>
      <c r="K4" s="130"/>
      <c r="L4" s="130"/>
      <c r="M4" s="130"/>
      <c r="N4" s="130"/>
      <c r="O4" s="131"/>
    </row>
    <row r="5" spans="2:15" ht="65.25" customHeight="1" thickBot="1">
      <c r="B5" s="116"/>
      <c r="C5" s="114"/>
      <c r="D5" s="118"/>
      <c r="E5" s="120"/>
      <c r="F5" s="118"/>
      <c r="G5" s="84" t="s">
        <v>36</v>
      </c>
      <c r="H5" s="84" t="s">
        <v>35</v>
      </c>
      <c r="I5" s="85" t="s">
        <v>43</v>
      </c>
      <c r="J5" s="132"/>
      <c r="K5" s="133"/>
      <c r="L5" s="133"/>
      <c r="M5" s="133"/>
      <c r="N5" s="133"/>
      <c r="O5" s="134"/>
    </row>
    <row r="6" spans="2:15" ht="15.5">
      <c r="B6" s="38">
        <v>1</v>
      </c>
      <c r="C6" s="37" t="s">
        <v>2</v>
      </c>
      <c r="D6" s="32"/>
      <c r="E6" s="32">
        <v>209311.46</v>
      </c>
      <c r="F6" s="33">
        <v>3000</v>
      </c>
      <c r="G6" s="32">
        <v>2929</v>
      </c>
      <c r="H6" s="32">
        <v>0</v>
      </c>
      <c r="I6" s="54"/>
      <c r="J6" s="62"/>
      <c r="K6" s="63"/>
      <c r="L6" s="91"/>
      <c r="M6" s="76"/>
      <c r="N6" s="76"/>
      <c r="O6" s="77"/>
    </row>
    <row r="7" spans="2:15" ht="15.5">
      <c r="B7" s="39" t="s">
        <v>16</v>
      </c>
      <c r="C7" s="23" t="s">
        <v>3</v>
      </c>
      <c r="D7" s="3"/>
      <c r="E7" s="3">
        <v>208011.46</v>
      </c>
      <c r="F7" s="7"/>
      <c r="G7" s="3"/>
      <c r="H7" s="3"/>
      <c r="I7" s="55"/>
      <c r="J7" s="64"/>
      <c r="K7" s="65"/>
      <c r="L7" s="92"/>
      <c r="M7" s="3"/>
      <c r="N7" s="3"/>
      <c r="O7" s="40"/>
    </row>
    <row r="8" spans="2:15" ht="43.5" customHeight="1">
      <c r="B8" s="39" t="s">
        <v>17</v>
      </c>
      <c r="C8" s="23" t="s">
        <v>4</v>
      </c>
      <c r="D8" s="3"/>
      <c r="E8" s="3">
        <v>1300</v>
      </c>
      <c r="F8" s="7">
        <v>3000</v>
      </c>
      <c r="G8" s="3">
        <v>2929</v>
      </c>
      <c r="H8" s="3">
        <v>0</v>
      </c>
      <c r="I8" s="55"/>
      <c r="J8" s="64"/>
      <c r="K8" s="65"/>
      <c r="L8" s="92"/>
      <c r="M8" s="3"/>
      <c r="N8" s="3"/>
      <c r="O8" s="40"/>
    </row>
    <row r="9" spans="2:15" ht="15.5">
      <c r="B9" s="41" t="s">
        <v>23</v>
      </c>
      <c r="C9" s="31" t="s">
        <v>5</v>
      </c>
      <c r="D9" s="34"/>
      <c r="E9" s="34">
        <v>467545</v>
      </c>
      <c r="F9" s="35">
        <v>5025580</v>
      </c>
      <c r="G9" s="36">
        <v>750529</v>
      </c>
      <c r="H9" s="36">
        <f>H11+H18+H19</f>
        <v>3435677</v>
      </c>
      <c r="I9" s="56"/>
      <c r="J9" s="123" t="s">
        <v>38</v>
      </c>
      <c r="K9" s="124"/>
      <c r="L9" s="127" t="s">
        <v>39</v>
      </c>
      <c r="M9" s="127"/>
      <c r="N9" s="127"/>
      <c r="O9" s="128"/>
    </row>
    <row r="10" spans="2:15" ht="62">
      <c r="B10" s="42" t="s">
        <v>24</v>
      </c>
      <c r="C10" s="25" t="s">
        <v>29</v>
      </c>
      <c r="D10" s="13"/>
      <c r="E10" s="5">
        <v>178410</v>
      </c>
      <c r="F10" s="11"/>
      <c r="G10" s="12"/>
      <c r="H10" s="12"/>
      <c r="I10" s="57"/>
      <c r="J10" s="125"/>
      <c r="K10" s="126"/>
      <c r="L10" s="93" t="s">
        <v>41</v>
      </c>
      <c r="M10" s="26" t="s">
        <v>42</v>
      </c>
      <c r="N10" s="83" t="s">
        <v>47</v>
      </c>
      <c r="O10" s="43" t="s">
        <v>40</v>
      </c>
    </row>
    <row r="11" spans="2:15" ht="93" customHeight="1">
      <c r="B11" s="107" t="s">
        <v>33</v>
      </c>
      <c r="C11" s="104" t="s">
        <v>34</v>
      </c>
      <c r="D11" s="101" t="s">
        <v>46</v>
      </c>
      <c r="E11" s="110"/>
      <c r="F11" s="20">
        <v>3827026</v>
      </c>
      <c r="G11" s="21">
        <v>750529</v>
      </c>
      <c r="H11" s="22">
        <v>2971365</v>
      </c>
      <c r="I11" s="58">
        <f>J11-G11-H11</f>
        <v>998894</v>
      </c>
      <c r="J11" s="66">
        <f>J12+J13+J14</f>
        <v>4720788</v>
      </c>
      <c r="K11" s="67"/>
      <c r="L11" s="94">
        <f>M11+N11+O11</f>
        <v>4720788</v>
      </c>
      <c r="M11" s="86">
        <f>M12+M13</f>
        <v>1996800</v>
      </c>
      <c r="N11" s="86">
        <f>N12+N13+N14+N15+N16</f>
        <v>1394728</v>
      </c>
      <c r="O11" s="87">
        <f>O15+O16</f>
        <v>1329260</v>
      </c>
    </row>
    <row r="12" spans="2:15" ht="57.75" customHeight="1">
      <c r="B12" s="108"/>
      <c r="C12" s="105"/>
      <c r="D12" s="102"/>
      <c r="E12" s="111"/>
      <c r="F12" s="17"/>
      <c r="G12" s="15"/>
      <c r="H12" s="14"/>
      <c r="I12" s="14"/>
      <c r="J12" s="68">
        <v>4687029</v>
      </c>
      <c r="K12" s="81" t="s">
        <v>64</v>
      </c>
      <c r="L12" s="89" t="s">
        <v>50</v>
      </c>
      <c r="M12" s="30">
        <v>1996800</v>
      </c>
      <c r="N12" s="30">
        <v>650460</v>
      </c>
      <c r="O12" s="44"/>
    </row>
    <row r="13" spans="2:15" ht="30" customHeight="1">
      <c r="B13" s="108"/>
      <c r="C13" s="105"/>
      <c r="D13" s="102"/>
      <c r="E13" s="111"/>
      <c r="F13" s="18"/>
      <c r="G13" s="15"/>
      <c r="H13" s="28"/>
      <c r="I13" s="14"/>
      <c r="J13" s="69">
        <v>21780</v>
      </c>
      <c r="K13" s="82" t="s">
        <v>45</v>
      </c>
      <c r="L13" s="89" t="s">
        <v>51</v>
      </c>
      <c r="M13" s="30"/>
      <c r="N13" s="30">
        <v>131196</v>
      </c>
      <c r="O13" s="44"/>
    </row>
    <row r="14" spans="2:15" ht="23">
      <c r="B14" s="108"/>
      <c r="C14" s="105"/>
      <c r="D14" s="102"/>
      <c r="E14" s="111"/>
      <c r="F14" s="18"/>
      <c r="G14" s="15"/>
      <c r="H14" s="14"/>
      <c r="I14" s="14"/>
      <c r="J14" s="70">
        <v>11979</v>
      </c>
      <c r="K14" s="90" t="s">
        <v>44</v>
      </c>
      <c r="L14" s="89" t="s">
        <v>52</v>
      </c>
      <c r="M14" s="30"/>
      <c r="N14" s="30">
        <v>562891</v>
      </c>
      <c r="O14" s="44"/>
    </row>
    <row r="15" spans="2:15" ht="57" customHeight="1">
      <c r="B15" s="108"/>
      <c r="C15" s="105"/>
      <c r="D15" s="102"/>
      <c r="E15" s="111"/>
      <c r="F15" s="18"/>
      <c r="G15" s="15"/>
      <c r="H15" s="14"/>
      <c r="I15" s="14"/>
      <c r="J15" s="70"/>
      <c r="K15" s="98" t="s">
        <v>63</v>
      </c>
      <c r="L15" s="89" t="s">
        <v>53</v>
      </c>
      <c r="M15" s="2"/>
      <c r="N15" s="30">
        <v>24479</v>
      </c>
      <c r="O15" s="44">
        <v>213165</v>
      </c>
    </row>
    <row r="16" spans="2:15" ht="15.5">
      <c r="B16" s="109"/>
      <c r="C16" s="106"/>
      <c r="D16" s="103"/>
      <c r="E16" s="112"/>
      <c r="F16" s="19"/>
      <c r="G16" s="16"/>
      <c r="H16" s="29"/>
      <c r="I16" s="59"/>
      <c r="J16" s="71"/>
      <c r="K16" s="67"/>
      <c r="L16" s="89" t="s">
        <v>54</v>
      </c>
      <c r="M16" s="2"/>
      <c r="N16" s="2">
        <v>25702</v>
      </c>
      <c r="O16" s="44">
        <v>1116095</v>
      </c>
    </row>
    <row r="17" spans="2:15" ht="15.5">
      <c r="B17" s="78"/>
      <c r="C17" s="79"/>
      <c r="D17" s="27"/>
      <c r="E17" s="29"/>
      <c r="F17" s="19"/>
      <c r="G17" s="16"/>
      <c r="H17" s="29"/>
      <c r="I17" s="59"/>
      <c r="J17" s="71"/>
      <c r="K17" s="67"/>
      <c r="L17" s="95"/>
      <c r="M17" s="2"/>
      <c r="N17" s="2"/>
      <c r="O17" s="44"/>
    </row>
    <row r="18" spans="2:15" ht="27.75" customHeight="1">
      <c r="B18" s="42" t="s">
        <v>25</v>
      </c>
      <c r="C18" s="24" t="s">
        <v>6</v>
      </c>
      <c r="D18" s="9"/>
      <c r="E18" s="5">
        <v>289135</v>
      </c>
      <c r="F18" s="8">
        <v>40000</v>
      </c>
      <c r="G18" s="2">
        <v>0</v>
      </c>
      <c r="H18" s="2">
        <v>40000</v>
      </c>
      <c r="I18" s="60"/>
      <c r="J18" s="71"/>
      <c r="K18" s="67"/>
      <c r="L18" s="95"/>
      <c r="M18" s="2"/>
      <c r="N18" s="2"/>
      <c r="O18" s="44"/>
    </row>
    <row r="19" spans="2:15" ht="127.5" customHeight="1">
      <c r="B19" s="45" t="s">
        <v>26</v>
      </c>
      <c r="C19" s="10" t="s">
        <v>7</v>
      </c>
      <c r="D19" s="27" t="s">
        <v>49</v>
      </c>
      <c r="E19" s="9"/>
      <c r="F19" s="11">
        <v>1158554</v>
      </c>
      <c r="G19" s="2">
        <v>0</v>
      </c>
      <c r="H19" s="2">
        <v>424312</v>
      </c>
      <c r="I19" s="60">
        <f>J19-H19</f>
        <v>3076866</v>
      </c>
      <c r="J19" s="71">
        <v>3501178</v>
      </c>
      <c r="K19" s="80" t="s">
        <v>48</v>
      </c>
      <c r="L19" s="95"/>
      <c r="M19" s="2"/>
      <c r="N19" s="2"/>
      <c r="O19" s="44"/>
    </row>
    <row r="20" spans="2:15" ht="15.5">
      <c r="B20" s="41" t="s">
        <v>18</v>
      </c>
      <c r="C20" s="31" t="s">
        <v>8</v>
      </c>
      <c r="D20" s="34"/>
      <c r="E20" s="34">
        <v>2451061.0799999638</v>
      </c>
      <c r="F20" s="35">
        <v>2311875.8200000003</v>
      </c>
      <c r="G20" s="34">
        <v>790923</v>
      </c>
      <c r="H20" s="34">
        <f>H21+H24+H25+H26</f>
        <v>757360</v>
      </c>
      <c r="I20" s="56"/>
      <c r="J20" s="72"/>
      <c r="K20" s="73"/>
      <c r="L20" s="96"/>
      <c r="M20" s="35"/>
      <c r="N20" s="35"/>
      <c r="O20" s="46"/>
    </row>
    <row r="21" spans="2:15" ht="31">
      <c r="B21" s="47" t="s">
        <v>19</v>
      </c>
      <c r="C21" s="6" t="s">
        <v>9</v>
      </c>
      <c r="D21" s="3"/>
      <c r="E21" s="3">
        <v>292986</v>
      </c>
      <c r="F21" s="7">
        <v>608450</v>
      </c>
      <c r="G21" s="3">
        <v>197934</v>
      </c>
      <c r="H21" s="3">
        <v>287360</v>
      </c>
      <c r="I21" s="55"/>
      <c r="J21" s="64"/>
      <c r="K21" s="65"/>
      <c r="L21" s="92"/>
      <c r="M21" s="3"/>
      <c r="N21" s="3"/>
      <c r="O21" s="40"/>
    </row>
    <row r="22" spans="2:15" ht="31">
      <c r="B22" s="45" t="s">
        <v>20</v>
      </c>
      <c r="C22" s="4" t="s">
        <v>10</v>
      </c>
      <c r="D22" s="3"/>
      <c r="E22" s="3"/>
      <c r="F22" s="7">
        <v>18250</v>
      </c>
      <c r="G22" s="3"/>
      <c r="H22" s="3"/>
      <c r="I22" s="55"/>
      <c r="J22" s="64"/>
      <c r="K22" s="65"/>
      <c r="L22" s="92"/>
      <c r="M22" s="3"/>
      <c r="N22" s="3"/>
      <c r="O22" s="40"/>
    </row>
    <row r="23" spans="2:15" ht="15.5">
      <c r="B23" s="45" t="s">
        <v>21</v>
      </c>
      <c r="C23" s="4" t="s">
        <v>11</v>
      </c>
      <c r="D23" s="3"/>
      <c r="E23" s="3">
        <v>1477.27</v>
      </c>
      <c r="F23" s="7"/>
      <c r="G23" s="3"/>
      <c r="H23" s="3">
        <v>0</v>
      </c>
      <c r="I23" s="55"/>
      <c r="J23" s="64"/>
      <c r="K23" s="65"/>
      <c r="L23" s="92"/>
      <c r="M23" s="3"/>
      <c r="N23" s="3"/>
      <c r="O23" s="40"/>
    </row>
    <row r="24" spans="2:15" ht="15.5">
      <c r="B24" s="45" t="s">
        <v>22</v>
      </c>
      <c r="C24" s="4" t="s">
        <v>12</v>
      </c>
      <c r="D24" s="3"/>
      <c r="E24" s="3">
        <v>44274.839999999975</v>
      </c>
      <c r="F24" s="7">
        <v>452425.82</v>
      </c>
      <c r="G24" s="3">
        <v>3785</v>
      </c>
      <c r="H24" s="3">
        <v>50000</v>
      </c>
      <c r="I24" s="55"/>
      <c r="J24" s="64"/>
      <c r="K24" s="65"/>
      <c r="L24" s="92"/>
      <c r="M24" s="3"/>
      <c r="N24" s="3"/>
      <c r="O24" s="40"/>
    </row>
    <row r="25" spans="2:15" ht="31">
      <c r="B25" s="48" t="s">
        <v>27</v>
      </c>
      <c r="C25" s="4" t="s">
        <v>13</v>
      </c>
      <c r="D25" s="3"/>
      <c r="E25" s="3">
        <v>187919.19000000006</v>
      </c>
      <c r="F25" s="7">
        <v>51000</v>
      </c>
      <c r="G25" s="3">
        <v>20659</v>
      </c>
      <c r="H25" s="3">
        <v>20000</v>
      </c>
      <c r="I25" s="55"/>
      <c r="J25" s="64"/>
      <c r="K25" s="65"/>
      <c r="L25" s="92"/>
      <c r="M25" s="3"/>
      <c r="N25" s="3"/>
      <c r="O25" s="40"/>
    </row>
    <row r="26" spans="2:15" ht="31">
      <c r="B26" s="45" t="s">
        <v>28</v>
      </c>
      <c r="C26" s="4" t="s">
        <v>14</v>
      </c>
      <c r="D26" s="3"/>
      <c r="E26" s="3">
        <v>1924403.7799999635</v>
      </c>
      <c r="F26" s="7">
        <v>1200000</v>
      </c>
      <c r="G26" s="3">
        <v>568545</v>
      </c>
      <c r="H26" s="3">
        <v>400000</v>
      </c>
      <c r="I26" s="55"/>
      <c r="J26" s="64"/>
      <c r="K26" s="65"/>
      <c r="L26" s="92"/>
      <c r="M26" s="3"/>
      <c r="N26" s="3"/>
      <c r="O26" s="40"/>
    </row>
    <row r="27" spans="2:15" ht="16" thickBot="1">
      <c r="B27" s="49"/>
      <c r="C27" s="50" t="s">
        <v>15</v>
      </c>
      <c r="D27" s="51"/>
      <c r="E27" s="51">
        <v>3127917.5399999637</v>
      </c>
      <c r="F27" s="52">
        <v>7340455.8200000003</v>
      </c>
      <c r="G27" s="51">
        <v>1544381</v>
      </c>
      <c r="H27" s="51">
        <f>H6+H9+H20</f>
        <v>4193037</v>
      </c>
      <c r="I27" s="61"/>
      <c r="J27" s="74"/>
      <c r="K27" s="75"/>
      <c r="L27" s="97"/>
      <c r="M27" s="52"/>
      <c r="N27" s="52"/>
      <c r="O27" s="53"/>
    </row>
    <row r="30" spans="2:15" ht="58.5" customHeight="1">
      <c r="C30" s="88" t="s">
        <v>50</v>
      </c>
      <c r="D30" s="136" t="s">
        <v>56</v>
      </c>
      <c r="E30" s="137"/>
      <c r="F30" s="137"/>
      <c r="G30" s="137"/>
      <c r="H30" s="137"/>
      <c r="I30" s="137"/>
      <c r="J30" s="137"/>
      <c r="K30" s="137"/>
      <c r="L30" s="137"/>
      <c r="M30" s="137"/>
      <c r="N30" s="137"/>
      <c r="O30" s="137"/>
    </row>
    <row r="31" spans="2:15" ht="55.5" customHeight="1">
      <c r="C31" s="88" t="s">
        <v>50</v>
      </c>
      <c r="D31" s="138" t="s">
        <v>58</v>
      </c>
      <c r="E31" s="138"/>
      <c r="F31" s="138"/>
      <c r="G31" s="138"/>
      <c r="H31" s="138"/>
      <c r="I31" s="138"/>
      <c r="J31" s="138"/>
      <c r="K31" s="138"/>
      <c r="L31" s="138"/>
      <c r="M31" s="138"/>
      <c r="N31" s="138"/>
      <c r="O31" s="138"/>
    </row>
    <row r="32" spans="2:15" ht="48" customHeight="1">
      <c r="C32" s="88" t="s">
        <v>51</v>
      </c>
      <c r="D32" s="138" t="s">
        <v>55</v>
      </c>
      <c r="E32" s="138"/>
      <c r="F32" s="138"/>
      <c r="G32" s="138"/>
      <c r="H32" s="138"/>
      <c r="I32" s="138"/>
      <c r="J32" s="138"/>
      <c r="K32" s="138"/>
      <c r="L32" s="138"/>
      <c r="M32" s="138"/>
      <c r="N32" s="138"/>
      <c r="O32" s="138"/>
    </row>
    <row r="33" spans="3:15" ht="66" customHeight="1">
      <c r="C33" s="88" t="s">
        <v>52</v>
      </c>
      <c r="D33" s="135" t="s">
        <v>59</v>
      </c>
      <c r="E33" s="135"/>
      <c r="F33" s="135"/>
      <c r="G33" s="135"/>
      <c r="H33" s="135"/>
      <c r="I33" s="135"/>
      <c r="J33" s="135"/>
      <c r="K33" s="135"/>
      <c r="L33" s="135"/>
      <c r="M33" s="135"/>
      <c r="N33" s="135"/>
      <c r="O33" s="135"/>
    </row>
    <row r="34" spans="3:15" ht="31.5" customHeight="1">
      <c r="C34" s="88" t="s">
        <v>53</v>
      </c>
      <c r="D34" s="99" t="s">
        <v>61</v>
      </c>
      <c r="E34" s="99"/>
      <c r="F34" s="99"/>
      <c r="G34" s="99"/>
      <c r="H34" s="99"/>
      <c r="I34" s="99"/>
      <c r="J34" s="99"/>
      <c r="K34" s="99"/>
      <c r="L34" s="99"/>
      <c r="M34" s="99"/>
      <c r="N34" s="99"/>
      <c r="O34" s="99"/>
    </row>
    <row r="35" spans="3:15" ht="27" customHeight="1">
      <c r="C35" s="88" t="s">
        <v>54</v>
      </c>
      <c r="D35" s="99" t="s">
        <v>60</v>
      </c>
      <c r="E35" s="99"/>
      <c r="F35" s="99"/>
      <c r="G35" s="99"/>
      <c r="H35" s="99"/>
      <c r="I35" s="99"/>
      <c r="J35" s="99"/>
      <c r="K35" s="99"/>
      <c r="L35" s="99"/>
      <c r="M35" s="99"/>
      <c r="N35" s="99"/>
      <c r="O35" s="99"/>
    </row>
  </sheetData>
  <mergeCells count="21">
    <mergeCell ref="D34:O34"/>
    <mergeCell ref="D33:O33"/>
    <mergeCell ref="D30:O30"/>
    <mergeCell ref="D32:O32"/>
    <mergeCell ref="D31:O31"/>
    <mergeCell ref="D35:O35"/>
    <mergeCell ref="B2:O2"/>
    <mergeCell ref="D11:D16"/>
    <mergeCell ref="C11:C16"/>
    <mergeCell ref="B11:B16"/>
    <mergeCell ref="E11:E16"/>
    <mergeCell ref="C4:C5"/>
    <mergeCell ref="B4:B5"/>
    <mergeCell ref="D4:D5"/>
    <mergeCell ref="E4:E5"/>
    <mergeCell ref="F4:F5"/>
    <mergeCell ref="G4:I4"/>
    <mergeCell ref="J9:K9"/>
    <mergeCell ref="J10:K10"/>
    <mergeCell ref="L9:O9"/>
    <mergeCell ref="J4:O5"/>
  </mergeCells>
  <pageMargins left="0.31496062992125984" right="0.31496062992125984" top="0.74803149606299213" bottom="0.74803149606299213" header="0.31496062992125984" footer="0.31496062992125984"/>
  <pageSetup paperSize="9" scale="60" orientation="landscape" r:id="rId1"/>
  <headerFooter differentOddEven="1">
    <oddHeader xml:space="preserve">&amp;R&amp;"Times New Roman,Regular"Pielikums
Veselības ministrijas
2024. gada __. _________ rīkojumam Nr.________&amp;"-,Regular"
</oddHeader>
    <oddFooter>&amp;LF.211.1</oddFooter>
  </headerFooter>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Tabula</vt:lpstr>
    </vt:vector>
  </TitlesOfParts>
  <Manager/>
  <Company>VM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lroze</dc:creator>
  <cp:keywords/>
  <dc:description/>
  <cp:lastModifiedBy>Marika Raine-Bukele</cp:lastModifiedBy>
  <cp:lastPrinted>2024-08-29T12:18:19Z</cp:lastPrinted>
  <dcterms:created xsi:type="dcterms:W3CDTF">2009-04-27T08:21:35Z</dcterms:created>
  <dcterms:modified xsi:type="dcterms:W3CDTF">2024-08-29T14:06:40Z</dcterms:modified>
  <cp:category/>
</cp:coreProperties>
</file>