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Lidzekli_neparedzetajiem_gadijumiem\2021\par_finansejumu_C19_NVD_AI_NMPD_izsaukumi_uz_robezu_nelik_skersotajiem_MKnot518\no_TAPa_pec_FM_atzinuma\"/>
    </mc:Choice>
  </mc:AlternateContent>
  <xr:revisionPtr revIDLastSave="0" documentId="13_ncr:1_{519C6D6A-A574-46E9-90C1-5EB196768EA0}" xr6:coauthVersionLast="47" xr6:coauthVersionMax="47" xr10:uidLastSave="{00000000-0000-0000-0000-000000000000}"/>
  <bookViews>
    <workbookView xWindow="3060" yWindow="165" windowWidth="25170" windowHeight="15120" xr2:uid="{D1D2146F-2F03-4976-8F41-03BFC7F6339F}"/>
  </bookViews>
  <sheets>
    <sheet name="NMPD" sheetId="1" r:id="rId1"/>
    <sheet name="NVD stac" sheetId="2" r:id="rId2"/>
    <sheet name="NVD am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" l="1"/>
  <c r="C8" i="3"/>
  <c r="H6" i="3"/>
  <c r="H8" i="3" s="1"/>
  <c r="H7" i="3"/>
  <c r="H5" i="3"/>
  <c r="B11" i="1"/>
  <c r="F8" i="3"/>
  <c r="E8" i="3"/>
  <c r="D8" i="3"/>
  <c r="O12" i="2"/>
  <c r="N12" i="2"/>
  <c r="M12" i="2"/>
  <c r="J12" i="2"/>
  <c r="O11" i="2"/>
  <c r="N11" i="2"/>
  <c r="M11" i="2"/>
  <c r="J11" i="2"/>
  <c r="O10" i="2"/>
  <c r="N10" i="2"/>
  <c r="M10" i="2"/>
  <c r="J10" i="2"/>
  <c r="P10" i="2" s="1"/>
  <c r="O9" i="2"/>
  <c r="N9" i="2"/>
  <c r="M9" i="2"/>
  <c r="J9" i="2"/>
  <c r="O8" i="2"/>
  <c r="N8" i="2"/>
  <c r="M8" i="2"/>
  <c r="J8" i="2"/>
  <c r="P8" i="2" s="1"/>
  <c r="O7" i="2"/>
  <c r="N7" i="2"/>
  <c r="M7" i="2"/>
  <c r="J7" i="2"/>
  <c r="L6" i="2"/>
  <c r="K6" i="2"/>
  <c r="I6" i="2"/>
  <c r="H6" i="2"/>
  <c r="D6" i="2"/>
  <c r="C6" i="2"/>
  <c r="J6" i="2" l="1"/>
  <c r="P9" i="2"/>
  <c r="P11" i="2"/>
  <c r="O6" i="2"/>
  <c r="P7" i="2"/>
  <c r="N6" i="2"/>
  <c r="P12" i="2"/>
  <c r="M6" i="2"/>
  <c r="P6" i="2" s="1"/>
  <c r="D9" i="1"/>
  <c r="D10" i="1"/>
  <c r="D8" i="1"/>
  <c r="D7" i="1" l="1"/>
  <c r="D11" i="1" s="1"/>
</calcChain>
</file>

<file path=xl/sharedStrings.xml><?xml version="1.0" encoding="utf-8"?>
<sst xmlns="http://schemas.openxmlformats.org/spreadsheetml/2006/main" count="65" uniqueCount="47">
  <si>
    <t>Augustā</t>
  </si>
  <si>
    <t>Septembrī</t>
  </si>
  <si>
    <t xml:space="preserve">Oktobrī </t>
  </si>
  <si>
    <t>Kopā</t>
  </si>
  <si>
    <t>Izpildītie izsaukumi sniedzot NMP Latvijas robežpunktos uz Latvijas-Baltkrievijas robežas</t>
  </si>
  <si>
    <t>Izdevumi kopā, euro, atbilstoši izsaukumu skaitam</t>
  </si>
  <si>
    <t>x</t>
  </si>
  <si>
    <t>Izsaukuma izmaksas (cena) atbilstoši Ministru kabineta 2018.gada 21.novembra (prot. Nr.53 38.§) noteikumiem Nr.712 "Neatliekamās medicīniskās palīdzības dienesta maksas pakalpojumu cenrādis", euro</t>
  </si>
  <si>
    <t>Nr.p.k.</t>
  </si>
  <si>
    <t>Rīcības plāna pasākums/ Ārstniecības iestāde</t>
  </si>
  <si>
    <t xml:space="preserve"> hospita-lizāciju skaits</t>
  </si>
  <si>
    <t>unikālo pacientu skaits</t>
  </si>
  <si>
    <t>Iestāšanās datums</t>
  </si>
  <si>
    <t>Izrakstīšanās datums</t>
  </si>
  <si>
    <t>t.sk. bērniem</t>
  </si>
  <si>
    <t>t.sk. pieaugušajiem</t>
  </si>
  <si>
    <t>kopā</t>
  </si>
  <si>
    <t>Stacionārā veselības aprupe</t>
  </si>
  <si>
    <t>1.1.</t>
  </si>
  <si>
    <t>Rīgas Austrumu klīniskā universitātes slimnīca</t>
  </si>
  <si>
    <t>1.2.</t>
  </si>
  <si>
    <t>Daugavpils reģionālā slimnīca</t>
  </si>
  <si>
    <t>1.3.</t>
  </si>
  <si>
    <t>1.4.</t>
  </si>
  <si>
    <t>1.5.</t>
  </si>
  <si>
    <t>1.6.</t>
  </si>
  <si>
    <t>Pielikums Nr.1.1.
Ministru kabineta rīkojuma “Par finanšu līdzekļu piešķiršanu no valsts budžeta programmas “Līdzekļi neparedzētiem gadījumiem”” projekta sākotnējās ietekmes novērtējuma ziņojumam (anotācijai)</t>
  </si>
  <si>
    <t>Pielikums Nr.1.2.
Ministru kabineta rīkojuma “Par finanšu līdzekļu piešķiršanu no valsts budžeta programmas “Līdzekļi neparedzētiem gadījumiem”” projekta sākotnējās ietekmes novērtējuma ziņojumam (anotācijai)</t>
  </si>
  <si>
    <t>Periods</t>
  </si>
  <si>
    <t>Ārstniecības iestāde</t>
  </si>
  <si>
    <t>Pacientu skaits</t>
  </si>
  <si>
    <t>Manipulāciju skaits</t>
  </si>
  <si>
    <t>Aprūpes epizožu/ hospitalizāciju skaits</t>
  </si>
  <si>
    <t>KOPĀ</t>
  </si>
  <si>
    <t>Pielikums Nr.1.3.
Ministru kabineta rīkojuma “Par finanšu līdzekļu piešķiršanu no valsts budžeta programmas “Līdzekļi neparedzētiem gadījumiem”” projekta sākotnējās ietekmes novērtējuma ziņojumam (anotācijai)</t>
  </si>
  <si>
    <t>Krāslavas slimnīca</t>
  </si>
  <si>
    <t xml:space="preserve">Novembrī </t>
  </si>
  <si>
    <t>11.08.2021 - 31.08.2021</t>
  </si>
  <si>
    <t>01.09.2021 - 30.09.2021</t>
  </si>
  <si>
    <t xml:space="preserve">Apmaksā no līdzekļiem neparedzētajiem gadījumiem ietveramais datums </t>
  </si>
  <si>
    <t xml:space="preserve">  2021.gadā (no 11.augusta līdz  30.septembrim) sniegtie ambulatorie  veselības aprūpes pakalpojumi personām atbilstoši Ministru kabineta 2021.gada 10.augusta rīkojumam Nr.518 „Par ārkārtējās situācijas izsludināšanu”  (130 pacientu grupa) </t>
  </si>
  <si>
    <r>
      <t xml:space="preserve">Summa par pakalpojumu, </t>
    </r>
    <r>
      <rPr>
        <i/>
        <sz val="12"/>
        <rFont val="Times New Roman"/>
        <family val="1"/>
      </rPr>
      <t>euro</t>
    </r>
  </si>
  <si>
    <r>
      <t xml:space="preserve">Valsts kompensētā pacienta līdzmaksājuma apmērs, </t>
    </r>
    <r>
      <rPr>
        <i/>
        <sz val="12"/>
        <rFont val="Times New Roman"/>
        <family val="1"/>
      </rPr>
      <t>euro</t>
    </r>
  </si>
  <si>
    <r>
      <t xml:space="preserve">Izdevumi  kopā, </t>
    </r>
    <r>
      <rPr>
        <i/>
        <sz val="12"/>
        <rFont val="Times New Roman"/>
        <family val="1"/>
      </rPr>
      <t>euro</t>
    </r>
  </si>
  <si>
    <t xml:space="preserve">2021.gadā (no 11.augusta līdz  26.oktobrim) sniegtie stacionārie veselības aprūpes pakalpojumi pacientiem ar 130. pacientu grupu (Baltkrievijas - Latvijas robežšķērsotāji bez statusa) atbilstoši Ministru kabineta 2021.gada 10.augusta rīkojumam Nr.518 „Par ārkārtējās situācijas izsludināšanu” </t>
  </si>
  <si>
    <r>
      <t xml:space="preserve">Izdevumi  kopā, </t>
    </r>
    <r>
      <rPr>
        <i/>
        <sz val="12"/>
        <rFont val="Times New Roman"/>
        <family val="1"/>
      </rPr>
      <t>euro</t>
    </r>
  </si>
  <si>
    <t xml:space="preserve">Pārskats par NMPD izpildītiem izsaukumiem 2021.gadā (no 11.augusta līdz  30.novembrim) sniedzot neatliekamo medicīnisko palīdzību (NMP) pacientiem (nelikumīgajiem robežu šķērsotājiem) Latvijas robežpunktos uz Latvijas-Baltkrievijas robežas atbilstoši Ministru kabineta 2021.gada 10.augusta rīkojumam Nr.518 „Par ārkārtējās situācijas izsludināšanu”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</si>
</sst>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0" borderId="0" xfId="0" applyFont="1"/>
    <xf numFmtId="2" fontId="1" fillId="4" borderId="1" xfId="0" applyNumberFormat="1" applyFont="1" applyFill="1" applyBorder="1" applyAlignment="1">
      <alignment horizontal="center"/>
    </xf>
    <xf numFmtId="0" fontId="1" fillId="0" borderId="0" xfId="0" applyFont="1"/>
    <xf numFmtId="0" fontId="1" fillId="4" borderId="1" xfId="0" applyFont="1" applyFill="1" applyBorder="1"/>
    <xf numFmtId="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Alignment="1"/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0" fontId="3" fillId="0" borderId="0" xfId="0" applyFont="1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795E-9BD0-4188-B7D9-67A0C3B4FA2B}">
  <dimension ref="A1:G18"/>
  <sheetViews>
    <sheetView tabSelected="1" zoomScale="80" zoomScaleNormal="80" workbookViewId="0">
      <selection activeCell="D15" sqref="D15"/>
    </sheetView>
  </sheetViews>
  <sheetFormatPr defaultColWidth="8.85546875" defaultRowHeight="15.75" x14ac:dyDescent="0.25"/>
  <cols>
    <col min="1" max="1" width="19.28515625" style="13" customWidth="1"/>
    <col min="2" max="2" width="16.28515625" style="13" customWidth="1"/>
    <col min="3" max="3" width="27.140625" style="13" customWidth="1"/>
    <col min="4" max="4" width="24.28515625" style="13" customWidth="1"/>
    <col min="5" max="5" width="51.5703125" style="13" customWidth="1"/>
    <col min="6" max="16384" width="8.85546875" style="13"/>
  </cols>
  <sheetData>
    <row r="1" spans="1:7" ht="80.25" customHeight="1" x14ac:dyDescent="0.25">
      <c r="C1" s="37" t="s">
        <v>26</v>
      </c>
      <c r="D1" s="37"/>
      <c r="E1" s="29"/>
      <c r="F1" s="29"/>
      <c r="G1" s="29"/>
    </row>
    <row r="2" spans="1:7" x14ac:dyDescent="0.25">
      <c r="C2" s="37"/>
      <c r="D2" s="38"/>
      <c r="E2" s="38"/>
      <c r="F2" s="38"/>
      <c r="G2" s="38"/>
    </row>
    <row r="3" spans="1:7" ht="82.5" customHeight="1" x14ac:dyDescent="0.25">
      <c r="A3" s="42" t="s">
        <v>46</v>
      </c>
      <c r="B3" s="42"/>
      <c r="C3" s="42"/>
      <c r="D3" s="42"/>
    </row>
    <row r="4" spans="1:7" ht="15" customHeight="1" x14ac:dyDescent="0.25">
      <c r="A4" s="30"/>
      <c r="B4" s="30"/>
      <c r="C4" s="30"/>
      <c r="D4" s="30"/>
    </row>
    <row r="5" spans="1:7" ht="55.15" customHeight="1" x14ac:dyDescent="0.25">
      <c r="A5" s="40"/>
      <c r="B5" s="39" t="s">
        <v>4</v>
      </c>
      <c r="C5" s="41" t="s">
        <v>7</v>
      </c>
      <c r="D5" s="39" t="s">
        <v>5</v>
      </c>
    </row>
    <row r="6" spans="1:7" ht="111.75" customHeight="1" x14ac:dyDescent="0.25">
      <c r="A6" s="40"/>
      <c r="B6" s="39"/>
      <c r="C6" s="41"/>
      <c r="D6" s="39"/>
    </row>
    <row r="7" spans="1:7" ht="21.6" customHeight="1" x14ac:dyDescent="0.25">
      <c r="A7" s="31" t="s">
        <v>0</v>
      </c>
      <c r="B7" s="1">
        <v>73</v>
      </c>
      <c r="C7" s="32">
        <v>156.11000000000001</v>
      </c>
      <c r="D7" s="33">
        <f>B7*C7</f>
        <v>11396.03</v>
      </c>
      <c r="E7" s="34"/>
    </row>
    <row r="8" spans="1:7" ht="21.6" customHeight="1" x14ac:dyDescent="0.25">
      <c r="A8" s="31" t="s">
        <v>1</v>
      </c>
      <c r="B8" s="1">
        <v>30</v>
      </c>
      <c r="C8" s="32">
        <v>156.11000000000001</v>
      </c>
      <c r="D8" s="33">
        <f t="shared" ref="D8" si="0">B8*C8</f>
        <v>4683.3</v>
      </c>
    </row>
    <row r="9" spans="1:7" ht="21.6" customHeight="1" x14ac:dyDescent="0.25">
      <c r="A9" s="31" t="s">
        <v>2</v>
      </c>
      <c r="B9" s="1">
        <v>13</v>
      </c>
      <c r="C9" s="32">
        <v>156.11000000000001</v>
      </c>
      <c r="D9" s="33">
        <f>B9*C9</f>
        <v>2029.4300000000003</v>
      </c>
    </row>
    <row r="10" spans="1:7" ht="21.6" customHeight="1" x14ac:dyDescent="0.25">
      <c r="A10" s="31" t="s">
        <v>36</v>
      </c>
      <c r="B10" s="1">
        <v>7</v>
      </c>
      <c r="C10" s="32">
        <v>156.11000000000001</v>
      </c>
      <c r="D10" s="33">
        <f>B10*C10</f>
        <v>1092.77</v>
      </c>
    </row>
    <row r="11" spans="1:7" ht="21.6" customHeight="1" x14ac:dyDescent="0.25">
      <c r="A11" s="31" t="s">
        <v>3</v>
      </c>
      <c r="B11" s="3">
        <f>SUM(B7:B10)</f>
        <v>123</v>
      </c>
      <c r="C11" s="3" t="s">
        <v>6</v>
      </c>
      <c r="D11" s="35">
        <f>SUM(D7:D10)</f>
        <v>19201.530000000002</v>
      </c>
    </row>
    <row r="12" spans="1:7" x14ac:dyDescent="0.25">
      <c r="A12" s="36"/>
    </row>
    <row r="15" spans="1:7" x14ac:dyDescent="0.25">
      <c r="D15" s="15"/>
    </row>
    <row r="16" spans="1:7" x14ac:dyDescent="0.25">
      <c r="D16" s="15"/>
    </row>
    <row r="18" spans="4:4" x14ac:dyDescent="0.25">
      <c r="D18" s="15"/>
    </row>
  </sheetData>
  <mergeCells count="7">
    <mergeCell ref="C2:G2"/>
    <mergeCell ref="C1:D1"/>
    <mergeCell ref="B5:B6"/>
    <mergeCell ref="A5:A6"/>
    <mergeCell ref="C5:C6"/>
    <mergeCell ref="D5:D6"/>
    <mergeCell ref="A3:D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CC26-EF60-4399-A8AF-28064E8F591B}">
  <dimension ref="A1:P17"/>
  <sheetViews>
    <sheetView topLeftCell="I1" zoomScale="80" zoomScaleNormal="80" zoomScaleSheetLayoutView="80" workbookViewId="0">
      <selection activeCell="AK25" sqref="AK25"/>
    </sheetView>
  </sheetViews>
  <sheetFormatPr defaultColWidth="9.140625" defaultRowHeight="15.75" x14ac:dyDescent="0.25"/>
  <cols>
    <col min="1" max="1" width="7.7109375" style="13" customWidth="1"/>
    <col min="2" max="2" width="30.5703125" style="16" customWidth="1"/>
    <col min="3" max="4" width="10.140625" style="13" customWidth="1"/>
    <col min="5" max="5" width="12.42578125" style="13" customWidth="1"/>
    <col min="6" max="6" width="16.42578125" style="13" customWidth="1"/>
    <col min="7" max="7" width="13.140625" style="13" customWidth="1"/>
    <col min="8" max="8" width="10.5703125" style="13" customWidth="1"/>
    <col min="9" max="9" width="15.42578125" style="13" customWidth="1"/>
    <col min="10" max="10" width="9.85546875" style="13" customWidth="1"/>
    <col min="11" max="11" width="9.42578125" style="13" customWidth="1"/>
    <col min="12" max="12" width="15.28515625" style="13" customWidth="1"/>
    <col min="13" max="13" width="10.28515625" style="13" customWidth="1"/>
    <col min="14" max="14" width="10.7109375" style="13" customWidth="1"/>
    <col min="15" max="15" width="15.5703125" style="13" customWidth="1"/>
    <col min="16" max="16" width="10.140625" style="13" customWidth="1"/>
    <col min="17" max="16384" width="9.140625" style="13"/>
  </cols>
  <sheetData>
    <row r="1" spans="1:16" ht="84" customHeight="1" x14ac:dyDescent="0.25">
      <c r="L1" s="37" t="s">
        <v>27</v>
      </c>
      <c r="M1" s="38"/>
      <c r="N1" s="38"/>
      <c r="O1" s="38"/>
      <c r="P1" s="38"/>
    </row>
    <row r="2" spans="1:16" x14ac:dyDescent="0.25">
      <c r="L2" s="17"/>
      <c r="M2" s="18"/>
      <c r="N2" s="18"/>
      <c r="O2" s="18"/>
      <c r="P2" s="18"/>
    </row>
    <row r="3" spans="1:16" ht="43.5" customHeight="1" x14ac:dyDescent="0.25">
      <c r="A3" s="44" t="s">
        <v>44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6" ht="30.75" customHeight="1" x14ac:dyDescent="0.25">
      <c r="A4" s="45" t="s">
        <v>8</v>
      </c>
      <c r="B4" s="45" t="s">
        <v>9</v>
      </c>
      <c r="C4" s="45" t="s">
        <v>10</v>
      </c>
      <c r="D4" s="45" t="s">
        <v>11</v>
      </c>
      <c r="E4" s="45" t="s">
        <v>12</v>
      </c>
      <c r="F4" s="47" t="s">
        <v>39</v>
      </c>
      <c r="G4" s="45" t="s">
        <v>13</v>
      </c>
      <c r="H4" s="46" t="s">
        <v>41</v>
      </c>
      <c r="I4" s="46"/>
      <c r="J4" s="46"/>
      <c r="K4" s="43" t="s">
        <v>42</v>
      </c>
      <c r="L4" s="43"/>
      <c r="M4" s="43"/>
      <c r="N4" s="43" t="s">
        <v>45</v>
      </c>
      <c r="O4" s="43"/>
      <c r="P4" s="43"/>
    </row>
    <row r="5" spans="1:16" ht="69" customHeight="1" x14ac:dyDescent="0.25">
      <c r="A5" s="45"/>
      <c r="B5" s="45"/>
      <c r="C5" s="45"/>
      <c r="D5" s="45"/>
      <c r="E5" s="45"/>
      <c r="F5" s="48"/>
      <c r="G5" s="45"/>
      <c r="H5" s="19" t="s">
        <v>14</v>
      </c>
      <c r="I5" s="19" t="s">
        <v>15</v>
      </c>
      <c r="J5" s="20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20" t="s">
        <v>16</v>
      </c>
    </row>
    <row r="6" spans="1:16" x14ac:dyDescent="0.25">
      <c r="A6" s="21">
        <v>1</v>
      </c>
      <c r="B6" s="22" t="s">
        <v>17</v>
      </c>
      <c r="C6" s="23">
        <f>SUM(C7:C12)</f>
        <v>6</v>
      </c>
      <c r="D6" s="23">
        <f>SUM(D7:D12)</f>
        <v>6</v>
      </c>
      <c r="E6" s="23" t="s">
        <v>6</v>
      </c>
      <c r="F6" s="23" t="s">
        <v>6</v>
      </c>
      <c r="G6" s="23" t="s">
        <v>6</v>
      </c>
      <c r="H6" s="24">
        <f>SUM(H7:H12)</f>
        <v>0</v>
      </c>
      <c r="I6" s="24">
        <f>SUM(I7:I12)</f>
        <v>6496.01</v>
      </c>
      <c r="J6" s="24">
        <f t="shared" ref="J6:O6" si="0">SUM(J7:J12)</f>
        <v>6496.01</v>
      </c>
      <c r="K6" s="24">
        <f t="shared" si="0"/>
        <v>0</v>
      </c>
      <c r="L6" s="24">
        <f t="shared" si="0"/>
        <v>360</v>
      </c>
      <c r="M6" s="24">
        <f t="shared" si="0"/>
        <v>360</v>
      </c>
      <c r="N6" s="24">
        <f t="shared" si="0"/>
        <v>0</v>
      </c>
      <c r="O6" s="24">
        <f t="shared" si="0"/>
        <v>6856.01</v>
      </c>
      <c r="P6" s="24">
        <f>J6+M6</f>
        <v>6856.01</v>
      </c>
    </row>
    <row r="7" spans="1:16" ht="31.5" x14ac:dyDescent="0.25">
      <c r="A7" s="25" t="s">
        <v>18</v>
      </c>
      <c r="B7" s="5" t="s">
        <v>19</v>
      </c>
      <c r="C7" s="7">
        <v>1</v>
      </c>
      <c r="D7" s="7">
        <v>1</v>
      </c>
      <c r="E7" s="26">
        <v>44495</v>
      </c>
      <c r="F7" s="26">
        <v>44495</v>
      </c>
      <c r="G7" s="26">
        <v>44495</v>
      </c>
      <c r="H7" s="27">
        <v>0</v>
      </c>
      <c r="I7" s="27">
        <v>1230.9000000000001</v>
      </c>
      <c r="J7" s="27">
        <f>H7+I7</f>
        <v>1230.9000000000001</v>
      </c>
      <c r="K7" s="27">
        <v>0</v>
      </c>
      <c r="L7" s="27">
        <v>0</v>
      </c>
      <c r="M7" s="27">
        <f>K7+L7</f>
        <v>0</v>
      </c>
      <c r="N7" s="27">
        <f>H7+K7</f>
        <v>0</v>
      </c>
      <c r="O7" s="27">
        <f>I7+L7</f>
        <v>1230.9000000000001</v>
      </c>
      <c r="P7" s="27">
        <f>J7+M7</f>
        <v>1230.9000000000001</v>
      </c>
    </row>
    <row r="8" spans="1:16" x14ac:dyDescent="0.25">
      <c r="A8" s="25" t="s">
        <v>20</v>
      </c>
      <c r="B8" s="5" t="s">
        <v>21</v>
      </c>
      <c r="C8" s="7">
        <v>1</v>
      </c>
      <c r="D8" s="7">
        <v>1</v>
      </c>
      <c r="E8" s="26">
        <v>44467</v>
      </c>
      <c r="F8" s="26">
        <v>44467</v>
      </c>
      <c r="G8" s="26">
        <v>44470</v>
      </c>
      <c r="H8" s="27">
        <v>0</v>
      </c>
      <c r="I8" s="27">
        <v>1014.52</v>
      </c>
      <c r="J8" s="27">
        <f t="shared" ref="J8" si="1">H8+I8</f>
        <v>1014.52</v>
      </c>
      <c r="K8" s="27">
        <v>0</v>
      </c>
      <c r="L8" s="27">
        <v>30</v>
      </c>
      <c r="M8" s="27">
        <f t="shared" ref="M8" si="2">K8+L8</f>
        <v>30</v>
      </c>
      <c r="N8" s="27">
        <f t="shared" ref="N8:P12" si="3">H8+K8</f>
        <v>0</v>
      </c>
      <c r="O8" s="27">
        <f t="shared" si="3"/>
        <v>1044.52</v>
      </c>
      <c r="P8" s="27">
        <f t="shared" si="3"/>
        <v>1044.52</v>
      </c>
    </row>
    <row r="9" spans="1:16" x14ac:dyDescent="0.25">
      <c r="A9" s="25" t="s">
        <v>22</v>
      </c>
      <c r="B9" s="5" t="s">
        <v>21</v>
      </c>
      <c r="C9" s="7">
        <v>1</v>
      </c>
      <c r="D9" s="7">
        <v>1</v>
      </c>
      <c r="E9" s="26">
        <v>44462</v>
      </c>
      <c r="F9" s="26">
        <v>44462</v>
      </c>
      <c r="G9" s="26">
        <v>44466</v>
      </c>
      <c r="H9" s="27">
        <v>0</v>
      </c>
      <c r="I9" s="27">
        <v>1014.52</v>
      </c>
      <c r="J9" s="27">
        <f>H9+I9</f>
        <v>1014.52</v>
      </c>
      <c r="K9" s="27">
        <v>0</v>
      </c>
      <c r="L9" s="27">
        <v>40</v>
      </c>
      <c r="M9" s="27">
        <f>K9+L9</f>
        <v>40</v>
      </c>
      <c r="N9" s="27">
        <f t="shared" si="3"/>
        <v>0</v>
      </c>
      <c r="O9" s="27">
        <f t="shared" si="3"/>
        <v>1054.52</v>
      </c>
      <c r="P9" s="27">
        <f t="shared" si="3"/>
        <v>1054.52</v>
      </c>
    </row>
    <row r="10" spans="1:16" x14ac:dyDescent="0.25">
      <c r="A10" s="25" t="s">
        <v>23</v>
      </c>
      <c r="B10" s="5" t="s">
        <v>21</v>
      </c>
      <c r="C10" s="7">
        <v>1</v>
      </c>
      <c r="D10" s="7">
        <v>1</v>
      </c>
      <c r="E10" s="26">
        <v>44459</v>
      </c>
      <c r="F10" s="26">
        <v>44459</v>
      </c>
      <c r="G10" s="26">
        <v>44466</v>
      </c>
      <c r="H10" s="27">
        <v>0</v>
      </c>
      <c r="I10" s="27">
        <v>1014.49</v>
      </c>
      <c r="J10" s="27">
        <f t="shared" ref="J10:J12" si="4">H10+I10</f>
        <v>1014.49</v>
      </c>
      <c r="K10" s="27">
        <v>0</v>
      </c>
      <c r="L10" s="27">
        <v>70</v>
      </c>
      <c r="M10" s="27">
        <f t="shared" ref="M10:M12" si="5">K10+L10</f>
        <v>70</v>
      </c>
      <c r="N10" s="27">
        <f t="shared" si="3"/>
        <v>0</v>
      </c>
      <c r="O10" s="27">
        <f t="shared" si="3"/>
        <v>1084.49</v>
      </c>
      <c r="P10" s="27">
        <f t="shared" si="3"/>
        <v>1084.49</v>
      </c>
    </row>
    <row r="11" spans="1:16" x14ac:dyDescent="0.25">
      <c r="A11" s="25" t="s">
        <v>24</v>
      </c>
      <c r="B11" s="5" t="s">
        <v>21</v>
      </c>
      <c r="C11" s="7">
        <v>1</v>
      </c>
      <c r="D11" s="7">
        <v>1</v>
      </c>
      <c r="E11" s="26">
        <v>44418</v>
      </c>
      <c r="F11" s="28">
        <v>44419</v>
      </c>
      <c r="G11" s="26">
        <v>44432</v>
      </c>
      <c r="H11" s="27">
        <v>0</v>
      </c>
      <c r="I11" s="27">
        <v>1015.66</v>
      </c>
      <c r="J11" s="27">
        <f t="shared" si="4"/>
        <v>1015.66</v>
      </c>
      <c r="K11" s="27">
        <v>0</v>
      </c>
      <c r="L11" s="27">
        <v>130</v>
      </c>
      <c r="M11" s="27">
        <f t="shared" si="5"/>
        <v>130</v>
      </c>
      <c r="N11" s="27">
        <f t="shared" si="3"/>
        <v>0</v>
      </c>
      <c r="O11" s="27">
        <f t="shared" si="3"/>
        <v>1145.6599999999999</v>
      </c>
      <c r="P11" s="27">
        <f t="shared" si="3"/>
        <v>1145.6599999999999</v>
      </c>
    </row>
    <row r="12" spans="1:16" x14ac:dyDescent="0.25">
      <c r="A12" s="25" t="s">
        <v>25</v>
      </c>
      <c r="B12" s="5" t="s">
        <v>21</v>
      </c>
      <c r="C12" s="7">
        <v>1</v>
      </c>
      <c r="D12" s="7">
        <v>1</v>
      </c>
      <c r="E12" s="26">
        <v>44419</v>
      </c>
      <c r="F12" s="26">
        <v>44419</v>
      </c>
      <c r="G12" s="26">
        <v>44428</v>
      </c>
      <c r="H12" s="27">
        <v>0</v>
      </c>
      <c r="I12" s="27">
        <v>1205.92</v>
      </c>
      <c r="J12" s="27">
        <f t="shared" si="4"/>
        <v>1205.92</v>
      </c>
      <c r="K12" s="27">
        <v>0</v>
      </c>
      <c r="L12" s="27">
        <v>90</v>
      </c>
      <c r="M12" s="27">
        <f t="shared" si="5"/>
        <v>90</v>
      </c>
      <c r="N12" s="27">
        <f t="shared" si="3"/>
        <v>0</v>
      </c>
      <c r="O12" s="27">
        <f t="shared" si="3"/>
        <v>1295.92</v>
      </c>
      <c r="P12" s="27">
        <f t="shared" si="3"/>
        <v>1295.92</v>
      </c>
    </row>
    <row r="15" spans="1:16" x14ac:dyDescent="0.25">
      <c r="P15" s="15"/>
    </row>
    <row r="16" spans="1:16" x14ac:dyDescent="0.25">
      <c r="P16" s="15"/>
    </row>
    <row r="17" spans="15:15" x14ac:dyDescent="0.25">
      <c r="O17" s="15"/>
    </row>
  </sheetData>
  <mergeCells count="12">
    <mergeCell ref="N4:P4"/>
    <mergeCell ref="L1:P1"/>
    <mergeCell ref="A3:P3"/>
    <mergeCell ref="A4:A5"/>
    <mergeCell ref="B4:B5"/>
    <mergeCell ref="C4:C5"/>
    <mergeCell ref="D4:D5"/>
    <mergeCell ref="E4:E5"/>
    <mergeCell ref="G4:G5"/>
    <mergeCell ref="H4:J4"/>
    <mergeCell ref="K4:M4"/>
    <mergeCell ref="F4:F5"/>
  </mergeCells>
  <pageMargins left="0.23622047244094491" right="0.23622047244094491" top="0.74803149606299213" bottom="0.74803149606299213" header="0.31496062992125984" footer="0.31496062992125984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28AA6-5AA8-4C2B-8FB4-ABADB8C02CEB}">
  <dimension ref="A1:H17"/>
  <sheetViews>
    <sheetView zoomScale="80" zoomScaleNormal="80" workbookViewId="0">
      <selection activeCell="B21" sqref="B21"/>
    </sheetView>
  </sheetViews>
  <sheetFormatPr defaultRowHeight="15.75" x14ac:dyDescent="0.25"/>
  <cols>
    <col min="1" max="1" width="22.42578125" style="13" customWidth="1"/>
    <col min="2" max="2" width="33.7109375" style="13" customWidth="1"/>
    <col min="3" max="3" width="10.42578125" style="13" customWidth="1"/>
    <col min="4" max="4" width="15" style="13" customWidth="1"/>
    <col min="5" max="5" width="15.5703125" style="13" customWidth="1"/>
    <col min="6" max="6" width="15" style="13" customWidth="1"/>
    <col min="7" max="7" width="20.85546875" style="13" customWidth="1"/>
    <col min="8" max="8" width="14.28515625" style="13" customWidth="1"/>
    <col min="9" max="16384" width="9.140625" style="13"/>
  </cols>
  <sheetData>
    <row r="1" spans="1:8" ht="66" customHeight="1" x14ac:dyDescent="0.25">
      <c r="D1" s="37" t="s">
        <v>34</v>
      </c>
      <c r="E1" s="38"/>
      <c r="F1" s="38"/>
      <c r="G1" s="38"/>
      <c r="H1" s="38"/>
    </row>
    <row r="3" spans="1:8" ht="68.25" customHeight="1" x14ac:dyDescent="0.25">
      <c r="A3" s="49" t="s">
        <v>40</v>
      </c>
      <c r="B3" s="50"/>
      <c r="C3" s="50"/>
      <c r="D3" s="50"/>
      <c r="E3" s="50"/>
      <c r="F3" s="50"/>
      <c r="G3" s="50"/>
      <c r="H3" s="50"/>
    </row>
    <row r="4" spans="1:8" ht="63" x14ac:dyDescent="0.25">
      <c r="A4" s="1" t="s">
        <v>28</v>
      </c>
      <c r="B4" s="3" t="s">
        <v>29</v>
      </c>
      <c r="C4" s="3" t="s">
        <v>30</v>
      </c>
      <c r="D4" s="3" t="s">
        <v>31</v>
      </c>
      <c r="E4" s="3" t="s">
        <v>32</v>
      </c>
      <c r="F4" s="3" t="s">
        <v>41</v>
      </c>
      <c r="G4" s="3" t="s">
        <v>42</v>
      </c>
      <c r="H4" s="3" t="s">
        <v>43</v>
      </c>
    </row>
    <row r="5" spans="1:8" x14ac:dyDescent="0.25">
      <c r="A5" s="1" t="s">
        <v>37</v>
      </c>
      <c r="B5" s="2" t="s">
        <v>35</v>
      </c>
      <c r="C5" s="3">
        <v>1</v>
      </c>
      <c r="D5" s="3">
        <v>0</v>
      </c>
      <c r="E5" s="3">
        <v>1</v>
      </c>
      <c r="F5" s="4">
        <v>0</v>
      </c>
      <c r="G5" s="4">
        <v>4</v>
      </c>
      <c r="H5" s="4">
        <f>G5+F5</f>
        <v>4</v>
      </c>
    </row>
    <row r="6" spans="1:8" x14ac:dyDescent="0.25">
      <c r="A6" s="1" t="s">
        <v>37</v>
      </c>
      <c r="B6" s="5" t="s">
        <v>21</v>
      </c>
      <c r="C6" s="3">
        <v>19</v>
      </c>
      <c r="D6" s="3">
        <v>78</v>
      </c>
      <c r="E6" s="3">
        <v>28</v>
      </c>
      <c r="F6" s="4">
        <v>284.44</v>
      </c>
      <c r="G6" s="4">
        <v>91</v>
      </c>
      <c r="H6" s="4">
        <f t="shared" ref="H6:H7" si="0">G6+F6</f>
        <v>375.44</v>
      </c>
    </row>
    <row r="7" spans="1:8" x14ac:dyDescent="0.25">
      <c r="A7" s="1" t="s">
        <v>38</v>
      </c>
      <c r="B7" s="5" t="s">
        <v>21</v>
      </c>
      <c r="C7" s="6">
        <v>24</v>
      </c>
      <c r="D7" s="6">
        <v>146</v>
      </c>
      <c r="E7" s="7">
        <v>46</v>
      </c>
      <c r="F7" s="8">
        <v>371.02</v>
      </c>
      <c r="G7" s="8">
        <v>108</v>
      </c>
      <c r="H7" s="4">
        <f t="shared" si="0"/>
        <v>479.02</v>
      </c>
    </row>
    <row r="8" spans="1:8" x14ac:dyDescent="0.25">
      <c r="A8" s="9" t="s">
        <v>33</v>
      </c>
      <c r="B8" s="14"/>
      <c r="C8" s="10">
        <f>SUM(C5:C7)</f>
        <v>44</v>
      </c>
      <c r="D8" s="10">
        <f t="shared" ref="D8:F8" si="1">SUM(D5:D7)</f>
        <v>224</v>
      </c>
      <c r="E8" s="10">
        <f t="shared" si="1"/>
        <v>75</v>
      </c>
      <c r="F8" s="10">
        <f t="shared" si="1"/>
        <v>655.46</v>
      </c>
      <c r="G8" s="12">
        <f>SUM(G5:G7)</f>
        <v>203</v>
      </c>
      <c r="H8" s="12">
        <f>SUM(H5:H7)</f>
        <v>858.46</v>
      </c>
    </row>
    <row r="11" spans="1:8" x14ac:dyDescent="0.25">
      <c r="A11" s="11"/>
    </row>
    <row r="13" spans="1:8" x14ac:dyDescent="0.25">
      <c r="H13" s="15"/>
    </row>
    <row r="17" spans="8:8" x14ac:dyDescent="0.25">
      <c r="H17" s="15"/>
    </row>
  </sheetData>
  <mergeCells count="2">
    <mergeCell ref="A3:H3"/>
    <mergeCell ref="D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NMPD</vt:lpstr>
      <vt:lpstr>NVD stac</vt:lpstr>
      <vt:lpstr>NVD amb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Sandra Kasparenko</cp:lastModifiedBy>
  <cp:lastPrinted>2021-11-30T08:26:40Z</cp:lastPrinted>
  <dcterms:created xsi:type="dcterms:W3CDTF">2021-11-02T07:46:11Z</dcterms:created>
  <dcterms:modified xsi:type="dcterms:W3CDTF">2021-12-09T03:37:06Z</dcterms:modified>
</cp:coreProperties>
</file>