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mc:AlternateContent xmlns:mc="http://schemas.openxmlformats.org/markup-compatibility/2006">
    <mc:Choice Requires="x15">
      <x15ac:absPath xmlns:x15ac="http://schemas.microsoft.com/office/spreadsheetml/2010/11/ac" url="/Users/inesealeksejeva/Desktop/MK rīkojums_līdzekļi neparedzētiem gadījumiem/"/>
    </mc:Choice>
  </mc:AlternateContent>
  <xr:revisionPtr revIDLastSave="0" documentId="8_{FEAA2F7F-7BA5-CB45-A9A9-D28CBE2410A7}" xr6:coauthVersionLast="47" xr6:coauthVersionMax="47" xr10:uidLastSave="{00000000-0000-0000-0000-000000000000}"/>
  <bookViews>
    <workbookView xWindow="0" yWindow="500" windowWidth="38400" windowHeight="19680" xr2:uid="{00000000-000D-0000-FFFF-FFFF00000000}"/>
  </bookViews>
  <sheets>
    <sheet name="Tām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0" i="1" l="1"/>
  <c r="F139" i="1"/>
  <c r="F136" i="1"/>
  <c r="F135" i="1"/>
  <c r="F134" i="1"/>
  <c r="F133" i="1"/>
  <c r="F132" i="1"/>
  <c r="F131" i="1"/>
  <c r="F130" i="1"/>
  <c r="F129" i="1"/>
  <c r="F128" i="1"/>
  <c r="F127" i="1"/>
  <c r="F126" i="1"/>
  <c r="F120" i="1"/>
  <c r="F119" i="1"/>
  <c r="F118" i="1"/>
  <c r="F117" i="1"/>
  <c r="F116" i="1"/>
  <c r="F115" i="1"/>
  <c r="F114" i="1"/>
  <c r="F113" i="1"/>
  <c r="F112" i="1"/>
  <c r="F111" i="1"/>
  <c r="F110" i="1"/>
  <c r="F109" i="1"/>
  <c r="F108" i="1"/>
  <c r="F107" i="1"/>
  <c r="F101" i="1"/>
  <c r="F100" i="1"/>
  <c r="F99" i="1"/>
  <c r="F98" i="1"/>
  <c r="F97" i="1"/>
  <c r="F96" i="1"/>
  <c r="F95" i="1"/>
  <c r="F94" i="1"/>
  <c r="F93" i="1"/>
  <c r="F92" i="1"/>
  <c r="F91" i="1"/>
  <c r="F90" i="1"/>
  <c r="F83" i="1"/>
  <c r="F82" i="1"/>
  <c r="F81" i="1"/>
  <c r="F80" i="1"/>
  <c r="F79" i="1"/>
  <c r="F78" i="1"/>
  <c r="F77" i="1"/>
  <c r="F76" i="1"/>
  <c r="F75" i="1"/>
  <c r="F74" i="1"/>
  <c r="F73" i="1"/>
  <c r="F72" i="1"/>
  <c r="F71" i="1"/>
  <c r="F65" i="1"/>
  <c r="F64" i="1"/>
  <c r="F63" i="1"/>
  <c r="F62" i="1"/>
  <c r="F61" i="1"/>
  <c r="F60" i="1"/>
  <c r="F59" i="1"/>
  <c r="F58" i="1"/>
  <c r="F57" i="1"/>
  <c r="F56" i="1"/>
  <c r="F55" i="1"/>
  <c r="F54" i="1"/>
  <c r="F53" i="1"/>
  <c r="F46" i="1"/>
  <c r="F45" i="1"/>
  <c r="F44" i="1"/>
  <c r="F43" i="1"/>
  <c r="F42" i="1"/>
  <c r="F41" i="1"/>
  <c r="F40" i="1"/>
  <c r="F39" i="1"/>
  <c r="F38" i="1"/>
  <c r="F37" i="1"/>
  <c r="F36" i="1"/>
  <c r="F35" i="1"/>
  <c r="F34" i="1"/>
  <c r="F33" i="1"/>
  <c r="F32" i="1"/>
  <c r="F31" i="1"/>
  <c r="F30" i="1"/>
  <c r="F29" i="1"/>
  <c r="F22" i="1"/>
  <c r="F21" i="1"/>
  <c r="F20" i="1"/>
  <c r="F19" i="1"/>
  <c r="F18" i="1"/>
  <c r="F17" i="1"/>
  <c r="F16" i="1"/>
  <c r="F15" i="1"/>
  <c r="F14" i="1"/>
  <c r="F13" i="1"/>
</calcChain>
</file>

<file path=xl/sharedStrings.xml><?xml version="1.0" encoding="utf-8"?>
<sst xmlns="http://schemas.openxmlformats.org/spreadsheetml/2006/main" count="261" uniqueCount="139">
  <si>
    <t>SIA "Bulduru tehnikums"</t>
  </si>
  <si>
    <t>Reģ. Nr. 40003482021, Viestura iela 6, Jūrmala, LV-2010</t>
  </si>
  <si>
    <t>TĀME</t>
  </si>
  <si>
    <t>2026. gada 22. un 23. augusta dabas stihijas rezultātā SIA "Bulduru tehnikums" teritorijā un ēkās nodarīto bojājumu novēršanai nepieciešamo darbu un materiālu izmaksām</t>
  </si>
  <si>
    <t>Tāmes Nr.: 1</t>
  </si>
  <si>
    <t>Datums:</t>
  </si>
  <si>
    <t>Nr.p.k.</t>
  </si>
  <si>
    <t>Darbu / materiālu nosaukums</t>
  </si>
  <si>
    <t>Mērv.</t>
  </si>
  <si>
    <t>Daudzums</t>
  </si>
  <si>
    <t>Vienības cena, EUR (bez PVN)</t>
  </si>
  <si>
    <t>Summa, EUR (bez PVN)</t>
  </si>
  <si>
    <t>kompl.</t>
  </si>
  <si>
    <t>Viestura iela 6, k-2, kad. Nr. 13000077801071 — vētrā bojāts polikarbonāta jumta segums 29,00 m² platībā; paredzēta bīstamā/bojātā seguma demontāža un jumta konstrukciju sagatavošana turpmākai atjaunošanai</t>
  </si>
  <si>
    <t>Darba zonas sagatavošana un norobežošana</t>
  </si>
  <si>
    <t>Stalažu montāža un demontāža</t>
  </si>
  <si>
    <t>Pacēlāja piegāde, noma un izmantošana demontāžas darbiem</t>
  </si>
  <si>
    <t>diena</t>
  </si>
  <si>
    <t>Esošā polikarbonāta jumta seguma demontāža, tai skaitā stiprinājumu atskrūvēšana un loksņu noņemšana</t>
  </si>
  <si>
    <t>m²</t>
  </si>
  <si>
    <t>Demontētā polikarbonāta loksņu pārvietošana no jumta uz zemes līmeni</t>
  </si>
  <si>
    <t>Demontēto materiālu savākšana un nokraušana</t>
  </si>
  <si>
    <t>Demontētā polikarbonāta un būvgružu iekraušana transportā</t>
  </si>
  <si>
    <t>Demontētā materiāla un būvgružu izvešana un utilizācija</t>
  </si>
  <si>
    <t>Jumta nesošo konstrukciju un pamatnes attīrīšana pēc seguma demontāžas</t>
  </si>
  <si>
    <t>Kopā (mehāniskās darbnīcas bojātā polikarbonāta jumta seguma neatliekamie darbi), EUR bez PVN:</t>
  </si>
  <si>
    <t>Piezīme: Tāme ir provizoriska. Izmaksas var precizēt pēc objekta apsekošanas, darba augstuma, pacēlāja nepieciešamā veida un izmantošanas ilguma, kā arī demontējamā polikarbonāta un tā stiprinājumu faktiskā tehniskā stāvokļa.</t>
  </si>
  <si>
    <t>Piebūve pie Viestura ielas 6, k-2 — pēc 2026. gada 22.–23. augusta vētras sprauga starp pamatēku un piebūvi palielinājusies līdz aptuveni 15 cm. Konstrukcijas stāvoklis rada sabrukšanas risku; demontāžas nepieciešamību pamato būvspeciālista tehniskais atzinums.</t>
  </si>
  <si>
    <t>Darba zonas sagatavošana, norobežošana un drošības pasākumi</t>
  </si>
  <si>
    <t>Stalažu uzstādīšana, noma un demontāža</t>
  </si>
  <si>
    <t>Mazgabarīta pacēlāja izmantošana demontāžas darbiem</t>
  </si>
  <si>
    <t>Piebūves jumta seguma demontāža</t>
  </si>
  <si>
    <t>Jumta nesošo konstrukciju demontāža</t>
  </si>
  <si>
    <t>Ķieģeļu mūra sienu manuāla/mehanizēta demontāža</t>
  </si>
  <si>
    <t>m³</t>
  </si>
  <si>
    <t>Demontētā ķieģeļu mūra sasmalcināšana un sadalīšana transportēšanai</t>
  </si>
  <si>
    <t>Būvgružu savākšana un pārvietošana no demontāžas zonas</t>
  </si>
  <si>
    <t>Būvgružu pārvietošana līdz transporta piebraukšanas vietai, ņemot vērā 3,00 m augstuma ierobežojumu tunelī</t>
  </si>
  <si>
    <t>Galdniecības skaidu ciklona atvienošana no tehnoloģiskajām komunikācijām</t>
  </si>
  <si>
    <t>Ciklona demontāža pa atsevišķiem elementiem</t>
  </si>
  <si>
    <t>Ciklona konstrukciju nolaišana, pārvietošana un sagatavošana transportēšanai</t>
  </si>
  <si>
    <t>Ciklona metāla konstrukciju sagriešana transportēšanai</t>
  </si>
  <si>
    <t>Demontēto konstrukciju un būvgružu iekraušana transportā</t>
  </si>
  <si>
    <t>Būvgružu izvešana</t>
  </si>
  <si>
    <t>Būvgružu utilizācija</t>
  </si>
  <si>
    <t>Piebūves savienojuma vietas ar Mehāniskās darbnīcas ēku sakārtošana</t>
  </si>
  <si>
    <t>Kopā (Mehāniskās darbnīcas piebūves un ciklona demontāža), EUR bez PVN:</t>
  </si>
  <si>
    <t>Ņemot vērā objekta atrašanās vietu un piebraukšanas tunelī noteikto maksimālo transportlīdzekļa augstumu 3,00 m, tradicionāla autokrāna piekļuve demontāžas vietai nav iespējama. Līdz ar to demontāžas darbu veikšanai un konstrukciju pārvietošanai nepieciešams izmantot mazgabarīta celšanas/pacelšanas tehniku, kā arī nodrošināt demontēto konstrukciju un būvgružu pārvietošanu līdz vietai, kur iespējama transporta piekļuve.</t>
  </si>
  <si>
    <t>Viestura iela 6, Kad. Nr. 13000077801004 — jumta platība 53,9 m², esošais segums Onduline — bojāts spēcīgā vēja rezultātā</t>
  </si>
  <si>
    <t>Esošā Onduline jumta seguma demontāža</t>
  </si>
  <si>
    <t>Demontētā seguma un būvgružu savākšana, nokraušana</t>
  </si>
  <si>
    <t>Demontētā jumta seguma un būvgružu izvešana/utilizācija</t>
  </si>
  <si>
    <t>Bojātā latojuma demontāža</t>
  </si>
  <si>
    <t>Jauna kokmateriāla latojuma izbūve</t>
  </si>
  <si>
    <t>Pretlatojuma izbūve</t>
  </si>
  <si>
    <t>Difūzijas/pretkondensāta membrānas ieklāšana</t>
  </si>
  <si>
    <t>Profilētā skārda jumta seguma piegāde</t>
  </si>
  <si>
    <t>Skārda jumta seguma montāža</t>
  </si>
  <si>
    <t>Kores, vējmalas, pieslēgumi, lāseņi u.c. skārda elementi</t>
  </si>
  <si>
    <t>Stiprinājumi, blīves un citi palīgmateriāli</t>
  </si>
  <si>
    <t>Jumta konstrukciju lokāla remontēšana un bojāto elementu nomaiņa</t>
  </si>
  <si>
    <t>Kopā (Kanalizācijas sūkņu stacijas ēkas jumta seguma remonts), EUR bez PVN:</t>
  </si>
  <si>
    <t>Viestura iela 6, k-4 — 3 stāvu ēka, divslīpju jumts, esošais segums azbestcementa loksnes, bojātā jumta seguma platība 8,00 m² — vētras laikā nolauzts koks uzkritis uz ēkas</t>
  </si>
  <si>
    <t>Darba zonas norobežošana un drošības pasākumu nodrošināšana</t>
  </si>
  <si>
    <t>Stalažu uzstādīšana, noma un demontāža darbam 3 stāvu ēkas augstumā</t>
  </si>
  <si>
    <t>Pacēlāja izmantošana jumta darbu veikšanai</t>
  </si>
  <si>
    <t>Bojāto azbestcementa jumta lokšņu demontāža, ievērojot darba aizsardzības prasības</t>
  </si>
  <si>
    <t>Azbestcementa lokšņu iepakošana un sagatavošana drošai transportēšanai</t>
  </si>
  <si>
    <t>Azbestu saturošā materiāla transportēšana un nodošana/utilizācija atbilstošā kārtībā</t>
  </si>
  <si>
    <t>Jumta konstrukciju un latojuma pārbaude bojātajā zonā</t>
  </si>
  <si>
    <t>Bojāto latojuma elementu nomaiņa</t>
  </si>
  <si>
    <t>Jauna jumta seguma materiāla piegāde, aptuveni 10 m²</t>
  </si>
  <si>
    <t>Jaunā jumta seguma montāža</t>
  </si>
  <si>
    <t>Jumta seguma savienojumu, pieslēgumu un blīvējumu izveide</t>
  </si>
  <si>
    <t>Stiprinājumi un citi nepieciešamie palīgmateriāli</t>
  </si>
  <si>
    <t>Kopā (Dienesta viesnīcas ēkas (Nr. 1) jumta bojājumu novēršana), EUR bez PVN:</t>
  </si>
  <si>
    <t>Piezīme: Ja bojātās loksnes ir radušās dabas stihijas rezultātā, tāmē atsevišķi uzrādīta azbestcementa seguma demontāža un utilizācija. Tas ļauj ZM skaidri redzēt, ka izmaksas ir saistītas ne tikai ar jaunā seguma uzklāšanu, bet arī ar bīstamā azbestu saturošā materiāla drošu demontāžu un apsaimniekošanu.</t>
  </si>
  <si>
    <t>Ganību ceļš 3, Jūrmala, kadastra apzīmējums 13000077809001, kadastra Nr. 13000077814001 — vētrā bojāts bitumena šindeļu jumta segums aptuveni 5 m² platībā</t>
  </si>
  <si>
    <t>Darba zonas sagatavošana un drošības pasākumu nodrošināšana</t>
  </si>
  <si>
    <t>Pagaidu aizsardzības un drošības aprīkojuma uzstādīšana</t>
  </si>
  <si>
    <t>Esošo bojāto un norauto bitumena šindeļu demontāža</t>
  </si>
  <si>
    <t>Bojātā jumta pamatnes/latojuma pārbaude</t>
  </si>
  <si>
    <t>Bojāto jumta pamatnes elementu lokāla nomaiņa</t>
  </si>
  <si>
    <t>Jauna apakšklāja/bitumena hidroizolācijas materiāla ieklāšana</t>
  </si>
  <si>
    <t>Jaunu bitumena šindeļu piegāde</t>
  </si>
  <si>
    <t>Bitumena šindeļu montāža, ieskaitot stiprināšanu un savienojumu izveidi</t>
  </si>
  <si>
    <t>Jumta pieslēgumu un bojātās zonas hermetizācija</t>
  </si>
  <si>
    <t>Stiprinājumi, bitumena mastika un citi palīgmateriāli</t>
  </si>
  <si>
    <t>Būvgružu savākšana un izvešana</t>
  </si>
  <si>
    <t>Kopā( Jumta bojājumu novēršana (bitumena šindeļu jumta segums)), EUR bez PVN:</t>
  </si>
  <si>
    <t>Mācību korpuss, telpa Nr. 332 — reģipša sienas, lietus kanalizācijas mezgla un jumta lietus ūdens notekas bojājumi applūdes rezultātā</t>
  </si>
  <si>
    <t>Bojātās reģipša sienas konstrukcijas demontāža, t.sk. reģipša loksnes, metāla profili un bojātais siltum/skaņas izolācijas materiāls</t>
  </si>
  <si>
    <t>Būvgružu savākšana, iekraušana un izvešana</t>
  </si>
  <si>
    <t>t</t>
  </si>
  <si>
    <t>Lietus kanalizācijas mezgla atsegšana un bojāto elementu demontāža</t>
  </si>
  <si>
    <t>Lietus kanalizācijas cauruļvadu un savienojumu remonts/nomaiņa, PVC detaļas, veidgabali un blīves</t>
  </si>
  <si>
    <t>Lietus kanalizācijas mezgla hermetizācija un pārbaude</t>
  </si>
  <si>
    <t>Jumta lietus ūdens notekas/gūlijas bojātās daļas demontāža un sagatavošana remontam</t>
  </si>
  <si>
    <t>m</t>
  </si>
  <si>
    <t>Lietus notekas/gūlijas bojātās daļas remonts vai nomaiņa, materiāli un stiprinājumi</t>
  </si>
  <si>
    <t>Savienojumu hermetizācija un ūdens novades sistēmas pārbaude</t>
  </si>
  <si>
    <t>Metāla karkasa izbūve reģipša sienai</t>
  </si>
  <si>
    <t>Mitrumizturīga reģipša loksņu montāža</t>
  </si>
  <si>
    <t>Šuvju aizdare, armēšana, špaktelēšana un virsmas sagatavošana</t>
  </si>
  <si>
    <t>Sienas gruntēšana un krāsošana</t>
  </si>
  <si>
    <t>Neparedzētie un palīgdarbi — finansējuma pieprasījumā netiek iekļauti</t>
  </si>
  <si>
    <t>Kopā (Telpas Nr. 332 remontdarbi pēc lietusgāžu radītajiem bojājumiem), EUR bez PVN:</t>
  </si>
  <si>
    <t>Piezīme: Tāme ir provizoriska un sagatavota, pamatojoties uz vizuāli konstatējamo bojājumu apjomu. Pēc reģipša sienas atsegšanas un lietus kanalizācijas mezgla apsekošanas var būt nepieciešami papildu remontdarbi, ja tiek konstatēti slēpti konstrukciju vai cauruļvadu bojājumi.</t>
  </si>
  <si>
    <t>Viestura iela 6, k-1, kadastra Nr. 13000077801059 — vēja un nokrišņu rezultātā bojātā bitumena jumta seguma atjaunošana; remontējamā platība 67,5 m²</t>
  </si>
  <si>
    <t>Bojātā un atlupušā bitumena jumta seguma demontāža</t>
  </si>
  <si>
    <t>Demontētā materiāla savākšana, iekraušana un izvešana</t>
  </si>
  <si>
    <t>Jumta pamatnes attīrīšana un sagatavošana jaunā seguma izbūvei</t>
  </si>
  <si>
    <t>Bojātas jumta koka pamatnes lokāls remonts, materiāli un nomaiņa</t>
  </si>
  <si>
    <t>Bitumena grunts uzklāšana</t>
  </si>
  <si>
    <t>Bitumena apakšklāja ruļļmateriāla ieklāšana</t>
  </si>
  <si>
    <t>Bitumena virskārtas ruļļmateriāla uzkausēšana</t>
  </si>
  <si>
    <t>Jumta seguma savienojumu ar esošo segumu izveide un hermetizācija</t>
  </si>
  <si>
    <t>Jumta malu, pieslēgumu un cauruļvadu izvadu hermetizācija</t>
  </si>
  <si>
    <t>Darbs augstumā, drošības aprīkojums un pacēlāja izmantošana</t>
  </si>
  <si>
    <t>Materiālu piegāde un transports</t>
  </si>
  <si>
    <t>Kopā (Baseina ēkas jumta remonts), EUR bez PVN:</t>
  </si>
  <si>
    <t>KOPĀ visi darbi un materiāli, EUR bez PVN:</t>
  </si>
  <si>
    <t>PVN 21%, EUR:</t>
  </si>
  <si>
    <t>KOPĀ ar PVN, EUR:</t>
  </si>
  <si>
    <t>Valdes loceklis</t>
  </si>
  <si>
    <t>Rafaels Joffe</t>
  </si>
  <si>
    <t>Darba vietas sakārtošana pēc demontāžas darbu pabeigšanas — finansējuma pieprasījumā netiek iekļauta</t>
  </si>
  <si>
    <t>Teritorijas sakārtošana pēc demontāžas — finansējuma pieprasījumā netiek iekļauta</t>
  </si>
  <si>
    <t>Darba vietas sakārtošana pēc darbu pabeigšanas — finansējuma pieprasījumā netiek iekļauta</t>
  </si>
  <si>
    <t>Darba vietas sakārtošana — finansējuma pieprasījumā netiek iekļauta</t>
  </si>
  <si>
    <t>Telpas uzkopšana pēc remontdarbu pabeigšanas — finansējuma pieprasījumā netiek iekļauta</t>
  </si>
  <si>
    <t>1. Mehāniskās darbnīcas bojātā polikarbonāta jumta seguma neatliekamie demontāžas un drošības darbi</t>
  </si>
  <si>
    <t>2. Mehāniskās darbnīcas piebūves un ciklona demontāža bīstamības novēršanai</t>
  </si>
  <si>
    <t>3. Kanalizācijas sūkņu stacijas ēkas jumta seguma remonts</t>
  </si>
  <si>
    <t>4. Dienesta viesnīcas ēkas (Nr. 1) jumta bojājumu novēršana</t>
  </si>
  <si>
    <t>5. Ganību ceļš 3, kad. Nr. 13000077814001, jumta bojājumu novēršana (bitumena šindeļu jumta segums)</t>
  </si>
  <si>
    <t>6. Telpas Nr. 332 remontdarbi pēc lietusgāžu radītajiem bojājumiem</t>
  </si>
  <si>
    <t>7. Baseina ēkas jumta remonts</t>
  </si>
  <si>
    <t>PIEZĪME: Finansējuma pieprasījumā nav iekļautas teritorijas un darba vietu sakārtošanas, telpu uzkopšanas, koku zaru/koksnes atlieku savākšanas un izvešanas, kā arī vispārīgas neparedzēto darbu izmaksas. Piebūves un ciklona demontāžas nepieciešamība tiks pamatota ar būvspeciālista tehnisko atzinumu, kurā secināta demontāžas nepieciešamība.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</si>
</sst>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ont>
    <font>
      <b/>
      <sz val="13"/>
      <name val="Times New Roman"/>
      <family val="1"/>
    </font>
    <font>
      <sz val="10"/>
      <name val="Times New Roman"/>
      <family val="1"/>
    </font>
    <font>
      <b/>
      <sz val="14"/>
      <name val="Times New Roman"/>
      <family val="1"/>
    </font>
    <font>
      <i/>
      <sz val="10"/>
      <name val="Times New Roman"/>
      <family val="1"/>
    </font>
    <font>
      <b/>
      <sz val="10"/>
      <name val="Times New Roman"/>
      <family val="1"/>
    </font>
    <font>
      <i/>
      <sz val="9"/>
      <name val="Times New Roman"/>
      <family val="1"/>
    </font>
    <font>
      <b/>
      <sz val="11"/>
      <name val="Times New Roman"/>
      <family val="1"/>
    </font>
    <font>
      <b/>
      <sz val="9"/>
      <name val="Times New Roman"/>
      <family val="1"/>
    </font>
    <font>
      <i/>
      <sz val="8"/>
      <name val="Times New Roman"/>
      <family val="1"/>
    </font>
    <font>
      <b/>
      <sz val="10"/>
      <name val="Times New Roman"/>
      <family val="1"/>
    </font>
    <font>
      <b/>
      <sz val="11"/>
      <color rgb="FF000000"/>
      <name val="Times New Roman"/>
      <family val="1"/>
    </font>
    <font>
      <b/>
      <sz val="9"/>
      <color rgb="FF000000"/>
      <name val="Times New Roman"/>
      <family val="1"/>
    </font>
    <font>
      <b/>
      <sz val="10"/>
      <color rgb="FF000000"/>
      <name val="Times New Roman"/>
      <family val="1"/>
    </font>
    <font>
      <sz val="10"/>
      <color rgb="FF000000"/>
      <name val="Times New Roman"/>
      <family val="1"/>
    </font>
    <font>
      <b/>
      <sz val="12"/>
      <color rgb="FF000000"/>
      <name val="Times New Roman"/>
      <family val="1"/>
    </font>
    <font>
      <i/>
      <sz val="9"/>
      <color rgb="FF000000"/>
      <name val="Times New Roman"/>
      <family val="1"/>
    </font>
    <font>
      <sz val="10"/>
      <color rgb="FF000000"/>
      <name val="Times New Roman"/>
      <family val="1"/>
    </font>
  </fonts>
  <fills count="12">
    <fill>
      <patternFill patternType="none"/>
    </fill>
    <fill>
      <patternFill patternType="gray125"/>
    </fill>
    <fill>
      <patternFill patternType="solid">
        <fgColor rgb="FFBDD7EE"/>
      </patternFill>
    </fill>
    <fill>
      <patternFill patternType="solid">
        <fgColor rgb="FFD9D9D9"/>
      </patternFill>
    </fill>
    <fill>
      <patternFill patternType="solid">
        <fgColor rgb="FFF2F2F2"/>
      </patternFill>
    </fill>
    <fill>
      <patternFill patternType="solid">
        <fgColor theme="0"/>
      </patternFill>
    </fill>
    <fill>
      <patternFill patternType="solid">
        <fgColor rgb="FFBDD7EE"/>
      </patternFill>
    </fill>
    <fill>
      <patternFill patternType="solid">
        <fgColor rgb="FFFFFFFF"/>
      </patternFill>
    </fill>
    <fill>
      <patternFill patternType="solid">
        <fgColor rgb="FFD9D9D9"/>
      </patternFill>
    </fill>
    <fill>
      <patternFill patternType="solid">
        <fgColor rgb="FFF2F2F2"/>
      </patternFill>
    </fill>
    <fill>
      <patternFill patternType="solid">
        <fgColor rgb="FFFFF2CC"/>
      </patternFill>
    </fill>
    <fill>
      <patternFill patternType="solid">
        <fgColor rgb="FFFFF2CC"/>
      </patternFill>
    </fill>
  </fills>
  <borders count="9">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4">
    <xf numFmtId="0" fontId="0" fillId="0" borderId="0" xfId="0"/>
    <xf numFmtId="0" fontId="5" fillId="0" borderId="2" xfId="0" applyFont="1" applyBorder="1" applyAlignment="1">
      <alignment horizontal="left" vertical="center"/>
    </xf>
    <xf numFmtId="0" fontId="8" fillId="3" borderId="2"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4" fontId="2" fillId="0" borderId="2" xfId="0" applyNumberFormat="1" applyFont="1" applyBorder="1" applyAlignment="1">
      <alignment horizontal="center" vertical="center"/>
    </xf>
    <xf numFmtId="4" fontId="5" fillId="4" borderId="2" xfId="0" applyNumberFormat="1" applyFont="1" applyFill="1" applyBorder="1" applyAlignment="1">
      <alignment horizontal="center" vertical="center"/>
    </xf>
    <xf numFmtId="0" fontId="2" fillId="5" borderId="2" xfId="0" applyFont="1" applyFill="1" applyBorder="1" applyAlignment="1">
      <alignment horizontal="left" vertical="center"/>
    </xf>
    <xf numFmtId="14" fontId="10" fillId="5" borderId="2" xfId="0" applyNumberFormat="1" applyFont="1" applyFill="1" applyBorder="1" applyAlignment="1">
      <alignment horizontal="left" vertical="center"/>
    </xf>
    <xf numFmtId="4" fontId="12" fillId="8" borderId="7" xfId="0" applyNumberFormat="1"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14" fillId="7" borderId="0" xfId="0" applyFont="1" applyFill="1"/>
    <xf numFmtId="4" fontId="14" fillId="7" borderId="0" xfId="0" applyNumberFormat="1" applyFont="1" applyFill="1"/>
    <xf numFmtId="4" fontId="13" fillId="9" borderId="8" xfId="0" applyNumberFormat="1" applyFont="1" applyFill="1" applyBorder="1" applyAlignment="1">
      <alignment horizontal="center" vertical="center"/>
    </xf>
    <xf numFmtId="4" fontId="11" fillId="9" borderId="8" xfId="0" applyNumberFormat="1" applyFont="1" applyFill="1" applyBorder="1" applyAlignment="1">
      <alignment horizontal="center" vertical="center"/>
    </xf>
    <xf numFmtId="4" fontId="15" fillId="6" borderId="8" xfId="0" applyNumberFormat="1" applyFont="1" applyFill="1" applyBorder="1" applyAlignment="1">
      <alignment horizontal="center" vertical="center"/>
    </xf>
    <xf numFmtId="0" fontId="17" fillId="7" borderId="8" xfId="0" applyFont="1" applyFill="1" applyBorder="1" applyAlignment="1">
      <alignment horizontal="center" vertical="center"/>
    </xf>
    <xf numFmtId="0" fontId="17" fillId="7" borderId="8" xfId="0" applyFont="1" applyFill="1" applyBorder="1" applyAlignment="1">
      <alignment horizontal="left" vertical="center" wrapText="1"/>
    </xf>
    <xf numFmtId="2" fontId="17" fillId="7" borderId="8" xfId="0" applyNumberFormat="1" applyFont="1" applyFill="1" applyBorder="1" applyAlignment="1">
      <alignment horizontal="center" vertical="center"/>
    </xf>
    <xf numFmtId="4" fontId="17" fillId="7" borderId="8" xfId="0" applyNumberFormat="1" applyFont="1" applyFill="1" applyBorder="1" applyAlignment="1">
      <alignment horizontal="center" vertical="center"/>
    </xf>
    <xf numFmtId="0" fontId="2" fillId="10" borderId="2" xfId="0" applyFont="1" applyFill="1" applyBorder="1" applyAlignment="1">
      <alignment horizontal="center" vertical="center"/>
    </xf>
    <xf numFmtId="0" fontId="2" fillId="10" borderId="2" xfId="0" applyFont="1" applyFill="1" applyBorder="1" applyAlignment="1">
      <alignment horizontal="left" vertical="center" wrapText="1"/>
    </xf>
    <xf numFmtId="4" fontId="2" fillId="10" borderId="2" xfId="0" applyNumberFormat="1" applyFont="1" applyFill="1" applyBorder="1" applyAlignment="1">
      <alignment horizontal="center" vertical="center"/>
    </xf>
    <xf numFmtId="0" fontId="13" fillId="11" borderId="0" xfId="0" applyFont="1" applyFill="1" applyAlignment="1">
      <alignment wrapText="1"/>
    </xf>
    <xf numFmtId="0" fontId="17" fillId="0" borderId="8" xfId="0" applyFont="1" applyBorder="1" applyAlignment="1">
      <alignment horizontal="left" vertical="center" wrapText="1"/>
    </xf>
    <xf numFmtId="0" fontId="15" fillId="6" borderId="3" xfId="0" applyFont="1" applyFill="1" applyBorder="1" applyAlignment="1">
      <alignment horizontal="right" vertical="center"/>
    </xf>
    <xf numFmtId="0" fontId="15" fillId="6" borderId="4" xfId="0" applyFont="1" applyFill="1" applyBorder="1" applyAlignment="1">
      <alignment horizontal="right" vertical="center"/>
    </xf>
    <xf numFmtId="4" fontId="15" fillId="6" borderId="5" xfId="0" applyNumberFormat="1" applyFont="1" applyFill="1" applyBorder="1" applyAlignment="1">
      <alignment horizontal="right" vertical="center"/>
    </xf>
    <xf numFmtId="0" fontId="13" fillId="11" borderId="3" xfId="0" applyFont="1" applyFill="1" applyBorder="1" applyAlignment="1">
      <alignment horizontal="left" vertical="center" wrapText="1"/>
    </xf>
    <xf numFmtId="0" fontId="13" fillId="11" borderId="4" xfId="0" applyFont="1" applyFill="1" applyBorder="1" applyAlignment="1">
      <alignment horizontal="left" vertical="center" wrapText="1"/>
    </xf>
    <xf numFmtId="0" fontId="14" fillId="7" borderId="3" xfId="0" applyFont="1" applyFill="1" applyBorder="1" applyAlignment="1">
      <alignment horizontal="left" vertical="center"/>
    </xf>
    <xf numFmtId="0" fontId="14" fillId="7" borderId="4" xfId="0" applyFont="1" applyFill="1" applyBorder="1" applyAlignment="1">
      <alignment horizontal="left" vertical="center"/>
    </xf>
    <xf numFmtId="0" fontId="11" fillId="6" borderId="3" xfId="0" applyFont="1" applyFill="1" applyBorder="1" applyAlignment="1">
      <alignment horizontal="left" vertical="center"/>
    </xf>
    <xf numFmtId="0" fontId="11" fillId="6" borderId="4" xfId="0" applyFont="1" applyFill="1" applyBorder="1" applyAlignment="1">
      <alignment horizontal="left" vertical="center"/>
    </xf>
    <xf numFmtId="0" fontId="11" fillId="6" borderId="5" xfId="0" applyFont="1" applyFill="1" applyBorder="1" applyAlignment="1">
      <alignment horizontal="left" vertical="center"/>
    </xf>
    <xf numFmtId="0" fontId="16" fillId="7" borderId="3" xfId="0" applyFont="1" applyFill="1" applyBorder="1" applyAlignment="1">
      <alignment horizontal="left" vertical="center" wrapText="1"/>
    </xf>
    <xf numFmtId="0" fontId="16" fillId="7" borderId="6" xfId="0" applyFont="1" applyFill="1" applyBorder="1" applyAlignment="1">
      <alignment horizontal="left" vertical="center" wrapText="1"/>
    </xf>
    <xf numFmtId="4" fontId="16" fillId="7" borderId="7" xfId="0" applyNumberFormat="1" applyFont="1" applyFill="1" applyBorder="1" applyAlignment="1">
      <alignment horizontal="left" vertical="center" wrapText="1"/>
    </xf>
    <xf numFmtId="0" fontId="13" fillId="9" borderId="3" xfId="0" applyFont="1" applyFill="1" applyBorder="1" applyAlignment="1">
      <alignment horizontal="right" vertical="center"/>
    </xf>
    <xf numFmtId="0" fontId="13" fillId="9" borderId="4" xfId="0" applyFont="1" applyFill="1" applyBorder="1" applyAlignment="1">
      <alignment horizontal="right" vertical="center"/>
    </xf>
    <xf numFmtId="4" fontId="13" fillId="9" borderId="5" xfId="0" applyNumberFormat="1" applyFont="1" applyFill="1" applyBorder="1" applyAlignment="1">
      <alignment horizontal="right" vertical="center"/>
    </xf>
    <xf numFmtId="0" fontId="11" fillId="9" borderId="3" xfId="0" applyFont="1" applyFill="1" applyBorder="1" applyAlignment="1">
      <alignment horizontal="right" vertical="center"/>
    </xf>
    <xf numFmtId="0" fontId="11" fillId="9" borderId="4" xfId="0" applyFont="1" applyFill="1" applyBorder="1" applyAlignment="1">
      <alignment horizontal="right" vertical="center"/>
    </xf>
    <xf numFmtId="4" fontId="11" fillId="9" borderId="5" xfId="0" applyNumberFormat="1" applyFont="1" applyFill="1" applyBorder="1" applyAlignment="1">
      <alignment horizontal="right" vertical="center"/>
    </xf>
    <xf numFmtId="0" fontId="13" fillId="10" borderId="0" xfId="0" applyFont="1" applyFill="1" applyAlignment="1">
      <alignment vertical="center" wrapText="1"/>
    </xf>
    <xf numFmtId="0" fontId="5" fillId="4" borderId="1" xfId="0" applyFont="1" applyFill="1" applyBorder="1" applyAlignment="1">
      <alignment horizontal="right" vertical="center"/>
    </xf>
    <xf numFmtId="0" fontId="7" fillId="2" borderId="1" xfId="0" applyFont="1" applyFill="1" applyBorder="1" applyAlignment="1">
      <alignment horizontal="left" vertical="center"/>
    </xf>
    <xf numFmtId="0" fontId="6"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D9D9D9"/>
      <rgbColor rgb="FF808080"/>
      <rgbColor rgb="FF9999F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a:prstDash val="solid"/>
        </a:ln>
        <a:ln w="25400">
          <a:prstDash val="solid"/>
        </a:ln>
        <a:ln w="38100">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46"/>
  <sheetViews>
    <sheetView showGridLines="0" tabSelected="1" view="pageBreakPreview" topLeftCell="A135" zoomScale="145" zoomScaleNormal="100" zoomScaleSheetLayoutView="145" workbookViewId="0">
      <selection activeCell="A143" sqref="A143:F143"/>
    </sheetView>
  </sheetViews>
  <sheetFormatPr baseColWidth="10" defaultColWidth="8.6640625" defaultRowHeight="15" x14ac:dyDescent="0.2"/>
  <cols>
    <col min="1" max="1" width="5" customWidth="1"/>
    <col min="2" max="2" width="101.33203125" bestFit="1" customWidth="1"/>
    <col min="3" max="4" width="10" customWidth="1"/>
    <col min="5" max="6" width="16" customWidth="1"/>
  </cols>
  <sheetData>
    <row r="1" spans="1:6" ht="19.5" customHeight="1" x14ac:dyDescent="0.2">
      <c r="A1" s="50" t="s">
        <v>0</v>
      </c>
      <c r="B1" s="50"/>
      <c r="C1" s="50"/>
      <c r="D1" s="50"/>
      <c r="E1" s="50"/>
      <c r="F1" s="50"/>
    </row>
    <row r="2" spans="1:6" ht="15" customHeight="1" x14ac:dyDescent="0.2">
      <c r="A2" s="51" t="s">
        <v>1</v>
      </c>
      <c r="B2" s="51"/>
      <c r="C2" s="51"/>
      <c r="D2" s="51"/>
      <c r="E2" s="51"/>
      <c r="F2" s="51"/>
    </row>
    <row r="4" spans="1:6" ht="17.25" customHeight="1" x14ac:dyDescent="0.2">
      <c r="A4" s="52" t="s">
        <v>2</v>
      </c>
      <c r="B4" s="52"/>
      <c r="C4" s="52"/>
      <c r="D4" s="52"/>
      <c r="E4" s="52"/>
      <c r="F4" s="52"/>
    </row>
    <row r="5" spans="1:6" ht="27.75" customHeight="1" x14ac:dyDescent="0.2">
      <c r="A5" s="53" t="s">
        <v>3</v>
      </c>
      <c r="B5" s="53"/>
      <c r="C5" s="53"/>
      <c r="D5" s="53"/>
      <c r="E5" s="53"/>
      <c r="F5" s="53"/>
    </row>
    <row r="7" spans="1:6" ht="15" customHeight="1" x14ac:dyDescent="0.2">
      <c r="A7" s="1" t="s">
        <v>4</v>
      </c>
      <c r="B7" s="7"/>
      <c r="E7" s="1" t="s">
        <v>5</v>
      </c>
      <c r="F7" s="8">
        <v>46265</v>
      </c>
    </row>
    <row r="10" spans="1:6" ht="18" customHeight="1" x14ac:dyDescent="0.2">
      <c r="A10" s="47" t="s">
        <v>131</v>
      </c>
      <c r="B10" s="47"/>
      <c r="C10" s="47"/>
      <c r="D10" s="47"/>
      <c r="E10" s="47"/>
      <c r="F10" s="47"/>
    </row>
    <row r="11" spans="1:6" ht="15" customHeight="1" x14ac:dyDescent="0.2">
      <c r="A11" s="48" t="s">
        <v>13</v>
      </c>
      <c r="B11" s="48"/>
      <c r="C11" s="48"/>
      <c r="D11" s="48"/>
      <c r="E11" s="48"/>
      <c r="F11" s="48"/>
    </row>
    <row r="12" spans="1:6" ht="27.75" customHeight="1" x14ac:dyDescent="0.2">
      <c r="A12" s="2" t="s">
        <v>6</v>
      </c>
      <c r="B12" s="2" t="s">
        <v>7</v>
      </c>
      <c r="C12" s="2" t="s">
        <v>8</v>
      </c>
      <c r="D12" s="2" t="s">
        <v>9</v>
      </c>
      <c r="E12" s="2" t="s">
        <v>10</v>
      </c>
      <c r="F12" s="2" t="s">
        <v>11</v>
      </c>
    </row>
    <row r="13" spans="1:6" ht="15" customHeight="1" x14ac:dyDescent="0.2">
      <c r="A13" s="3">
        <v>1</v>
      </c>
      <c r="B13" s="4" t="s">
        <v>14</v>
      </c>
      <c r="C13" s="3" t="s">
        <v>12</v>
      </c>
      <c r="D13" s="5">
        <v>1</v>
      </c>
      <c r="E13" s="5">
        <v>100</v>
      </c>
      <c r="F13" s="5">
        <f t="shared" ref="F13:F22" si="0">IFERROR(D13*E13,0)</f>
        <v>100</v>
      </c>
    </row>
    <row r="14" spans="1:6" ht="15" customHeight="1" x14ac:dyDescent="0.2">
      <c r="A14" s="3">
        <v>2</v>
      </c>
      <c r="B14" s="4" t="s">
        <v>15</v>
      </c>
      <c r="C14" s="3" t="s">
        <v>12</v>
      </c>
      <c r="D14" s="5">
        <v>1</v>
      </c>
      <c r="E14" s="5">
        <v>300</v>
      </c>
      <c r="F14" s="5">
        <f t="shared" si="0"/>
        <v>300</v>
      </c>
    </row>
    <row r="15" spans="1:6" ht="15" customHeight="1" x14ac:dyDescent="0.2">
      <c r="A15" s="3">
        <v>3</v>
      </c>
      <c r="B15" s="4" t="s">
        <v>16</v>
      </c>
      <c r="C15" s="3" t="s">
        <v>17</v>
      </c>
      <c r="D15" s="5">
        <v>1</v>
      </c>
      <c r="E15" s="5">
        <v>350</v>
      </c>
      <c r="F15" s="5">
        <f t="shared" si="0"/>
        <v>350</v>
      </c>
    </row>
    <row r="16" spans="1:6" ht="23.25" customHeight="1" x14ac:dyDescent="0.2">
      <c r="A16" s="3">
        <v>4</v>
      </c>
      <c r="B16" s="4" t="s">
        <v>18</v>
      </c>
      <c r="C16" s="3" t="s">
        <v>19</v>
      </c>
      <c r="D16" s="5">
        <v>29</v>
      </c>
      <c r="E16" s="5">
        <v>10</v>
      </c>
      <c r="F16" s="5">
        <f t="shared" si="0"/>
        <v>290</v>
      </c>
    </row>
    <row r="17" spans="1:6" ht="15" customHeight="1" x14ac:dyDescent="0.2">
      <c r="A17" s="3">
        <v>5</v>
      </c>
      <c r="B17" s="4" t="s">
        <v>20</v>
      </c>
      <c r="C17" s="3" t="s">
        <v>19</v>
      </c>
      <c r="D17" s="5">
        <v>29</v>
      </c>
      <c r="E17" s="5">
        <v>5</v>
      </c>
      <c r="F17" s="5">
        <f t="shared" si="0"/>
        <v>145</v>
      </c>
    </row>
    <row r="18" spans="1:6" ht="15" customHeight="1" x14ac:dyDescent="0.2">
      <c r="A18" s="3">
        <v>6</v>
      </c>
      <c r="B18" s="4" t="s">
        <v>21</v>
      </c>
      <c r="C18" s="3" t="s">
        <v>12</v>
      </c>
      <c r="D18" s="5">
        <v>1</v>
      </c>
      <c r="E18" s="5">
        <v>100</v>
      </c>
      <c r="F18" s="5">
        <f t="shared" si="0"/>
        <v>100</v>
      </c>
    </row>
    <row r="19" spans="1:6" ht="15" customHeight="1" x14ac:dyDescent="0.2">
      <c r="A19" s="3">
        <v>7</v>
      </c>
      <c r="B19" s="4" t="s">
        <v>22</v>
      </c>
      <c r="C19" s="3" t="s">
        <v>12</v>
      </c>
      <c r="D19" s="5">
        <v>1</v>
      </c>
      <c r="E19" s="5">
        <v>100</v>
      </c>
      <c r="F19" s="5">
        <f t="shared" si="0"/>
        <v>100</v>
      </c>
    </row>
    <row r="20" spans="1:6" ht="15" customHeight="1" x14ac:dyDescent="0.2">
      <c r="A20" s="3">
        <v>8</v>
      </c>
      <c r="B20" s="4" t="s">
        <v>23</v>
      </c>
      <c r="C20" s="3" t="s">
        <v>12</v>
      </c>
      <c r="D20" s="5">
        <v>1</v>
      </c>
      <c r="E20" s="5">
        <v>150</v>
      </c>
      <c r="F20" s="5">
        <f t="shared" si="0"/>
        <v>150</v>
      </c>
    </row>
    <row r="21" spans="1:6" ht="25.5" customHeight="1" x14ac:dyDescent="0.2">
      <c r="A21" s="3">
        <v>9</v>
      </c>
      <c r="B21" s="4" t="s">
        <v>24</v>
      </c>
      <c r="C21" s="3" t="s">
        <v>19</v>
      </c>
      <c r="D21" s="5">
        <v>29</v>
      </c>
      <c r="E21" s="5">
        <v>4</v>
      </c>
      <c r="F21" s="5">
        <f t="shared" si="0"/>
        <v>116</v>
      </c>
    </row>
    <row r="22" spans="1:6" ht="15" customHeight="1" x14ac:dyDescent="0.2">
      <c r="A22" s="21">
        <v>10</v>
      </c>
      <c r="B22" s="22" t="s">
        <v>126</v>
      </c>
      <c r="C22" s="21" t="s">
        <v>12</v>
      </c>
      <c r="D22" s="23">
        <v>1</v>
      </c>
      <c r="E22" s="23">
        <v>0</v>
      </c>
      <c r="F22" s="23">
        <f t="shared" si="0"/>
        <v>0</v>
      </c>
    </row>
    <row r="23" spans="1:6" ht="15" customHeight="1" x14ac:dyDescent="0.2">
      <c r="A23" s="46" t="s">
        <v>25</v>
      </c>
      <c r="B23" s="46"/>
      <c r="C23" s="46"/>
      <c r="D23" s="46"/>
      <c r="E23" s="46"/>
      <c r="F23" s="6">
        <v>1651</v>
      </c>
    </row>
    <row r="24" spans="1:6" ht="27.75" customHeight="1" x14ac:dyDescent="0.2">
      <c r="A24" s="49" t="s">
        <v>26</v>
      </c>
      <c r="B24" s="49"/>
      <c r="C24" s="49"/>
      <c r="D24" s="49"/>
      <c r="E24" s="49"/>
      <c r="F24" s="49"/>
    </row>
    <row r="26" spans="1:6" ht="18" customHeight="1" x14ac:dyDescent="0.2">
      <c r="A26" s="47" t="s">
        <v>132</v>
      </c>
      <c r="B26" s="47"/>
      <c r="C26" s="47"/>
      <c r="D26" s="47"/>
      <c r="E26" s="47"/>
      <c r="F26" s="47"/>
    </row>
    <row r="27" spans="1:6" ht="21.75" customHeight="1" x14ac:dyDescent="0.2">
      <c r="A27" s="48" t="s">
        <v>27</v>
      </c>
      <c r="B27" s="48"/>
      <c r="C27" s="48"/>
      <c r="D27" s="48"/>
      <c r="E27" s="48"/>
      <c r="F27" s="48"/>
    </row>
    <row r="28" spans="1:6" ht="27.75" customHeight="1" x14ac:dyDescent="0.2">
      <c r="A28" s="2" t="s">
        <v>6</v>
      </c>
      <c r="B28" s="2" t="s">
        <v>7</v>
      </c>
      <c r="C28" s="2" t="s">
        <v>8</v>
      </c>
      <c r="D28" s="2" t="s">
        <v>9</v>
      </c>
      <c r="E28" s="2" t="s">
        <v>10</v>
      </c>
      <c r="F28" s="2" t="s">
        <v>11</v>
      </c>
    </row>
    <row r="29" spans="1:6" ht="15" customHeight="1" x14ac:dyDescent="0.2">
      <c r="A29" s="3">
        <v>1</v>
      </c>
      <c r="B29" s="4" t="s">
        <v>28</v>
      </c>
      <c r="C29" s="3" t="s">
        <v>12</v>
      </c>
      <c r="D29" s="5">
        <v>1</v>
      </c>
      <c r="E29" s="5">
        <v>450</v>
      </c>
      <c r="F29" s="5">
        <f t="shared" ref="F29:F46" si="1">IFERROR(D29*E29,0)</f>
        <v>450</v>
      </c>
    </row>
    <row r="30" spans="1:6" ht="15" customHeight="1" x14ac:dyDescent="0.2">
      <c r="A30" s="3">
        <v>2</v>
      </c>
      <c r="B30" s="4" t="s">
        <v>29</v>
      </c>
      <c r="C30" s="3" t="s">
        <v>12</v>
      </c>
      <c r="D30" s="5">
        <v>1</v>
      </c>
      <c r="E30" s="5">
        <v>700</v>
      </c>
      <c r="F30" s="5">
        <f t="shared" si="1"/>
        <v>700</v>
      </c>
    </row>
    <row r="31" spans="1:6" ht="15" customHeight="1" x14ac:dyDescent="0.2">
      <c r="A31" s="3">
        <v>3</v>
      </c>
      <c r="B31" s="4" t="s">
        <v>30</v>
      </c>
      <c r="C31" s="3" t="s">
        <v>17</v>
      </c>
      <c r="D31" s="5">
        <v>2</v>
      </c>
      <c r="E31" s="5">
        <v>350</v>
      </c>
      <c r="F31" s="5">
        <f t="shared" si="1"/>
        <v>700</v>
      </c>
    </row>
    <row r="32" spans="1:6" ht="15" customHeight="1" x14ac:dyDescent="0.2">
      <c r="A32" s="3">
        <v>4</v>
      </c>
      <c r="B32" s="4" t="s">
        <v>31</v>
      </c>
      <c r="C32" s="3" t="s">
        <v>19</v>
      </c>
      <c r="D32" s="5">
        <v>45</v>
      </c>
      <c r="E32" s="5">
        <v>8</v>
      </c>
      <c r="F32" s="5">
        <f t="shared" si="1"/>
        <v>360</v>
      </c>
    </row>
    <row r="33" spans="1:6" ht="15" customHeight="1" x14ac:dyDescent="0.2">
      <c r="A33" s="3">
        <v>5</v>
      </c>
      <c r="B33" s="4" t="s">
        <v>32</v>
      </c>
      <c r="C33" s="3" t="s">
        <v>19</v>
      </c>
      <c r="D33" s="5">
        <v>45</v>
      </c>
      <c r="E33" s="5">
        <v>15</v>
      </c>
      <c r="F33" s="5">
        <f t="shared" si="1"/>
        <v>675</v>
      </c>
    </row>
    <row r="34" spans="1:6" ht="15" customHeight="1" x14ac:dyDescent="0.2">
      <c r="A34" s="3">
        <v>6</v>
      </c>
      <c r="B34" s="4" t="s">
        <v>33</v>
      </c>
      <c r="C34" s="3" t="s">
        <v>34</v>
      </c>
      <c r="D34" s="5">
        <v>37.17</v>
      </c>
      <c r="E34" s="5">
        <v>95</v>
      </c>
      <c r="F34" s="5">
        <f t="shared" si="1"/>
        <v>3531.15</v>
      </c>
    </row>
    <row r="35" spans="1:6" ht="15" customHeight="1" x14ac:dyDescent="0.2">
      <c r="A35" s="3">
        <v>7</v>
      </c>
      <c r="B35" s="4" t="s">
        <v>35</v>
      </c>
      <c r="C35" s="3" t="s">
        <v>34</v>
      </c>
      <c r="D35" s="5">
        <v>37.17</v>
      </c>
      <c r="E35" s="5">
        <v>25</v>
      </c>
      <c r="F35" s="5">
        <f t="shared" si="1"/>
        <v>929.25</v>
      </c>
    </row>
    <row r="36" spans="1:6" ht="15" customHeight="1" x14ac:dyDescent="0.2">
      <c r="A36" s="3">
        <v>8</v>
      </c>
      <c r="B36" s="4" t="s">
        <v>36</v>
      </c>
      <c r="C36" s="3" t="s">
        <v>34</v>
      </c>
      <c r="D36" s="5">
        <v>37.17</v>
      </c>
      <c r="E36" s="5">
        <v>35</v>
      </c>
      <c r="F36" s="5">
        <f t="shared" si="1"/>
        <v>1300.95</v>
      </c>
    </row>
    <row r="37" spans="1:6" ht="23.25" customHeight="1" x14ac:dyDescent="0.2">
      <c r="A37" s="3">
        <v>9</v>
      </c>
      <c r="B37" s="4" t="s">
        <v>37</v>
      </c>
      <c r="C37" s="3" t="s">
        <v>12</v>
      </c>
      <c r="D37" s="5">
        <v>1</v>
      </c>
      <c r="E37" s="5">
        <v>900</v>
      </c>
      <c r="F37" s="5">
        <f t="shared" si="1"/>
        <v>900</v>
      </c>
    </row>
    <row r="38" spans="1:6" ht="23.25" customHeight="1" x14ac:dyDescent="0.2">
      <c r="A38" s="3">
        <v>10</v>
      </c>
      <c r="B38" s="4" t="s">
        <v>38</v>
      </c>
      <c r="C38" s="3" t="s">
        <v>12</v>
      </c>
      <c r="D38" s="5">
        <v>1</v>
      </c>
      <c r="E38" s="5">
        <v>450</v>
      </c>
      <c r="F38" s="5">
        <f t="shared" si="1"/>
        <v>450</v>
      </c>
    </row>
    <row r="39" spans="1:6" ht="15" customHeight="1" x14ac:dyDescent="0.2">
      <c r="A39" s="3">
        <v>11</v>
      </c>
      <c r="B39" s="4" t="s">
        <v>39</v>
      </c>
      <c r="C39" s="3" t="s">
        <v>12</v>
      </c>
      <c r="D39" s="5">
        <v>1</v>
      </c>
      <c r="E39" s="5">
        <v>1400</v>
      </c>
      <c r="F39" s="5">
        <f t="shared" si="1"/>
        <v>1400</v>
      </c>
    </row>
    <row r="40" spans="1:6" ht="23.25" customHeight="1" x14ac:dyDescent="0.2">
      <c r="A40" s="3">
        <v>12</v>
      </c>
      <c r="B40" s="4" t="s">
        <v>40</v>
      </c>
      <c r="C40" s="3" t="s">
        <v>12</v>
      </c>
      <c r="D40" s="5">
        <v>1</v>
      </c>
      <c r="E40" s="5">
        <v>500</v>
      </c>
      <c r="F40" s="5">
        <f t="shared" si="1"/>
        <v>500</v>
      </c>
    </row>
    <row r="41" spans="1:6" ht="15" customHeight="1" x14ac:dyDescent="0.2">
      <c r="A41" s="3">
        <v>13</v>
      </c>
      <c r="B41" s="4" t="s">
        <v>41</v>
      </c>
      <c r="C41" s="3" t="s">
        <v>12</v>
      </c>
      <c r="D41" s="5">
        <v>1</v>
      </c>
      <c r="E41" s="5">
        <v>350</v>
      </c>
      <c r="F41" s="5">
        <f t="shared" si="1"/>
        <v>350</v>
      </c>
    </row>
    <row r="42" spans="1:6" ht="15" customHeight="1" x14ac:dyDescent="0.2">
      <c r="A42" s="3">
        <v>14</v>
      </c>
      <c r="B42" s="4" t="s">
        <v>42</v>
      </c>
      <c r="C42" s="3" t="s">
        <v>12</v>
      </c>
      <c r="D42" s="5">
        <v>1</v>
      </c>
      <c r="E42" s="5">
        <v>600</v>
      </c>
      <c r="F42" s="5">
        <f t="shared" si="1"/>
        <v>600</v>
      </c>
    </row>
    <row r="43" spans="1:6" ht="15" customHeight="1" x14ac:dyDescent="0.2">
      <c r="A43" s="3">
        <v>15</v>
      </c>
      <c r="B43" s="4" t="s">
        <v>43</v>
      </c>
      <c r="C43" s="3" t="s">
        <v>12</v>
      </c>
      <c r="D43" s="5">
        <v>1</v>
      </c>
      <c r="E43" s="5">
        <v>800</v>
      </c>
      <c r="F43" s="5">
        <f t="shared" si="1"/>
        <v>800</v>
      </c>
    </row>
    <row r="44" spans="1:6" ht="15" customHeight="1" x14ac:dyDescent="0.2">
      <c r="A44" s="3">
        <v>16</v>
      </c>
      <c r="B44" s="4" t="s">
        <v>44</v>
      </c>
      <c r="C44" s="3" t="s">
        <v>12</v>
      </c>
      <c r="D44" s="5">
        <v>1</v>
      </c>
      <c r="E44" s="5">
        <v>600</v>
      </c>
      <c r="F44" s="5">
        <f t="shared" si="1"/>
        <v>600</v>
      </c>
    </row>
    <row r="45" spans="1:6" ht="15" customHeight="1" x14ac:dyDescent="0.2">
      <c r="A45" s="3">
        <v>17</v>
      </c>
      <c r="B45" s="4" t="s">
        <v>45</v>
      </c>
      <c r="C45" s="3" t="s">
        <v>12</v>
      </c>
      <c r="D45" s="5">
        <v>1</v>
      </c>
      <c r="E45" s="5">
        <v>500</v>
      </c>
      <c r="F45" s="5">
        <f t="shared" si="1"/>
        <v>500</v>
      </c>
    </row>
    <row r="46" spans="1:6" ht="15" customHeight="1" x14ac:dyDescent="0.2">
      <c r="A46" s="21">
        <v>18</v>
      </c>
      <c r="B46" s="22" t="s">
        <v>127</v>
      </c>
      <c r="C46" s="21" t="s">
        <v>12</v>
      </c>
      <c r="D46" s="23">
        <v>1</v>
      </c>
      <c r="E46" s="23">
        <v>0</v>
      </c>
      <c r="F46" s="23">
        <f t="shared" si="1"/>
        <v>0</v>
      </c>
    </row>
    <row r="47" spans="1:6" ht="15" customHeight="1" x14ac:dyDescent="0.2">
      <c r="A47" s="46" t="s">
        <v>46</v>
      </c>
      <c r="B47" s="46"/>
      <c r="C47" s="46"/>
      <c r="D47" s="46"/>
      <c r="E47" s="46"/>
      <c r="F47" s="6">
        <v>14746.35</v>
      </c>
    </row>
    <row r="48" spans="1:6" ht="55.5" customHeight="1" x14ac:dyDescent="0.2">
      <c r="A48" s="49" t="s">
        <v>47</v>
      </c>
      <c r="B48" s="49"/>
      <c r="C48" s="49"/>
      <c r="D48" s="49"/>
      <c r="E48" s="49"/>
      <c r="F48" s="49"/>
    </row>
    <row r="50" spans="1:6" ht="18" customHeight="1" x14ac:dyDescent="0.2">
      <c r="A50" s="47" t="s">
        <v>133</v>
      </c>
      <c r="B50" s="47"/>
      <c r="C50" s="47"/>
      <c r="D50" s="47"/>
      <c r="E50" s="47"/>
      <c r="F50" s="47"/>
    </row>
    <row r="51" spans="1:6" ht="15" customHeight="1" x14ac:dyDescent="0.2">
      <c r="A51" s="48" t="s">
        <v>48</v>
      </c>
      <c r="B51" s="48"/>
      <c r="C51" s="48"/>
      <c r="D51" s="48"/>
      <c r="E51" s="48"/>
      <c r="F51" s="48"/>
    </row>
    <row r="52" spans="1:6" ht="27.75" customHeight="1" x14ac:dyDescent="0.2">
      <c r="A52" s="2" t="s">
        <v>6</v>
      </c>
      <c r="B52" s="2" t="s">
        <v>7</v>
      </c>
      <c r="C52" s="2" t="s">
        <v>8</v>
      </c>
      <c r="D52" s="2" t="s">
        <v>9</v>
      </c>
      <c r="E52" s="2" t="s">
        <v>10</v>
      </c>
      <c r="F52" s="2" t="s">
        <v>11</v>
      </c>
    </row>
    <row r="53" spans="1:6" ht="15" customHeight="1" x14ac:dyDescent="0.2">
      <c r="A53" s="3">
        <v>1</v>
      </c>
      <c r="B53" s="4" t="s">
        <v>49</v>
      </c>
      <c r="C53" s="3" t="s">
        <v>19</v>
      </c>
      <c r="D53" s="5">
        <v>53.9</v>
      </c>
      <c r="E53" s="5">
        <v>6</v>
      </c>
      <c r="F53" s="5">
        <f t="shared" ref="F53:F65" si="2">IFERROR(D53*E53,0)</f>
        <v>323.39999999999998</v>
      </c>
    </row>
    <row r="54" spans="1:6" ht="15" customHeight="1" x14ac:dyDescent="0.2">
      <c r="A54" s="3">
        <v>2</v>
      </c>
      <c r="B54" s="4" t="s">
        <v>50</v>
      </c>
      <c r="C54" s="3" t="s">
        <v>19</v>
      </c>
      <c r="D54" s="5">
        <v>53.9</v>
      </c>
      <c r="E54" s="5">
        <v>2</v>
      </c>
      <c r="F54" s="5">
        <f t="shared" si="2"/>
        <v>107.8</v>
      </c>
    </row>
    <row r="55" spans="1:6" ht="15" customHeight="1" x14ac:dyDescent="0.2">
      <c r="A55" s="3">
        <v>3</v>
      </c>
      <c r="B55" s="4" t="s">
        <v>51</v>
      </c>
      <c r="C55" s="3" t="s">
        <v>12</v>
      </c>
      <c r="D55" s="5">
        <v>1</v>
      </c>
      <c r="E55" s="5">
        <v>450</v>
      </c>
      <c r="F55" s="5">
        <f t="shared" si="2"/>
        <v>450</v>
      </c>
    </row>
    <row r="56" spans="1:6" ht="15" customHeight="1" x14ac:dyDescent="0.2">
      <c r="A56" s="3">
        <v>4</v>
      </c>
      <c r="B56" s="4" t="s">
        <v>52</v>
      </c>
      <c r="C56" s="3" t="s">
        <v>19</v>
      </c>
      <c r="D56" s="5">
        <v>53.9</v>
      </c>
      <c r="E56" s="5">
        <v>3.5</v>
      </c>
      <c r="F56" s="5">
        <f t="shared" si="2"/>
        <v>188.65</v>
      </c>
    </row>
    <row r="57" spans="1:6" ht="15" customHeight="1" x14ac:dyDescent="0.2">
      <c r="A57" s="3">
        <v>5</v>
      </c>
      <c r="B57" s="4" t="s">
        <v>53</v>
      </c>
      <c r="C57" s="3" t="s">
        <v>19</v>
      </c>
      <c r="D57" s="5">
        <v>53.9</v>
      </c>
      <c r="E57" s="5">
        <v>8</v>
      </c>
      <c r="F57" s="5">
        <f t="shared" si="2"/>
        <v>431.2</v>
      </c>
    </row>
    <row r="58" spans="1:6" ht="15" customHeight="1" x14ac:dyDescent="0.2">
      <c r="A58" s="3">
        <v>6</v>
      </c>
      <c r="B58" s="4" t="s">
        <v>54</v>
      </c>
      <c r="C58" s="3" t="s">
        <v>19</v>
      </c>
      <c r="D58" s="5">
        <v>53.9</v>
      </c>
      <c r="E58" s="5">
        <v>4</v>
      </c>
      <c r="F58" s="5">
        <f t="shared" si="2"/>
        <v>215.6</v>
      </c>
    </row>
    <row r="59" spans="1:6" ht="15" customHeight="1" x14ac:dyDescent="0.2">
      <c r="A59" s="3">
        <v>7</v>
      </c>
      <c r="B59" s="4" t="s">
        <v>55</v>
      </c>
      <c r="C59" s="3" t="s">
        <v>19</v>
      </c>
      <c r="D59" s="5">
        <v>53.9</v>
      </c>
      <c r="E59" s="5">
        <v>3</v>
      </c>
      <c r="F59" s="5">
        <f t="shared" si="2"/>
        <v>161.69999999999999</v>
      </c>
    </row>
    <row r="60" spans="1:6" ht="15" customHeight="1" x14ac:dyDescent="0.2">
      <c r="A60" s="3">
        <v>8</v>
      </c>
      <c r="B60" s="4" t="s">
        <v>56</v>
      </c>
      <c r="C60" s="3" t="s">
        <v>19</v>
      </c>
      <c r="D60" s="5">
        <v>53.9</v>
      </c>
      <c r="E60" s="5">
        <v>17</v>
      </c>
      <c r="F60" s="5">
        <f t="shared" si="2"/>
        <v>916.3</v>
      </c>
    </row>
    <row r="61" spans="1:6" ht="15" customHeight="1" x14ac:dyDescent="0.2">
      <c r="A61" s="3">
        <v>9</v>
      </c>
      <c r="B61" s="4" t="s">
        <v>57</v>
      </c>
      <c r="C61" s="3" t="s">
        <v>19</v>
      </c>
      <c r="D61" s="5">
        <v>53.9</v>
      </c>
      <c r="E61" s="5">
        <v>10</v>
      </c>
      <c r="F61" s="5">
        <f t="shared" si="2"/>
        <v>539</v>
      </c>
    </row>
    <row r="62" spans="1:6" ht="15" customHeight="1" x14ac:dyDescent="0.2">
      <c r="A62" s="3">
        <v>10</v>
      </c>
      <c r="B62" s="4" t="s">
        <v>58</v>
      </c>
      <c r="C62" s="3" t="s">
        <v>12</v>
      </c>
      <c r="D62" s="5">
        <v>1</v>
      </c>
      <c r="E62" s="5">
        <v>650</v>
      </c>
      <c r="F62" s="5">
        <f t="shared" si="2"/>
        <v>650</v>
      </c>
    </row>
    <row r="63" spans="1:6" ht="15" customHeight="1" x14ac:dyDescent="0.2">
      <c r="A63" s="3">
        <v>11</v>
      </c>
      <c r="B63" s="4" t="s">
        <v>59</v>
      </c>
      <c r="C63" s="3" t="s">
        <v>12</v>
      </c>
      <c r="D63" s="5">
        <v>1</v>
      </c>
      <c r="E63" s="5">
        <v>200</v>
      </c>
      <c r="F63" s="5">
        <f t="shared" si="2"/>
        <v>200</v>
      </c>
    </row>
    <row r="64" spans="1:6" ht="15" customHeight="1" x14ac:dyDescent="0.2">
      <c r="A64" s="3">
        <v>12</v>
      </c>
      <c r="B64" s="4" t="s">
        <v>60</v>
      </c>
      <c r="C64" s="3" t="s">
        <v>12</v>
      </c>
      <c r="D64" s="5">
        <v>1</v>
      </c>
      <c r="E64" s="5">
        <v>800</v>
      </c>
      <c r="F64" s="5">
        <f t="shared" si="2"/>
        <v>800</v>
      </c>
    </row>
    <row r="65" spans="1:6" ht="15" customHeight="1" x14ac:dyDescent="0.2">
      <c r="A65" s="21">
        <v>13</v>
      </c>
      <c r="B65" s="22" t="s">
        <v>128</v>
      </c>
      <c r="C65" s="21" t="s">
        <v>12</v>
      </c>
      <c r="D65" s="23">
        <v>1</v>
      </c>
      <c r="E65" s="23">
        <v>0</v>
      </c>
      <c r="F65" s="23">
        <f t="shared" si="2"/>
        <v>0</v>
      </c>
    </row>
    <row r="66" spans="1:6" ht="15" customHeight="1" x14ac:dyDescent="0.2">
      <c r="A66" s="46" t="s">
        <v>61</v>
      </c>
      <c r="B66" s="46"/>
      <c r="C66" s="46"/>
      <c r="D66" s="46"/>
      <c r="E66" s="46"/>
      <c r="F66" s="6">
        <v>4983.6499999999996</v>
      </c>
    </row>
    <row r="68" spans="1:6" ht="18" customHeight="1" x14ac:dyDescent="0.2">
      <c r="A68" s="47" t="s">
        <v>134</v>
      </c>
      <c r="B68" s="47"/>
      <c r="C68" s="47"/>
      <c r="D68" s="47"/>
      <c r="E68" s="47"/>
      <c r="F68" s="47"/>
    </row>
    <row r="69" spans="1:6" ht="21.75" customHeight="1" x14ac:dyDescent="0.2">
      <c r="A69" s="48" t="s">
        <v>62</v>
      </c>
      <c r="B69" s="48"/>
      <c r="C69" s="48"/>
      <c r="D69" s="48"/>
      <c r="E69" s="48"/>
      <c r="F69" s="48"/>
    </row>
    <row r="70" spans="1:6" ht="27.75" customHeight="1" x14ac:dyDescent="0.2">
      <c r="A70" s="2" t="s">
        <v>6</v>
      </c>
      <c r="B70" s="2" t="s">
        <v>7</v>
      </c>
      <c r="C70" s="2" t="s">
        <v>8</v>
      </c>
      <c r="D70" s="2" t="s">
        <v>9</v>
      </c>
      <c r="E70" s="2" t="s">
        <v>10</v>
      </c>
      <c r="F70" s="2" t="s">
        <v>11</v>
      </c>
    </row>
    <row r="71" spans="1:6" x14ac:dyDescent="0.2">
      <c r="A71" s="3">
        <v>1</v>
      </c>
      <c r="B71" s="4" t="s">
        <v>63</v>
      </c>
      <c r="C71" s="3" t="s">
        <v>12</v>
      </c>
      <c r="D71" s="5">
        <v>1</v>
      </c>
      <c r="E71" s="5">
        <v>180</v>
      </c>
      <c r="F71" s="5">
        <f t="shared" ref="F71:F83" si="3">IFERROR(D71*E71,0)</f>
        <v>180</v>
      </c>
    </row>
    <row r="72" spans="1:6" ht="24.75" customHeight="1" x14ac:dyDescent="0.2">
      <c r="A72" s="3">
        <v>2</v>
      </c>
      <c r="B72" s="4" t="s">
        <v>64</v>
      </c>
      <c r="C72" s="3" t="s">
        <v>12</v>
      </c>
      <c r="D72" s="5">
        <v>1</v>
      </c>
      <c r="E72" s="5">
        <v>650</v>
      </c>
      <c r="F72" s="5">
        <f t="shared" si="3"/>
        <v>650</v>
      </c>
    </row>
    <row r="73" spans="1:6" ht="15" customHeight="1" x14ac:dyDescent="0.2">
      <c r="A73" s="3">
        <v>3</v>
      </c>
      <c r="B73" s="4" t="s">
        <v>65</v>
      </c>
      <c r="C73" s="3" t="s">
        <v>17</v>
      </c>
      <c r="D73" s="5">
        <v>1</v>
      </c>
      <c r="E73" s="5">
        <v>350</v>
      </c>
      <c r="F73" s="5">
        <f t="shared" si="3"/>
        <v>350</v>
      </c>
    </row>
    <row r="74" spans="1:6" ht="23.25" customHeight="1" x14ac:dyDescent="0.2">
      <c r="A74" s="3">
        <v>4</v>
      </c>
      <c r="B74" s="4" t="s">
        <v>66</v>
      </c>
      <c r="C74" s="3" t="s">
        <v>19</v>
      </c>
      <c r="D74" s="5">
        <v>8</v>
      </c>
      <c r="E74" s="5">
        <v>25</v>
      </c>
      <c r="F74" s="5">
        <f t="shared" si="3"/>
        <v>200</v>
      </c>
    </row>
    <row r="75" spans="1:6" ht="30" customHeight="1" x14ac:dyDescent="0.2">
      <c r="A75" s="3">
        <v>5</v>
      </c>
      <c r="B75" s="4" t="s">
        <v>67</v>
      </c>
      <c r="C75" s="3" t="s">
        <v>12</v>
      </c>
      <c r="D75" s="5">
        <v>1</v>
      </c>
      <c r="E75" s="5">
        <v>150</v>
      </c>
      <c r="F75" s="5">
        <f t="shared" si="3"/>
        <v>150</v>
      </c>
    </row>
    <row r="76" spans="1:6" ht="23.25" customHeight="1" x14ac:dyDescent="0.2">
      <c r="A76" s="3">
        <v>6</v>
      </c>
      <c r="B76" s="4" t="s">
        <v>68</v>
      </c>
      <c r="C76" s="3" t="s">
        <v>12</v>
      </c>
      <c r="D76" s="5">
        <v>1</v>
      </c>
      <c r="E76" s="5">
        <v>300</v>
      </c>
      <c r="F76" s="5">
        <f t="shared" si="3"/>
        <v>300</v>
      </c>
    </row>
    <row r="77" spans="1:6" ht="15" customHeight="1" x14ac:dyDescent="0.2">
      <c r="A77" s="3">
        <v>7</v>
      </c>
      <c r="B77" s="4" t="s">
        <v>69</v>
      </c>
      <c r="C77" s="3" t="s">
        <v>12</v>
      </c>
      <c r="D77" s="5">
        <v>1</v>
      </c>
      <c r="E77" s="5">
        <v>150</v>
      </c>
      <c r="F77" s="5">
        <f t="shared" si="3"/>
        <v>150</v>
      </c>
    </row>
    <row r="78" spans="1:6" ht="15" customHeight="1" x14ac:dyDescent="0.2">
      <c r="A78" s="3">
        <v>8</v>
      </c>
      <c r="B78" s="4" t="s">
        <v>70</v>
      </c>
      <c r="C78" s="3" t="s">
        <v>12</v>
      </c>
      <c r="D78" s="5">
        <v>1</v>
      </c>
      <c r="E78" s="5">
        <v>180</v>
      </c>
      <c r="F78" s="5">
        <f t="shared" si="3"/>
        <v>180</v>
      </c>
    </row>
    <row r="79" spans="1:6" ht="15" customHeight="1" x14ac:dyDescent="0.2">
      <c r="A79" s="3">
        <v>9</v>
      </c>
      <c r="B79" s="4" t="s">
        <v>71</v>
      </c>
      <c r="C79" s="3" t="s">
        <v>19</v>
      </c>
      <c r="D79" s="5">
        <v>10</v>
      </c>
      <c r="E79" s="5">
        <v>18</v>
      </c>
      <c r="F79" s="5">
        <f t="shared" si="3"/>
        <v>180</v>
      </c>
    </row>
    <row r="80" spans="1:6" ht="15" customHeight="1" x14ac:dyDescent="0.2">
      <c r="A80" s="3">
        <v>10</v>
      </c>
      <c r="B80" s="4" t="s">
        <v>72</v>
      </c>
      <c r="C80" s="3" t="s">
        <v>19</v>
      </c>
      <c r="D80" s="5">
        <v>10</v>
      </c>
      <c r="E80" s="5">
        <v>15</v>
      </c>
      <c r="F80" s="5">
        <f t="shared" si="3"/>
        <v>150</v>
      </c>
    </row>
    <row r="81" spans="1:6" ht="15" customHeight="1" x14ac:dyDescent="0.2">
      <c r="A81" s="3">
        <v>11</v>
      </c>
      <c r="B81" s="4" t="s">
        <v>73</v>
      </c>
      <c r="C81" s="3" t="s">
        <v>12</v>
      </c>
      <c r="D81" s="5">
        <v>1</v>
      </c>
      <c r="E81" s="5">
        <v>120</v>
      </c>
      <c r="F81" s="5">
        <f t="shared" si="3"/>
        <v>120</v>
      </c>
    </row>
    <row r="82" spans="1:6" ht="15" customHeight="1" x14ac:dyDescent="0.2">
      <c r="A82" s="3">
        <v>12</v>
      </c>
      <c r="B82" s="4" t="s">
        <v>74</v>
      </c>
      <c r="C82" s="3" t="s">
        <v>12</v>
      </c>
      <c r="D82" s="5">
        <v>1</v>
      </c>
      <c r="E82" s="5">
        <v>80</v>
      </c>
      <c r="F82" s="5">
        <f t="shared" si="3"/>
        <v>80</v>
      </c>
    </row>
    <row r="83" spans="1:6" ht="15" customHeight="1" x14ac:dyDescent="0.2">
      <c r="A83" s="21">
        <v>13</v>
      </c>
      <c r="B83" s="22" t="s">
        <v>128</v>
      </c>
      <c r="C83" s="21" t="s">
        <v>12</v>
      </c>
      <c r="D83" s="23">
        <v>1</v>
      </c>
      <c r="E83" s="23">
        <v>0</v>
      </c>
      <c r="F83" s="23">
        <f t="shared" si="3"/>
        <v>0</v>
      </c>
    </row>
    <row r="84" spans="1:6" ht="15" customHeight="1" x14ac:dyDescent="0.2">
      <c r="A84" s="46" t="s">
        <v>75</v>
      </c>
      <c r="B84" s="46"/>
      <c r="C84" s="46"/>
      <c r="D84" s="46"/>
      <c r="E84" s="46"/>
      <c r="F84" s="6">
        <v>2690</v>
      </c>
    </row>
    <row r="85" spans="1:6" ht="27" customHeight="1" x14ac:dyDescent="0.2">
      <c r="A85" s="49" t="s">
        <v>76</v>
      </c>
      <c r="B85" s="49"/>
      <c r="C85" s="49"/>
      <c r="D85" s="49"/>
      <c r="E85" s="49"/>
      <c r="F85" s="49"/>
    </row>
    <row r="87" spans="1:6" ht="18" customHeight="1" x14ac:dyDescent="0.2">
      <c r="A87" s="47" t="s">
        <v>135</v>
      </c>
      <c r="B87" s="47"/>
      <c r="C87" s="47"/>
      <c r="D87" s="47"/>
      <c r="E87" s="47"/>
      <c r="F87" s="47"/>
    </row>
    <row r="88" spans="1:6" ht="21.75" customHeight="1" x14ac:dyDescent="0.2">
      <c r="A88" s="48" t="s">
        <v>77</v>
      </c>
      <c r="B88" s="48"/>
      <c r="C88" s="48"/>
      <c r="D88" s="48"/>
      <c r="E88" s="48"/>
      <c r="F88" s="48"/>
    </row>
    <row r="89" spans="1:6" ht="27.75" customHeight="1" x14ac:dyDescent="0.2">
      <c r="A89" s="2" t="s">
        <v>6</v>
      </c>
      <c r="B89" s="2" t="s">
        <v>7</v>
      </c>
      <c r="C89" s="2" t="s">
        <v>8</v>
      </c>
      <c r="D89" s="2" t="s">
        <v>9</v>
      </c>
      <c r="E89" s="2" t="s">
        <v>10</v>
      </c>
      <c r="F89" s="2" t="s">
        <v>11</v>
      </c>
    </row>
    <row r="90" spans="1:6" ht="15" customHeight="1" x14ac:dyDescent="0.2">
      <c r="A90" s="3">
        <v>1</v>
      </c>
      <c r="B90" s="4" t="s">
        <v>78</v>
      </c>
      <c r="C90" s="3" t="s">
        <v>12</v>
      </c>
      <c r="D90" s="5">
        <v>1</v>
      </c>
      <c r="E90" s="5">
        <v>150</v>
      </c>
      <c r="F90" s="5">
        <f t="shared" ref="F90:F101" si="4">IFERROR(D90*E90,0)</f>
        <v>150</v>
      </c>
    </row>
    <row r="91" spans="1:6" ht="15" customHeight="1" x14ac:dyDescent="0.2">
      <c r="A91" s="3">
        <v>2</v>
      </c>
      <c r="B91" s="4" t="s">
        <v>79</v>
      </c>
      <c r="C91" s="3" t="s">
        <v>12</v>
      </c>
      <c r="D91" s="5">
        <v>1</v>
      </c>
      <c r="E91" s="5">
        <v>120</v>
      </c>
      <c r="F91" s="5">
        <f t="shared" si="4"/>
        <v>120</v>
      </c>
    </row>
    <row r="92" spans="1:6" ht="15" customHeight="1" x14ac:dyDescent="0.2">
      <c r="A92" s="3">
        <v>3</v>
      </c>
      <c r="B92" s="4" t="s">
        <v>80</v>
      </c>
      <c r="C92" s="3" t="s">
        <v>19</v>
      </c>
      <c r="D92" s="5">
        <v>5</v>
      </c>
      <c r="E92" s="5">
        <v>15</v>
      </c>
      <c r="F92" s="5">
        <f t="shared" si="4"/>
        <v>75</v>
      </c>
    </row>
    <row r="93" spans="1:6" ht="15" customHeight="1" x14ac:dyDescent="0.2">
      <c r="A93" s="3">
        <v>4</v>
      </c>
      <c r="B93" s="4" t="s">
        <v>81</v>
      </c>
      <c r="C93" s="3" t="s">
        <v>12</v>
      </c>
      <c r="D93" s="5">
        <v>1</v>
      </c>
      <c r="E93" s="5">
        <v>100</v>
      </c>
      <c r="F93" s="5">
        <f t="shared" si="4"/>
        <v>100</v>
      </c>
    </row>
    <row r="94" spans="1:6" ht="15" customHeight="1" x14ac:dyDescent="0.2">
      <c r="A94" s="3">
        <v>5</v>
      </c>
      <c r="B94" s="4" t="s">
        <v>82</v>
      </c>
      <c r="C94" s="3" t="s">
        <v>12</v>
      </c>
      <c r="D94" s="5">
        <v>1</v>
      </c>
      <c r="E94" s="5">
        <v>200</v>
      </c>
      <c r="F94" s="5">
        <f t="shared" si="4"/>
        <v>200</v>
      </c>
    </row>
    <row r="95" spans="1:6" ht="15" customHeight="1" x14ac:dyDescent="0.2">
      <c r="A95" s="3">
        <v>6</v>
      </c>
      <c r="B95" s="4" t="s">
        <v>83</v>
      </c>
      <c r="C95" s="3" t="s">
        <v>19</v>
      </c>
      <c r="D95" s="5">
        <v>5</v>
      </c>
      <c r="E95" s="5">
        <v>8</v>
      </c>
      <c r="F95" s="5">
        <f t="shared" si="4"/>
        <v>40</v>
      </c>
    </row>
    <row r="96" spans="1:6" ht="15" customHeight="1" x14ac:dyDescent="0.2">
      <c r="A96" s="3">
        <v>7</v>
      </c>
      <c r="B96" s="4" t="s">
        <v>84</v>
      </c>
      <c r="C96" s="3" t="s">
        <v>19</v>
      </c>
      <c r="D96" s="5">
        <v>6</v>
      </c>
      <c r="E96" s="5">
        <v>15</v>
      </c>
      <c r="F96" s="5">
        <f t="shared" si="4"/>
        <v>90</v>
      </c>
    </row>
    <row r="97" spans="1:6" ht="26.25" customHeight="1" x14ac:dyDescent="0.2">
      <c r="A97" s="3">
        <v>8</v>
      </c>
      <c r="B97" s="4" t="s">
        <v>85</v>
      </c>
      <c r="C97" s="3" t="s">
        <v>19</v>
      </c>
      <c r="D97" s="5">
        <v>5</v>
      </c>
      <c r="E97" s="5">
        <v>25</v>
      </c>
      <c r="F97" s="5">
        <f t="shared" si="4"/>
        <v>125</v>
      </c>
    </row>
    <row r="98" spans="1:6" ht="15" customHeight="1" x14ac:dyDescent="0.2">
      <c r="A98" s="3">
        <v>9</v>
      </c>
      <c r="B98" s="4" t="s">
        <v>86</v>
      </c>
      <c r="C98" s="3" t="s">
        <v>12</v>
      </c>
      <c r="D98" s="5">
        <v>1</v>
      </c>
      <c r="E98" s="5">
        <v>120</v>
      </c>
      <c r="F98" s="5">
        <f t="shared" si="4"/>
        <v>120</v>
      </c>
    </row>
    <row r="99" spans="1:6" ht="15" customHeight="1" x14ac:dyDescent="0.2">
      <c r="A99" s="3">
        <v>10</v>
      </c>
      <c r="B99" s="4" t="s">
        <v>87</v>
      </c>
      <c r="C99" s="3" t="s">
        <v>12</v>
      </c>
      <c r="D99" s="5">
        <v>1</v>
      </c>
      <c r="E99" s="5">
        <v>100</v>
      </c>
      <c r="F99" s="5">
        <f t="shared" si="4"/>
        <v>100</v>
      </c>
    </row>
    <row r="100" spans="1:6" ht="15" customHeight="1" x14ac:dyDescent="0.2">
      <c r="A100" s="3">
        <v>11</v>
      </c>
      <c r="B100" s="4" t="s">
        <v>88</v>
      </c>
      <c r="C100" s="3" t="s">
        <v>12</v>
      </c>
      <c r="D100" s="5">
        <v>1</v>
      </c>
      <c r="E100" s="5">
        <v>150</v>
      </c>
      <c r="F100" s="5">
        <f t="shared" si="4"/>
        <v>150</v>
      </c>
    </row>
    <row r="101" spans="1:6" ht="15" customHeight="1" x14ac:dyDescent="0.2">
      <c r="A101" s="21">
        <v>12</v>
      </c>
      <c r="B101" s="22" t="s">
        <v>129</v>
      </c>
      <c r="C101" s="21" t="s">
        <v>12</v>
      </c>
      <c r="D101" s="23">
        <v>1</v>
      </c>
      <c r="E101" s="23">
        <v>0</v>
      </c>
      <c r="F101" s="23">
        <f t="shared" si="4"/>
        <v>0</v>
      </c>
    </row>
    <row r="102" spans="1:6" ht="15" customHeight="1" x14ac:dyDescent="0.2">
      <c r="A102" s="46" t="s">
        <v>89</v>
      </c>
      <c r="B102" s="46"/>
      <c r="C102" s="46"/>
      <c r="D102" s="46"/>
      <c r="E102" s="46"/>
      <c r="F102" s="6">
        <v>1270</v>
      </c>
    </row>
    <row r="104" spans="1:6" ht="18" customHeight="1" x14ac:dyDescent="0.2">
      <c r="A104" s="47" t="s">
        <v>136</v>
      </c>
      <c r="B104" s="47"/>
      <c r="C104" s="47"/>
      <c r="D104" s="47"/>
      <c r="E104" s="47"/>
      <c r="F104" s="47"/>
    </row>
    <row r="105" spans="1:6" ht="21.75" customHeight="1" x14ac:dyDescent="0.2">
      <c r="A105" s="48" t="s">
        <v>90</v>
      </c>
      <c r="B105" s="48"/>
      <c r="C105" s="48"/>
      <c r="D105" s="48"/>
      <c r="E105" s="48"/>
      <c r="F105" s="48"/>
    </row>
    <row r="106" spans="1:6" ht="27.75" customHeight="1" x14ac:dyDescent="0.2">
      <c r="A106" s="2" t="s">
        <v>6</v>
      </c>
      <c r="B106" s="2" t="s">
        <v>7</v>
      </c>
      <c r="C106" s="2" t="s">
        <v>8</v>
      </c>
      <c r="D106" s="2" t="s">
        <v>9</v>
      </c>
      <c r="E106" s="2" t="s">
        <v>10</v>
      </c>
      <c r="F106" s="2" t="s">
        <v>11</v>
      </c>
    </row>
    <row r="107" spans="1:6" ht="23.25" customHeight="1" x14ac:dyDescent="0.2">
      <c r="A107" s="3">
        <v>1</v>
      </c>
      <c r="B107" s="4" t="s">
        <v>91</v>
      </c>
      <c r="C107" s="3" t="s">
        <v>19</v>
      </c>
      <c r="D107" s="5">
        <v>2</v>
      </c>
      <c r="E107" s="5">
        <v>18</v>
      </c>
      <c r="F107" s="5">
        <f t="shared" ref="F107:F120" si="5">IFERROR(D107*E107,0)</f>
        <v>36</v>
      </c>
    </row>
    <row r="108" spans="1:6" ht="15" customHeight="1" x14ac:dyDescent="0.2">
      <c r="A108" s="3">
        <v>2</v>
      </c>
      <c r="B108" s="4" t="s">
        <v>92</v>
      </c>
      <c r="C108" s="3" t="s">
        <v>93</v>
      </c>
      <c r="D108" s="5">
        <v>0.1</v>
      </c>
      <c r="E108" s="5">
        <v>150</v>
      </c>
      <c r="F108" s="5">
        <f t="shared" si="5"/>
        <v>15</v>
      </c>
    </row>
    <row r="109" spans="1:6" ht="15" customHeight="1" x14ac:dyDescent="0.2">
      <c r="A109" s="3">
        <v>3</v>
      </c>
      <c r="B109" s="4" t="s">
        <v>94</v>
      </c>
      <c r="C109" s="3" t="s">
        <v>12</v>
      </c>
      <c r="D109" s="5">
        <v>1</v>
      </c>
      <c r="E109" s="5">
        <v>80</v>
      </c>
      <c r="F109" s="5">
        <f t="shared" si="5"/>
        <v>80</v>
      </c>
    </row>
    <row r="110" spans="1:6" ht="23.25" customHeight="1" x14ac:dyDescent="0.2">
      <c r="A110" s="3">
        <v>4</v>
      </c>
      <c r="B110" s="4" t="s">
        <v>95</v>
      </c>
      <c r="C110" s="3" t="s">
        <v>12</v>
      </c>
      <c r="D110" s="5">
        <v>1</v>
      </c>
      <c r="E110" s="5">
        <v>180</v>
      </c>
      <c r="F110" s="5">
        <f t="shared" si="5"/>
        <v>180</v>
      </c>
    </row>
    <row r="111" spans="1:6" ht="15" customHeight="1" x14ac:dyDescent="0.2">
      <c r="A111" s="3">
        <v>5</v>
      </c>
      <c r="B111" s="4" t="s">
        <v>96</v>
      </c>
      <c r="C111" s="3" t="s">
        <v>12</v>
      </c>
      <c r="D111" s="5">
        <v>1</v>
      </c>
      <c r="E111" s="5">
        <v>70</v>
      </c>
      <c r="F111" s="5">
        <f t="shared" si="5"/>
        <v>70</v>
      </c>
    </row>
    <row r="112" spans="1:6" ht="23.25" customHeight="1" x14ac:dyDescent="0.2">
      <c r="A112" s="3">
        <v>6</v>
      </c>
      <c r="B112" s="4" t="s">
        <v>97</v>
      </c>
      <c r="C112" s="3" t="s">
        <v>98</v>
      </c>
      <c r="D112" s="5">
        <v>3</v>
      </c>
      <c r="E112" s="5">
        <v>25</v>
      </c>
      <c r="F112" s="5">
        <f t="shared" si="5"/>
        <v>75</v>
      </c>
    </row>
    <row r="113" spans="1:6" ht="23.25" customHeight="1" x14ac:dyDescent="0.2">
      <c r="A113" s="3">
        <v>7</v>
      </c>
      <c r="B113" s="4" t="s">
        <v>99</v>
      </c>
      <c r="C113" s="3" t="s">
        <v>98</v>
      </c>
      <c r="D113" s="5">
        <v>3</v>
      </c>
      <c r="E113" s="5">
        <v>55</v>
      </c>
      <c r="F113" s="5">
        <f t="shared" si="5"/>
        <v>165</v>
      </c>
    </row>
    <row r="114" spans="1:6" ht="15" customHeight="1" x14ac:dyDescent="0.2">
      <c r="A114" s="3">
        <v>8</v>
      </c>
      <c r="B114" s="4" t="s">
        <v>100</v>
      </c>
      <c r="C114" s="3" t="s">
        <v>12</v>
      </c>
      <c r="D114" s="5">
        <v>1</v>
      </c>
      <c r="E114" s="5">
        <v>80</v>
      </c>
      <c r="F114" s="5">
        <f t="shared" si="5"/>
        <v>80</v>
      </c>
    </row>
    <row r="115" spans="1:6" ht="15" customHeight="1" x14ac:dyDescent="0.2">
      <c r="A115" s="3">
        <v>9</v>
      </c>
      <c r="B115" s="4" t="s">
        <v>101</v>
      </c>
      <c r="C115" s="3" t="s">
        <v>19</v>
      </c>
      <c r="D115" s="5">
        <v>2</v>
      </c>
      <c r="E115" s="5">
        <v>25</v>
      </c>
      <c r="F115" s="5">
        <f t="shared" si="5"/>
        <v>50</v>
      </c>
    </row>
    <row r="116" spans="1:6" ht="15" customHeight="1" x14ac:dyDescent="0.2">
      <c r="A116" s="3">
        <v>10</v>
      </c>
      <c r="B116" s="4" t="s">
        <v>102</v>
      </c>
      <c r="C116" s="3" t="s">
        <v>19</v>
      </c>
      <c r="D116" s="5">
        <v>2</v>
      </c>
      <c r="E116" s="5">
        <v>25</v>
      </c>
      <c r="F116" s="5">
        <f t="shared" si="5"/>
        <v>50</v>
      </c>
    </row>
    <row r="117" spans="1:6" ht="15" customHeight="1" x14ac:dyDescent="0.2">
      <c r="A117" s="3">
        <v>11</v>
      </c>
      <c r="B117" s="4" t="s">
        <v>103</v>
      </c>
      <c r="C117" s="3" t="s">
        <v>19</v>
      </c>
      <c r="D117" s="5">
        <v>2</v>
      </c>
      <c r="E117" s="5">
        <v>22</v>
      </c>
      <c r="F117" s="5">
        <f t="shared" si="5"/>
        <v>44</v>
      </c>
    </row>
    <row r="118" spans="1:6" ht="15" customHeight="1" x14ac:dyDescent="0.2">
      <c r="A118" s="3">
        <v>12</v>
      </c>
      <c r="B118" s="4" t="s">
        <v>104</v>
      </c>
      <c r="C118" s="3" t="s">
        <v>19</v>
      </c>
      <c r="D118" s="5">
        <v>2</v>
      </c>
      <c r="E118" s="5">
        <v>18</v>
      </c>
      <c r="F118" s="5">
        <f t="shared" si="5"/>
        <v>36</v>
      </c>
    </row>
    <row r="119" spans="1:6" ht="15" customHeight="1" x14ac:dyDescent="0.2">
      <c r="A119" s="21">
        <v>13</v>
      </c>
      <c r="B119" s="22" t="s">
        <v>130</v>
      </c>
      <c r="C119" s="21" t="s">
        <v>12</v>
      </c>
      <c r="D119" s="23">
        <v>1</v>
      </c>
      <c r="E119" s="23">
        <v>0</v>
      </c>
      <c r="F119" s="23">
        <f t="shared" si="5"/>
        <v>0</v>
      </c>
    </row>
    <row r="120" spans="1:6" ht="15" customHeight="1" x14ac:dyDescent="0.2">
      <c r="A120" s="3">
        <v>14</v>
      </c>
      <c r="B120" s="4" t="s">
        <v>105</v>
      </c>
      <c r="C120" s="3" t="s">
        <v>12</v>
      </c>
      <c r="D120" s="5">
        <v>1</v>
      </c>
      <c r="E120" s="5">
        <v>0</v>
      </c>
      <c r="F120" s="5">
        <f t="shared" si="5"/>
        <v>0</v>
      </c>
    </row>
    <row r="121" spans="1:6" ht="15" customHeight="1" x14ac:dyDescent="0.2">
      <c r="A121" s="46" t="s">
        <v>106</v>
      </c>
      <c r="B121" s="46"/>
      <c r="C121" s="46"/>
      <c r="D121" s="46"/>
      <c r="E121" s="46"/>
      <c r="F121" s="6">
        <v>881</v>
      </c>
    </row>
    <row r="122" spans="1:6" ht="27.75" customHeight="1" x14ac:dyDescent="0.2">
      <c r="A122" s="49" t="s">
        <v>107</v>
      </c>
      <c r="B122" s="49"/>
      <c r="C122" s="49"/>
      <c r="D122" s="49"/>
      <c r="E122" s="49"/>
      <c r="F122" s="49"/>
    </row>
    <row r="123" spans="1:6" ht="18" customHeight="1" x14ac:dyDescent="0.2">
      <c r="A123" s="33" t="s">
        <v>137</v>
      </c>
      <c r="B123" s="34"/>
      <c r="C123" s="34"/>
      <c r="D123" s="34"/>
      <c r="E123" s="34"/>
      <c r="F123" s="35"/>
    </row>
    <row r="124" spans="1:6" ht="30" customHeight="1" x14ac:dyDescent="0.2">
      <c r="A124" s="36" t="s">
        <v>108</v>
      </c>
      <c r="B124" s="37"/>
      <c r="C124" s="37"/>
      <c r="D124" s="37"/>
      <c r="E124" s="37"/>
      <c r="F124" s="38"/>
    </row>
    <row r="125" spans="1:6" ht="28" customHeight="1" x14ac:dyDescent="0.2">
      <c r="A125" s="10" t="s">
        <v>6</v>
      </c>
      <c r="B125" s="11" t="s">
        <v>7</v>
      </c>
      <c r="C125" s="11" t="s">
        <v>8</v>
      </c>
      <c r="D125" s="11" t="s">
        <v>9</v>
      </c>
      <c r="E125" s="11" t="s">
        <v>10</v>
      </c>
      <c r="F125" s="9" t="s">
        <v>11</v>
      </c>
    </row>
    <row r="126" spans="1:6" ht="18" customHeight="1" x14ac:dyDescent="0.2">
      <c r="A126" s="17">
        <v>1</v>
      </c>
      <c r="B126" s="18" t="s">
        <v>109</v>
      </c>
      <c r="C126" s="17" t="s">
        <v>19</v>
      </c>
      <c r="D126" s="19">
        <v>67.5</v>
      </c>
      <c r="E126" s="20">
        <v>8</v>
      </c>
      <c r="F126" s="20">
        <f t="shared" ref="F126:F136" si="6">IFERROR(D126*E126,0)</f>
        <v>540</v>
      </c>
    </row>
    <row r="127" spans="1:6" ht="18" customHeight="1" x14ac:dyDescent="0.2">
      <c r="A127" s="17">
        <v>2</v>
      </c>
      <c r="B127" s="18" t="s">
        <v>110</v>
      </c>
      <c r="C127" s="17" t="s">
        <v>19</v>
      </c>
      <c r="D127" s="19">
        <v>67.5</v>
      </c>
      <c r="E127" s="20">
        <v>4</v>
      </c>
      <c r="F127" s="20">
        <f t="shared" si="6"/>
        <v>270</v>
      </c>
    </row>
    <row r="128" spans="1:6" ht="18" customHeight="1" x14ac:dyDescent="0.2">
      <c r="A128" s="17">
        <v>3</v>
      </c>
      <c r="B128" s="25" t="s">
        <v>111</v>
      </c>
      <c r="C128" s="17" t="s">
        <v>19</v>
      </c>
      <c r="D128" s="19">
        <v>67.5</v>
      </c>
      <c r="E128" s="20">
        <v>3</v>
      </c>
      <c r="F128" s="20">
        <f t="shared" si="6"/>
        <v>202.5</v>
      </c>
    </row>
    <row r="129" spans="1:6" ht="24" customHeight="1" x14ac:dyDescent="0.2">
      <c r="A129" s="17">
        <v>4</v>
      </c>
      <c r="B129" s="25" t="s">
        <v>112</v>
      </c>
      <c r="C129" s="17" t="s">
        <v>19</v>
      </c>
      <c r="D129" s="19">
        <v>10</v>
      </c>
      <c r="E129" s="20">
        <v>35</v>
      </c>
      <c r="F129" s="20">
        <f t="shared" si="6"/>
        <v>350</v>
      </c>
    </row>
    <row r="130" spans="1:6" ht="18" customHeight="1" x14ac:dyDescent="0.2">
      <c r="A130" s="17">
        <v>5</v>
      </c>
      <c r="B130" s="25" t="s">
        <v>113</v>
      </c>
      <c r="C130" s="17" t="s">
        <v>19</v>
      </c>
      <c r="D130" s="19">
        <v>67.5</v>
      </c>
      <c r="E130" s="20">
        <v>2.5</v>
      </c>
      <c r="F130" s="20">
        <f t="shared" si="6"/>
        <v>168.75</v>
      </c>
    </row>
    <row r="131" spans="1:6" ht="18" customHeight="1" x14ac:dyDescent="0.2">
      <c r="A131" s="17">
        <v>6</v>
      </c>
      <c r="B131" s="25" t="s">
        <v>114</v>
      </c>
      <c r="C131" s="17" t="s">
        <v>19</v>
      </c>
      <c r="D131" s="19">
        <v>67.5</v>
      </c>
      <c r="E131" s="20">
        <v>11</v>
      </c>
      <c r="F131" s="20">
        <f t="shared" si="6"/>
        <v>742.5</v>
      </c>
    </row>
    <row r="132" spans="1:6" ht="18" customHeight="1" x14ac:dyDescent="0.2">
      <c r="A132" s="17">
        <v>7</v>
      </c>
      <c r="B132" s="25" t="s">
        <v>115</v>
      </c>
      <c r="C132" s="17" t="s">
        <v>19</v>
      </c>
      <c r="D132" s="19">
        <v>67.5</v>
      </c>
      <c r="E132" s="20">
        <v>13</v>
      </c>
      <c r="F132" s="20">
        <f t="shared" si="6"/>
        <v>877.5</v>
      </c>
    </row>
    <row r="133" spans="1:6" ht="24" customHeight="1" x14ac:dyDescent="0.2">
      <c r="A133" s="17">
        <v>8</v>
      </c>
      <c r="B133" s="25" t="s">
        <v>116</v>
      </c>
      <c r="C133" s="17" t="s">
        <v>98</v>
      </c>
      <c r="D133" s="19">
        <v>20</v>
      </c>
      <c r="E133" s="20">
        <v>15</v>
      </c>
      <c r="F133" s="20">
        <f t="shared" si="6"/>
        <v>300</v>
      </c>
    </row>
    <row r="134" spans="1:6" ht="18" customHeight="1" x14ac:dyDescent="0.2">
      <c r="A134" s="17">
        <v>9</v>
      </c>
      <c r="B134" s="18" t="s">
        <v>117</v>
      </c>
      <c r="C134" s="17" t="s">
        <v>12</v>
      </c>
      <c r="D134" s="19">
        <v>1</v>
      </c>
      <c r="E134" s="20">
        <v>150</v>
      </c>
      <c r="F134" s="20">
        <f t="shared" si="6"/>
        <v>150</v>
      </c>
    </row>
    <row r="135" spans="1:6" ht="24" customHeight="1" x14ac:dyDescent="0.2">
      <c r="A135" s="17">
        <v>10</v>
      </c>
      <c r="B135" s="18" t="s">
        <v>118</v>
      </c>
      <c r="C135" s="17" t="s">
        <v>12</v>
      </c>
      <c r="D135" s="19">
        <v>1</v>
      </c>
      <c r="E135" s="20">
        <v>650</v>
      </c>
      <c r="F135" s="20">
        <f t="shared" si="6"/>
        <v>650</v>
      </c>
    </row>
    <row r="136" spans="1:6" ht="18" customHeight="1" x14ac:dyDescent="0.2">
      <c r="A136" s="17">
        <v>11</v>
      </c>
      <c r="B136" s="18" t="s">
        <v>119</v>
      </c>
      <c r="C136" s="17" t="s">
        <v>12</v>
      </c>
      <c r="D136" s="19">
        <v>1</v>
      </c>
      <c r="E136" s="20">
        <v>180</v>
      </c>
      <c r="F136" s="20">
        <f t="shared" si="6"/>
        <v>180</v>
      </c>
    </row>
    <row r="137" spans="1:6" ht="18" customHeight="1" x14ac:dyDescent="0.2">
      <c r="A137" s="39" t="s">
        <v>120</v>
      </c>
      <c r="B137" s="40"/>
      <c r="C137" s="40"/>
      <c r="D137" s="40"/>
      <c r="E137" s="41"/>
      <c r="F137" s="14">
        <v>4431.25</v>
      </c>
    </row>
    <row r="138" spans="1:6" ht="15" customHeight="1" x14ac:dyDescent="0.2">
      <c r="A138" s="12"/>
      <c r="B138" s="12"/>
      <c r="C138" s="12"/>
      <c r="D138" s="12"/>
      <c r="E138" s="13"/>
      <c r="F138" s="13"/>
    </row>
    <row r="139" spans="1:6" ht="18" customHeight="1" x14ac:dyDescent="0.2">
      <c r="A139" s="42" t="s">
        <v>121</v>
      </c>
      <c r="B139" s="43"/>
      <c r="C139" s="43"/>
      <c r="D139" s="43"/>
      <c r="E139" s="44"/>
      <c r="F139" s="15">
        <f>F137+F121+F102+F84+F66+F47+F23</f>
        <v>30653.25</v>
      </c>
    </row>
    <row r="140" spans="1:6" ht="18" customHeight="1" x14ac:dyDescent="0.2">
      <c r="A140" s="42" t="s">
        <v>122</v>
      </c>
      <c r="B140" s="43"/>
      <c r="C140" s="43"/>
      <c r="D140" s="43"/>
      <c r="E140" s="44"/>
      <c r="F140" s="15">
        <f>F141-F139</f>
        <v>6437.18</v>
      </c>
    </row>
    <row r="141" spans="1:6" ht="18" customHeight="1" x14ac:dyDescent="0.2">
      <c r="A141" s="26" t="s">
        <v>123</v>
      </c>
      <c r="B141" s="27"/>
      <c r="C141" s="27"/>
      <c r="D141" s="27"/>
      <c r="E141" s="28"/>
      <c r="F141" s="16">
        <v>37090.43</v>
      </c>
    </row>
    <row r="142" spans="1:6" ht="15" customHeight="1" x14ac:dyDescent="0.2">
      <c r="A142" s="12"/>
      <c r="B142" s="12"/>
      <c r="C142" s="12"/>
      <c r="D142" s="12"/>
      <c r="E142" s="12"/>
      <c r="F142" s="12"/>
    </row>
    <row r="143" spans="1:6" ht="42.75" customHeight="1" x14ac:dyDescent="0.2">
      <c r="A143" s="45" t="s">
        <v>138</v>
      </c>
      <c r="B143" s="45"/>
      <c r="C143" s="45"/>
      <c r="D143" s="45"/>
      <c r="E143" s="45"/>
      <c r="F143" s="45"/>
    </row>
    <row r="144" spans="1:6" ht="18" customHeight="1" x14ac:dyDescent="0.2">
      <c r="A144" s="29"/>
      <c r="B144" s="30"/>
      <c r="C144" s="24"/>
      <c r="D144" s="24"/>
      <c r="E144" s="24"/>
      <c r="F144" s="24"/>
    </row>
    <row r="145" spans="1:6" ht="15" customHeight="1" x14ac:dyDescent="0.2">
      <c r="A145" s="12"/>
      <c r="B145" s="12"/>
      <c r="C145" s="12"/>
      <c r="D145" s="12"/>
      <c r="E145" s="12"/>
      <c r="F145" s="12"/>
    </row>
    <row r="146" spans="1:6" ht="18" customHeight="1" x14ac:dyDescent="0.2">
      <c r="A146" s="31" t="s">
        <v>124</v>
      </c>
      <c r="B146" s="32"/>
      <c r="C146" s="12"/>
      <c r="D146" s="31" t="s">
        <v>125</v>
      </c>
      <c r="E146" s="32"/>
      <c r="F146" s="32"/>
    </row>
  </sheetData>
  <mergeCells count="36">
    <mergeCell ref="A10:F10"/>
    <mergeCell ref="A11:F11"/>
    <mergeCell ref="A1:F1"/>
    <mergeCell ref="A2:F2"/>
    <mergeCell ref="A4:F4"/>
    <mergeCell ref="A5:F5"/>
    <mergeCell ref="A23:E23"/>
    <mergeCell ref="A24:F24"/>
    <mergeCell ref="A26:F26"/>
    <mergeCell ref="A27:F27"/>
    <mergeCell ref="A47:E47"/>
    <mergeCell ref="A48:F48"/>
    <mergeCell ref="A50:F50"/>
    <mergeCell ref="A51:F51"/>
    <mergeCell ref="A66:E66"/>
    <mergeCell ref="A68:F68"/>
    <mergeCell ref="A69:F69"/>
    <mergeCell ref="A84:E84"/>
    <mergeCell ref="A85:F85"/>
    <mergeCell ref="A87:F87"/>
    <mergeCell ref="A88:F88"/>
    <mergeCell ref="A102:E102"/>
    <mergeCell ref="A104:F104"/>
    <mergeCell ref="A105:F105"/>
    <mergeCell ref="A121:E121"/>
    <mergeCell ref="A122:F122"/>
    <mergeCell ref="A141:E141"/>
    <mergeCell ref="A144:B144"/>
    <mergeCell ref="A146:B146"/>
    <mergeCell ref="D146:F146"/>
    <mergeCell ref="A123:F123"/>
    <mergeCell ref="A124:F124"/>
    <mergeCell ref="A137:E137"/>
    <mergeCell ref="A139:E139"/>
    <mergeCell ref="A140:E140"/>
    <mergeCell ref="A143:F143"/>
  </mergeCells>
  <pageMargins left="0.23622047244094491" right="0.23622047244094491" top="0.15748031496062992" bottom="0.15748031496062992" header="0.11811023622047245" footer="0.11811023622047245"/>
  <pageSetup paperSize="9" scale="82"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Tāme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Sekretariats</dc:creator>
  <cp:lastModifiedBy>Inese Aleksejeva</cp:lastModifiedBy>
  <cp:lastPrinted>2026-09-21T09:17:15Z</cp:lastPrinted>
  <dcterms:created xsi:type="dcterms:W3CDTF">2026-09-21T09:19:38Z</dcterms:created>
  <dcterms:modified xsi:type="dcterms:W3CDTF">2026-09-21T10:15:19Z</dcterms:modified>
</cp:coreProperties>
</file>