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5"/>
  <workbookPr defaultThemeVersion="166925"/>
  <mc:AlternateContent xmlns:mc="http://schemas.openxmlformats.org/markup-compatibility/2006">
    <mc:Choice Requires="x15">
      <x15ac:absPath xmlns:x15ac="http://schemas.microsoft.com/office/spreadsheetml/2010/11/ac" url="C:\Users\daiga.kudina\Desktop\Daiga Kudina\PENSIJAS\Groz lik PVP_indeks_MIL_2022\PL indeksacija\Saskanosanai2\Gala\"/>
    </mc:Choice>
  </mc:AlternateContent>
  <xr:revisionPtr revIDLastSave="0" documentId="8_{B2E51B6E-C2AA-4F84-BB5F-9A1A3E59A161}" xr6:coauthVersionLast="36" xr6:coauthVersionMax="36" xr10:uidLastSave="{00000000-0000-0000-0000-000000000000}"/>
  <bookViews>
    <workbookView xWindow="0" yWindow="0" windowWidth="28800" windowHeight="12225" xr2:uid="{00000000-000D-0000-FFFF-FFFF00000000}"/>
  </bookViews>
  <sheets>
    <sheet name="index2022" sheetId="1" r:id="rId1"/>
  </sheets>
  <externalReferences>
    <externalReference r:id="rId2"/>
  </externalReferences>
  <definedNames>
    <definedName name="_xlnm.Print_Area" localSheetId="0">index2022!#REF!</definedName>
    <definedName name="X">[1]transf!#REF!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 l="1"/>
  <c r="G10" i="1" l="1"/>
  <c r="B10" i="1"/>
  <c r="G28" i="1"/>
  <c r="H30" i="1" l="1"/>
  <c r="H29" i="1"/>
  <c r="H28" i="1" s="1"/>
  <c r="H13" i="1" l="1"/>
  <c r="H14" i="1"/>
  <c r="H15" i="1"/>
  <c r="H16" i="1"/>
  <c r="H17" i="1"/>
  <c r="H18" i="1"/>
  <c r="H19" i="1"/>
  <c r="H20" i="1"/>
  <c r="G9" i="1"/>
  <c r="H10" i="1" l="1"/>
  <c r="H9" i="1"/>
</calcChain>
</file>

<file path=xl/sharedStrings.xml><?xml version="1.0" encoding="utf-8"?>
<sst xmlns="http://schemas.openxmlformats.org/spreadsheetml/2006/main" count="54" uniqueCount="37">
  <si>
    <t xml:space="preserve">Pensionāru 
skaits  
</t>
  </si>
  <si>
    <t>Vidējais 
pensijas 
apmērs 
pirms 
indeksācijas
(euro)</t>
  </si>
  <si>
    <t>Pensijas 
apmēra 
palielinā-
jums
(euro)</t>
  </si>
  <si>
    <t>Pensijas
 apmērs 
pēc 
indeksācijas (euro)</t>
  </si>
  <si>
    <t>Izdevumi 
indeksācijai 
periodā no 
oktobra līdz 
decembrim 
(euro)</t>
  </si>
  <si>
    <t>Izdevumi kopā</t>
  </si>
  <si>
    <t>Valsts pensijas kopā</t>
  </si>
  <si>
    <t>tai skaitā:</t>
  </si>
  <si>
    <t>Pensijas apgādnieka zaudējuma gadījumā</t>
  </si>
  <si>
    <t>Izdienas pensijas</t>
  </si>
  <si>
    <t>Izdevumi 
indeksācijai 
septembrī
(euro)</t>
  </si>
  <si>
    <t>Vecuma pensijas kopā*</t>
  </si>
  <si>
    <t>* t.sk. piemaksas pie vecuma pensijas indeksācija, piemaksas pie politiski represēto personu pensiju indeksācija, piemaksas pie vecuma pensijām, lai saglabātu piešķirto izdienas pensijas apmēru tām personām, kurām izdienas pensijas piešķirtas saskaņā ar nolikumu "Par iekšlietu iestāžu ierindas un komandējošā sastāva darbinieku pensijām (darba devēju pensijām)" indeksācija;
** t.sk. piemaksas pie invaliditātes pensijas indeksācija.</t>
  </si>
  <si>
    <t>Invaliditātes pensijas**</t>
  </si>
  <si>
    <t>Pensijas saskaņā ar speciāliem lēmumiem no invaliditātes, maternitātes un slimības speciālā budžeta</t>
  </si>
  <si>
    <t>Indeksācijas
apmērs                  
(%)</t>
  </si>
  <si>
    <t>Pensijas, atlīdzības veids</t>
  </si>
  <si>
    <t>Pensiju/atlīdzību indeksāciju aprēķins valsts sociālās apdrošināšanas speciālajā budžetā 2022.gadam</t>
  </si>
  <si>
    <t>Pensiju indeksāciju aprēķins pamatbudžetā 2022.gadam</t>
  </si>
  <si>
    <r>
      <t xml:space="preserve">Apbedīšanas pabalsts 
</t>
    </r>
    <r>
      <rPr>
        <i/>
        <sz val="8"/>
        <rFont val="Times New Roman"/>
        <family val="1"/>
        <charset val="186"/>
      </rPr>
      <t>(Valsts pensiju speciālais budžets)</t>
    </r>
  </si>
  <si>
    <r>
      <t xml:space="preserve">Pabalsts pensijas saņēmēja nāves gadījumā pārdzīvojušam laulātajam 
</t>
    </r>
    <r>
      <rPr>
        <i/>
        <sz val="8"/>
        <rFont val="Times New Roman"/>
        <family val="1"/>
        <charset val="186"/>
      </rPr>
      <t>(Valsts pensiju speciālais budžets)</t>
    </r>
  </si>
  <si>
    <r>
      <t xml:space="preserve">Atlīdzība par darbspēju zaudējumu 
</t>
    </r>
    <r>
      <rPr>
        <i/>
        <sz val="8"/>
        <rFont val="Times New Roman"/>
        <family val="1"/>
        <charset val="186"/>
      </rPr>
      <t>(Darba negadījumu speciālais budžets)</t>
    </r>
  </si>
  <si>
    <r>
      <t xml:space="preserve">Atlīdzība par apgādnieka zaudējumu </t>
    </r>
    <r>
      <rPr>
        <i/>
        <sz val="8"/>
        <rFont val="Times New Roman"/>
        <family val="1"/>
        <charset val="186"/>
      </rPr>
      <t>(Darba negadījumu speciālais budžets)</t>
    </r>
  </si>
  <si>
    <r>
      <t xml:space="preserve">Izdienas pensijas 
</t>
    </r>
    <r>
      <rPr>
        <i/>
        <sz val="8"/>
        <color theme="1"/>
        <rFont val="Times New Roman"/>
        <family val="1"/>
        <charset val="186"/>
      </rPr>
      <t>(Labklājības ministrijas pamatbudžets)</t>
    </r>
  </si>
  <si>
    <r>
      <t xml:space="preserve">Izdienas pensijas 
</t>
    </r>
    <r>
      <rPr>
        <i/>
        <sz val="8"/>
        <color theme="1"/>
        <rFont val="Times New Roman"/>
        <family val="1"/>
        <charset val="186"/>
      </rPr>
      <t>(Aizsardzības ministrijas budžets)</t>
    </r>
    <r>
      <rPr>
        <sz val="10"/>
        <color theme="1"/>
        <rFont val="Times New Roman"/>
        <family val="1"/>
        <charset val="186"/>
      </rPr>
      <t>*</t>
    </r>
  </si>
  <si>
    <t>*personu skaits un vidējais apmērs saskaņā ar AiM sniegto informāciju par militārpersonu izdienas pensijām 2021.gadā, piemērojot Latvijas Stabilitātes programmā 2022.-2025.gadam (marta scenārijs) plānoto indeksu</t>
  </si>
  <si>
    <t>Pielikums anotācijai</t>
  </si>
  <si>
    <t>Indeksācija 2022. gadā</t>
  </si>
  <si>
    <t>Indeksācija 2022. gada oktobrī
 (indeksi: 50% = 12.25%; 60% = 12.87%, 70% = 13.49%; 80% = 14.12%;
 50% no 2021.gada iemaksu algas = 533 euro)</t>
  </si>
  <si>
    <t>1.</t>
  </si>
  <si>
    <t>2.</t>
  </si>
  <si>
    <t>3.</t>
  </si>
  <si>
    <t>4.</t>
  </si>
  <si>
    <t>5.</t>
  </si>
  <si>
    <t>6.</t>
  </si>
  <si>
    <t>7.</t>
  </si>
  <si>
    <t>8.=7./3 mēn.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</si>
</sst>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0"/>
  </numFmts>
  <fonts count="18" x14ac:knownFonts="1">
    <font>
      <sz val="11"/>
      <color theme="1"/>
      <name val="Calibri"/>
      <family val="2"/>
      <scheme val="minor"/>
    </font>
    <font>
      <b/>
      <sz val="9"/>
      <name val="Times New Roman"/>
      <family val="1"/>
      <charset val="186"/>
    </font>
    <font>
      <b/>
      <sz val="10"/>
      <name val="Times New Roman"/>
      <family val="1"/>
      <charset val="186"/>
    </font>
    <font>
      <sz val="11"/>
      <color indexed="8"/>
      <name val="Calibri"/>
      <family val="2"/>
    </font>
    <font>
      <sz val="9"/>
      <name val="Times New Roman"/>
      <family val="1"/>
      <charset val="186"/>
    </font>
    <font>
      <i/>
      <sz val="9"/>
      <name val="Times New Roman"/>
      <family val="1"/>
      <charset val="186"/>
    </font>
    <font>
      <sz val="11"/>
      <color theme="1"/>
      <name val="Times New Roman"/>
      <family val="1"/>
      <charset val="186"/>
    </font>
    <font>
      <sz val="10"/>
      <color theme="1"/>
      <name val="Times New Roman"/>
      <family val="1"/>
      <charset val="186"/>
    </font>
    <font>
      <sz val="10"/>
      <name val="Times New Roman"/>
      <family val="1"/>
      <charset val="186"/>
    </font>
    <font>
      <sz val="11"/>
      <color indexed="8"/>
      <name val="Calibri"/>
      <family val="2"/>
      <charset val="186"/>
    </font>
    <font>
      <b/>
      <sz val="12"/>
      <name val="Times New Roman"/>
      <family val="1"/>
      <charset val="186"/>
    </font>
    <font>
      <sz val="8"/>
      <name val="Times New Roman"/>
      <family val="1"/>
      <charset val="186"/>
    </font>
    <font>
      <b/>
      <sz val="8"/>
      <name val="Times New Roman"/>
      <family val="1"/>
      <charset val="186"/>
    </font>
    <font>
      <i/>
      <sz val="10"/>
      <name val="Times New Roman"/>
      <family val="1"/>
      <charset val="186"/>
    </font>
    <font>
      <i/>
      <sz val="8"/>
      <name val="Times New Roman"/>
      <family val="1"/>
      <charset val="186"/>
    </font>
    <font>
      <sz val="9"/>
      <color theme="1"/>
      <name val="Times New Roman"/>
      <family val="1"/>
      <charset val="186"/>
    </font>
    <font>
      <i/>
      <sz val="8"/>
      <color theme="1"/>
      <name val="Times New Roman"/>
      <family val="1"/>
      <charset val="186"/>
    </font>
    <font>
      <i/>
      <sz val="9"/>
      <color theme="1"/>
      <name val="Times New Roman"/>
      <family val="1"/>
      <charset val="186"/>
    </font>
  </fonts>
  <fills count="3">
    <fill>
      <patternFill patternType="none"/>
    </fill>
    <fill>
      <patternFill patternType="gray125"/>
    </fill>
    <fill>
      <patternFill patternType="solid">
        <fgColor indexed="9"/>
        <bgColor indexed="64"/>
      </patternFill>
    </fill>
  </fills>
  <borders count="50">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hair">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style="medium">
        <color indexed="64"/>
      </left>
      <right style="medium">
        <color indexed="64"/>
      </right>
      <top/>
      <bottom/>
      <diagonal/>
    </border>
    <border>
      <left style="medium">
        <color indexed="64"/>
      </left>
      <right/>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s>
  <cellStyleXfs count="3">
    <xf numFmtId="0" fontId="0" fillId="0" borderId="0"/>
    <xf numFmtId="9" fontId="3" fillId="0" borderId="0" applyFont="0" applyFill="0" applyBorder="0" applyAlignment="0" applyProtection="0"/>
    <xf numFmtId="9" fontId="9" fillId="0" borderId="0" applyFont="0" applyFill="0" applyBorder="0" applyAlignment="0" applyProtection="0"/>
  </cellStyleXfs>
  <cellXfs count="103">
    <xf numFmtId="0" fontId="0" fillId="0" borderId="0" xfId="0"/>
    <xf numFmtId="0" fontId="6" fillId="0" borderId="0" xfId="0" applyFont="1"/>
    <xf numFmtId="0" fontId="7" fillId="0" borderId="0" xfId="0" applyFont="1"/>
    <xf numFmtId="0" fontId="8" fillId="0" borderId="0" xfId="0" applyFont="1"/>
    <xf numFmtId="3" fontId="8" fillId="0" borderId="0" xfId="0" applyNumberFormat="1" applyFont="1"/>
    <xf numFmtId="2" fontId="8" fillId="0" borderId="0" xfId="0" applyNumberFormat="1" applyFont="1"/>
    <xf numFmtId="0" fontId="11" fillId="0" borderId="0" xfId="0" applyFont="1" applyFill="1" applyAlignment="1">
      <alignment horizontal="right"/>
    </xf>
    <xf numFmtId="0" fontId="12" fillId="0" borderId="0" xfId="0" applyFont="1" applyFill="1"/>
    <xf numFmtId="2" fontId="4" fillId="0" borderId="7" xfId="0" applyNumberFormat="1" applyFont="1" applyBorder="1" applyAlignment="1">
      <alignment horizontal="center" vertical="center" wrapText="1"/>
    </xf>
    <xf numFmtId="0" fontId="4" fillId="0" borderId="8" xfId="0" applyFont="1" applyBorder="1" applyAlignment="1">
      <alignment horizontal="center" vertical="center" wrapText="1"/>
    </xf>
    <xf numFmtId="2" fontId="4" fillId="0" borderId="9" xfId="0" applyNumberFormat="1" applyFont="1" applyBorder="1" applyAlignment="1">
      <alignment horizontal="center" vertical="center" wrapText="1"/>
    </xf>
    <xf numFmtId="0" fontId="4" fillId="0" borderId="9" xfId="0" applyFont="1" applyBorder="1" applyAlignment="1">
      <alignment horizontal="center" vertical="center" wrapText="1"/>
    </xf>
    <xf numFmtId="3" fontId="1" fillId="0" borderId="10" xfId="0" applyNumberFormat="1" applyFont="1" applyBorder="1" applyAlignment="1">
      <alignment horizontal="center" vertical="center" wrapText="1"/>
    </xf>
    <xf numFmtId="3" fontId="6" fillId="0" borderId="0" xfId="0" applyNumberFormat="1" applyFont="1"/>
    <xf numFmtId="0" fontId="2" fillId="0" borderId="12" xfId="0" applyFont="1" applyBorder="1" applyAlignment="1">
      <alignment horizontal="left" vertical="center" wrapText="1"/>
    </xf>
    <xf numFmtId="3" fontId="4" fillId="0" borderId="12" xfId="0" applyNumberFormat="1" applyFont="1" applyBorder="1" applyAlignment="1">
      <alignment horizontal="center" vertical="center" wrapText="1"/>
    </xf>
    <xf numFmtId="2" fontId="4" fillId="0" borderId="13" xfId="0" applyNumberFormat="1" applyFont="1" applyBorder="1" applyAlignment="1">
      <alignment horizontal="center" vertical="center" wrapText="1"/>
    </xf>
    <xf numFmtId="3" fontId="4" fillId="0" borderId="14" xfId="1" applyNumberFormat="1" applyFont="1" applyBorder="1" applyAlignment="1">
      <alignment wrapText="1"/>
    </xf>
    <xf numFmtId="3" fontId="4" fillId="0" borderId="14" xfId="0" applyNumberFormat="1" applyFont="1" applyBorder="1" applyAlignment="1">
      <alignment wrapText="1"/>
    </xf>
    <xf numFmtId="3" fontId="1" fillId="0" borderId="15" xfId="0" applyNumberFormat="1" applyFont="1" applyFill="1" applyBorder="1" applyAlignment="1">
      <alignment horizontal="right" vertical="center" wrapText="1"/>
    </xf>
    <xf numFmtId="0" fontId="8" fillId="0" borderId="16" xfId="0" applyFont="1" applyBorder="1"/>
    <xf numFmtId="3" fontId="4" fillId="0" borderId="16" xfId="0" applyNumberFormat="1" applyFont="1" applyFill="1" applyBorder="1" applyAlignment="1">
      <alignment wrapText="1"/>
    </xf>
    <xf numFmtId="4" fontId="4" fillId="0" borderId="17" xfId="0" applyNumberFormat="1" applyFont="1" applyFill="1" applyBorder="1" applyAlignment="1">
      <alignment wrapText="1"/>
    </xf>
    <xf numFmtId="164" fontId="4" fillId="0" borderId="18" xfId="0" applyNumberFormat="1" applyFont="1" applyFill="1" applyBorder="1" applyAlignment="1">
      <alignment wrapText="1"/>
    </xf>
    <xf numFmtId="4" fontId="4" fillId="0" borderId="18" xfId="0" applyNumberFormat="1" applyFont="1" applyFill="1" applyBorder="1" applyAlignment="1">
      <alignment wrapText="1"/>
    </xf>
    <xf numFmtId="3" fontId="4" fillId="0" borderId="19" xfId="0" applyNumberFormat="1" applyFont="1" applyFill="1" applyBorder="1" applyAlignment="1">
      <alignment wrapText="1"/>
    </xf>
    <xf numFmtId="0" fontId="5" fillId="0" borderId="20" xfId="0" applyFont="1" applyBorder="1" applyAlignment="1">
      <alignment horizontal="left" indent="1"/>
    </xf>
    <xf numFmtId="3" fontId="4" fillId="2" borderId="20" xfId="0" applyNumberFormat="1" applyFont="1" applyFill="1" applyBorder="1" applyAlignment="1">
      <alignment wrapText="1"/>
    </xf>
    <xf numFmtId="4" fontId="4" fillId="0" borderId="21" xfId="0" applyNumberFormat="1" applyFont="1" applyFill="1" applyBorder="1" applyAlignment="1">
      <alignment wrapText="1"/>
    </xf>
    <xf numFmtId="3" fontId="4" fillId="0" borderId="18" xfId="1" applyNumberFormat="1" applyFont="1" applyFill="1" applyBorder="1" applyAlignment="1">
      <alignment wrapText="1"/>
    </xf>
    <xf numFmtId="3" fontId="4" fillId="0" borderId="22" xfId="0" applyNumberFormat="1" applyFont="1" applyFill="1" applyBorder="1" applyAlignment="1">
      <alignment wrapText="1"/>
    </xf>
    <xf numFmtId="0" fontId="8" fillId="0" borderId="20" xfId="0" applyFont="1" applyFill="1" applyBorder="1" applyAlignment="1">
      <alignment horizontal="left" indent="1"/>
    </xf>
    <xf numFmtId="3" fontId="4" fillId="0" borderId="20" xfId="0" applyNumberFormat="1" applyFont="1" applyFill="1" applyBorder="1" applyAlignment="1">
      <alignment wrapText="1"/>
    </xf>
    <xf numFmtId="3" fontId="4" fillId="0" borderId="23" xfId="0" applyNumberFormat="1" applyFont="1" applyFill="1" applyBorder="1" applyAlignment="1">
      <alignment wrapText="1"/>
    </xf>
    <xf numFmtId="0" fontId="8" fillId="0" borderId="20" xfId="0" applyFont="1" applyFill="1" applyBorder="1" applyAlignment="1">
      <alignment horizontal="left" vertical="center" indent="1"/>
    </xf>
    <xf numFmtId="0" fontId="8" fillId="0" borderId="6" xfId="0" applyFont="1" applyFill="1" applyBorder="1" applyAlignment="1">
      <alignment horizontal="left" vertical="center" wrapText="1" indent="1"/>
    </xf>
    <xf numFmtId="3" fontId="4" fillId="0" borderId="24" xfId="0" applyNumberFormat="1" applyFont="1" applyFill="1" applyBorder="1" applyAlignment="1">
      <alignment wrapText="1"/>
    </xf>
    <xf numFmtId="4" fontId="4" fillId="0" borderId="25" xfId="0" applyNumberFormat="1" applyFont="1" applyFill="1" applyBorder="1" applyAlignment="1">
      <alignment wrapText="1"/>
    </xf>
    <xf numFmtId="164" fontId="4" fillId="0" borderId="26" xfId="0" applyNumberFormat="1" applyFont="1" applyFill="1" applyBorder="1" applyAlignment="1">
      <alignment wrapText="1"/>
    </xf>
    <xf numFmtId="4" fontId="4" fillId="0" borderId="26" xfId="0" applyNumberFormat="1" applyFont="1" applyFill="1" applyBorder="1" applyAlignment="1">
      <alignment wrapText="1"/>
    </xf>
    <xf numFmtId="3" fontId="4" fillId="0" borderId="27" xfId="0" applyNumberFormat="1" applyFont="1" applyFill="1" applyBorder="1" applyAlignment="1">
      <alignment wrapText="1"/>
    </xf>
    <xf numFmtId="0" fontId="13" fillId="0" borderId="1" xfId="0" applyFont="1" applyFill="1" applyBorder="1" applyAlignment="1">
      <alignment horizontal="left" vertical="center" wrapText="1"/>
    </xf>
    <xf numFmtId="3" fontId="4" fillId="0" borderId="15" xfId="0" applyNumberFormat="1" applyFont="1" applyFill="1" applyBorder="1" applyAlignment="1">
      <alignment wrapText="1"/>
    </xf>
    <xf numFmtId="4" fontId="4" fillId="0" borderId="28" xfId="0" applyNumberFormat="1" applyFont="1" applyFill="1" applyBorder="1" applyAlignment="1">
      <alignment wrapText="1"/>
    </xf>
    <xf numFmtId="164" fontId="4" fillId="0" borderId="14" xfId="0" applyNumberFormat="1" applyFont="1" applyFill="1" applyBorder="1" applyAlignment="1">
      <alignment wrapText="1"/>
    </xf>
    <xf numFmtId="4" fontId="4" fillId="0" borderId="14" xfId="0" applyNumberFormat="1" applyFont="1" applyFill="1" applyBorder="1" applyAlignment="1">
      <alignment wrapText="1"/>
    </xf>
    <xf numFmtId="3" fontId="4" fillId="0" borderId="29" xfId="0" applyNumberFormat="1" applyFont="1" applyFill="1" applyBorder="1" applyAlignment="1">
      <alignment wrapText="1"/>
    </xf>
    <xf numFmtId="0" fontId="13" fillId="0" borderId="20" xfId="0" applyFont="1" applyFill="1" applyBorder="1" applyAlignment="1">
      <alignment horizontal="left" vertical="center" wrapText="1"/>
    </xf>
    <xf numFmtId="4" fontId="4" fillId="0" borderId="30" xfId="0" applyNumberFormat="1" applyFont="1" applyFill="1" applyBorder="1" applyAlignment="1">
      <alignment wrapText="1"/>
    </xf>
    <xf numFmtId="4" fontId="4" fillId="0" borderId="18" xfId="0" applyNumberFormat="1" applyFont="1" applyFill="1" applyBorder="1" applyAlignment="1">
      <alignment horizontal="right" wrapText="1"/>
    </xf>
    <xf numFmtId="0" fontId="13" fillId="0" borderId="6" xfId="0" applyFont="1" applyFill="1" applyBorder="1" applyAlignment="1">
      <alignment horizontal="left" vertical="center" wrapText="1"/>
    </xf>
    <xf numFmtId="3" fontId="4" fillId="0" borderId="31" xfId="0" applyNumberFormat="1" applyFont="1" applyFill="1" applyBorder="1" applyAlignment="1">
      <alignment wrapText="1"/>
    </xf>
    <xf numFmtId="4" fontId="4" fillId="0" borderId="32" xfId="0" applyNumberFormat="1" applyFont="1" applyFill="1" applyBorder="1" applyAlignment="1">
      <alignment wrapText="1"/>
    </xf>
    <xf numFmtId="0" fontId="8" fillId="0" borderId="0" xfId="0" applyFont="1" applyFill="1"/>
    <xf numFmtId="4" fontId="7" fillId="0" borderId="0" xfId="0" applyNumberFormat="1" applyFont="1"/>
    <xf numFmtId="2" fontId="6" fillId="0" borderId="0" xfId="0" applyNumberFormat="1" applyFont="1"/>
    <xf numFmtId="4" fontId="6" fillId="0" borderId="0" xfId="0" applyNumberFormat="1" applyFont="1"/>
    <xf numFmtId="3" fontId="4" fillId="0" borderId="34" xfId="0" applyNumberFormat="1" applyFont="1" applyFill="1" applyBorder="1" applyAlignment="1">
      <alignment wrapText="1"/>
    </xf>
    <xf numFmtId="4" fontId="4" fillId="0" borderId="34" xfId="0" applyNumberFormat="1" applyFont="1" applyFill="1" applyBorder="1" applyAlignment="1">
      <alignment wrapText="1"/>
    </xf>
    <xf numFmtId="165" fontId="4" fillId="0" borderId="34" xfId="2" applyNumberFormat="1" applyFont="1" applyFill="1" applyBorder="1" applyAlignment="1">
      <alignment wrapText="1"/>
    </xf>
    <xf numFmtId="3" fontId="15" fillId="0" borderId="35" xfId="0" applyNumberFormat="1" applyFont="1" applyBorder="1"/>
    <xf numFmtId="3" fontId="4" fillId="0" borderId="9" xfId="0" applyNumberFormat="1" applyFont="1" applyFill="1" applyBorder="1" applyAlignment="1">
      <alignment wrapText="1"/>
    </xf>
    <xf numFmtId="4" fontId="4" fillId="0" borderId="9" xfId="0" applyNumberFormat="1" applyFont="1" applyFill="1" applyBorder="1" applyAlignment="1">
      <alignment wrapText="1"/>
    </xf>
    <xf numFmtId="3" fontId="15" fillId="0" borderId="36" xfId="0" applyNumberFormat="1" applyFont="1" applyBorder="1"/>
    <xf numFmtId="0" fontId="7" fillId="0" borderId="2" xfId="0" applyFont="1" applyBorder="1" applyAlignment="1">
      <alignment wrapText="1"/>
    </xf>
    <xf numFmtId="0" fontId="7" fillId="0" borderId="37" xfId="0" applyFont="1" applyBorder="1" applyAlignment="1">
      <alignment wrapText="1"/>
    </xf>
    <xf numFmtId="4" fontId="4" fillId="0" borderId="38" xfId="0" applyNumberFormat="1" applyFont="1" applyFill="1" applyBorder="1" applyAlignment="1">
      <alignment wrapText="1"/>
    </xf>
    <xf numFmtId="4" fontId="4" fillId="0" borderId="39" xfId="0" applyNumberFormat="1" applyFont="1" applyFill="1" applyBorder="1" applyAlignment="1">
      <alignment wrapText="1"/>
    </xf>
    <xf numFmtId="3" fontId="4" fillId="0" borderId="5" xfId="0" applyNumberFormat="1" applyFont="1" applyFill="1" applyBorder="1" applyAlignment="1">
      <alignment wrapText="1"/>
    </xf>
    <xf numFmtId="3" fontId="4" fillId="0" borderId="11" xfId="0" applyNumberFormat="1" applyFont="1" applyFill="1" applyBorder="1" applyAlignment="1">
      <alignment wrapText="1"/>
    </xf>
    <xf numFmtId="165" fontId="4" fillId="0" borderId="9" xfId="2" applyNumberFormat="1" applyFont="1" applyFill="1" applyBorder="1" applyAlignment="1">
      <alignment wrapText="1"/>
    </xf>
    <xf numFmtId="0" fontId="2" fillId="0" borderId="40" xfId="0" applyFont="1" applyBorder="1" applyAlignment="1">
      <alignment horizontal="left" vertical="center" wrapText="1"/>
    </xf>
    <xf numFmtId="3" fontId="4" fillId="0" borderId="40" xfId="0" applyNumberFormat="1" applyFont="1" applyBorder="1" applyAlignment="1">
      <alignment horizontal="center" vertical="center" wrapText="1"/>
    </xf>
    <xf numFmtId="2" fontId="4" fillId="0" borderId="41" xfId="0" applyNumberFormat="1" applyFont="1" applyBorder="1" applyAlignment="1">
      <alignment horizontal="center" vertical="center" wrapText="1"/>
    </xf>
    <xf numFmtId="3" fontId="4" fillId="0" borderId="42" xfId="1" applyNumberFormat="1" applyFont="1" applyBorder="1" applyAlignment="1">
      <alignment wrapText="1"/>
    </xf>
    <xf numFmtId="3" fontId="4" fillId="0" borderId="42" xfId="0" applyNumberFormat="1" applyFont="1" applyBorder="1" applyAlignment="1">
      <alignment wrapText="1"/>
    </xf>
    <xf numFmtId="3" fontId="1" fillId="0" borderId="43" xfId="0" applyNumberFormat="1" applyFont="1" applyFill="1" applyBorder="1" applyAlignment="1">
      <alignment horizontal="right" vertical="center" wrapText="1"/>
    </xf>
    <xf numFmtId="0" fontId="6" fillId="0" borderId="0" xfId="0" applyFont="1" applyAlignment="1">
      <alignment horizontal="left"/>
    </xf>
    <xf numFmtId="2" fontId="4" fillId="0" borderId="44" xfId="0" applyNumberFormat="1" applyFont="1" applyBorder="1" applyAlignment="1">
      <alignment horizontal="center" vertical="center" wrapText="1"/>
    </xf>
    <xf numFmtId="0" fontId="4" fillId="0" borderId="45" xfId="0" applyFont="1" applyBorder="1" applyAlignment="1">
      <alignment horizontal="center" vertical="center" wrapText="1"/>
    </xf>
    <xf numFmtId="2" fontId="4" fillId="0" borderId="46" xfId="0" applyNumberFormat="1" applyFont="1" applyBorder="1" applyAlignment="1">
      <alignment horizontal="center" vertical="center" wrapText="1"/>
    </xf>
    <xf numFmtId="0" fontId="4" fillId="0" borderId="46" xfId="0" applyFont="1" applyBorder="1" applyAlignment="1">
      <alignment horizontal="center" vertical="center" wrapText="1"/>
    </xf>
    <xf numFmtId="3" fontId="1" fillId="0" borderId="47"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49" xfId="0" applyNumberFormat="1" applyFont="1" applyBorder="1" applyAlignment="1">
      <alignment horizontal="center" vertical="center" wrapText="1"/>
    </xf>
    <xf numFmtId="49" fontId="4" fillId="0" borderId="45" xfId="0" applyNumberFormat="1" applyFont="1" applyBorder="1" applyAlignment="1">
      <alignment horizontal="center" vertical="center" wrapText="1"/>
    </xf>
    <xf numFmtId="49" fontId="4" fillId="0" borderId="46" xfId="0" applyNumberFormat="1" applyFont="1" applyBorder="1" applyAlignment="1">
      <alignment horizontal="center" vertical="center" wrapText="1"/>
    </xf>
    <xf numFmtId="49" fontId="4" fillId="0" borderId="47" xfId="0" applyNumberFormat="1" applyFont="1" applyBorder="1" applyAlignment="1">
      <alignment horizontal="center" vertical="center" wrapText="1"/>
    </xf>
    <xf numFmtId="0" fontId="17" fillId="0" borderId="33" xfId="0" applyFont="1" applyBorder="1" applyAlignment="1">
      <alignment horizontal="left" vertical="top" wrapText="1"/>
    </xf>
    <xf numFmtId="0" fontId="5" fillId="0" borderId="33" xfId="0" quotePrefix="1" applyFont="1" applyBorder="1" applyAlignment="1">
      <alignment horizontal="justify" vertical="top" wrapText="1"/>
    </xf>
    <xf numFmtId="0" fontId="10" fillId="0" borderId="0" xfId="0" quotePrefix="1" applyFont="1" applyFill="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6" xfId="0" applyNumberFormat="1" applyFont="1" applyBorder="1" applyAlignment="1">
      <alignment horizontal="center" vertical="center" wrapText="1"/>
    </xf>
    <xf numFmtId="0" fontId="2" fillId="0" borderId="2" xfId="0" quotePrefix="1" applyFont="1" applyFill="1" applyBorder="1" applyAlignment="1">
      <alignment horizontal="center" vertical="center" wrapText="1"/>
    </xf>
    <xf numFmtId="0" fontId="2" fillId="0" borderId="3" xfId="0" quotePrefix="1" applyFont="1" applyFill="1" applyBorder="1" applyAlignment="1">
      <alignment horizontal="center" vertical="center" wrapText="1"/>
    </xf>
    <xf numFmtId="0" fontId="2" fillId="0" borderId="4" xfId="0" quotePrefix="1" applyFont="1" applyFill="1" applyBorder="1" applyAlignment="1">
      <alignment horizontal="center" vertical="center" wrapText="1"/>
    </xf>
    <xf numFmtId="0" fontId="2" fillId="0" borderId="41" xfId="0" quotePrefix="1" applyFont="1" applyFill="1" applyBorder="1" applyAlignment="1">
      <alignment horizontal="center" vertical="center" wrapText="1"/>
    </xf>
    <xf numFmtId="0" fontId="2" fillId="0" borderId="48" xfId="0" quotePrefix="1" applyFont="1" applyFill="1" applyBorder="1" applyAlignment="1">
      <alignment horizontal="center" vertical="center" wrapText="1"/>
    </xf>
    <xf numFmtId="0" fontId="2" fillId="0" borderId="43" xfId="0" quotePrefix="1" applyFont="1" applyFill="1" applyBorder="1" applyAlignment="1">
      <alignment horizontal="center" vertical="center" wrapText="1"/>
    </xf>
    <xf numFmtId="3" fontId="1" fillId="0" borderId="1" xfId="0" applyNumberFormat="1" applyFont="1" applyBorder="1" applyAlignment="1">
      <alignment horizontal="center" vertical="center" wrapText="1"/>
    </xf>
    <xf numFmtId="3" fontId="1" fillId="0" borderId="6" xfId="0" applyNumberFormat="1" applyFont="1" applyBorder="1" applyAlignment="1">
      <alignment horizontal="center" vertical="center" wrapText="1"/>
    </xf>
  </cellXfs>
  <cellStyles count="3">
    <cellStyle name="Normal" xfId="0" builtinId="0"/>
    <cellStyle name="Percent" xfId="1" builtinId="5"/>
    <cellStyle name="Percent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HARED/FAD/FVD/Baze_2015/Spec_budzets/Nos&#363;t&#299;ts%20VSAA/Pielik_LMvest_(1_6pielik)_s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ecB.izd_faktori(+,-)"/>
      <sheetName val="VSAA_faktori(+,-)"/>
      <sheetName val="Izmaiņas"/>
      <sheetName val="soc.pabalsti"/>
      <sheetName val="indeks"/>
      <sheetName val="transf"/>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4"/>
  <sheetViews>
    <sheetView tabSelected="1" topLeftCell="A4" zoomScaleNormal="100" workbookViewId="0">
      <selection activeCell="H20" sqref="H20"/>
    </sheetView>
  </sheetViews>
  <sheetFormatPr defaultRowHeight="15" x14ac:dyDescent="0.25"/>
  <cols>
    <col min="1" max="1" width="34.7109375" style="1" customWidth="1"/>
    <col min="2" max="2" width="8.85546875" style="1"/>
    <col min="3" max="3" width="10.42578125" style="1" customWidth="1"/>
    <col min="4" max="4" width="9.5703125" style="1" customWidth="1"/>
    <col min="5" max="6" width="8.85546875" style="1"/>
    <col min="7" max="7" width="10.7109375" style="1" customWidth="1"/>
    <col min="8" max="8" width="12.42578125" style="1" bestFit="1" customWidth="1"/>
    <col min="9" max="9" width="14.42578125" style="1" customWidth="1"/>
    <col min="10" max="11" width="9.85546875" style="1" bestFit="1" customWidth="1"/>
    <col min="12" max="254" width="8.85546875" style="1"/>
    <col min="255" max="255" width="34.7109375" style="1" customWidth="1"/>
    <col min="256" max="260" width="8.85546875" style="1"/>
    <col min="261" max="261" width="10.7109375" style="1" customWidth="1"/>
    <col min="262" max="262" width="13.5703125" style="1" customWidth="1"/>
    <col min="263" max="263" width="11.140625" style="1" bestFit="1" customWidth="1"/>
    <col min="264" max="510" width="8.85546875" style="1"/>
    <col min="511" max="511" width="34.7109375" style="1" customWidth="1"/>
    <col min="512" max="516" width="8.85546875" style="1"/>
    <col min="517" max="517" width="10.7109375" style="1" customWidth="1"/>
    <col min="518" max="518" width="13.5703125" style="1" customWidth="1"/>
    <col min="519" max="519" width="11.140625" style="1" bestFit="1" customWidth="1"/>
    <col min="520" max="766" width="8.85546875" style="1"/>
    <col min="767" max="767" width="34.7109375" style="1" customWidth="1"/>
    <col min="768" max="772" width="8.85546875" style="1"/>
    <col min="773" max="773" width="10.7109375" style="1" customWidth="1"/>
    <col min="774" max="774" width="13.5703125" style="1" customWidth="1"/>
    <col min="775" max="775" width="11.140625" style="1" bestFit="1" customWidth="1"/>
    <col min="776" max="1022" width="8.85546875" style="1"/>
    <col min="1023" max="1023" width="34.7109375" style="1" customWidth="1"/>
    <col min="1024" max="1028" width="8.85546875" style="1"/>
    <col min="1029" max="1029" width="10.7109375" style="1" customWidth="1"/>
    <col min="1030" max="1030" width="13.5703125" style="1" customWidth="1"/>
    <col min="1031" max="1031" width="11.140625" style="1" bestFit="1" customWidth="1"/>
    <col min="1032" max="1278" width="8.85546875" style="1"/>
    <col min="1279" max="1279" width="34.7109375" style="1" customWidth="1"/>
    <col min="1280" max="1284" width="8.85546875" style="1"/>
    <col min="1285" max="1285" width="10.7109375" style="1" customWidth="1"/>
    <col min="1286" max="1286" width="13.5703125" style="1" customWidth="1"/>
    <col min="1287" max="1287" width="11.140625" style="1" bestFit="1" customWidth="1"/>
    <col min="1288" max="1534" width="8.85546875" style="1"/>
    <col min="1535" max="1535" width="34.7109375" style="1" customWidth="1"/>
    <col min="1536" max="1540" width="8.85546875" style="1"/>
    <col min="1541" max="1541" width="10.7109375" style="1" customWidth="1"/>
    <col min="1542" max="1542" width="13.5703125" style="1" customWidth="1"/>
    <col min="1543" max="1543" width="11.140625" style="1" bestFit="1" customWidth="1"/>
    <col min="1544" max="1790" width="8.85546875" style="1"/>
    <col min="1791" max="1791" width="34.7109375" style="1" customWidth="1"/>
    <col min="1792" max="1796" width="8.85546875" style="1"/>
    <col min="1797" max="1797" width="10.7109375" style="1" customWidth="1"/>
    <col min="1798" max="1798" width="13.5703125" style="1" customWidth="1"/>
    <col min="1799" max="1799" width="11.140625" style="1" bestFit="1" customWidth="1"/>
    <col min="1800" max="2046" width="8.85546875" style="1"/>
    <col min="2047" max="2047" width="34.7109375" style="1" customWidth="1"/>
    <col min="2048" max="2052" width="8.85546875" style="1"/>
    <col min="2053" max="2053" width="10.7109375" style="1" customWidth="1"/>
    <col min="2054" max="2054" width="13.5703125" style="1" customWidth="1"/>
    <col min="2055" max="2055" width="11.140625" style="1" bestFit="1" customWidth="1"/>
    <col min="2056" max="2302" width="8.85546875" style="1"/>
    <col min="2303" max="2303" width="34.7109375" style="1" customWidth="1"/>
    <col min="2304" max="2308" width="8.85546875" style="1"/>
    <col min="2309" max="2309" width="10.7109375" style="1" customWidth="1"/>
    <col min="2310" max="2310" width="13.5703125" style="1" customWidth="1"/>
    <col min="2311" max="2311" width="11.140625" style="1" bestFit="1" customWidth="1"/>
    <col min="2312" max="2558" width="8.85546875" style="1"/>
    <col min="2559" max="2559" width="34.7109375" style="1" customWidth="1"/>
    <col min="2560" max="2564" width="8.85546875" style="1"/>
    <col min="2565" max="2565" width="10.7109375" style="1" customWidth="1"/>
    <col min="2566" max="2566" width="13.5703125" style="1" customWidth="1"/>
    <col min="2567" max="2567" width="11.140625" style="1" bestFit="1" customWidth="1"/>
    <col min="2568" max="2814" width="8.85546875" style="1"/>
    <col min="2815" max="2815" width="34.7109375" style="1" customWidth="1"/>
    <col min="2816" max="2820" width="8.85546875" style="1"/>
    <col min="2821" max="2821" width="10.7109375" style="1" customWidth="1"/>
    <col min="2822" max="2822" width="13.5703125" style="1" customWidth="1"/>
    <col min="2823" max="2823" width="11.140625" style="1" bestFit="1" customWidth="1"/>
    <col min="2824" max="3070" width="8.85546875" style="1"/>
    <col min="3071" max="3071" width="34.7109375" style="1" customWidth="1"/>
    <col min="3072" max="3076" width="8.85546875" style="1"/>
    <col min="3077" max="3077" width="10.7109375" style="1" customWidth="1"/>
    <col min="3078" max="3078" width="13.5703125" style="1" customWidth="1"/>
    <col min="3079" max="3079" width="11.140625" style="1" bestFit="1" customWidth="1"/>
    <col min="3080" max="3326" width="8.85546875" style="1"/>
    <col min="3327" max="3327" width="34.7109375" style="1" customWidth="1"/>
    <col min="3328" max="3332" width="8.85546875" style="1"/>
    <col min="3333" max="3333" width="10.7109375" style="1" customWidth="1"/>
    <col min="3334" max="3334" width="13.5703125" style="1" customWidth="1"/>
    <col min="3335" max="3335" width="11.140625" style="1" bestFit="1" customWidth="1"/>
    <col min="3336" max="3582" width="8.85546875" style="1"/>
    <col min="3583" max="3583" width="34.7109375" style="1" customWidth="1"/>
    <col min="3584" max="3588" width="8.85546875" style="1"/>
    <col min="3589" max="3589" width="10.7109375" style="1" customWidth="1"/>
    <col min="3590" max="3590" width="13.5703125" style="1" customWidth="1"/>
    <col min="3591" max="3591" width="11.140625" style="1" bestFit="1" customWidth="1"/>
    <col min="3592" max="3838" width="8.85546875" style="1"/>
    <col min="3839" max="3839" width="34.7109375" style="1" customWidth="1"/>
    <col min="3840" max="3844" width="8.85546875" style="1"/>
    <col min="3845" max="3845" width="10.7109375" style="1" customWidth="1"/>
    <col min="3846" max="3846" width="13.5703125" style="1" customWidth="1"/>
    <col min="3847" max="3847" width="11.140625" style="1" bestFit="1" customWidth="1"/>
    <col min="3848" max="4094" width="8.85546875" style="1"/>
    <col min="4095" max="4095" width="34.7109375" style="1" customWidth="1"/>
    <col min="4096" max="4100" width="8.85546875" style="1"/>
    <col min="4101" max="4101" width="10.7109375" style="1" customWidth="1"/>
    <col min="4102" max="4102" width="13.5703125" style="1" customWidth="1"/>
    <col min="4103" max="4103" width="11.140625" style="1" bestFit="1" customWidth="1"/>
    <col min="4104" max="4350" width="8.85546875" style="1"/>
    <col min="4351" max="4351" width="34.7109375" style="1" customWidth="1"/>
    <col min="4352" max="4356" width="8.85546875" style="1"/>
    <col min="4357" max="4357" width="10.7109375" style="1" customWidth="1"/>
    <col min="4358" max="4358" width="13.5703125" style="1" customWidth="1"/>
    <col min="4359" max="4359" width="11.140625" style="1" bestFit="1" customWidth="1"/>
    <col min="4360" max="4606" width="8.85546875" style="1"/>
    <col min="4607" max="4607" width="34.7109375" style="1" customWidth="1"/>
    <col min="4608" max="4612" width="8.85546875" style="1"/>
    <col min="4613" max="4613" width="10.7109375" style="1" customWidth="1"/>
    <col min="4614" max="4614" width="13.5703125" style="1" customWidth="1"/>
    <col min="4615" max="4615" width="11.140625" style="1" bestFit="1" customWidth="1"/>
    <col min="4616" max="4862" width="8.85546875" style="1"/>
    <col min="4863" max="4863" width="34.7109375" style="1" customWidth="1"/>
    <col min="4864" max="4868" width="8.85546875" style="1"/>
    <col min="4869" max="4869" width="10.7109375" style="1" customWidth="1"/>
    <col min="4870" max="4870" width="13.5703125" style="1" customWidth="1"/>
    <col min="4871" max="4871" width="11.140625" style="1" bestFit="1" customWidth="1"/>
    <col min="4872" max="5118" width="8.85546875" style="1"/>
    <col min="5119" max="5119" width="34.7109375" style="1" customWidth="1"/>
    <col min="5120" max="5124" width="8.85546875" style="1"/>
    <col min="5125" max="5125" width="10.7109375" style="1" customWidth="1"/>
    <col min="5126" max="5126" width="13.5703125" style="1" customWidth="1"/>
    <col min="5127" max="5127" width="11.140625" style="1" bestFit="1" customWidth="1"/>
    <col min="5128" max="5374" width="8.85546875" style="1"/>
    <col min="5375" max="5375" width="34.7109375" style="1" customWidth="1"/>
    <col min="5376" max="5380" width="8.85546875" style="1"/>
    <col min="5381" max="5381" width="10.7109375" style="1" customWidth="1"/>
    <col min="5382" max="5382" width="13.5703125" style="1" customWidth="1"/>
    <col min="5383" max="5383" width="11.140625" style="1" bestFit="1" customWidth="1"/>
    <col min="5384" max="5630" width="8.85546875" style="1"/>
    <col min="5631" max="5631" width="34.7109375" style="1" customWidth="1"/>
    <col min="5632" max="5636" width="8.85546875" style="1"/>
    <col min="5637" max="5637" width="10.7109375" style="1" customWidth="1"/>
    <col min="5638" max="5638" width="13.5703125" style="1" customWidth="1"/>
    <col min="5639" max="5639" width="11.140625" style="1" bestFit="1" customWidth="1"/>
    <col min="5640" max="5886" width="8.85546875" style="1"/>
    <col min="5887" max="5887" width="34.7109375" style="1" customWidth="1"/>
    <col min="5888" max="5892" width="8.85546875" style="1"/>
    <col min="5893" max="5893" width="10.7109375" style="1" customWidth="1"/>
    <col min="5894" max="5894" width="13.5703125" style="1" customWidth="1"/>
    <col min="5895" max="5895" width="11.140625" style="1" bestFit="1" customWidth="1"/>
    <col min="5896" max="6142" width="8.85546875" style="1"/>
    <col min="6143" max="6143" width="34.7109375" style="1" customWidth="1"/>
    <col min="6144" max="6148" width="8.85546875" style="1"/>
    <col min="6149" max="6149" width="10.7109375" style="1" customWidth="1"/>
    <col min="6150" max="6150" width="13.5703125" style="1" customWidth="1"/>
    <col min="6151" max="6151" width="11.140625" style="1" bestFit="1" customWidth="1"/>
    <col min="6152" max="6398" width="8.85546875" style="1"/>
    <col min="6399" max="6399" width="34.7109375" style="1" customWidth="1"/>
    <col min="6400" max="6404" width="8.85546875" style="1"/>
    <col min="6405" max="6405" width="10.7109375" style="1" customWidth="1"/>
    <col min="6406" max="6406" width="13.5703125" style="1" customWidth="1"/>
    <col min="6407" max="6407" width="11.140625" style="1" bestFit="1" customWidth="1"/>
    <col min="6408" max="6654" width="8.85546875" style="1"/>
    <col min="6655" max="6655" width="34.7109375" style="1" customWidth="1"/>
    <col min="6656" max="6660" width="8.85546875" style="1"/>
    <col min="6661" max="6661" width="10.7109375" style="1" customWidth="1"/>
    <col min="6662" max="6662" width="13.5703125" style="1" customWidth="1"/>
    <col min="6663" max="6663" width="11.140625" style="1" bestFit="1" customWidth="1"/>
    <col min="6664" max="6910" width="8.85546875" style="1"/>
    <col min="6911" max="6911" width="34.7109375" style="1" customWidth="1"/>
    <col min="6912" max="6916" width="8.85546875" style="1"/>
    <col min="6917" max="6917" width="10.7109375" style="1" customWidth="1"/>
    <col min="6918" max="6918" width="13.5703125" style="1" customWidth="1"/>
    <col min="6919" max="6919" width="11.140625" style="1" bestFit="1" customWidth="1"/>
    <col min="6920" max="7166" width="8.85546875" style="1"/>
    <col min="7167" max="7167" width="34.7109375" style="1" customWidth="1"/>
    <col min="7168" max="7172" width="8.85546875" style="1"/>
    <col min="7173" max="7173" width="10.7109375" style="1" customWidth="1"/>
    <col min="7174" max="7174" width="13.5703125" style="1" customWidth="1"/>
    <col min="7175" max="7175" width="11.140625" style="1" bestFit="1" customWidth="1"/>
    <col min="7176" max="7422" width="8.85546875" style="1"/>
    <col min="7423" max="7423" width="34.7109375" style="1" customWidth="1"/>
    <col min="7424" max="7428" width="8.85546875" style="1"/>
    <col min="7429" max="7429" width="10.7109375" style="1" customWidth="1"/>
    <col min="7430" max="7430" width="13.5703125" style="1" customWidth="1"/>
    <col min="7431" max="7431" width="11.140625" style="1" bestFit="1" customWidth="1"/>
    <col min="7432" max="7678" width="8.85546875" style="1"/>
    <col min="7679" max="7679" width="34.7109375" style="1" customWidth="1"/>
    <col min="7680" max="7684" width="8.85546875" style="1"/>
    <col min="7685" max="7685" width="10.7109375" style="1" customWidth="1"/>
    <col min="7686" max="7686" width="13.5703125" style="1" customWidth="1"/>
    <col min="7687" max="7687" width="11.140625" style="1" bestFit="1" customWidth="1"/>
    <col min="7688" max="7934" width="8.85546875" style="1"/>
    <col min="7935" max="7935" width="34.7109375" style="1" customWidth="1"/>
    <col min="7936" max="7940" width="8.85546875" style="1"/>
    <col min="7941" max="7941" width="10.7109375" style="1" customWidth="1"/>
    <col min="7942" max="7942" width="13.5703125" style="1" customWidth="1"/>
    <col min="7943" max="7943" width="11.140625" style="1" bestFit="1" customWidth="1"/>
    <col min="7944" max="8190" width="8.85546875" style="1"/>
    <col min="8191" max="8191" width="34.7109375" style="1" customWidth="1"/>
    <col min="8192" max="8196" width="8.85546875" style="1"/>
    <col min="8197" max="8197" width="10.7109375" style="1" customWidth="1"/>
    <col min="8198" max="8198" width="13.5703125" style="1" customWidth="1"/>
    <col min="8199" max="8199" width="11.140625" style="1" bestFit="1" customWidth="1"/>
    <col min="8200" max="8446" width="8.85546875" style="1"/>
    <col min="8447" max="8447" width="34.7109375" style="1" customWidth="1"/>
    <col min="8448" max="8452" width="8.85546875" style="1"/>
    <col min="8453" max="8453" width="10.7109375" style="1" customWidth="1"/>
    <col min="8454" max="8454" width="13.5703125" style="1" customWidth="1"/>
    <col min="8455" max="8455" width="11.140625" style="1" bestFit="1" customWidth="1"/>
    <col min="8456" max="8702" width="8.85546875" style="1"/>
    <col min="8703" max="8703" width="34.7109375" style="1" customWidth="1"/>
    <col min="8704" max="8708" width="8.85546875" style="1"/>
    <col min="8709" max="8709" width="10.7109375" style="1" customWidth="1"/>
    <col min="8710" max="8710" width="13.5703125" style="1" customWidth="1"/>
    <col min="8711" max="8711" width="11.140625" style="1" bestFit="1" customWidth="1"/>
    <col min="8712" max="8958" width="8.85546875" style="1"/>
    <col min="8959" max="8959" width="34.7109375" style="1" customWidth="1"/>
    <col min="8960" max="8964" width="8.85546875" style="1"/>
    <col min="8965" max="8965" width="10.7109375" style="1" customWidth="1"/>
    <col min="8966" max="8966" width="13.5703125" style="1" customWidth="1"/>
    <col min="8967" max="8967" width="11.140625" style="1" bestFit="1" customWidth="1"/>
    <col min="8968" max="9214" width="8.85546875" style="1"/>
    <col min="9215" max="9215" width="34.7109375" style="1" customWidth="1"/>
    <col min="9216" max="9220" width="8.85546875" style="1"/>
    <col min="9221" max="9221" width="10.7109375" style="1" customWidth="1"/>
    <col min="9222" max="9222" width="13.5703125" style="1" customWidth="1"/>
    <col min="9223" max="9223" width="11.140625" style="1" bestFit="1" customWidth="1"/>
    <col min="9224" max="9470" width="8.85546875" style="1"/>
    <col min="9471" max="9471" width="34.7109375" style="1" customWidth="1"/>
    <col min="9472" max="9476" width="8.85546875" style="1"/>
    <col min="9477" max="9477" width="10.7109375" style="1" customWidth="1"/>
    <col min="9478" max="9478" width="13.5703125" style="1" customWidth="1"/>
    <col min="9479" max="9479" width="11.140625" style="1" bestFit="1" customWidth="1"/>
    <col min="9480" max="9726" width="8.85546875" style="1"/>
    <col min="9727" max="9727" width="34.7109375" style="1" customWidth="1"/>
    <col min="9728" max="9732" width="8.85546875" style="1"/>
    <col min="9733" max="9733" width="10.7109375" style="1" customWidth="1"/>
    <col min="9734" max="9734" width="13.5703125" style="1" customWidth="1"/>
    <col min="9735" max="9735" width="11.140625" style="1" bestFit="1" customWidth="1"/>
    <col min="9736" max="9982" width="8.85546875" style="1"/>
    <col min="9983" max="9983" width="34.7109375" style="1" customWidth="1"/>
    <col min="9984" max="9988" width="8.85546875" style="1"/>
    <col min="9989" max="9989" width="10.7109375" style="1" customWidth="1"/>
    <col min="9990" max="9990" width="13.5703125" style="1" customWidth="1"/>
    <col min="9991" max="9991" width="11.140625" style="1" bestFit="1" customWidth="1"/>
    <col min="9992" max="10238" width="8.85546875" style="1"/>
    <col min="10239" max="10239" width="34.7109375" style="1" customWidth="1"/>
    <col min="10240" max="10244" width="8.85546875" style="1"/>
    <col min="10245" max="10245" width="10.7109375" style="1" customWidth="1"/>
    <col min="10246" max="10246" width="13.5703125" style="1" customWidth="1"/>
    <col min="10247" max="10247" width="11.140625" style="1" bestFit="1" customWidth="1"/>
    <col min="10248" max="10494" width="8.85546875" style="1"/>
    <col min="10495" max="10495" width="34.7109375" style="1" customWidth="1"/>
    <col min="10496" max="10500" width="8.85546875" style="1"/>
    <col min="10501" max="10501" width="10.7109375" style="1" customWidth="1"/>
    <col min="10502" max="10502" width="13.5703125" style="1" customWidth="1"/>
    <col min="10503" max="10503" width="11.140625" style="1" bestFit="1" customWidth="1"/>
    <col min="10504" max="10750" width="8.85546875" style="1"/>
    <col min="10751" max="10751" width="34.7109375" style="1" customWidth="1"/>
    <col min="10752" max="10756" width="8.85546875" style="1"/>
    <col min="10757" max="10757" width="10.7109375" style="1" customWidth="1"/>
    <col min="10758" max="10758" width="13.5703125" style="1" customWidth="1"/>
    <col min="10759" max="10759" width="11.140625" style="1" bestFit="1" customWidth="1"/>
    <col min="10760" max="11006" width="8.85546875" style="1"/>
    <col min="11007" max="11007" width="34.7109375" style="1" customWidth="1"/>
    <col min="11008" max="11012" width="8.85546875" style="1"/>
    <col min="11013" max="11013" width="10.7109375" style="1" customWidth="1"/>
    <col min="11014" max="11014" width="13.5703125" style="1" customWidth="1"/>
    <col min="11015" max="11015" width="11.140625" style="1" bestFit="1" customWidth="1"/>
    <col min="11016" max="11262" width="8.85546875" style="1"/>
    <col min="11263" max="11263" width="34.7109375" style="1" customWidth="1"/>
    <col min="11264" max="11268" width="8.85546875" style="1"/>
    <col min="11269" max="11269" width="10.7109375" style="1" customWidth="1"/>
    <col min="11270" max="11270" width="13.5703125" style="1" customWidth="1"/>
    <col min="11271" max="11271" width="11.140625" style="1" bestFit="1" customWidth="1"/>
    <col min="11272" max="11518" width="8.85546875" style="1"/>
    <col min="11519" max="11519" width="34.7109375" style="1" customWidth="1"/>
    <col min="11520" max="11524" width="8.85546875" style="1"/>
    <col min="11525" max="11525" width="10.7109375" style="1" customWidth="1"/>
    <col min="11526" max="11526" width="13.5703125" style="1" customWidth="1"/>
    <col min="11527" max="11527" width="11.140625" style="1" bestFit="1" customWidth="1"/>
    <col min="11528" max="11774" width="8.85546875" style="1"/>
    <col min="11775" max="11775" width="34.7109375" style="1" customWidth="1"/>
    <col min="11776" max="11780" width="8.85546875" style="1"/>
    <col min="11781" max="11781" width="10.7109375" style="1" customWidth="1"/>
    <col min="11782" max="11782" width="13.5703125" style="1" customWidth="1"/>
    <col min="11783" max="11783" width="11.140625" style="1" bestFit="1" customWidth="1"/>
    <col min="11784" max="12030" width="8.85546875" style="1"/>
    <col min="12031" max="12031" width="34.7109375" style="1" customWidth="1"/>
    <col min="12032" max="12036" width="8.85546875" style="1"/>
    <col min="12037" max="12037" width="10.7109375" style="1" customWidth="1"/>
    <col min="12038" max="12038" width="13.5703125" style="1" customWidth="1"/>
    <col min="12039" max="12039" width="11.140625" style="1" bestFit="1" customWidth="1"/>
    <col min="12040" max="12286" width="8.85546875" style="1"/>
    <col min="12287" max="12287" width="34.7109375" style="1" customWidth="1"/>
    <col min="12288" max="12292" width="8.85546875" style="1"/>
    <col min="12293" max="12293" width="10.7109375" style="1" customWidth="1"/>
    <col min="12294" max="12294" width="13.5703125" style="1" customWidth="1"/>
    <col min="12295" max="12295" width="11.140625" style="1" bestFit="1" customWidth="1"/>
    <col min="12296" max="12542" width="8.85546875" style="1"/>
    <col min="12543" max="12543" width="34.7109375" style="1" customWidth="1"/>
    <col min="12544" max="12548" width="8.85546875" style="1"/>
    <col min="12549" max="12549" width="10.7109375" style="1" customWidth="1"/>
    <col min="12550" max="12550" width="13.5703125" style="1" customWidth="1"/>
    <col min="12551" max="12551" width="11.140625" style="1" bestFit="1" customWidth="1"/>
    <col min="12552" max="12798" width="8.85546875" style="1"/>
    <col min="12799" max="12799" width="34.7109375" style="1" customWidth="1"/>
    <col min="12800" max="12804" width="8.85546875" style="1"/>
    <col min="12805" max="12805" width="10.7109375" style="1" customWidth="1"/>
    <col min="12806" max="12806" width="13.5703125" style="1" customWidth="1"/>
    <col min="12807" max="12807" width="11.140625" style="1" bestFit="1" customWidth="1"/>
    <col min="12808" max="13054" width="8.85546875" style="1"/>
    <col min="13055" max="13055" width="34.7109375" style="1" customWidth="1"/>
    <col min="13056" max="13060" width="8.85546875" style="1"/>
    <col min="13061" max="13061" width="10.7109375" style="1" customWidth="1"/>
    <col min="13062" max="13062" width="13.5703125" style="1" customWidth="1"/>
    <col min="13063" max="13063" width="11.140625" style="1" bestFit="1" customWidth="1"/>
    <col min="13064" max="13310" width="8.85546875" style="1"/>
    <col min="13311" max="13311" width="34.7109375" style="1" customWidth="1"/>
    <col min="13312" max="13316" width="8.85546875" style="1"/>
    <col min="13317" max="13317" width="10.7109375" style="1" customWidth="1"/>
    <col min="13318" max="13318" width="13.5703125" style="1" customWidth="1"/>
    <col min="13319" max="13319" width="11.140625" style="1" bestFit="1" customWidth="1"/>
    <col min="13320" max="13566" width="8.85546875" style="1"/>
    <col min="13567" max="13567" width="34.7109375" style="1" customWidth="1"/>
    <col min="13568" max="13572" width="8.85546875" style="1"/>
    <col min="13573" max="13573" width="10.7109375" style="1" customWidth="1"/>
    <col min="13574" max="13574" width="13.5703125" style="1" customWidth="1"/>
    <col min="13575" max="13575" width="11.140625" style="1" bestFit="1" customWidth="1"/>
    <col min="13576" max="13822" width="8.85546875" style="1"/>
    <col min="13823" max="13823" width="34.7109375" style="1" customWidth="1"/>
    <col min="13824" max="13828" width="8.85546875" style="1"/>
    <col min="13829" max="13829" width="10.7109375" style="1" customWidth="1"/>
    <col min="13830" max="13830" width="13.5703125" style="1" customWidth="1"/>
    <col min="13831" max="13831" width="11.140625" style="1" bestFit="1" customWidth="1"/>
    <col min="13832" max="14078" width="8.85546875" style="1"/>
    <col min="14079" max="14079" width="34.7109375" style="1" customWidth="1"/>
    <col min="14080" max="14084" width="8.85546875" style="1"/>
    <col min="14085" max="14085" width="10.7109375" style="1" customWidth="1"/>
    <col min="14086" max="14086" width="13.5703125" style="1" customWidth="1"/>
    <col min="14087" max="14087" width="11.140625" style="1" bestFit="1" customWidth="1"/>
    <col min="14088" max="14334" width="8.85546875" style="1"/>
    <col min="14335" max="14335" width="34.7109375" style="1" customWidth="1"/>
    <col min="14336" max="14340" width="8.85546875" style="1"/>
    <col min="14341" max="14341" width="10.7109375" style="1" customWidth="1"/>
    <col min="14342" max="14342" width="13.5703125" style="1" customWidth="1"/>
    <col min="14343" max="14343" width="11.140625" style="1" bestFit="1" customWidth="1"/>
    <col min="14344" max="14590" width="8.85546875" style="1"/>
    <col min="14591" max="14591" width="34.7109375" style="1" customWidth="1"/>
    <col min="14592" max="14596" width="8.85546875" style="1"/>
    <col min="14597" max="14597" width="10.7109375" style="1" customWidth="1"/>
    <col min="14598" max="14598" width="13.5703125" style="1" customWidth="1"/>
    <col min="14599" max="14599" width="11.140625" style="1" bestFit="1" customWidth="1"/>
    <col min="14600" max="14846" width="8.85546875" style="1"/>
    <col min="14847" max="14847" width="34.7109375" style="1" customWidth="1"/>
    <col min="14848" max="14852" width="8.85546875" style="1"/>
    <col min="14853" max="14853" width="10.7109375" style="1" customWidth="1"/>
    <col min="14854" max="14854" width="13.5703125" style="1" customWidth="1"/>
    <col min="14855" max="14855" width="11.140625" style="1" bestFit="1" customWidth="1"/>
    <col min="14856" max="15102" width="8.85546875" style="1"/>
    <col min="15103" max="15103" width="34.7109375" style="1" customWidth="1"/>
    <col min="15104" max="15108" width="8.85546875" style="1"/>
    <col min="15109" max="15109" width="10.7109375" style="1" customWidth="1"/>
    <col min="15110" max="15110" width="13.5703125" style="1" customWidth="1"/>
    <col min="15111" max="15111" width="11.140625" style="1" bestFit="1" customWidth="1"/>
    <col min="15112" max="15358" width="8.85546875" style="1"/>
    <col min="15359" max="15359" width="34.7109375" style="1" customWidth="1"/>
    <col min="15360" max="15364" width="8.85546875" style="1"/>
    <col min="15365" max="15365" width="10.7109375" style="1" customWidth="1"/>
    <col min="15366" max="15366" width="13.5703125" style="1" customWidth="1"/>
    <col min="15367" max="15367" width="11.140625" style="1" bestFit="1" customWidth="1"/>
    <col min="15368" max="15614" width="8.85546875" style="1"/>
    <col min="15615" max="15615" width="34.7109375" style="1" customWidth="1"/>
    <col min="15616" max="15620" width="8.85546875" style="1"/>
    <col min="15621" max="15621" width="10.7109375" style="1" customWidth="1"/>
    <col min="15622" max="15622" width="13.5703125" style="1" customWidth="1"/>
    <col min="15623" max="15623" width="11.140625" style="1" bestFit="1" customWidth="1"/>
    <col min="15624" max="15870" width="8.85546875" style="1"/>
    <col min="15871" max="15871" width="34.7109375" style="1" customWidth="1"/>
    <col min="15872" max="15876" width="8.85546875" style="1"/>
    <col min="15877" max="15877" width="10.7109375" style="1" customWidth="1"/>
    <col min="15878" max="15878" width="13.5703125" style="1" customWidth="1"/>
    <col min="15879" max="15879" width="11.140625" style="1" bestFit="1" customWidth="1"/>
    <col min="15880" max="16126" width="8.85546875" style="1"/>
    <col min="16127" max="16127" width="34.7109375" style="1" customWidth="1"/>
    <col min="16128" max="16132" width="8.85546875" style="1"/>
    <col min="16133" max="16133" width="10.7109375" style="1" customWidth="1"/>
    <col min="16134" max="16134" width="13.5703125" style="1" customWidth="1"/>
    <col min="16135" max="16135" width="11.140625" style="1" bestFit="1" customWidth="1"/>
    <col min="16136" max="16384" width="8.85546875" style="1"/>
  </cols>
  <sheetData>
    <row r="1" spans="1:11" x14ac:dyDescent="0.25">
      <c r="G1" s="77" t="s">
        <v>26</v>
      </c>
    </row>
    <row r="2" spans="1:11" ht="13.15" customHeight="1" x14ac:dyDescent="0.25">
      <c r="A2" s="3"/>
      <c r="B2" s="4"/>
      <c r="C2" s="5"/>
      <c r="D2" s="3"/>
      <c r="E2" s="5"/>
      <c r="F2" s="3"/>
    </row>
    <row r="3" spans="1:11" ht="15.75" x14ac:dyDescent="0.25">
      <c r="A3" s="90" t="s">
        <v>17</v>
      </c>
      <c r="B3" s="90"/>
      <c r="C3" s="90"/>
      <c r="D3" s="90"/>
      <c r="E3" s="90"/>
      <c r="F3" s="90"/>
      <c r="G3" s="90"/>
      <c r="H3" s="90"/>
    </row>
    <row r="4" spans="1:11" x14ac:dyDescent="0.25">
      <c r="A4" s="6"/>
      <c r="B4" s="6"/>
      <c r="C4" s="6"/>
      <c r="D4" s="6"/>
      <c r="E4" s="6"/>
      <c r="F4" s="6"/>
      <c r="G4" s="6"/>
    </row>
    <row r="5" spans="1:11" ht="15.75" thickBot="1" x14ac:dyDescent="0.3">
      <c r="A5" s="7"/>
      <c r="B5" s="7"/>
      <c r="C5" s="7"/>
      <c r="D5" s="7"/>
      <c r="E5" s="7"/>
      <c r="F5" s="7"/>
      <c r="G5" s="7"/>
    </row>
    <row r="6" spans="1:11" ht="55.9" customHeight="1" thickBot="1" x14ac:dyDescent="0.3">
      <c r="A6" s="91" t="s">
        <v>16</v>
      </c>
      <c r="B6" s="93" t="s">
        <v>0</v>
      </c>
      <c r="C6" s="98" t="s">
        <v>28</v>
      </c>
      <c r="D6" s="99"/>
      <c r="E6" s="99"/>
      <c r="F6" s="99"/>
      <c r="G6" s="100"/>
      <c r="H6" s="101" t="s">
        <v>10</v>
      </c>
    </row>
    <row r="7" spans="1:11" ht="72.75" thickBot="1" x14ac:dyDescent="0.3">
      <c r="A7" s="92"/>
      <c r="B7" s="94"/>
      <c r="C7" s="78" t="s">
        <v>1</v>
      </c>
      <c r="D7" s="79" t="s">
        <v>15</v>
      </c>
      <c r="E7" s="80" t="s">
        <v>2</v>
      </c>
      <c r="F7" s="81" t="s">
        <v>3</v>
      </c>
      <c r="G7" s="82" t="s">
        <v>4</v>
      </c>
      <c r="H7" s="102"/>
      <c r="J7" s="13"/>
      <c r="K7" s="13"/>
    </row>
    <row r="8" spans="1:11" ht="13.15" customHeight="1" thickBot="1" x14ac:dyDescent="0.3">
      <c r="A8" s="83" t="s">
        <v>29</v>
      </c>
      <c r="B8" s="83" t="s">
        <v>30</v>
      </c>
      <c r="C8" s="84" t="s">
        <v>31</v>
      </c>
      <c r="D8" s="85" t="s">
        <v>32</v>
      </c>
      <c r="E8" s="86" t="s">
        <v>33</v>
      </c>
      <c r="F8" s="86" t="s">
        <v>34</v>
      </c>
      <c r="G8" s="87" t="s">
        <v>35</v>
      </c>
      <c r="H8" s="87" t="s">
        <v>36</v>
      </c>
      <c r="J8" s="13"/>
      <c r="K8" s="13"/>
    </row>
    <row r="9" spans="1:11" ht="15.75" thickBot="1" x14ac:dyDescent="0.3">
      <c r="A9" s="71" t="s">
        <v>5</v>
      </c>
      <c r="B9" s="72"/>
      <c r="C9" s="73"/>
      <c r="D9" s="74"/>
      <c r="E9" s="75"/>
      <c r="F9" s="75"/>
      <c r="G9" s="76">
        <f>G10+G17+G18+G19+G20</f>
        <v>76284500</v>
      </c>
      <c r="H9" s="76">
        <f>G9/3</f>
        <v>25428166.666666668</v>
      </c>
      <c r="I9" s="13"/>
    </row>
    <row r="10" spans="1:11" x14ac:dyDescent="0.25">
      <c r="A10" s="20" t="s">
        <v>6</v>
      </c>
      <c r="B10" s="21">
        <f>B12+B13+B14+B15+B16</f>
        <v>522258</v>
      </c>
      <c r="C10" s="22">
        <v>399.14</v>
      </c>
      <c r="D10" s="44">
        <v>1.1181000000000001</v>
      </c>
      <c r="E10" s="45">
        <v>47.139999999999986</v>
      </c>
      <c r="F10" s="45">
        <v>446.28</v>
      </c>
      <c r="G10" s="46">
        <f>G12+G13+G14+G15+G16</f>
        <v>73881555</v>
      </c>
      <c r="H10" s="46">
        <f t="shared" ref="H10:H20" si="0">G10/3</f>
        <v>24627185</v>
      </c>
      <c r="I10" s="13"/>
      <c r="J10" s="13"/>
    </row>
    <row r="11" spans="1:11" x14ac:dyDescent="0.25">
      <c r="A11" s="26" t="s">
        <v>7</v>
      </c>
      <c r="B11" s="27"/>
      <c r="C11" s="28"/>
      <c r="D11" s="29"/>
      <c r="E11" s="30"/>
      <c r="F11" s="30"/>
      <c r="G11" s="25"/>
      <c r="H11" s="25"/>
      <c r="I11" s="13"/>
    </row>
    <row r="12" spans="1:11" x14ac:dyDescent="0.25">
      <c r="A12" s="31" t="s">
        <v>11</v>
      </c>
      <c r="B12" s="32">
        <v>431236</v>
      </c>
      <c r="C12" s="28">
        <v>436.35</v>
      </c>
      <c r="D12" s="23">
        <v>1.119</v>
      </c>
      <c r="E12" s="24">
        <v>51.93</v>
      </c>
      <c r="F12" s="24">
        <v>488.28</v>
      </c>
      <c r="G12" s="33">
        <v>67182849</v>
      </c>
      <c r="H12" s="33">
        <f>G12/3</f>
        <v>22394283</v>
      </c>
      <c r="I12" s="13"/>
    </row>
    <row r="13" spans="1:11" x14ac:dyDescent="0.25">
      <c r="A13" s="31" t="s">
        <v>8</v>
      </c>
      <c r="B13" s="32">
        <v>14938</v>
      </c>
      <c r="C13" s="28">
        <v>226.83</v>
      </c>
      <c r="D13" s="23">
        <v>1.1100000000000001</v>
      </c>
      <c r="E13" s="24">
        <v>24.95</v>
      </c>
      <c r="F13" s="24">
        <v>251.78</v>
      </c>
      <c r="G13" s="33">
        <v>1118168</v>
      </c>
      <c r="H13" s="33">
        <f t="shared" si="0"/>
        <v>372722.66666666669</v>
      </c>
      <c r="I13" s="13"/>
    </row>
    <row r="14" spans="1:11" x14ac:dyDescent="0.25">
      <c r="A14" s="31" t="s">
        <v>9</v>
      </c>
      <c r="B14" s="32">
        <v>1622</v>
      </c>
      <c r="C14" s="28">
        <v>522.05999999999995</v>
      </c>
      <c r="D14" s="23">
        <v>1.093</v>
      </c>
      <c r="E14" s="24">
        <v>48.55</v>
      </c>
      <c r="F14" s="24">
        <v>570.61</v>
      </c>
      <c r="G14" s="33">
        <v>236252</v>
      </c>
      <c r="H14" s="33">
        <f t="shared" si="0"/>
        <v>78750.666666666672</v>
      </c>
    </row>
    <row r="15" spans="1:11" x14ac:dyDescent="0.25">
      <c r="A15" s="34" t="s">
        <v>13</v>
      </c>
      <c r="B15" s="32">
        <v>73472</v>
      </c>
      <c r="C15" s="28">
        <v>217.43</v>
      </c>
      <c r="D15" s="23">
        <v>1.111</v>
      </c>
      <c r="E15" s="24">
        <v>24.13</v>
      </c>
      <c r="F15" s="24">
        <v>241.56</v>
      </c>
      <c r="G15" s="25">
        <v>5319681</v>
      </c>
      <c r="H15" s="25">
        <f t="shared" si="0"/>
        <v>1773227</v>
      </c>
      <c r="I15" s="13"/>
    </row>
    <row r="16" spans="1:11" ht="39" thickBot="1" x14ac:dyDescent="0.3">
      <c r="A16" s="35" t="s">
        <v>14</v>
      </c>
      <c r="B16" s="36">
        <v>990</v>
      </c>
      <c r="C16" s="37">
        <v>67.63</v>
      </c>
      <c r="D16" s="38">
        <v>1.1225000000000001</v>
      </c>
      <c r="E16" s="39">
        <v>8.2799999999999994</v>
      </c>
      <c r="F16" s="39">
        <v>75.91</v>
      </c>
      <c r="G16" s="40">
        <v>24605</v>
      </c>
      <c r="H16" s="40">
        <f t="shared" si="0"/>
        <v>8201.6666666666661</v>
      </c>
      <c r="I16" s="13"/>
    </row>
    <row r="17" spans="1:11" ht="24" x14ac:dyDescent="0.25">
      <c r="A17" s="41" t="s">
        <v>19</v>
      </c>
      <c r="B17" s="42">
        <v>2000</v>
      </c>
      <c r="C17" s="43">
        <v>660.64</v>
      </c>
      <c r="D17" s="44">
        <v>1.1188</v>
      </c>
      <c r="E17" s="45">
        <v>78.48</v>
      </c>
      <c r="F17" s="45">
        <v>739.12</v>
      </c>
      <c r="G17" s="46">
        <v>470904</v>
      </c>
      <c r="H17" s="46">
        <f t="shared" si="0"/>
        <v>156968</v>
      </c>
    </row>
    <row r="18" spans="1:11" ht="36.75" x14ac:dyDescent="0.25">
      <c r="A18" s="47" t="s">
        <v>20</v>
      </c>
      <c r="B18" s="33">
        <v>6000</v>
      </c>
      <c r="C18" s="48">
        <v>192.1</v>
      </c>
      <c r="D18" s="23">
        <v>1.1188</v>
      </c>
      <c r="E18" s="24">
        <v>22.82</v>
      </c>
      <c r="F18" s="49">
        <v>214.92</v>
      </c>
      <c r="G18" s="25">
        <v>410787</v>
      </c>
      <c r="H18" s="25">
        <f t="shared" si="0"/>
        <v>136929</v>
      </c>
    </row>
    <row r="19" spans="1:11" ht="24" x14ac:dyDescent="0.25">
      <c r="A19" s="47" t="s">
        <v>21</v>
      </c>
      <c r="B19" s="33">
        <v>12320</v>
      </c>
      <c r="C19" s="48">
        <v>404.67</v>
      </c>
      <c r="D19" s="23">
        <v>1.1012999999999999</v>
      </c>
      <c r="E19" s="24">
        <v>41</v>
      </c>
      <c r="F19" s="24">
        <v>445.66</v>
      </c>
      <c r="G19" s="25">
        <v>1515208</v>
      </c>
      <c r="H19" s="25">
        <f t="shared" si="0"/>
        <v>505069.33333333331</v>
      </c>
      <c r="I19" s="13"/>
      <c r="J19" s="13"/>
    </row>
    <row r="20" spans="1:11" ht="24.75" thickBot="1" x14ac:dyDescent="0.3">
      <c r="A20" s="50" t="s">
        <v>22</v>
      </c>
      <c r="B20" s="51">
        <v>52</v>
      </c>
      <c r="C20" s="52">
        <v>380.44</v>
      </c>
      <c r="D20" s="38">
        <v>1.1019000000000001</v>
      </c>
      <c r="E20" s="39">
        <v>38.76</v>
      </c>
      <c r="F20" s="39">
        <v>419.2</v>
      </c>
      <c r="G20" s="40">
        <v>6046</v>
      </c>
      <c r="H20" s="40">
        <f t="shared" si="0"/>
        <v>2015.3333333333333</v>
      </c>
      <c r="I20" s="13"/>
      <c r="J20" s="13"/>
    </row>
    <row r="21" spans="1:11" ht="49.15" customHeight="1" x14ac:dyDescent="0.25">
      <c r="A21" s="89" t="s">
        <v>12</v>
      </c>
      <c r="B21" s="89"/>
      <c r="C21" s="89"/>
      <c r="D21" s="89"/>
      <c r="E21" s="89"/>
      <c r="F21" s="89"/>
      <c r="G21" s="89"/>
      <c r="H21" s="89"/>
      <c r="I21" s="13"/>
      <c r="J21" s="13"/>
    </row>
    <row r="23" spans="1:11" ht="15.75" x14ac:dyDescent="0.25">
      <c r="A23" s="90" t="s">
        <v>18</v>
      </c>
      <c r="B23" s="90"/>
      <c r="C23" s="90"/>
      <c r="D23" s="90"/>
      <c r="E23" s="90"/>
      <c r="F23" s="90"/>
      <c r="G23" s="90"/>
      <c r="H23" s="90"/>
    </row>
    <row r="24" spans="1:11" ht="16.5" customHeight="1" thickBot="1" x14ac:dyDescent="0.3">
      <c r="A24" s="53"/>
      <c r="B24" s="53"/>
      <c r="C24" s="53"/>
    </row>
    <row r="25" spans="1:11" ht="19.149999999999999" customHeight="1" x14ac:dyDescent="0.25">
      <c r="A25" s="91" t="s">
        <v>16</v>
      </c>
      <c r="B25" s="93" t="s">
        <v>0</v>
      </c>
      <c r="C25" s="95" t="s">
        <v>27</v>
      </c>
      <c r="D25" s="96"/>
      <c r="E25" s="96"/>
      <c r="F25" s="96"/>
      <c r="G25" s="96"/>
      <c r="H25" s="97"/>
    </row>
    <row r="26" spans="1:11" ht="72.75" thickBot="1" x14ac:dyDescent="0.3">
      <c r="A26" s="92"/>
      <c r="B26" s="94"/>
      <c r="C26" s="8" t="s">
        <v>1</v>
      </c>
      <c r="D26" s="9" t="s">
        <v>15</v>
      </c>
      <c r="E26" s="10" t="s">
        <v>2</v>
      </c>
      <c r="F26" s="11" t="s">
        <v>3</v>
      </c>
      <c r="G26" s="12" t="s">
        <v>4</v>
      </c>
      <c r="H26" s="12" t="s">
        <v>10</v>
      </c>
      <c r="J26" s="13"/>
      <c r="K26" s="13"/>
    </row>
    <row r="27" spans="1:11" ht="13.15" customHeight="1" thickBot="1" x14ac:dyDescent="0.3">
      <c r="A27" s="83" t="s">
        <v>29</v>
      </c>
      <c r="B27" s="83" t="s">
        <v>30</v>
      </c>
      <c r="C27" s="84" t="s">
        <v>31</v>
      </c>
      <c r="D27" s="85" t="s">
        <v>32</v>
      </c>
      <c r="E27" s="86" t="s">
        <v>33</v>
      </c>
      <c r="F27" s="86" t="s">
        <v>34</v>
      </c>
      <c r="G27" s="87" t="s">
        <v>35</v>
      </c>
      <c r="H27" s="87" t="s">
        <v>36</v>
      </c>
      <c r="J27" s="13"/>
      <c r="K27" s="13"/>
    </row>
    <row r="28" spans="1:11" ht="15.75" thickBot="1" x14ac:dyDescent="0.3">
      <c r="A28" s="14" t="s">
        <v>5</v>
      </c>
      <c r="B28" s="15"/>
      <c r="C28" s="16"/>
      <c r="D28" s="17"/>
      <c r="E28" s="18"/>
      <c r="F28" s="18"/>
      <c r="G28" s="19">
        <f>G29+G30</f>
        <v>1911598</v>
      </c>
      <c r="H28" s="19">
        <f t="shared" ref="H28" si="1">H29+H30</f>
        <v>637199.33333333337</v>
      </c>
      <c r="I28" s="13"/>
    </row>
    <row r="29" spans="1:11" s="2" customFormat="1" ht="24" x14ac:dyDescent="0.2">
      <c r="A29" s="64" t="s">
        <v>23</v>
      </c>
      <c r="B29" s="68">
        <v>9540</v>
      </c>
      <c r="C29" s="66">
        <v>578.71</v>
      </c>
      <c r="D29" s="59">
        <v>1.0920000000000001</v>
      </c>
      <c r="E29" s="58">
        <v>53.23</v>
      </c>
      <c r="F29" s="58">
        <v>631.94000000000005</v>
      </c>
      <c r="G29" s="57">
        <v>1523580</v>
      </c>
      <c r="H29" s="60">
        <f>G29/3</f>
        <v>507860</v>
      </c>
      <c r="I29" s="54"/>
    </row>
    <row r="30" spans="1:11" s="2" customFormat="1" ht="26.25" thickBot="1" x14ac:dyDescent="0.25">
      <c r="A30" s="65" t="s">
        <v>24</v>
      </c>
      <c r="B30" s="69">
        <v>1981</v>
      </c>
      <c r="C30" s="67">
        <v>627.21</v>
      </c>
      <c r="D30" s="70">
        <v>1.10409591683806</v>
      </c>
      <c r="E30" s="62">
        <v>65.290000000000006</v>
      </c>
      <c r="F30" s="62">
        <v>692.5</v>
      </c>
      <c r="G30" s="61">
        <v>388018</v>
      </c>
      <c r="H30" s="63">
        <f>G30/3</f>
        <v>129339.33333333333</v>
      </c>
    </row>
    <row r="31" spans="1:11" ht="27" customHeight="1" x14ac:dyDescent="0.25">
      <c r="A31" s="88" t="s">
        <v>25</v>
      </c>
      <c r="B31" s="88"/>
      <c r="C31" s="88"/>
      <c r="D31" s="88"/>
      <c r="E31" s="88"/>
      <c r="F31" s="88"/>
      <c r="G31" s="88"/>
      <c r="H31" s="88"/>
    </row>
    <row r="32" spans="1:11" x14ac:dyDescent="0.25">
      <c r="D32" s="56"/>
    </row>
    <row r="33" spans="4:7" x14ac:dyDescent="0.25">
      <c r="D33" s="56"/>
      <c r="F33" s="56"/>
    </row>
    <row r="34" spans="4:7" x14ac:dyDescent="0.25">
      <c r="G34" s="55"/>
    </row>
  </sheetData>
  <mergeCells count="11">
    <mergeCell ref="A31:H31"/>
    <mergeCell ref="A21:H21"/>
    <mergeCell ref="A3:H3"/>
    <mergeCell ref="A23:H23"/>
    <mergeCell ref="A25:A26"/>
    <mergeCell ref="B25:B26"/>
    <mergeCell ref="C25:H25"/>
    <mergeCell ref="A6:A7"/>
    <mergeCell ref="B6:B7"/>
    <mergeCell ref="C6:G6"/>
    <mergeCell ref="H6:H7"/>
  </mergeCells>
  <pageMargins left="0.75" right="0.75" top="1" bottom="1" header="0.5" footer="0.5"/>
  <pageSetup paperSize="9" scale="8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index2022</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Daiga Kudiņa</cp:lastModifiedBy>
  <cp:lastPrinted>2022-05-06T09:55:41Z</cp:lastPrinted>
  <dcterms:created xsi:type="dcterms:W3CDTF">2022-04-25T06:47:11Z</dcterms:created>
  <dcterms:modified xsi:type="dcterms:W3CDTF">2022-05-11T13:02:52Z</dcterms:modified>
</cp:coreProperties>
</file>