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2"/>
  <workbookPr defaultThemeVersion="166925"/>
  <mc:AlternateContent xmlns:mc="http://schemas.openxmlformats.org/markup-compatibility/2006">
    <mc:Choice Requires="x15">
      <x15ac:absPath xmlns:x15ac="http://schemas.microsoft.com/office/spreadsheetml/2010/11/ac" url="C:\Users\nora.isadzanjana\Desktop\LM\Min. alga\Grozījumi\021222\"/>
    </mc:Choice>
  </mc:AlternateContent>
  <xr:revisionPtr revIDLastSave="0" documentId="8_{7CC58BF0-33CF-4273-9461-037BF0F3880F}" xr6:coauthVersionLast="36" xr6:coauthVersionMax="36" xr10:uidLastSave="{00000000-0000-0000-0000-000000000000}"/>
  <bookViews>
    <workbookView xWindow="0" yWindow="0" windowWidth="19200" windowHeight="6150" xr2:uid="{00000000-000D-0000-FFFF-FFFF00000000}"/>
  </bookViews>
  <sheets>
    <sheet name="Sheet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7" i="1" l="1"/>
  <c r="C8" i="1"/>
  <c r="D8" i="1"/>
  <c r="B8" i="1"/>
  <c r="C11" i="1"/>
  <c r="D11" i="1"/>
  <c r="B11" i="1"/>
  <c r="C29" i="1" l="1"/>
  <c r="D29" i="1"/>
  <c r="D28" i="1" s="1"/>
  <c r="B29" i="1"/>
  <c r="B28" i="1" s="1"/>
  <c r="C27" i="1"/>
  <c r="D27" i="1"/>
  <c r="D26" i="1" s="1"/>
  <c r="B27" i="1"/>
  <c r="C25" i="1"/>
  <c r="D25" i="1"/>
  <c r="B25" i="1"/>
  <c r="C24" i="1"/>
  <c r="C22" i="1" s="1"/>
  <c r="D24" i="1"/>
  <c r="B24" i="1"/>
  <c r="B22" i="1" s="1"/>
  <c r="C23" i="1"/>
  <c r="D23" i="1"/>
  <c r="B23" i="1"/>
  <c r="C28" i="1"/>
  <c r="C26" i="1"/>
  <c r="B26" i="1"/>
  <c r="D7" i="1"/>
  <c r="C7" i="1"/>
  <c r="B21" i="1" l="1"/>
  <c r="D22" i="1"/>
  <c r="D21" i="1"/>
  <c r="C21" i="1"/>
</calcChain>
</file>

<file path=xl/sharedStrings.xml><?xml version="1.0" encoding="utf-8"?>
<sst xmlns="http://schemas.openxmlformats.org/spreadsheetml/2006/main" count="31" uniqueCount="27">
  <si>
    <t>2023. gads*</t>
  </si>
  <si>
    <t>2024. gads</t>
  </si>
  <si>
    <t>2025. gads</t>
  </si>
  <si>
    <t>Valsts sociālās apdrošināšanas speciālajā budžetā</t>
  </si>
  <si>
    <t>Valsts pamatbudžetā (Veselības apdrošināšanai (1%p.))</t>
  </si>
  <si>
    <t>Valsts fondēto pensiju shēmā (6%p.)</t>
  </si>
  <si>
    <t>* 11 mēnešu ietekme IIN, VSAOI, 10 mēnešu ietekme PVN</t>
  </si>
  <si>
    <t>Ieņēmumi no iedzīvotāju ienākuma nodokļa</t>
  </si>
  <si>
    <t>Ieņēmumi valsts pamatbudžetā no valsts sociālās apdrošināšanas obligāto iemaksu sadales veselības aprūpes finansēšanai</t>
  </si>
  <si>
    <t>Pievienotās vērtības nodoklis</t>
  </si>
  <si>
    <t>Valsts pamatbudžets, t.sk.:</t>
  </si>
  <si>
    <t>Valsts speciālais budžets, t.sk.:</t>
  </si>
  <si>
    <t>Pašvaldību budžets, t.sk.:</t>
  </si>
  <si>
    <t>* neskaitot valsts sociālās apdrošināšanas obligātās iemaksas Valsts fondēto pensiju shēmā</t>
  </si>
  <si>
    <t>Sociālās apdrošināšanas iemaksas</t>
  </si>
  <si>
    <r>
      <t xml:space="preserve">Minimālās algas palielināšanas no 500 </t>
    </r>
    <r>
      <rPr>
        <b/>
        <i/>
        <sz val="11"/>
        <color theme="1"/>
        <rFont val="Times New Roman"/>
        <family val="1"/>
        <charset val="186"/>
      </rPr>
      <t>euro</t>
    </r>
    <r>
      <rPr>
        <b/>
        <sz val="11"/>
        <color theme="1"/>
        <rFont val="Times New Roman"/>
        <family val="1"/>
        <charset val="186"/>
      </rPr>
      <t xml:space="preserve"> uz 620 </t>
    </r>
    <r>
      <rPr>
        <b/>
        <i/>
        <sz val="11"/>
        <color theme="1"/>
        <rFont val="Times New Roman"/>
        <family val="1"/>
        <charset val="186"/>
      </rPr>
      <t>euro</t>
    </r>
    <r>
      <rPr>
        <b/>
        <sz val="11"/>
        <color theme="1"/>
        <rFont val="Times New Roman"/>
        <family val="1"/>
        <charset val="186"/>
      </rPr>
      <t xml:space="preserve"> ietekme uz nodokļu ieņēmumiem (FM prognoze), </t>
    </r>
    <r>
      <rPr>
        <b/>
        <i/>
        <sz val="11"/>
        <color theme="1"/>
        <rFont val="Times New Roman"/>
        <family val="1"/>
        <charset val="186"/>
      </rPr>
      <t>euro</t>
    </r>
  </si>
  <si>
    <t>Ietekme kopā</t>
  </si>
  <si>
    <t>Iedzīvotāju ienākuma nodokļa ieņēmumi, t.sk.:</t>
  </si>
  <si>
    <t>Valsts sociālās apdrošināšanas obligātās iemaksas, t.sk.:</t>
  </si>
  <si>
    <t>Pievienotās vērtības nodokļa ieņēmumi</t>
  </si>
  <si>
    <r>
      <t xml:space="preserve">Minimālās algas palielināšanas no 500 </t>
    </r>
    <r>
      <rPr>
        <b/>
        <i/>
        <sz val="11"/>
        <color theme="1"/>
        <rFont val="Times New Roman"/>
        <family val="1"/>
        <charset val="186"/>
      </rPr>
      <t>euro</t>
    </r>
    <r>
      <rPr>
        <b/>
        <sz val="11"/>
        <color theme="1"/>
        <rFont val="Times New Roman"/>
        <family val="1"/>
        <charset val="186"/>
      </rPr>
      <t xml:space="preserve"> uz 620 </t>
    </r>
    <r>
      <rPr>
        <b/>
        <i/>
        <sz val="11"/>
        <color theme="1"/>
        <rFont val="Times New Roman"/>
        <family val="1"/>
        <charset val="186"/>
      </rPr>
      <t>euro</t>
    </r>
    <r>
      <rPr>
        <b/>
        <sz val="11"/>
        <color theme="1"/>
        <rFont val="Times New Roman"/>
        <family val="1"/>
        <charset val="186"/>
      </rPr>
      <t xml:space="preserve"> ietekme uz valsts un pašvaldību budžeta ieņēmumiem*</t>
    </r>
  </si>
  <si>
    <t xml:space="preserve"> 3.pielikums</t>
  </si>
  <si>
    <t>Ministru kabineta noteikumu projekta "Grozījums Ministru kabineta 2015. gada 24. novembra noteikumos Nr. 656 "Noteikumi par minimālās mēneša darba algas apmēru normālā darba laika ietvaros un minimālās stundas tarifa likmes aprēķināšanu"" sākotnējās ietekmes (ex-ante) novērtējuma ziņojums (anotācija)</t>
  </si>
  <si>
    <t>Iedzīvotāju ienākuma nodokļa ieņēmumi valsts budžetā (25%)</t>
  </si>
  <si>
    <t>Iedzīvotāju ienākuma nodokļa ieņēmumi  pašvaldību budžetā (75%)</t>
  </si>
  <si>
    <t>2023. gads**</t>
  </si>
  <si>
    <t>** 11 mēnešu ietekme IIN, VSAOI, 10 mēnešu ietekme PVN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</si>
</sst>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charset val="186"/>
      <scheme val="minor"/>
    </font>
    <font>
      <sz val="10"/>
      <color theme="1"/>
      <name val="Times New Roman"/>
      <family val="1"/>
      <charset val="186"/>
    </font>
    <font>
      <sz val="11"/>
      <color theme="1"/>
      <name val="Times New Roman"/>
      <family val="1"/>
      <charset val="186"/>
    </font>
    <font>
      <sz val="10"/>
      <color rgb="FF000000"/>
      <name val="Times New Roman"/>
      <family val="1"/>
      <charset val="186"/>
    </font>
    <font>
      <i/>
      <sz val="8"/>
      <color rgb="FF000000"/>
      <name val="Times New Roman"/>
      <family val="1"/>
      <charset val="186"/>
    </font>
    <font>
      <i/>
      <sz val="9"/>
      <color theme="1"/>
      <name val="Times New Roman"/>
      <family val="1"/>
      <charset val="186"/>
    </font>
    <font>
      <b/>
      <sz val="11"/>
      <color theme="1"/>
      <name val="Times New Roman"/>
      <family val="1"/>
      <charset val="186"/>
    </font>
    <font>
      <b/>
      <i/>
      <sz val="11"/>
      <color theme="1"/>
      <name val="Times New Roman"/>
      <family val="1"/>
      <charset val="186"/>
    </font>
    <font>
      <b/>
      <sz val="11"/>
      <name val="Times New Roman"/>
      <family val="1"/>
      <charset val="186"/>
    </font>
    <font>
      <b/>
      <sz val="10"/>
      <name val="Times New Roman"/>
      <family val="1"/>
      <charset val="186"/>
    </font>
    <font>
      <i/>
      <sz val="11"/>
      <color theme="1"/>
      <name val="Times New Roman"/>
      <family val="1"/>
      <charset val="186"/>
    </font>
    <font>
      <i/>
      <sz val="8"/>
      <color theme="1"/>
      <name val="Times New Roman"/>
      <family val="1"/>
      <charset val="186"/>
    </font>
    <font>
      <i/>
      <sz val="10"/>
      <name val="Times New Roman"/>
      <family val="1"/>
      <charset val="186"/>
    </font>
    <font>
      <i/>
      <sz val="10"/>
      <color rgb="FF333333"/>
      <name val="Times New Roman"/>
      <family val="1"/>
      <charset val="186"/>
    </font>
  </fonts>
  <fills count="2">
    <fill>
      <patternFill patternType="none"/>
    </fill>
    <fill>
      <patternFill patternType="gray125"/>
    </fill>
  </fills>
  <borders count="6">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s>
  <cellStyleXfs count="1">
    <xf numFmtId="0" fontId="0" fillId="0" borderId="0"/>
  </cellStyleXfs>
  <cellXfs count="22">
    <xf numFmtId="0" fontId="0" fillId="0" borderId="0" xfId="0"/>
    <xf numFmtId="0" fontId="2" fillId="0" borderId="0" xfId="0" applyFont="1"/>
    <xf numFmtId="0" fontId="3" fillId="0" borderId="4" xfId="0" applyFont="1" applyBorder="1" applyAlignment="1">
      <alignment vertical="center" wrapText="1"/>
    </xf>
    <xf numFmtId="0" fontId="4" fillId="0" borderId="4" xfId="0" applyFont="1" applyBorder="1" applyAlignment="1">
      <alignment horizontal="right" vertical="center" wrapText="1"/>
    </xf>
    <xf numFmtId="3" fontId="4" fillId="0" borderId="3" xfId="0" applyNumberFormat="1" applyFont="1" applyBorder="1" applyAlignment="1">
      <alignment horizontal="right" vertical="center"/>
    </xf>
    <xf numFmtId="0" fontId="5" fillId="0" borderId="0" xfId="0" applyFont="1" applyAlignment="1">
      <alignment vertical="center"/>
    </xf>
    <xf numFmtId="3" fontId="2" fillId="0" borderId="0" xfId="0" applyNumberFormat="1" applyFont="1"/>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3" fontId="8" fillId="0" borderId="3" xfId="0" applyNumberFormat="1" applyFont="1" applyFill="1" applyBorder="1" applyAlignment="1">
      <alignment horizontal="center" vertical="center"/>
    </xf>
    <xf numFmtId="3" fontId="1" fillId="0" borderId="1" xfId="0" applyNumberFormat="1" applyFont="1" applyBorder="1"/>
    <xf numFmtId="0" fontId="10" fillId="0" borderId="0" xfId="0" applyFont="1"/>
    <xf numFmtId="3" fontId="3" fillId="0" borderId="3" xfId="0" applyNumberFormat="1" applyFont="1" applyBorder="1" applyAlignment="1">
      <alignment horizontal="right" vertical="center"/>
    </xf>
    <xf numFmtId="3" fontId="11" fillId="0" borderId="1" xfId="0" applyNumberFormat="1" applyFont="1" applyBorder="1"/>
    <xf numFmtId="0" fontId="12" fillId="0" borderId="0" xfId="0" applyFont="1" applyAlignment="1"/>
    <xf numFmtId="0" fontId="6" fillId="0" borderId="0" xfId="0" applyFont="1" applyAlignment="1">
      <alignment horizontal="center" wrapText="1"/>
    </xf>
    <xf numFmtId="0" fontId="8" fillId="0" borderId="5"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5"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12" fillId="0" borderId="0" xfId="0" applyFont="1" applyAlignment="1">
      <alignment horizontal="right"/>
    </xf>
    <xf numFmtId="0" fontId="13" fillId="0" borderId="0" xfId="0" applyFont="1" applyAlignment="1">
      <alignment horizontal="righ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3"/>
  <sheetViews>
    <sheetView tabSelected="1" topLeftCell="A16" workbookViewId="0">
      <selection activeCell="G21" sqref="G21"/>
    </sheetView>
  </sheetViews>
  <sheetFormatPr defaultRowHeight="14" x14ac:dyDescent="0.3"/>
  <cols>
    <col min="1" max="1" width="27.08984375" style="1" customWidth="1"/>
    <col min="2" max="2" width="13.08984375" style="1" customWidth="1"/>
    <col min="3" max="3" width="13" style="1" customWidth="1"/>
    <col min="4" max="4" width="11.90625" style="1" customWidth="1"/>
    <col min="5" max="6" width="8.7265625" style="1"/>
    <col min="7" max="7" width="11.90625" style="1" bestFit="1" customWidth="1"/>
    <col min="8" max="8" width="12.1796875" style="1" bestFit="1" customWidth="1"/>
    <col min="9" max="9" width="13.81640625" style="1" bestFit="1" customWidth="1"/>
    <col min="10" max="16384" width="8.7265625" style="1"/>
  </cols>
  <sheetData>
    <row r="1" spans="1:9" x14ac:dyDescent="0.3">
      <c r="A1" s="20" t="s">
        <v>21</v>
      </c>
      <c r="B1" s="20"/>
      <c r="C1" s="20"/>
      <c r="D1" s="20"/>
      <c r="E1" s="14"/>
    </row>
    <row r="2" spans="1:9" ht="57" customHeight="1" x14ac:dyDescent="0.3">
      <c r="A2" s="21" t="s">
        <v>22</v>
      </c>
      <c r="B2" s="21"/>
      <c r="C2" s="21"/>
      <c r="D2" s="21"/>
      <c r="E2" s="14"/>
    </row>
    <row r="4" spans="1:9" ht="29" customHeight="1" x14ac:dyDescent="0.3">
      <c r="A4" s="15" t="s">
        <v>15</v>
      </c>
      <c r="B4" s="15"/>
      <c r="C4" s="15"/>
      <c r="D4" s="15"/>
    </row>
    <row r="5" spans="1:9" ht="14.5" thickBot="1" x14ac:dyDescent="0.35"/>
    <row r="6" spans="1:9" ht="15" customHeight="1" thickBot="1" x14ac:dyDescent="0.35">
      <c r="A6" s="16" t="s">
        <v>16</v>
      </c>
      <c r="B6" s="7" t="s">
        <v>0</v>
      </c>
      <c r="C6" s="8" t="s">
        <v>1</v>
      </c>
      <c r="D6" s="8" t="s">
        <v>2</v>
      </c>
    </row>
    <row r="7" spans="1:9" ht="15" thickBot="1" x14ac:dyDescent="0.4">
      <c r="A7" s="17"/>
      <c r="B7" s="9">
        <f>B8+B11+B15</f>
        <v>62068000</v>
      </c>
      <c r="C7" s="9">
        <f>C8+C11+C15</f>
        <v>68582000</v>
      </c>
      <c r="D7" s="9">
        <f>D8+D11+D15</f>
        <v>68582000</v>
      </c>
      <c r="G7"/>
      <c r="H7"/>
      <c r="I7"/>
    </row>
    <row r="8" spans="1:9" ht="26.5" thickBot="1" x14ac:dyDescent="0.4">
      <c r="A8" s="2" t="s">
        <v>17</v>
      </c>
      <c r="B8" s="12">
        <f>B9+B10</f>
        <v>17499000</v>
      </c>
      <c r="C8" s="12">
        <f t="shared" ref="C8:D8" si="0">C9+C10</f>
        <v>19090000</v>
      </c>
      <c r="D8" s="12">
        <f t="shared" si="0"/>
        <v>19090000</v>
      </c>
      <c r="G8"/>
      <c r="H8"/>
      <c r="I8"/>
    </row>
    <row r="9" spans="1:9" ht="21.5" thickBot="1" x14ac:dyDescent="0.4">
      <c r="A9" s="3" t="s">
        <v>23</v>
      </c>
      <c r="B9" s="4">
        <v>4375000</v>
      </c>
      <c r="C9" s="4">
        <v>4773000</v>
      </c>
      <c r="D9" s="4">
        <v>4773000</v>
      </c>
      <c r="G9"/>
      <c r="H9"/>
      <c r="I9"/>
    </row>
    <row r="10" spans="1:9" ht="21.5" thickBot="1" x14ac:dyDescent="0.4">
      <c r="A10" s="3" t="s">
        <v>24</v>
      </c>
      <c r="B10" s="4">
        <v>13124000</v>
      </c>
      <c r="C10" s="4">
        <v>14317000</v>
      </c>
      <c r="D10" s="4">
        <v>14317000</v>
      </c>
      <c r="G10"/>
      <c r="H10"/>
      <c r="I10"/>
    </row>
    <row r="11" spans="1:9" ht="26.5" thickBot="1" x14ac:dyDescent="0.4">
      <c r="A11" s="2" t="s">
        <v>18</v>
      </c>
      <c r="B11" s="12">
        <f>B12+B13+B14</f>
        <v>42539000</v>
      </c>
      <c r="C11" s="12">
        <f t="shared" ref="C11:D11" si="1">C12+C13+C14</f>
        <v>47056000</v>
      </c>
      <c r="D11" s="12">
        <f t="shared" si="1"/>
        <v>47056000</v>
      </c>
      <c r="G11"/>
      <c r="H11"/>
      <c r="I11"/>
    </row>
    <row r="12" spans="1:9" ht="21.5" thickBot="1" x14ac:dyDescent="0.4">
      <c r="A12" s="3" t="s">
        <v>3</v>
      </c>
      <c r="B12" s="4">
        <v>34414000</v>
      </c>
      <c r="C12" s="4">
        <v>38068000</v>
      </c>
      <c r="D12" s="4">
        <v>38068000</v>
      </c>
      <c r="G12"/>
      <c r="H12"/>
      <c r="I12"/>
    </row>
    <row r="13" spans="1:9" ht="21.5" thickBot="1" x14ac:dyDescent="0.4">
      <c r="A13" s="3" t="s">
        <v>4</v>
      </c>
      <c r="B13" s="4">
        <v>1234000</v>
      </c>
      <c r="C13" s="4">
        <v>1365000</v>
      </c>
      <c r="D13" s="4">
        <v>1365000</v>
      </c>
      <c r="G13"/>
      <c r="H13"/>
      <c r="I13"/>
    </row>
    <row r="14" spans="1:9" ht="15" thickBot="1" x14ac:dyDescent="0.4">
      <c r="A14" s="3" t="s">
        <v>5</v>
      </c>
      <c r="B14" s="4">
        <v>6891000</v>
      </c>
      <c r="C14" s="4">
        <v>7623000</v>
      </c>
      <c r="D14" s="4">
        <v>7623000</v>
      </c>
      <c r="G14"/>
      <c r="H14"/>
      <c r="I14"/>
    </row>
    <row r="15" spans="1:9" ht="26.5" thickBot="1" x14ac:dyDescent="0.4">
      <c r="A15" s="2" t="s">
        <v>19</v>
      </c>
      <c r="B15" s="12">
        <v>2030000</v>
      </c>
      <c r="C15" s="12">
        <v>2436000</v>
      </c>
      <c r="D15" s="12">
        <v>2436000</v>
      </c>
      <c r="G15"/>
      <c r="H15"/>
      <c r="I15"/>
    </row>
    <row r="16" spans="1:9" x14ac:dyDescent="0.3">
      <c r="A16" s="5" t="s">
        <v>6</v>
      </c>
    </row>
    <row r="18" spans="1:4" ht="30.5" customHeight="1" x14ac:dyDescent="0.3">
      <c r="A18" s="15" t="s">
        <v>20</v>
      </c>
      <c r="B18" s="15"/>
      <c r="C18" s="15"/>
      <c r="D18" s="15"/>
    </row>
    <row r="19" spans="1:4" ht="14.5" thickBot="1" x14ac:dyDescent="0.35"/>
    <row r="20" spans="1:4" ht="15" customHeight="1" thickBot="1" x14ac:dyDescent="0.35">
      <c r="A20" s="18" t="s">
        <v>16</v>
      </c>
      <c r="B20" s="7" t="s">
        <v>25</v>
      </c>
      <c r="C20" s="8" t="s">
        <v>1</v>
      </c>
      <c r="D20" s="8" t="s">
        <v>2</v>
      </c>
    </row>
    <row r="21" spans="1:4" ht="14.5" thickBot="1" x14ac:dyDescent="0.35">
      <c r="A21" s="19"/>
      <c r="B21" s="9">
        <f>B22+B26+B28</f>
        <v>55177000</v>
      </c>
      <c r="C21" s="9">
        <f t="shared" ref="C21:D21" si="2">C22+C26+C28</f>
        <v>60959000</v>
      </c>
      <c r="D21" s="9">
        <f t="shared" si="2"/>
        <v>60959000</v>
      </c>
    </row>
    <row r="22" spans="1:4" ht="14.5" thickBot="1" x14ac:dyDescent="0.35">
      <c r="A22" s="2" t="s">
        <v>10</v>
      </c>
      <c r="B22" s="10">
        <f>B23+B24+B25</f>
        <v>7639000</v>
      </c>
      <c r="C22" s="10">
        <f t="shared" ref="C22:D22" si="3">C23+C24+C25</f>
        <v>8574000</v>
      </c>
      <c r="D22" s="10">
        <f t="shared" si="3"/>
        <v>8574000</v>
      </c>
    </row>
    <row r="23" spans="1:4" s="11" customFormat="1" ht="14.5" thickBot="1" x14ac:dyDescent="0.35">
      <c r="A23" s="3" t="s">
        <v>7</v>
      </c>
      <c r="B23" s="13">
        <f>B9</f>
        <v>4375000</v>
      </c>
      <c r="C23" s="13">
        <f t="shared" ref="C23:D23" si="4">C9</f>
        <v>4773000</v>
      </c>
      <c r="D23" s="13">
        <f t="shared" si="4"/>
        <v>4773000</v>
      </c>
    </row>
    <row r="24" spans="1:4" s="11" customFormat="1" ht="32" thickBot="1" x14ac:dyDescent="0.35">
      <c r="A24" s="3" t="s">
        <v>8</v>
      </c>
      <c r="B24" s="13">
        <f>B13</f>
        <v>1234000</v>
      </c>
      <c r="C24" s="13">
        <f t="shared" ref="C24:D24" si="5">C13</f>
        <v>1365000</v>
      </c>
      <c r="D24" s="13">
        <f t="shared" si="5"/>
        <v>1365000</v>
      </c>
    </row>
    <row r="25" spans="1:4" s="11" customFormat="1" ht="14.5" thickBot="1" x14ac:dyDescent="0.35">
      <c r="A25" s="3" t="s">
        <v>9</v>
      </c>
      <c r="B25" s="13">
        <f>B15</f>
        <v>2030000</v>
      </c>
      <c r="C25" s="13">
        <f t="shared" ref="C25:D25" si="6">C15</f>
        <v>2436000</v>
      </c>
      <c r="D25" s="13">
        <f t="shared" si="6"/>
        <v>2436000</v>
      </c>
    </row>
    <row r="26" spans="1:4" ht="14.5" thickBot="1" x14ac:dyDescent="0.35">
      <c r="A26" s="2" t="s">
        <v>11</v>
      </c>
      <c r="B26" s="10">
        <f>B27</f>
        <v>34414000</v>
      </c>
      <c r="C26" s="10">
        <f t="shared" ref="C26:D26" si="7">C27</f>
        <v>38068000</v>
      </c>
      <c r="D26" s="10">
        <f t="shared" si="7"/>
        <v>38068000</v>
      </c>
    </row>
    <row r="27" spans="1:4" s="11" customFormat="1" ht="14.5" thickBot="1" x14ac:dyDescent="0.35">
      <c r="A27" s="3" t="s">
        <v>14</v>
      </c>
      <c r="B27" s="13">
        <f>B12</f>
        <v>34414000</v>
      </c>
      <c r="C27" s="13">
        <f t="shared" ref="C27:D27" si="8">C12</f>
        <v>38068000</v>
      </c>
      <c r="D27" s="13">
        <f t="shared" si="8"/>
        <v>38068000</v>
      </c>
    </row>
    <row r="28" spans="1:4" ht="14.5" thickBot="1" x14ac:dyDescent="0.35">
      <c r="A28" s="2" t="s">
        <v>12</v>
      </c>
      <c r="B28" s="10">
        <f>B29</f>
        <v>13124000</v>
      </c>
      <c r="C28" s="10">
        <f t="shared" ref="C28:D28" si="9">C29</f>
        <v>14317000</v>
      </c>
      <c r="D28" s="10">
        <f t="shared" si="9"/>
        <v>14317000</v>
      </c>
    </row>
    <row r="29" spans="1:4" s="11" customFormat="1" ht="14.5" thickBot="1" x14ac:dyDescent="0.35">
      <c r="A29" s="3" t="s">
        <v>7</v>
      </c>
      <c r="B29" s="13">
        <f>B10</f>
        <v>13124000</v>
      </c>
      <c r="C29" s="13">
        <f t="shared" ref="C29:D29" si="10">C10</f>
        <v>14317000</v>
      </c>
      <c r="D29" s="13">
        <f t="shared" si="10"/>
        <v>14317000</v>
      </c>
    </row>
    <row r="30" spans="1:4" x14ac:dyDescent="0.3">
      <c r="A30" s="5" t="s">
        <v>13</v>
      </c>
    </row>
    <row r="31" spans="1:4" x14ac:dyDescent="0.3">
      <c r="A31" s="5" t="s">
        <v>26</v>
      </c>
      <c r="B31" s="6"/>
      <c r="C31" s="6"/>
      <c r="D31" s="6"/>
    </row>
    <row r="32" spans="1:4" x14ac:dyDescent="0.3">
      <c r="B32" s="6"/>
      <c r="C32" s="6"/>
      <c r="D32" s="6"/>
    </row>
    <row r="33" spans="2:4" x14ac:dyDescent="0.3">
      <c r="B33" s="6"/>
      <c r="C33" s="6"/>
      <c r="D33" s="6"/>
    </row>
  </sheetData>
  <mergeCells count="6">
    <mergeCell ref="A4:D4"/>
    <mergeCell ref="A18:D18"/>
    <mergeCell ref="A6:A7"/>
    <mergeCell ref="A20:A21"/>
    <mergeCell ref="A1:D1"/>
    <mergeCell ref="A2:D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Štrausa</dc:creator>
  <cp:lastModifiedBy>Nora Isadžanjana-Ponomarjova</cp:lastModifiedBy>
  <cp:lastPrinted>2022-12-01T09:52:55Z</cp:lastPrinted>
  <dcterms:created xsi:type="dcterms:W3CDTF">2022-12-01T09:07:55Z</dcterms:created>
  <dcterms:modified xsi:type="dcterms:W3CDTF">2022-12-02T09:36:00Z</dcterms:modified>
</cp:coreProperties>
</file>