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veselibasministrija-my.sharepoint.com/personal/igors_belovs_vm_gov_lv/Documents/Documents/Darba mape/MK_rīkojuma_projekti/2026/ZVA/Budžeta_grozījumi_270426/"/>
    </mc:Choice>
  </mc:AlternateContent>
  <xr:revisionPtr revIDLastSave="0" documentId="8_{93FDA591-DB0F-4429-B714-4960331B8871}" xr6:coauthVersionLast="47" xr6:coauthVersionMax="47" xr10:uidLastSave="{00000000-0000-0000-0000-000000000000}"/>
  <bookViews>
    <workbookView xWindow="-120" yWindow="-120" windowWidth="29040" windowHeight="15720" xr2:uid="{1F5A37A7-0CF0-4C49-8599-D1D05D2096B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1" l="1"/>
  <c r="C20" i="1"/>
  <c r="C28" i="1"/>
  <c r="C14" i="1"/>
  <c r="C8" i="1"/>
</calcChain>
</file>

<file path=xl/sharedStrings.xml><?xml version="1.0" encoding="utf-8"?>
<sst xmlns="http://schemas.openxmlformats.org/spreadsheetml/2006/main" count="52" uniqueCount="52">
  <si>
    <t>Papildus nepieciešamais finansējums 2026.gadam</t>
  </si>
  <si>
    <t>Nr.p.k.</t>
  </si>
  <si>
    <t>Nosaukums</t>
  </si>
  <si>
    <t>EUR</t>
  </si>
  <si>
    <t>EKK</t>
  </si>
  <si>
    <t>Pavisam kopā</t>
  </si>
  <si>
    <t>Komunālo izmaksu un telpu nomas izdevumu segšanai</t>
  </si>
  <si>
    <t>Izdevumi par siltumenerģiju</t>
  </si>
  <si>
    <t>Izdevumi par ūdensapgādi un kanalizāciju</t>
  </si>
  <si>
    <t>Izdevumi par elektroenerģiju</t>
  </si>
  <si>
    <t>Izdevumi par atkritumu savākšanu, izvešanu no apdzīvotām vietām un teritorijām ārpus apdzīvotām vietām un atkritumu utilizāciju</t>
  </si>
  <si>
    <t>Telpu noma</t>
  </si>
  <si>
    <t>Akreditācijas nodrošināšana</t>
  </si>
  <si>
    <t>Informācijas tehnoloģiju pakalpojumiem, sekmējot ekspertīžu izpildes operativitāti un uzlabojot darba efektivitāti, kā arī Centra informācijas tehnoloģijas uzlabošanai</t>
  </si>
  <si>
    <t>2000/5000</t>
  </si>
  <si>
    <t>Teamviewer u.c.</t>
  </si>
  <si>
    <t>IT drošības audits TMEIS</t>
  </si>
  <si>
    <t>Konsultācijas IT jautājumos</t>
  </si>
  <si>
    <t>Veem rezerves kopēšanas risinājums</t>
  </si>
  <si>
    <t>MSO365 licenču īre</t>
  </si>
  <si>
    <t>Nekustamā īpašuma uzturēšanas izdevumu segšana Rīgā un reģionālajās struktūrvienībās</t>
  </si>
  <si>
    <t>Darbinieku tālākizglītība/pieredzes apmaiņa</t>
  </si>
  <si>
    <t>Dalība konferencēs un semināros</t>
  </si>
  <si>
    <t>168 179 EUR EKK 2000, 3 000 EUR EKK 5000</t>
  </si>
  <si>
    <t xml:space="preserve">Iekārtas, inventāra un aparatūras
remonts, tehniskā apkalpošana  (ugunsdrošības sistēmas apkalpošanas, kalibrēšanas, verificēšanas, iekārtu apkopes izdevumu segšanai) </t>
  </si>
  <si>
    <t>Nekustamā īpašuma uzturēšana (RAKUS teritorijas uzkopšana, ventilācijas sistēmu, kanalizācijas sistēmu un citu sistēmu uzturēšanas izdevumu segšanai)</t>
  </si>
  <si>
    <t>Laboratorijas preču iegādes izdevumu segšanai (Speciālo gāžu (hēlijs, sintētiskais gaiss, u.c.) iegāde TTL funkciju nodrošināšanai)</t>
  </si>
  <si>
    <t>Iestāžu uzturēšanas materiālu un preču iegādes izdevumu segšanai (tīrīšanas, mazgāšanas līdzekļi , dezinfekcijas līdzekļi u.c. uzturēšanas materiāli)</t>
  </si>
  <si>
    <t>IT drošības pārvaldnieka konsultāciju/atbalsta pakalpojumi</t>
  </si>
  <si>
    <t>SOC/SIEM/XDR pakalpojums no LVRTC</t>
  </si>
  <si>
    <t>MK rīkojuma projekta “Par Zāļu valsts aģentūras 2026. gada budžeta apstiprināšanu ”  anotācijai pielikums</t>
  </si>
  <si>
    <t>Paskaidrojumi</t>
  </si>
  <si>
    <t>Plānotais finansējums izdevumu segšanai 34 060 euro apmērā. Faktiskais izlietojums uz 30.04.26 veido 38 148 euro apmērā. Prognozētie izdevumi pamatfunkcijas īstenošanai 2026.gadā 58 187 EUR siltumenerģijas izdevumu segšanai. Trūkstošais finansējums veido 58 187 - 34 060 = 24 127</t>
  </si>
  <si>
    <t>Nepieciešams papildus finansējums pamatfunkcijas īstenošanai 1 760 EUR apmērā, t.sk. 760 EUR speciālo gāžu iegādei, 1000 EUR ķīmisko reaģentu (Metanols, etiķskābe, acetons, formalīns, hloroforms, dietilēteris, u.c.) iegādei.</t>
  </si>
  <si>
    <t>LATAK izdevumu segšana, lai nodrošinātu  Centra ekspertīzes darbību atbilstību starptautisko standartu LVS EN ISO/IEC 17025:2017 „Testēšanas un kalibrēšanas laboratoriju kompetences vispārīgās prasības”  un  ISO 17020 "Atbilstības novērtēšana. Prasības dažāda veida institūcijām, kas veic inspekciju (ISO/IEC 17020:2012)" prasībām, kā arī  vadlīnijās "Tiesu ekspertīzes procesa moduļi ILAC-G19:06/2022" (ILAC ir starptautiska asociācija laboratoriju, inspicēšanas institūciju, prasmes pārbaudes organizētāju un references materiālu ražotāju akreditācijas jomā, un tās dalībnieki ir akreditācijas iestādes un ieinteresētās organizācijas visā pasaulē) noteiktajam.</t>
  </si>
  <si>
    <t>Informācijas tehnoloģiju pakalpojumiem pieejams finansējums 18 000 EUR apmērā ir tikai tiesu medicīnas ekspertīžu informācijas sistēmas uzturēšanas izdevumu segšanai. Lai mazinātu pamatfunkcijas pārtraukšanās riskus, Centram 2026.gadā ir nepieciešams vēl papildus finansējums  68 715 EUR apmērā IKT izdevumu segšanai .</t>
  </si>
  <si>
    <t>Lai nodrošinātu Ministru kabineta 2025. gada 25. jūnija noteikumu Nr. 397 “Minimālās kiberdrošības prasības” izpildi, nepieciešams nodrošināt IT drošības pārvaldnieka funkciju veikšanu, tai skaitā informācijas sistēmu drošības pārvaldību, risku izvērtēšanu un kiberdrošības prasību ieviešanas uzraudzību.</t>
  </si>
  <si>
    <t>Lai nodrošinātu Ministru kabineta 2025. gada 25. jūnija noteikumu Nr. 397 “Minimālās kiberdrošības prasības” izpildi, nepieciešams SOC/SIEM risinājums informācijas sistēmu un IT infrastruktūras drošības notikumu centralizētai uzraudzībai, analīzei un savlaicīgai kiberdraudu atklāšanai.</t>
  </si>
  <si>
    <t>Lai nodrošinātu IT speciālista attālinātu tehnisko atbalstu iestādes darbiniekiem un operatīvu IT problēmu novēršanu, kas nepieciešams iestādes funkciju nepārtrauktas darbības nodrošināšanai.</t>
  </si>
  <si>
    <t>Lai nodrošinātu Ministru kabineta 2025. gada 25. jūnija noteikumu Nr. 397 "Minimālās kiberdrošības prasības" izpildi - nepieciešams veikt drošības auditu paaugstinātas drošības sistēmām.</t>
  </si>
  <si>
    <t>Centrā IT funkcijas nodrošina viens darbinieks. Lai nodrošinātu operatīvu IT jautājumu risināšanu un iestādes IT funkciju nepārtrauktību, nepieciešamības gadījumā nepieciešams piesaistīt ārpakalpojumu specializētu IT konsultāciju saņemšanai.</t>
  </si>
  <si>
    <t>Darba drošības uzlabošanai un informācijas sistēmu darbības nepārtrauktības nodrošināšanai. Risinājums aizsargā datus no nejaušas vai tīšas dzēšanas, kā arī no iekšējiem un ārējiem drošības apdraudējumiem, nodrošina iespēju ātri atjaunot zudušos datus un veicina atbilstību normatīvo aktu prasībām datu aizsardzības jomā. Papildus tas nodrošina hibrīda e-pasta vides pārvaldību, datu izvietošanu un migrēšanas iespējas.</t>
  </si>
  <si>
    <t>Microsoft 365 licences nepieciešamas centra ikdienas darba nodrošināšanai, tostarp e-pasta, dokumentu aprites un informācijas apmaiņas funkciju nodrošināšanai. Līdz 2025. gadam šo izdevumu apmaksu nodrošināja Veselības ministrija.</t>
  </si>
  <si>
    <t>Centram darbinieku tālākizglītībai/pieredzes apmaiņa pieejamais finansējums ir 0 EUR. Lai stiprinātu Centra cilvēkkapitālu, nepieciešams finansējums 11 737 EUR</t>
  </si>
  <si>
    <t>Pasākumu skaits gadā ~5, dalībnieku skaits ~ 33 (Starptautiska tiesu medicīnas konference, u.c.konferences)</t>
  </si>
  <si>
    <t>Plānotais finansējums izdevumu segšanai 2 568 euro apmērā. Faktiskais izlietojums uz 30.04.26 veido 2 347 euro apmērā. Prognozētie izdevumi pamatfunkcijas īstenošanai 2026.gadā 5 994 EUR ūdensapgādi un kanalizāciju izdevumu segšanai. Trūkstošais finansējums veido 5 994 - 2 568 = 3 426.</t>
  </si>
  <si>
    <t>Plānotais finansējums izdevumu segšanai 15 026 euro apmērā. Faktiskais izlietojums uz 30.04.26 veido 10 738 euro apmērā. Prognozētie izdevumi pamatfunkcijas īstenošanai 2026.gadā 33 455 EUR elektroenerģiju izdevumu segšanai. Trūkstošais finansējums veido 33 455 - 15 026 = 18 429</t>
  </si>
  <si>
    <t>Plānotais finansējums izdevumu segšanai 36 721 euro apmērā. Faktiskais izlietojums uz 30.04.26 veido 16 537 euro apmērā. Prognozētie izdevumi pamatfunkcijas īstenošanai 2026.gadā 49 612 EUR telpu nomas izdevumu segšanai. Trūkstošais finansējums veido 49 612 - 36 721 = 12 891</t>
  </si>
  <si>
    <t>Plānotais finansējums izdevumu segšanai 5 559 euro apmērā. Faktiskais izlietojums uz 30.04.26 veido 4 506 euro apmērā. Prognozētie izdevumi pamatfunkcijas īstenošanai 2026.gadā 12 760 EUR atkritumu utilizāciju izdevumu segšanai. Trūkstošais finansējums veido 12 760 - 5 559 = 7 201</t>
  </si>
  <si>
    <t>Plānotais finansējums izdevumu segšanai 9 354 euro apmērā. Faktiskais izlietojums uz 30.04.26 veido 5 406 euro apmērā. Prognozētie izdevumi pamatfunkcijas īstenošanai 2026.gadā 12 084 EUR iekārtas nomas izdevumu izdevumu segšanai. Trūkstošais finansējums veido 12 084 - 9 354 = 2 730</t>
  </si>
  <si>
    <t xml:space="preserve">Plānotais finansējums izdevumu segšanai 4 214 euro apmērā. Faktiskais izlietojums uz 30.04.26 veido 5 263 euro apmērā. Prognozētie izdevumi pamatfunkcijas īstenošanai 2026.gadā 21 905 EUR nekustamā īapšuma uzturēšanas izdevumu segšanai. Trūkstošais finansējums veido 21 905 - 4 214 = 17 691. </t>
  </si>
  <si>
    <t>Plānotais finansējums izdevumu segšanai 7 200 euro apmērā. Faktiskais izlietojums uz 30.04.26 veido 4 566 euro apmērā. Prognozētie izdevumi pamatfunkcijas īstenošanai 2026.gadā 8 672 EUR materiālu un preču iegādes izdevumu segšanai. Trūkstošais finansējums veido 8 672 - 7 200 = 1 472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</si>
</sst>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b/>
      <sz val="11"/>
      <color rgb="FF000000"/>
      <name val="Times New Roman"/>
      <family val="1"/>
      <charset val="186"/>
    </font>
    <font>
      <sz val="12"/>
      <color theme="1"/>
      <name val="Times New Roman"/>
      <family val="1"/>
      <charset val="186"/>
    </font>
    <font>
      <b/>
      <sz val="12"/>
      <color theme="1"/>
      <name val="Times New Roman"/>
      <family val="1"/>
      <charset val="186"/>
    </font>
    <font>
      <i/>
      <sz val="12"/>
      <name val="Times New Roman"/>
      <family val="1"/>
      <charset val="186"/>
    </font>
    <font>
      <i/>
      <sz val="12"/>
      <color theme="1"/>
      <name val="Times New Roman"/>
      <family val="1"/>
      <charset val="186"/>
    </font>
    <font>
      <sz val="12"/>
      <name val="Times New Roman"/>
      <family val="1"/>
      <charset val="186"/>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2">
    <xf numFmtId="0" fontId="0" fillId="0" borderId="0" xfId="0"/>
    <xf numFmtId="0" fontId="2" fillId="0" borderId="0" xfId="0" applyFont="1" applyAlignment="1">
      <alignment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 fontId="2" fillId="0" borderId="0" xfId="0" applyNumberFormat="1" applyFont="1" applyAlignment="1">
      <alignment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4" fontId="2" fillId="3" borderId="1" xfId="0" applyNumberFormat="1" applyFont="1" applyFill="1" applyBorder="1" applyAlignment="1">
      <alignment horizontal="center" vertical="center" wrapText="1"/>
    </xf>
    <xf numFmtId="0" fontId="5" fillId="3" borderId="1" xfId="0" applyFont="1" applyFill="1" applyBorder="1" applyAlignment="1">
      <alignment horizontal="right" vertical="center" wrapText="1"/>
    </xf>
    <xf numFmtId="0" fontId="4" fillId="3" borderId="1" xfId="0" applyFont="1" applyFill="1" applyBorder="1" applyAlignment="1">
      <alignment horizontal="right" vertical="center" wrapText="1"/>
    </xf>
    <xf numFmtId="4" fontId="5" fillId="3" borderId="1" xfId="0" applyNumberFormat="1" applyFont="1" applyFill="1" applyBorder="1" applyAlignment="1">
      <alignment horizontal="center" vertical="center" wrapText="1"/>
    </xf>
    <xf numFmtId="0" fontId="5" fillId="3" borderId="1" xfId="0" applyFont="1" applyFill="1" applyBorder="1" applyAlignment="1">
      <alignment horizontal="left" vertical="center" wrapText="1"/>
    </xf>
    <xf numFmtId="0" fontId="2" fillId="3" borderId="1" xfId="0" applyFont="1" applyFill="1" applyBorder="1" applyAlignment="1">
      <alignment vertical="center" wrapText="1"/>
    </xf>
    <xf numFmtId="4" fontId="2" fillId="3" borderId="1" xfId="0" applyNumberFormat="1" applyFont="1" applyFill="1" applyBorder="1" applyAlignment="1">
      <alignment vertical="center" wrapText="1"/>
    </xf>
    <xf numFmtId="0" fontId="5" fillId="3" borderId="1" xfId="0" applyFont="1" applyFill="1" applyBorder="1" applyAlignment="1">
      <alignment vertical="center" wrapText="1"/>
    </xf>
    <xf numFmtId="4" fontId="5" fillId="3" borderId="1" xfId="0" applyNumberFormat="1" applyFont="1" applyFill="1" applyBorder="1" applyAlignment="1">
      <alignment vertical="center" wrapText="1"/>
    </xf>
    <xf numFmtId="0" fontId="2" fillId="0" borderId="0" xfId="0" applyFont="1" applyAlignment="1">
      <alignment horizontal="right" wrapText="1"/>
    </xf>
    <xf numFmtId="0" fontId="2" fillId="2" borderId="2" xfId="0" applyFont="1" applyFill="1" applyBorder="1" applyAlignment="1">
      <alignment vertical="center" wrapText="1"/>
    </xf>
    <xf numFmtId="0" fontId="6" fillId="3" borderId="1" xfId="0" applyFont="1" applyFill="1" applyBorder="1" applyAlignment="1">
      <alignment vertical="center" wrapText="1"/>
    </xf>
    <xf numFmtId="0" fontId="1" fillId="0" borderId="0" xfId="0" applyFont="1" applyAlignment="1">
      <alignment horizontal="center" wrapText="1"/>
    </xf>
    <xf numFmtId="0" fontId="3"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13228-9E8C-47A6-B300-9CA5562B384E}">
  <dimension ref="A1:F29"/>
  <sheetViews>
    <sheetView tabSelected="1" view="pageBreakPreview" zoomScale="80" zoomScaleNormal="90" zoomScaleSheetLayoutView="80" workbookViewId="0">
      <selection activeCell="G19" sqref="G19"/>
    </sheetView>
  </sheetViews>
  <sheetFormatPr defaultColWidth="8.85546875" defaultRowHeight="15.75" x14ac:dyDescent="0.25"/>
  <cols>
    <col min="1" max="1" width="8.85546875" style="1"/>
    <col min="2" max="2" width="46.5703125" style="1" customWidth="1"/>
    <col min="3" max="3" width="16.85546875" style="1" customWidth="1"/>
    <col min="4" max="4" width="26" style="1" customWidth="1"/>
    <col min="5" max="5" width="89.7109375" style="1" customWidth="1"/>
    <col min="6" max="6" width="11" style="1" bestFit="1" customWidth="1"/>
    <col min="7" max="16384" width="8.85546875" style="1"/>
  </cols>
  <sheetData>
    <row r="1" spans="1:6" ht="48" customHeight="1" x14ac:dyDescent="0.25">
      <c r="E1" s="17" t="s">
        <v>30</v>
      </c>
    </row>
    <row r="4" spans="1:6" ht="15.75" customHeight="1" x14ac:dyDescent="0.25">
      <c r="A4" s="20" t="s">
        <v>0</v>
      </c>
      <c r="B4" s="20"/>
      <c r="C4" s="20"/>
      <c r="D4" s="20"/>
      <c r="E4" s="20"/>
    </row>
    <row r="6" spans="1:6" x14ac:dyDescent="0.25">
      <c r="A6" s="2" t="s">
        <v>1</v>
      </c>
      <c r="B6" s="2" t="s">
        <v>2</v>
      </c>
      <c r="C6" s="2" t="s">
        <v>3</v>
      </c>
      <c r="D6" s="2" t="s">
        <v>4</v>
      </c>
      <c r="E6" s="2" t="s">
        <v>31</v>
      </c>
    </row>
    <row r="7" spans="1:6" ht="47.25" x14ac:dyDescent="0.25">
      <c r="A7" s="21" t="s">
        <v>5</v>
      </c>
      <c r="B7" s="21"/>
      <c r="C7" s="4">
        <f>C8+C14+C17+C18+C19+C20+C28</f>
        <v>171179</v>
      </c>
      <c r="D7" s="3" t="s">
        <v>23</v>
      </c>
      <c r="E7" s="18"/>
      <c r="F7" s="5"/>
    </row>
    <row r="8" spans="1:6" ht="31.5" x14ac:dyDescent="0.25">
      <c r="A8" s="6">
        <v>1</v>
      </c>
      <c r="B8" s="7" t="s">
        <v>6</v>
      </c>
      <c r="C8" s="8">
        <f>SUM(C9:C13)</f>
        <v>66074</v>
      </c>
      <c r="D8" s="6">
        <v>2000</v>
      </c>
      <c r="E8" s="13"/>
    </row>
    <row r="9" spans="1:6" ht="66.75" customHeight="1" x14ac:dyDescent="0.25">
      <c r="A9" s="9">
        <v>1.1000000000000001</v>
      </c>
      <c r="B9" s="10" t="s">
        <v>7</v>
      </c>
      <c r="C9" s="11">
        <v>24127</v>
      </c>
      <c r="D9" s="9">
        <v>2221</v>
      </c>
      <c r="E9" s="13" t="s">
        <v>32</v>
      </c>
    </row>
    <row r="10" spans="1:6" ht="63" x14ac:dyDescent="0.25">
      <c r="A10" s="9">
        <v>1.2</v>
      </c>
      <c r="B10" s="10" t="s">
        <v>8</v>
      </c>
      <c r="C10" s="11">
        <v>3426</v>
      </c>
      <c r="D10" s="9">
        <v>2222</v>
      </c>
      <c r="E10" s="13" t="s">
        <v>45</v>
      </c>
    </row>
    <row r="11" spans="1:6" ht="47.25" x14ac:dyDescent="0.25">
      <c r="A11" s="9">
        <v>1.3</v>
      </c>
      <c r="B11" s="10" t="s">
        <v>9</v>
      </c>
      <c r="C11" s="11">
        <v>18429</v>
      </c>
      <c r="D11" s="9">
        <v>2223</v>
      </c>
      <c r="E11" s="13" t="s">
        <v>46</v>
      </c>
    </row>
    <row r="12" spans="1:6" ht="63" x14ac:dyDescent="0.25">
      <c r="A12" s="9">
        <v>1.4</v>
      </c>
      <c r="B12" s="10" t="s">
        <v>10</v>
      </c>
      <c r="C12" s="11">
        <v>7201</v>
      </c>
      <c r="D12" s="9">
        <v>2224</v>
      </c>
      <c r="E12" s="13" t="s">
        <v>48</v>
      </c>
    </row>
    <row r="13" spans="1:6" ht="47.25" x14ac:dyDescent="0.25">
      <c r="A13" s="9">
        <v>1.5</v>
      </c>
      <c r="B13" s="10" t="s">
        <v>11</v>
      </c>
      <c r="C13" s="11">
        <v>12891</v>
      </c>
      <c r="D13" s="9">
        <v>2261</v>
      </c>
      <c r="E13" s="13" t="s">
        <v>47</v>
      </c>
    </row>
    <row r="14" spans="1:6" ht="31.5" x14ac:dyDescent="0.25">
      <c r="A14" s="6">
        <v>2</v>
      </c>
      <c r="B14" s="7" t="s">
        <v>20</v>
      </c>
      <c r="C14" s="8">
        <f>SUM(C15:C16)</f>
        <v>20421</v>
      </c>
      <c r="D14" s="6">
        <v>2240</v>
      </c>
      <c r="E14" s="13"/>
    </row>
    <row r="15" spans="1:6" ht="78.75" x14ac:dyDescent="0.25">
      <c r="A15" s="9">
        <v>2.1</v>
      </c>
      <c r="B15" s="12" t="s">
        <v>24</v>
      </c>
      <c r="C15" s="11">
        <v>2730</v>
      </c>
      <c r="D15" s="9">
        <v>2243</v>
      </c>
      <c r="E15" s="13" t="s">
        <v>49</v>
      </c>
    </row>
    <row r="16" spans="1:6" ht="63" x14ac:dyDescent="0.25">
      <c r="A16" s="9">
        <v>2.2000000000000002</v>
      </c>
      <c r="B16" s="12" t="s">
        <v>25</v>
      </c>
      <c r="C16" s="11">
        <v>17691</v>
      </c>
      <c r="D16" s="9">
        <v>2244</v>
      </c>
      <c r="E16" s="13" t="s">
        <v>50</v>
      </c>
    </row>
    <row r="17" spans="1:5" ht="47.25" x14ac:dyDescent="0.25">
      <c r="A17" s="6">
        <v>3</v>
      </c>
      <c r="B17" s="7" t="s">
        <v>26</v>
      </c>
      <c r="C17" s="8">
        <v>1760</v>
      </c>
      <c r="D17" s="6">
        <v>2341</v>
      </c>
      <c r="E17" s="13" t="s">
        <v>33</v>
      </c>
    </row>
    <row r="18" spans="1:5" ht="69" customHeight="1" x14ac:dyDescent="0.25">
      <c r="A18" s="6">
        <v>4</v>
      </c>
      <c r="B18" s="7" t="s">
        <v>27</v>
      </c>
      <c r="C18" s="8">
        <v>1472</v>
      </c>
      <c r="D18" s="6">
        <v>2350</v>
      </c>
      <c r="E18" s="13" t="s">
        <v>51</v>
      </c>
    </row>
    <row r="19" spans="1:5" ht="110.25" x14ac:dyDescent="0.25">
      <c r="A19" s="6">
        <v>5</v>
      </c>
      <c r="B19" s="13" t="s">
        <v>12</v>
      </c>
      <c r="C19" s="8">
        <v>1000</v>
      </c>
      <c r="D19" s="6">
        <v>2239</v>
      </c>
      <c r="E19" s="13" t="s">
        <v>34</v>
      </c>
    </row>
    <row r="20" spans="1:5" ht="63" x14ac:dyDescent="0.25">
      <c r="A20" s="6">
        <v>6</v>
      </c>
      <c r="B20" s="13" t="s">
        <v>13</v>
      </c>
      <c r="C20" s="14">
        <f>SUM(C21:C27)</f>
        <v>68715</v>
      </c>
      <c r="D20" s="13" t="s">
        <v>14</v>
      </c>
      <c r="E20" s="13" t="s">
        <v>35</v>
      </c>
    </row>
    <row r="21" spans="1:5" ht="63" x14ac:dyDescent="0.25">
      <c r="A21" s="15">
        <v>6.1</v>
      </c>
      <c r="B21" s="9" t="s">
        <v>28</v>
      </c>
      <c r="C21" s="16">
        <v>7260</v>
      </c>
      <c r="D21" s="9">
        <v>2250</v>
      </c>
      <c r="E21" s="19" t="s">
        <v>36</v>
      </c>
    </row>
    <row r="22" spans="1:5" ht="63" x14ac:dyDescent="0.25">
      <c r="A22" s="15">
        <v>6.2</v>
      </c>
      <c r="B22" s="9" t="s">
        <v>29</v>
      </c>
      <c r="C22" s="16">
        <v>19000</v>
      </c>
      <c r="D22" s="9">
        <v>2250</v>
      </c>
      <c r="E22" s="19" t="s">
        <v>37</v>
      </c>
    </row>
    <row r="23" spans="1:5" ht="31.5" x14ac:dyDescent="0.25">
      <c r="A23" s="15">
        <v>6.3</v>
      </c>
      <c r="B23" s="9" t="s">
        <v>15</v>
      </c>
      <c r="C23" s="16">
        <v>800</v>
      </c>
      <c r="D23" s="9">
        <v>2250</v>
      </c>
      <c r="E23" s="19" t="s">
        <v>38</v>
      </c>
    </row>
    <row r="24" spans="1:5" ht="47.25" x14ac:dyDescent="0.25">
      <c r="A24" s="15">
        <v>6.4</v>
      </c>
      <c r="B24" s="9" t="s">
        <v>16</v>
      </c>
      <c r="C24" s="16">
        <v>7000</v>
      </c>
      <c r="D24" s="9">
        <v>2250</v>
      </c>
      <c r="E24" s="19" t="s">
        <v>39</v>
      </c>
    </row>
    <row r="25" spans="1:5" ht="47.25" x14ac:dyDescent="0.25">
      <c r="A25" s="15">
        <v>6.5</v>
      </c>
      <c r="B25" s="9" t="s">
        <v>17</v>
      </c>
      <c r="C25" s="16">
        <v>4000</v>
      </c>
      <c r="D25" s="9">
        <v>2250</v>
      </c>
      <c r="E25" s="19" t="s">
        <v>40</v>
      </c>
    </row>
    <row r="26" spans="1:5" ht="78.75" x14ac:dyDescent="0.25">
      <c r="A26" s="15">
        <v>6.6</v>
      </c>
      <c r="B26" s="9" t="s">
        <v>18</v>
      </c>
      <c r="C26" s="16">
        <v>3000</v>
      </c>
      <c r="D26" s="9">
        <v>5120</v>
      </c>
      <c r="E26" s="19" t="s">
        <v>41</v>
      </c>
    </row>
    <row r="27" spans="1:5" ht="47.25" x14ac:dyDescent="0.25">
      <c r="A27" s="15">
        <v>6.7</v>
      </c>
      <c r="B27" s="9" t="s">
        <v>19</v>
      </c>
      <c r="C27" s="16">
        <v>27655</v>
      </c>
      <c r="D27" s="9">
        <v>2250</v>
      </c>
      <c r="E27" s="13" t="s">
        <v>42</v>
      </c>
    </row>
    <row r="28" spans="1:5" ht="31.5" x14ac:dyDescent="0.25">
      <c r="A28" s="6">
        <v>7</v>
      </c>
      <c r="B28" s="13" t="s">
        <v>21</v>
      </c>
      <c r="C28" s="8">
        <f>SUM(C29:C29)</f>
        <v>11737</v>
      </c>
      <c r="D28" s="6">
        <v>2000</v>
      </c>
      <c r="E28" s="13" t="s">
        <v>43</v>
      </c>
    </row>
    <row r="29" spans="1:5" ht="31.5" x14ac:dyDescent="0.25">
      <c r="A29" s="15">
        <v>7.1</v>
      </c>
      <c r="B29" s="9" t="s">
        <v>22</v>
      </c>
      <c r="C29" s="16">
        <v>11737</v>
      </c>
      <c r="D29" s="9">
        <v>2000</v>
      </c>
      <c r="E29" s="13" t="s">
        <v>44</v>
      </c>
    </row>
  </sheetData>
  <mergeCells count="2">
    <mergeCell ref="A7:B7"/>
    <mergeCell ref="A4:E4"/>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Časnoita</dc:creator>
  <cp:lastModifiedBy>Igors Belovs</cp:lastModifiedBy>
  <dcterms:created xsi:type="dcterms:W3CDTF">2026-05-19T06:53:18Z</dcterms:created>
  <dcterms:modified xsi:type="dcterms:W3CDTF">2026-05-22T06:19:25Z</dcterms:modified>
</cp:coreProperties>
</file>