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3"/>
  <workbookPr defaultThemeVersion="166925"/>
  <mc:AlternateContent xmlns:mc="http://schemas.openxmlformats.org/markup-compatibility/2006">
    <mc:Choice Requires="x15">
      <x15ac:absPath xmlns:x15ac="http://schemas.microsoft.com/office/spreadsheetml/2010/11/ac" url="C:\Users\aiga.lukasenoka\Desktop\PIELIKUMI vspl_janvaris\"/>
    </mc:Choice>
  </mc:AlternateContent>
  <xr:revisionPtr revIDLastSave="0" documentId="8_{2012F2CD-A533-473F-AD17-C62841F9A504}" xr6:coauthVersionLast="36" xr6:coauthVersionMax="36" xr10:uidLastSave="{00000000-0000-0000-0000-000000000000}"/>
  <bookViews>
    <workbookView xWindow="0" yWindow="0" windowWidth="19200" windowHeight="6640" xr2:uid="{00000000-000D-0000-FFFF-FFFF00000000}"/>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Lst>
</workbook>
</file>

<file path=xl/calcChain.xml><?xml version="1.0" encoding="utf-8"?>
<calcChain xmlns="http://schemas.openxmlformats.org/spreadsheetml/2006/main">
  <c r="F39" i="1" l="1"/>
  <c r="E39" i="1"/>
  <c r="C39" i="1"/>
  <c r="F30" i="1"/>
  <c r="E30" i="1"/>
  <c r="C30" i="1"/>
  <c r="F29" i="1"/>
  <c r="E29" i="1"/>
  <c r="C29" i="1"/>
  <c r="F28" i="1"/>
  <c r="E28" i="1"/>
  <c r="C28" i="1"/>
  <c r="F21" i="1"/>
  <c r="E21" i="1"/>
  <c r="C21" i="1"/>
  <c r="F12" i="1"/>
  <c r="E12" i="1"/>
  <c r="C12" i="1"/>
  <c r="C11" i="1"/>
  <c r="F10" i="1"/>
  <c r="E10" i="1"/>
  <c r="C10" i="1"/>
  <c r="F9" i="1"/>
  <c r="F13" i="1" s="1"/>
  <c r="E9" i="1"/>
  <c r="E13" i="1" s="1"/>
  <c r="C9" i="1"/>
  <c r="D13" i="1"/>
  <c r="F31" i="1" l="1"/>
  <c r="E31" i="1"/>
  <c r="D31" i="1"/>
</calcChain>
</file>

<file path=xl/sharedStrings.xml><?xml version="1.0" encoding="utf-8"?>
<sst xmlns="http://schemas.openxmlformats.org/spreadsheetml/2006/main" count="47" uniqueCount="24">
  <si>
    <t>skaits, vid.mēnesī</t>
  </si>
  <si>
    <t>Kopā</t>
  </si>
  <si>
    <t>Izdevumu palielinājums LM pamatbudžeta apakšprogrammā 20.01.00 "Valsts sociālie pabalsti", lai nodrošinātu valsts sociālā pabalsta Černobiļas atomelektrostacijas avārijas seku likvidēšanas dalībniekiem un mirušo Černobiļas atomelektrostacijas avārijas seku likvidēšanas dalībnieku ģimenēm paaugstināšanu, paaugstināšanu</t>
  </si>
  <si>
    <t>Izdevumu palielinājums LM pamatbudžeta apakšprogrammā 20.01.00 "Valsts sociālie pabalsti", lai nodrošinātu valsts sociālā nodrošinājuma pabalsta un apbedīšanas pabalsta, ja miris valsts sociālā nodrošinājuma pabalsta saņēmējs, paaugstināšanu</t>
  </si>
  <si>
    <t>likumprojektam "Grozījumi Valsts sociālo pabalstu likumā"</t>
  </si>
  <si>
    <t>2.pielikums anotācijai</t>
  </si>
  <si>
    <t>Nosaukums</t>
  </si>
  <si>
    <t>vid.apmēra palielinā-jums, euro*</t>
  </si>
  <si>
    <t>nepiecieša-mais finansējums gadā, euro</t>
  </si>
  <si>
    <t>Izdevumu palielinājums valsts sociālās apdrošināšanas speciālā budžeta apakšprogrammā 04.02.00 "Nodarbinātības speciālais budžets", lai nodrošinātu ar
valsts sociālā nodrošinājuma pabalsta paaugstināšanu saistītās izmaksas bezdarba gadījumā</t>
  </si>
  <si>
    <t>Izdevumu palielinājums valsts sociālās apdrošināšanas speciālā budžeta apakšprogrammā 04.04.00 "Invaliditātes, maternitātes un slimības speciālais budžets", lai nodrošinātu ar valsts sociālā nodrošinājuma pabalsta paaugstināšanu saistītās izmaksas apbedīšanas pabalsta apdrošinātās personas apgādībā bijuša ģimenes locekļa nāves gadījumā</t>
  </si>
  <si>
    <t>*aprēķini veikti Excel vidē</t>
  </si>
  <si>
    <t>Atbalsts personai, kura valsts sociālā nodrošinājuma pabalsta saņēmēja nāves gadījumā uzņēmusies personas apbedīšanu</t>
  </si>
  <si>
    <t>Valsts sociālais pabalsts ČAES avārijas seku likvidēšanas dalībniekiem un mirušo ČAES avārijas seku likvidēšanas dalībnieku ģimenēm</t>
  </si>
  <si>
    <t>Apbedīšanas pabalsts, kas piešķirts bezdarbnieka pabalsta saņēmēja nāves gadījumā</t>
  </si>
  <si>
    <t xml:space="preserve">Apbedīšanas pabalsts minimālā apmērā sociāli apdrošinātas personas apgādībā bijuša ģimenes locekļa nāves gadījumā </t>
  </si>
  <si>
    <t>Atbalsts personām ar invaliditāti, kuras saņem valsts sociālā nodrošinājuma pabalstu**</t>
  </si>
  <si>
    <t>Atbalsts personām, kuras saņem valsts sociālā nodrošinājuma pabalstu apgādnieka zaudējuma gadījumā**</t>
  </si>
  <si>
    <t>tehniski aprēķinātais finansējums gadā, euro</t>
  </si>
  <si>
    <t>** ņemot vērā, ka valsts sociālā nodrošinājuma pabalstu maksā par iepriekšējo mēnesi, līdz ar to finansējums 2023.gadā nepieciešams 5 mēnešiem</t>
  </si>
  <si>
    <t>Atbalsts personām, kuras sasniegušas pensionēšanās vecumu un kuras saņem valsts sociālā nodrošinājuma pabalstu**</t>
  </si>
  <si>
    <t>Bezdarbnieka pabalsts minimālā apmērā par saņēmējiem, kuriem visā pabalsta aprēķina periodā netiek izmantota personas iemaksu alga**</t>
  </si>
  <si>
    <t>Iemaksas pensiju apdrošināšanai (20%) par bezdarbnieka pabalsta minimālā apmērā saņēmējiem, kuriem visā pabalsta aprēķina periodā netiek izmantota personas iemaksu alga**</t>
  </si>
  <si>
    <t>** ņemot vērā, ka bezdarbnieka pabalstu maksā par iepriekšējo mēnesi, līdz ar to finansējums 2023.gadā nepieciešams 5 mēnešiem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</si>
</sst>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186"/>
      <scheme val="minor"/>
    </font>
    <font>
      <sz val="11"/>
      <color theme="1"/>
      <name val="Times New Roman"/>
      <family val="1"/>
      <charset val="186"/>
    </font>
    <font>
      <sz val="10"/>
      <name val="Times New Roman"/>
      <family val="1"/>
      <charset val="186"/>
    </font>
    <font>
      <b/>
      <sz val="10"/>
      <name val="Times New Roman"/>
      <family val="1"/>
      <charset val="186"/>
    </font>
    <font>
      <b/>
      <sz val="10"/>
      <color theme="1"/>
      <name val="Times New Roman"/>
      <family val="1"/>
      <charset val="186"/>
    </font>
    <font>
      <b/>
      <sz val="9"/>
      <color theme="1"/>
      <name val="Times New Roman"/>
      <family val="1"/>
      <charset val="186"/>
    </font>
    <font>
      <i/>
      <sz val="9"/>
      <color theme="1"/>
      <name val="Times New Roman"/>
      <family val="1"/>
      <charset val="186"/>
    </font>
    <font>
      <i/>
      <sz val="11"/>
      <color theme="1"/>
      <name val="Times New Roman"/>
      <family val="1"/>
      <charset val="186"/>
    </font>
    <font>
      <i/>
      <sz val="9"/>
      <name val="Times New Roman"/>
      <family val="1"/>
      <charset val="186"/>
    </font>
    <font>
      <sz val="10"/>
      <color theme="1"/>
      <name val="Times New Roman"/>
      <family val="1"/>
      <charset val="186"/>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s>
  <cellStyleXfs count="1">
    <xf numFmtId="0" fontId="0" fillId="0" borderId="0"/>
  </cellStyleXfs>
  <cellXfs count="25">
    <xf numFmtId="0" fontId="0" fillId="0" borderId="0" xfId="0"/>
    <xf numFmtId="0" fontId="1" fillId="0" borderId="0" xfId="0" applyFont="1"/>
    <xf numFmtId="0" fontId="2"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vertical="center" wrapText="1"/>
    </xf>
    <xf numFmtId="0" fontId="4" fillId="0" borderId="2" xfId="0" applyFont="1" applyBorder="1"/>
    <xf numFmtId="0" fontId="3" fillId="0" borderId="2" xfId="0" applyFont="1" applyBorder="1"/>
    <xf numFmtId="3" fontId="3" fillId="2" borderId="2" xfId="0" applyNumberFormat="1" applyFont="1" applyFill="1" applyBorder="1"/>
    <xf numFmtId="0" fontId="6" fillId="0" borderId="0" xfId="0" applyFont="1"/>
    <xf numFmtId="3" fontId="1" fillId="0" borderId="0" xfId="0" applyNumberFormat="1" applyFont="1"/>
    <xf numFmtId="0" fontId="7" fillId="0" borderId="0" xfId="0" applyFont="1"/>
    <xf numFmtId="0" fontId="7" fillId="0" borderId="0" xfId="0" applyFont="1" applyAlignment="1">
      <alignment horizontal="right"/>
    </xf>
    <xf numFmtId="0" fontId="3" fillId="0" borderId="2" xfId="0" applyFont="1" applyBorder="1" applyAlignment="1">
      <alignment horizontal="center"/>
    </xf>
    <xf numFmtId="0" fontId="8" fillId="0" borderId="0" xfId="0" applyFont="1"/>
    <xf numFmtId="3" fontId="9" fillId="0" borderId="2" xfId="0" applyNumberFormat="1" applyFont="1" applyBorder="1"/>
    <xf numFmtId="4" fontId="9" fillId="0" borderId="2" xfId="0" applyNumberFormat="1" applyFont="1" applyBorder="1"/>
    <xf numFmtId="3" fontId="9" fillId="2" borderId="2" xfId="0" applyNumberFormat="1" applyFont="1" applyFill="1" applyBorder="1"/>
    <xf numFmtId="1" fontId="9" fillId="0" borderId="2" xfId="0" applyNumberFormat="1" applyFont="1" applyBorder="1"/>
    <xf numFmtId="3" fontId="9" fillId="0" borderId="4" xfId="0" applyNumberFormat="1" applyFont="1" applyBorder="1"/>
    <xf numFmtId="3" fontId="4" fillId="2" borderId="2" xfId="0" applyNumberFormat="1" applyFont="1" applyFill="1" applyBorder="1"/>
    <xf numFmtId="0" fontId="5" fillId="0" borderId="0" xfId="0" applyFont="1" applyAlignment="1">
      <alignment horizontal="center" vertical="center" wrapText="1"/>
    </xf>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3" fillId="0" borderId="2"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45"/>
  <sheetViews>
    <sheetView tabSelected="1" workbookViewId="0">
      <selection activeCell="L14" sqref="L14"/>
    </sheetView>
  </sheetViews>
  <sheetFormatPr defaultColWidth="8.81640625" defaultRowHeight="14" x14ac:dyDescent="0.3"/>
  <cols>
    <col min="1" max="1" width="32.453125" style="1" customWidth="1"/>
    <col min="2" max="2" width="9" style="1" bestFit="1" customWidth="1"/>
    <col min="3" max="3" width="9.81640625" style="1" bestFit="1" customWidth="1"/>
    <col min="4" max="4" width="10.54296875" style="1" customWidth="1"/>
    <col min="5" max="5" width="11.453125" style="1" customWidth="1"/>
    <col min="6" max="6" width="10.81640625" style="1" customWidth="1"/>
    <col min="7" max="16384" width="8.81640625" style="1"/>
  </cols>
  <sheetData>
    <row r="1" spans="1:6" x14ac:dyDescent="0.3">
      <c r="F1" s="12" t="s">
        <v>5</v>
      </c>
    </row>
    <row r="2" spans="1:6" x14ac:dyDescent="0.3">
      <c r="E2" s="11"/>
      <c r="F2" s="12" t="s">
        <v>4</v>
      </c>
    </row>
    <row r="5" spans="1:6" ht="30.65" customHeight="1" x14ac:dyDescent="0.3">
      <c r="A5" s="21" t="s">
        <v>3</v>
      </c>
      <c r="B5" s="21"/>
      <c r="C5" s="21"/>
      <c r="D5" s="21"/>
      <c r="E5" s="21"/>
      <c r="F5" s="21"/>
    </row>
    <row r="7" spans="1:6" x14ac:dyDescent="0.3">
      <c r="A7" s="22" t="s">
        <v>6</v>
      </c>
      <c r="B7" s="24">
        <v>2023</v>
      </c>
      <c r="C7" s="24"/>
      <c r="D7" s="24"/>
      <c r="E7" s="13">
        <v>2024</v>
      </c>
      <c r="F7" s="13">
        <v>2025</v>
      </c>
    </row>
    <row r="8" spans="1:6" ht="52" x14ac:dyDescent="0.3">
      <c r="A8" s="23"/>
      <c r="B8" s="2" t="s">
        <v>0</v>
      </c>
      <c r="C8" s="2" t="s">
        <v>7</v>
      </c>
      <c r="D8" s="3" t="s">
        <v>8</v>
      </c>
      <c r="E8" s="3" t="s">
        <v>18</v>
      </c>
      <c r="F8" s="3" t="s">
        <v>18</v>
      </c>
    </row>
    <row r="9" spans="1:6" ht="40.4" customHeight="1" x14ac:dyDescent="0.3">
      <c r="A9" s="4" t="s">
        <v>20</v>
      </c>
      <c r="B9" s="15">
        <v>2329</v>
      </c>
      <c r="C9" s="16">
        <f>D9/B9/5</f>
        <v>16</v>
      </c>
      <c r="D9" s="17">
        <v>186320</v>
      </c>
      <c r="E9" s="17">
        <f t="shared" ref="E9:E10" si="0">D9*2</f>
        <v>372640</v>
      </c>
      <c r="F9" s="17">
        <f t="shared" ref="F9:F10" si="1">D9*2</f>
        <v>372640</v>
      </c>
    </row>
    <row r="10" spans="1:6" ht="54.65" customHeight="1" x14ac:dyDescent="0.3">
      <c r="A10" s="4" t="s">
        <v>12</v>
      </c>
      <c r="B10" s="18">
        <v>44</v>
      </c>
      <c r="C10" s="16">
        <f t="shared" ref="C10" si="2">D10/B10/6</f>
        <v>48.981060606060602</v>
      </c>
      <c r="D10" s="17">
        <v>12931</v>
      </c>
      <c r="E10" s="17">
        <f t="shared" si="0"/>
        <v>25862</v>
      </c>
      <c r="F10" s="17">
        <f t="shared" si="1"/>
        <v>25862</v>
      </c>
    </row>
    <row r="11" spans="1:6" ht="40.4" customHeight="1" x14ac:dyDescent="0.3">
      <c r="A11" s="5" t="s">
        <v>16</v>
      </c>
      <c r="B11" s="15">
        <v>18486</v>
      </c>
      <c r="C11" s="16">
        <f>D11/B11/5</f>
        <v>25.933582170291032</v>
      </c>
      <c r="D11" s="17">
        <v>2397041</v>
      </c>
      <c r="E11" s="17">
        <v>4618015</v>
      </c>
      <c r="F11" s="17">
        <v>4618015</v>
      </c>
    </row>
    <row r="12" spans="1:6" ht="42" customHeight="1" x14ac:dyDescent="0.3">
      <c r="A12" s="4" t="s">
        <v>17</v>
      </c>
      <c r="B12" s="19">
        <v>281</v>
      </c>
      <c r="C12" s="16">
        <f>D12/B12/5</f>
        <v>24.679715302491104</v>
      </c>
      <c r="D12" s="17">
        <v>34675</v>
      </c>
      <c r="E12" s="17">
        <f t="shared" ref="E12" si="3">D12*2</f>
        <v>69350</v>
      </c>
      <c r="F12" s="17">
        <f t="shared" ref="F12" si="4">D12*2</f>
        <v>69350</v>
      </c>
    </row>
    <row r="13" spans="1:6" ht="14.5" customHeight="1" x14ac:dyDescent="0.3">
      <c r="A13" s="6" t="s">
        <v>1</v>
      </c>
      <c r="B13" s="7"/>
      <c r="C13" s="7"/>
      <c r="D13" s="8">
        <f>D9+D10+D11+D12</f>
        <v>2630967</v>
      </c>
      <c r="E13" s="8">
        <f>E9+E10+E11+E12</f>
        <v>5085867</v>
      </c>
      <c r="F13" s="8">
        <f>F9+F10+F11+F12</f>
        <v>5085867</v>
      </c>
    </row>
    <row r="14" spans="1:6" x14ac:dyDescent="0.3">
      <c r="A14" s="9" t="s">
        <v>11</v>
      </c>
    </row>
    <row r="15" spans="1:6" x14ac:dyDescent="0.3">
      <c r="A15" s="14" t="s">
        <v>19</v>
      </c>
    </row>
    <row r="16" spans="1:6" x14ac:dyDescent="0.3">
      <c r="A16" s="9"/>
    </row>
    <row r="17" spans="1:6" ht="35.15" customHeight="1" x14ac:dyDescent="0.3">
      <c r="A17" s="21" t="s">
        <v>2</v>
      </c>
      <c r="B17" s="21"/>
      <c r="C17" s="21"/>
      <c r="D17" s="21"/>
      <c r="E17" s="21"/>
      <c r="F17" s="21"/>
    </row>
    <row r="19" spans="1:6" x14ac:dyDescent="0.3">
      <c r="A19" s="22" t="s">
        <v>6</v>
      </c>
      <c r="B19" s="24">
        <v>2023</v>
      </c>
      <c r="C19" s="24"/>
      <c r="D19" s="24"/>
      <c r="E19" s="13">
        <v>2024</v>
      </c>
      <c r="F19" s="13">
        <v>2025</v>
      </c>
    </row>
    <row r="20" spans="1:6" ht="52" x14ac:dyDescent="0.3">
      <c r="A20" s="23"/>
      <c r="B20" s="2" t="s">
        <v>0</v>
      </c>
      <c r="C20" s="2" t="s">
        <v>7</v>
      </c>
      <c r="D20" s="3" t="s">
        <v>8</v>
      </c>
      <c r="E20" s="3" t="s">
        <v>18</v>
      </c>
      <c r="F20" s="3" t="s">
        <v>18</v>
      </c>
    </row>
    <row r="21" spans="1:6" ht="52" x14ac:dyDescent="0.3">
      <c r="A21" s="4" t="s">
        <v>13</v>
      </c>
      <c r="B21" s="19">
        <v>2802</v>
      </c>
      <c r="C21" s="16">
        <f t="shared" ref="C21" si="5">D21/B21/6</f>
        <v>16</v>
      </c>
      <c r="D21" s="20">
        <v>268992</v>
      </c>
      <c r="E21" s="20">
        <f t="shared" ref="E21" si="6">D21*2</f>
        <v>537984</v>
      </c>
      <c r="F21" s="20">
        <f t="shared" ref="F21" si="7">D21*2</f>
        <v>537984</v>
      </c>
    </row>
    <row r="22" spans="1:6" ht="14.5" x14ac:dyDescent="0.35">
      <c r="A22" s="9" t="s">
        <v>11</v>
      </c>
      <c r="B22"/>
    </row>
    <row r="23" spans="1:6" ht="14.5" x14ac:dyDescent="0.35">
      <c r="B23"/>
      <c r="D23" s="10"/>
      <c r="E23" s="10"/>
      <c r="F23" s="10"/>
    </row>
    <row r="24" spans="1:6" ht="31.4" customHeight="1" x14ac:dyDescent="0.3">
      <c r="A24" s="21" t="s">
        <v>9</v>
      </c>
      <c r="B24" s="21"/>
      <c r="C24" s="21"/>
      <c r="D24" s="21"/>
      <c r="E24" s="21"/>
      <c r="F24" s="21"/>
    </row>
    <row r="25" spans="1:6" ht="14.5" x14ac:dyDescent="0.35">
      <c r="B25"/>
    </row>
    <row r="26" spans="1:6" x14ac:dyDescent="0.3">
      <c r="A26" s="22" t="s">
        <v>6</v>
      </c>
      <c r="B26" s="24">
        <v>2023</v>
      </c>
      <c r="C26" s="24"/>
      <c r="D26" s="24"/>
      <c r="E26" s="13">
        <v>2024</v>
      </c>
      <c r="F26" s="13">
        <v>2025</v>
      </c>
    </row>
    <row r="27" spans="1:6" ht="52" x14ac:dyDescent="0.3">
      <c r="A27" s="23"/>
      <c r="B27" s="2" t="s">
        <v>0</v>
      </c>
      <c r="C27" s="2" t="s">
        <v>7</v>
      </c>
      <c r="D27" s="3" t="s">
        <v>8</v>
      </c>
      <c r="E27" s="3" t="s">
        <v>18</v>
      </c>
      <c r="F27" s="3" t="s">
        <v>18</v>
      </c>
    </row>
    <row r="28" spans="1:6" ht="39" x14ac:dyDescent="0.3">
      <c r="A28" s="4" t="s">
        <v>14</v>
      </c>
      <c r="B28" s="18">
        <v>12</v>
      </c>
      <c r="C28" s="16">
        <f t="shared" ref="C28" si="8">D28/B28/6</f>
        <v>48</v>
      </c>
      <c r="D28" s="17">
        <v>3456</v>
      </c>
      <c r="E28" s="17">
        <f t="shared" ref="E28:E30" si="9">D28*2</f>
        <v>6912</v>
      </c>
      <c r="F28" s="17">
        <f t="shared" ref="F28:F30" si="10">D28*2</f>
        <v>6912</v>
      </c>
    </row>
    <row r="29" spans="1:6" ht="52" x14ac:dyDescent="0.3">
      <c r="A29" s="4" t="s">
        <v>21</v>
      </c>
      <c r="B29" s="18">
        <v>457</v>
      </c>
      <c r="C29" s="16">
        <f>D29/B29/5</f>
        <v>13.680087527352295</v>
      </c>
      <c r="D29" s="17">
        <v>31259</v>
      </c>
      <c r="E29" s="17">
        <f t="shared" si="9"/>
        <v>62518</v>
      </c>
      <c r="F29" s="17">
        <f t="shared" si="10"/>
        <v>62518</v>
      </c>
    </row>
    <row r="30" spans="1:6" ht="65" x14ac:dyDescent="0.3">
      <c r="A30" s="4" t="s">
        <v>22</v>
      </c>
      <c r="B30" s="18">
        <v>457</v>
      </c>
      <c r="C30" s="16">
        <f>D30/B30/5</f>
        <v>2.7361050328227572</v>
      </c>
      <c r="D30" s="17">
        <v>6252</v>
      </c>
      <c r="E30" s="17">
        <f t="shared" si="9"/>
        <v>12504</v>
      </c>
      <c r="F30" s="17">
        <f t="shared" si="10"/>
        <v>12504</v>
      </c>
    </row>
    <row r="31" spans="1:6" x14ac:dyDescent="0.3">
      <c r="A31" s="6" t="s">
        <v>1</v>
      </c>
      <c r="B31" s="7"/>
      <c r="C31" s="7"/>
      <c r="D31" s="8">
        <f>D28+D29+D30</f>
        <v>40967</v>
      </c>
      <c r="E31" s="8">
        <f>E28+E29+E30</f>
        <v>81934</v>
      </c>
      <c r="F31" s="8">
        <f>F28+F29+F30</f>
        <v>81934</v>
      </c>
    </row>
    <row r="32" spans="1:6" x14ac:dyDescent="0.3">
      <c r="A32" s="9" t="s">
        <v>11</v>
      </c>
    </row>
    <row r="33" spans="1:6" x14ac:dyDescent="0.3">
      <c r="A33" s="14" t="s">
        <v>23</v>
      </c>
    </row>
    <row r="35" spans="1:6" ht="39" customHeight="1" x14ac:dyDescent="0.3">
      <c r="A35" s="21" t="s">
        <v>10</v>
      </c>
      <c r="B35" s="21"/>
      <c r="C35" s="21"/>
      <c r="D35" s="21"/>
      <c r="E35" s="21"/>
      <c r="F35" s="21"/>
    </row>
    <row r="37" spans="1:6" x14ac:dyDescent="0.3">
      <c r="A37" s="22" t="s">
        <v>6</v>
      </c>
      <c r="B37" s="24">
        <v>2023</v>
      </c>
      <c r="C37" s="24"/>
      <c r="D37" s="24"/>
      <c r="E37" s="13">
        <v>2024</v>
      </c>
      <c r="F37" s="13">
        <v>2025</v>
      </c>
    </row>
    <row r="38" spans="1:6" ht="52" x14ac:dyDescent="0.3">
      <c r="A38" s="23"/>
      <c r="B38" s="2" t="s">
        <v>0</v>
      </c>
      <c r="C38" s="2" t="s">
        <v>7</v>
      </c>
      <c r="D38" s="3" t="s">
        <v>8</v>
      </c>
      <c r="E38" s="3" t="s">
        <v>18</v>
      </c>
      <c r="F38" s="3" t="s">
        <v>18</v>
      </c>
    </row>
    <row r="39" spans="1:6" ht="39" x14ac:dyDescent="0.3">
      <c r="A39" s="4" t="s">
        <v>15</v>
      </c>
      <c r="B39" s="18">
        <v>7</v>
      </c>
      <c r="C39" s="16">
        <f t="shared" ref="C39" si="11">D39/B39/6</f>
        <v>48</v>
      </c>
      <c r="D39" s="20">
        <v>2016</v>
      </c>
      <c r="E39" s="20">
        <f t="shared" ref="E39" si="12">D39*2</f>
        <v>4032</v>
      </c>
      <c r="F39" s="20">
        <f t="shared" ref="F39" si="13">D39*2</f>
        <v>4032</v>
      </c>
    </row>
    <row r="40" spans="1:6" x14ac:dyDescent="0.3">
      <c r="A40" s="9" t="s">
        <v>11</v>
      </c>
    </row>
    <row r="41" spans="1:6" x14ac:dyDescent="0.3">
      <c r="D41" s="10"/>
      <c r="E41" s="10"/>
      <c r="F41" s="10"/>
    </row>
    <row r="42" spans="1:6" x14ac:dyDescent="0.3">
      <c r="D42" s="10"/>
      <c r="E42" s="10"/>
      <c r="F42" s="10"/>
    </row>
    <row r="43" spans="1:6" x14ac:dyDescent="0.3">
      <c r="D43" s="10"/>
      <c r="E43" s="10"/>
      <c r="F43" s="10"/>
    </row>
    <row r="45" spans="1:6" x14ac:dyDescent="0.3">
      <c r="D45" s="10"/>
    </row>
  </sheetData>
  <mergeCells count="12">
    <mergeCell ref="A35:F35"/>
    <mergeCell ref="A37:A38"/>
    <mergeCell ref="B37:D37"/>
    <mergeCell ref="A5:F5"/>
    <mergeCell ref="A17:F17"/>
    <mergeCell ref="A24:F24"/>
    <mergeCell ref="A26:A27"/>
    <mergeCell ref="B26:D26"/>
    <mergeCell ref="A19:A20"/>
    <mergeCell ref="B19:D19"/>
    <mergeCell ref="A7:A8"/>
    <mergeCell ref="B7:D7"/>
  </mergeCells>
  <pageMargins left="0.7" right="0.7" top="0.75" bottom="0.75" header="0.3" footer="0.3"/>
  <pageSetup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Štrausa</dc:creator>
  <cp:lastModifiedBy>Aiga Lukašenoka</cp:lastModifiedBy>
  <cp:lastPrinted>2023-01-13T22:40:39Z</cp:lastPrinted>
  <dcterms:created xsi:type="dcterms:W3CDTF">2022-06-28T18:54:37Z</dcterms:created>
  <dcterms:modified xsi:type="dcterms:W3CDTF">2023-01-23T11:16:51Z</dcterms:modified>
</cp:coreProperties>
</file>