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zina.zegoda\Desktop\KATAŽINAS darba dok\MK rīkojums par mantas nodošanu UA\"/>
    </mc:Choice>
  </mc:AlternateContent>
  <bookViews>
    <workbookView xWindow="0" yWindow="0" windowWidth="28800" windowHeight="11625"/>
  </bookViews>
  <sheets>
    <sheet name="kopā" sheetId="13" r:id="rId1"/>
  </sheets>
  <definedNames>
    <definedName name="_xlnm.Print_Titles" localSheetId="0">kopā!$8:$8</definedName>
  </definedNames>
  <calcPr calcId="162913"/>
</workbook>
</file>

<file path=xl/calcChain.xml><?xml version="1.0" encoding="utf-8"?>
<calcChain xmlns="http://schemas.openxmlformats.org/spreadsheetml/2006/main">
  <c r="E18" i="13" l="1"/>
  <c r="E17" i="13"/>
  <c r="E16" i="13"/>
  <c r="E15" i="13"/>
  <c r="E10" i="13" l="1"/>
  <c r="E12" i="13"/>
  <c r="E14" i="13"/>
  <c r="E13" i="13"/>
  <c r="E11" i="13"/>
  <c r="E9" i="13"/>
  <c r="E20" i="13" s="1"/>
  <c r="D20" i="13" l="1"/>
</calcChain>
</file>

<file path=xl/sharedStrings.xml><?xml version="1.0" encoding="utf-8"?>
<sst xmlns="http://schemas.openxmlformats.org/spreadsheetml/2006/main" count="47" uniqueCount="37">
  <si>
    <t>Pielikums</t>
  </si>
  <si>
    <t xml:space="preserve">                                                                                        sākotnējās ietekmes novērtējuma ziņojumam (anotācijai)</t>
  </si>
  <si>
    <t>Kopā:</t>
  </si>
  <si>
    <t xml:space="preserve">                           "Par valsts kustamās mantas nodošanu bez atlīdzības Ukrainai"</t>
  </si>
  <si>
    <t xml:space="preserve">Nr. p.k. </t>
  </si>
  <si>
    <t>gab.</t>
  </si>
  <si>
    <t>Vienība</t>
  </si>
  <si>
    <t>Skaits</t>
  </si>
  <si>
    <t>Plate ar savienotājiem Arduino Nano Every</t>
  </si>
  <si>
    <t>Baterijas 6F22</t>
  </si>
  <si>
    <t>Melns lādētājs GensAce Imars Dual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</si>
  <si>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</si>
  <si>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</si>
  <si>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</si>
  <si>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</si>
  <si>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</si>
  <si>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</si>
  <si>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</si>
  <si>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</si>
  <si>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</si>
  <si>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</si>
  <si>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</si>
  <si>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 xml:space="preserve"> -</t>
  </si>
  <si>
    <t>* Atlikusī bilances vērtība</t>
  </si>
  <si>
    <t>Simistors Triac, 800 V</t>
  </si>
  <si>
    <t>Rezistors 0.25W 1K0 5%</t>
  </si>
  <si>
    <t>9V bateriju ligzda ar vadu</t>
  </si>
  <si>
    <t>Gaismas diode Ø5mm</t>
  </si>
  <si>
    <t>Ministru kabineta rīkojuma projekta</t>
  </si>
  <si>
    <t>Ukrainas Valsts robežsardzes dienestam nododamās valsts kustamās mantas saraksts</t>
  </si>
  <si>
    <t>Nosaukums</t>
  </si>
  <si>
    <t>413.91*</t>
  </si>
  <si>
    <t xml:space="preserve">Vadības modulis T-Motor F7 Pro FC Controller </t>
  </si>
  <si>
    <t>Raidītājs TBS CRSF Nano RX (SE)</t>
  </si>
  <si>
    <t>Bezpilota lidaparāts (quadcopter) ar vadības elektroniku un integrētu kameras stabilizācijas platformu un vadības programmu</t>
  </si>
  <si>
    <r>
      <t xml:space="preserve">Bilances vērtība (kopā) </t>
    </r>
    <r>
      <rPr>
        <b/>
        <i/>
        <sz val="12"/>
        <color theme="1"/>
        <rFont val="Times New Roman"/>
        <family val="1"/>
        <charset val="186"/>
      </rPr>
      <t>euro</t>
    </r>
  </si>
  <si>
    <t>Silikona kabelis 16AWG 2 metri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</si>
</sst>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0"/>
      <name val="Arial"/>
      <charset val="186"/>
    </font>
    <font>
      <sz val="12"/>
      <name val="Times New Roman"/>
      <family val="1"/>
      <charset val="186"/>
    </font>
    <font>
      <sz val="11"/>
      <color theme="1"/>
      <name val="Calibri"/>
      <family val="2"/>
      <scheme val="minor"/>
    </font>
    <font>
      <sz val="10"/>
      <name val="Arial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3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49" fontId="1" fillId="0" borderId="0" xfId="2" applyNumberFormat="1" applyFont="1" applyAlignment="1">
      <alignment horizontal="center"/>
    </xf>
    <xf numFmtId="2" fontId="1" fillId="0" borderId="0" xfId="0" applyNumberFormat="1" applyFont="1"/>
    <xf numFmtId="49" fontId="4" fillId="0" borderId="0" xfId="2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49" fontId="5" fillId="0" borderId="11" xfId="2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7" fillId="0" borderId="9" xfId="2" applyNumberFormat="1" applyFont="1" applyBorder="1" applyAlignment="1">
      <alignment horizontal="center" vertical="center"/>
    </xf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2" fontId="7" fillId="0" borderId="10" xfId="0" applyNumberFormat="1" applyFont="1" applyFill="1" applyBorder="1" applyAlignment="1">
      <alignment horizontal="center"/>
    </xf>
    <xf numFmtId="49" fontId="7" fillId="2" borderId="3" xfId="2" applyNumberFormat="1" applyFont="1" applyFill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2" fontId="7" fillId="0" borderId="4" xfId="0" applyNumberFormat="1" applyFont="1" applyFill="1" applyBorder="1" applyAlignment="1">
      <alignment horizontal="center"/>
    </xf>
    <xf numFmtId="49" fontId="7" fillId="0" borderId="3" xfId="2" applyNumberFormat="1" applyFont="1" applyBorder="1" applyAlignment="1">
      <alignment horizontal="center" vertical="center" wrapText="1"/>
    </xf>
    <xf numFmtId="0" fontId="7" fillId="0" borderId="0" xfId="0" applyFont="1" applyBorder="1"/>
    <xf numFmtId="49" fontId="7" fillId="0" borderId="3" xfId="2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5" xfId="0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2" fontId="7" fillId="0" borderId="6" xfId="0" applyNumberFormat="1" applyFont="1" applyBorder="1"/>
    <xf numFmtId="0" fontId="4" fillId="0" borderId="0" xfId="0" applyFont="1" applyAlignment="1">
      <alignment horizontal="right"/>
    </xf>
    <xf numFmtId="0" fontId="8" fillId="0" borderId="7" xfId="0" applyFont="1" applyBorder="1" applyAlignment="1">
      <alignment horizontal="right"/>
    </xf>
    <xf numFmtId="0" fontId="8" fillId="0" borderId="8" xfId="0" applyFont="1" applyBorder="1" applyAlignment="1">
      <alignment horizontal="right"/>
    </xf>
    <xf numFmtId="0" fontId="4" fillId="0" borderId="0" xfId="1" applyFont="1" applyAlignment="1">
      <alignment horizontal="right"/>
    </xf>
    <xf numFmtId="49" fontId="1" fillId="0" borderId="0" xfId="2" applyNumberFormat="1" applyFont="1" applyAlignment="1">
      <alignment horizontal="left"/>
    </xf>
    <xf numFmtId="0" fontId="5" fillId="0" borderId="0" xfId="0" applyFont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zoomScale="85" zoomScaleNormal="85" workbookViewId="0">
      <pane ySplit="8" topLeftCell="A9" activePane="bottomLeft" state="frozenSplit"/>
      <selection pane="bottomLeft" activeCell="B16" sqref="B16"/>
    </sheetView>
  </sheetViews>
  <sheetFormatPr defaultColWidth="9.140625" defaultRowHeight="15.75" x14ac:dyDescent="0.25"/>
  <cols>
    <col min="1" max="1" width="5.85546875" style="2" customWidth="1"/>
    <col min="2" max="2" width="54.140625" style="1" customWidth="1"/>
    <col min="3" max="3" width="9.140625" style="1"/>
    <col min="4" max="4" width="12.5703125" style="1" customWidth="1"/>
    <col min="5" max="5" width="14.7109375" style="1" customWidth="1"/>
    <col min="6" max="7" width="9.140625" style="1"/>
    <col min="8" max="9" width="10.5703125" style="1" bestFit="1" customWidth="1"/>
    <col min="10" max="16384" width="9.140625" style="1"/>
  </cols>
  <sheetData>
    <row r="1" spans="1:9" x14ac:dyDescent="0.25">
      <c r="A1" s="4"/>
      <c r="B1" s="5"/>
      <c r="C1" s="6"/>
      <c r="D1" s="6"/>
      <c r="E1" s="5" t="s">
        <v>0</v>
      </c>
    </row>
    <row r="2" spans="1:9" ht="15.75" customHeight="1" x14ac:dyDescent="0.25">
      <c r="A2" s="7"/>
      <c r="B2" s="8"/>
      <c r="C2" s="29" t="s">
        <v>28</v>
      </c>
      <c r="D2" s="29"/>
      <c r="E2" s="29"/>
    </row>
    <row r="3" spans="1:9" x14ac:dyDescent="0.25">
      <c r="A3" s="4"/>
      <c r="B3" s="32" t="s">
        <v>3</v>
      </c>
      <c r="C3" s="32"/>
      <c r="D3" s="32"/>
      <c r="E3" s="32"/>
    </row>
    <row r="4" spans="1:9" x14ac:dyDescent="0.25">
      <c r="A4" s="4"/>
      <c r="B4" s="29" t="s">
        <v>1</v>
      </c>
      <c r="C4" s="29"/>
      <c r="D4" s="29"/>
      <c r="E4" s="29"/>
    </row>
    <row r="5" spans="1:9" x14ac:dyDescent="0.25">
      <c r="A5" s="4"/>
      <c r="B5" s="7"/>
      <c r="C5" s="6"/>
      <c r="D5" s="6"/>
      <c r="E5" s="6"/>
    </row>
    <row r="6" spans="1:9" x14ac:dyDescent="0.25">
      <c r="A6" s="34" t="s">
        <v>29</v>
      </c>
      <c r="B6" s="34"/>
      <c r="C6" s="34"/>
      <c r="D6" s="34"/>
      <c r="E6" s="34"/>
    </row>
    <row r="7" spans="1:9" ht="16.5" thickBot="1" x14ac:dyDescent="0.3">
      <c r="A7" s="4"/>
      <c r="B7" s="6"/>
      <c r="C7" s="6"/>
      <c r="D7" s="6"/>
      <c r="E7" s="6"/>
    </row>
    <row r="8" spans="1:9" ht="50.25" customHeight="1" thickBot="1" x14ac:dyDescent="0.3">
      <c r="A8" s="9" t="s">
        <v>4</v>
      </c>
      <c r="B8" s="10" t="s">
        <v>30</v>
      </c>
      <c r="C8" s="10" t="s">
        <v>6</v>
      </c>
      <c r="D8" s="10" t="s">
        <v>7</v>
      </c>
      <c r="E8" s="11" t="s">
        <v>35</v>
      </c>
    </row>
    <row r="9" spans="1:9" ht="20.25" customHeight="1" x14ac:dyDescent="0.3">
      <c r="A9" s="12" t="s">
        <v>11</v>
      </c>
      <c r="B9" s="13" t="s">
        <v>8</v>
      </c>
      <c r="C9" s="14" t="s">
        <v>5</v>
      </c>
      <c r="D9" s="14">
        <v>2</v>
      </c>
      <c r="E9" s="15">
        <f>34.46*1.21</f>
        <v>41.696599999999997</v>
      </c>
    </row>
    <row r="10" spans="1:9" ht="18.75" x14ac:dyDescent="0.3">
      <c r="A10" s="16" t="s">
        <v>12</v>
      </c>
      <c r="B10" s="17" t="s">
        <v>24</v>
      </c>
      <c r="C10" s="18" t="s">
        <v>5</v>
      </c>
      <c r="D10" s="18">
        <v>2</v>
      </c>
      <c r="E10" s="19">
        <f>1.87*1.21</f>
        <v>2.2627000000000002</v>
      </c>
      <c r="I10" s="3"/>
    </row>
    <row r="11" spans="1:9" ht="20.25" customHeight="1" x14ac:dyDescent="0.3">
      <c r="A11" s="20" t="s">
        <v>13</v>
      </c>
      <c r="B11" s="21" t="s">
        <v>25</v>
      </c>
      <c r="C11" s="18" t="s">
        <v>5</v>
      </c>
      <c r="D11" s="18">
        <v>10</v>
      </c>
      <c r="E11" s="19">
        <f>3.4*1.21</f>
        <v>4.1139999999999999</v>
      </c>
    </row>
    <row r="12" spans="1:9" ht="18.75" x14ac:dyDescent="0.3">
      <c r="A12" s="22" t="s">
        <v>14</v>
      </c>
      <c r="B12" s="17" t="s">
        <v>27</v>
      </c>
      <c r="C12" s="18" t="s">
        <v>5</v>
      </c>
      <c r="D12" s="18">
        <v>30</v>
      </c>
      <c r="E12" s="15">
        <f>(0.4+0.4+0.7)*1.21</f>
        <v>1.8149999999999999</v>
      </c>
      <c r="H12" s="3"/>
    </row>
    <row r="13" spans="1:9" ht="18.75" x14ac:dyDescent="0.3">
      <c r="A13" s="16" t="s">
        <v>15</v>
      </c>
      <c r="B13" s="17" t="s">
        <v>9</v>
      </c>
      <c r="C13" s="18" t="s">
        <v>5</v>
      </c>
      <c r="D13" s="18">
        <v>10</v>
      </c>
      <c r="E13" s="19">
        <f>18.2*1.21</f>
        <v>22.021999999999998</v>
      </c>
      <c r="G13" s="3"/>
    </row>
    <row r="14" spans="1:9" ht="18.75" x14ac:dyDescent="0.3">
      <c r="A14" s="20" t="s">
        <v>16</v>
      </c>
      <c r="B14" s="17" t="s">
        <v>26</v>
      </c>
      <c r="C14" s="18" t="s">
        <v>5</v>
      </c>
      <c r="D14" s="18">
        <v>10</v>
      </c>
      <c r="E14" s="19">
        <f>5.1*1.21</f>
        <v>6.1709999999999994</v>
      </c>
      <c r="H14" s="3"/>
    </row>
    <row r="15" spans="1:9" ht="18.75" x14ac:dyDescent="0.3">
      <c r="A15" s="22" t="s">
        <v>17</v>
      </c>
      <c r="B15" s="17" t="s">
        <v>32</v>
      </c>
      <c r="C15" s="18" t="s">
        <v>5</v>
      </c>
      <c r="D15" s="18">
        <v>1</v>
      </c>
      <c r="E15" s="23">
        <f>76.87*1.21</f>
        <v>93.012700000000009</v>
      </c>
    </row>
    <row r="16" spans="1:9" ht="18.75" x14ac:dyDescent="0.3">
      <c r="A16" s="16" t="s">
        <v>18</v>
      </c>
      <c r="B16" s="17" t="s">
        <v>36</v>
      </c>
      <c r="C16" s="18" t="s">
        <v>5</v>
      </c>
      <c r="D16" s="18">
        <v>1</v>
      </c>
      <c r="E16" s="23">
        <f>2.98*1.21</f>
        <v>3.6057999999999999</v>
      </c>
      <c r="G16" s="3"/>
    </row>
    <row r="17" spans="1:8" ht="18.75" x14ac:dyDescent="0.3">
      <c r="A17" s="20" t="s">
        <v>19</v>
      </c>
      <c r="B17" s="17" t="s">
        <v>33</v>
      </c>
      <c r="C17" s="18" t="s">
        <v>5</v>
      </c>
      <c r="D17" s="18">
        <v>10</v>
      </c>
      <c r="E17" s="23">
        <f>280.2*1.21</f>
        <v>339.04199999999997</v>
      </c>
      <c r="H17" s="3"/>
    </row>
    <row r="18" spans="1:8" ht="20.25" customHeight="1" x14ac:dyDescent="0.3">
      <c r="A18" s="22" t="s">
        <v>20</v>
      </c>
      <c r="B18" s="17" t="s">
        <v>10</v>
      </c>
      <c r="C18" s="18" t="s">
        <v>5</v>
      </c>
      <c r="D18" s="18">
        <v>1</v>
      </c>
      <c r="E18" s="23">
        <f>96.62*1.21</f>
        <v>116.9102</v>
      </c>
      <c r="G18" s="3"/>
      <c r="H18" s="3"/>
    </row>
    <row r="19" spans="1:8" ht="57.75" customHeight="1" x14ac:dyDescent="0.3">
      <c r="A19" s="16" t="s">
        <v>21</v>
      </c>
      <c r="B19" s="24" t="s">
        <v>34</v>
      </c>
      <c r="C19" s="18" t="s">
        <v>5</v>
      </c>
      <c r="D19" s="18">
        <v>1</v>
      </c>
      <c r="E19" s="25" t="s">
        <v>31</v>
      </c>
      <c r="H19" s="3"/>
    </row>
    <row r="20" spans="1:8" ht="19.5" thickBot="1" x14ac:dyDescent="0.35">
      <c r="A20" s="30" t="s">
        <v>2</v>
      </c>
      <c r="B20" s="31"/>
      <c r="C20" s="26" t="s">
        <v>22</v>
      </c>
      <c r="D20" s="27">
        <f>SUM(D9:D19)</f>
        <v>78</v>
      </c>
      <c r="E20" s="28">
        <f>SUM(E9:E18)+413.91</f>
        <v>1044.5620000000001</v>
      </c>
    </row>
    <row r="22" spans="1:8" x14ac:dyDescent="0.25">
      <c r="A22" s="33" t="s">
        <v>23</v>
      </c>
      <c r="B22" s="33"/>
    </row>
  </sheetData>
  <mergeCells count="6">
    <mergeCell ref="C2:E2"/>
    <mergeCell ref="A20:B20"/>
    <mergeCell ref="B3:E3"/>
    <mergeCell ref="B4:E4"/>
    <mergeCell ref="A22:B22"/>
    <mergeCell ref="A6:E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kopā</vt:lpstr>
      <vt:lpstr>kopā!Print_Titles</vt:lpstr>
    </vt:vector>
  </TitlesOfParts>
  <Company>Valsts policija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Aivars Krivmans</dc:creator>
  <cp:lastModifiedBy>Katažina Žegoda</cp:lastModifiedBy>
  <cp:lastPrinted>2021-12-10T11:40:43Z</cp:lastPrinted>
  <dcterms:created xsi:type="dcterms:W3CDTF">2015-05-14T10:31:07Z</dcterms:created>
  <dcterms:modified xsi:type="dcterms:W3CDTF">2023-11-22T06:34:21Z</dcterms:modified>
</cp:coreProperties>
</file>