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ts.gov.lv\tmdfs\BB\kb1501\Desktop\"/>
    </mc:Choice>
  </mc:AlternateContent>
  <xr:revisionPtr revIDLastSave="0" documentId="8_{5AA6FAFB-456C-410A-A73D-43F41B62DEF4}" xr6:coauthVersionLast="47" xr6:coauthVersionMax="47" xr10:uidLastSave="{00000000-0000-0000-0000-000000000000}"/>
  <bookViews>
    <workbookView xWindow="-110" yWindow="-110" windowWidth="19420" windowHeight="10300" xr2:uid="{8DDFA5DA-EA4F-478E-9F79-40380229ECA6}"/>
  </bookViews>
  <sheets>
    <sheet name="2.pielikum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7" i="2" l="1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7" i="2"/>
  <c r="K27" i="2" l="1"/>
  <c r="J27" i="2"/>
  <c r="I27" i="2"/>
  <c r="H27" i="2"/>
  <c r="G27" i="2"/>
  <c r="F27" i="2"/>
  <c r="E27" i="2"/>
  <c r="D27" i="2"/>
  <c r="K28" i="2" s="1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7" i="2"/>
  <c r="P27" i="2" l="1"/>
</calcChain>
</file>

<file path=xl/sharedStrings.xml><?xml version="1.0" encoding="utf-8"?>
<sst xmlns="http://schemas.openxmlformats.org/spreadsheetml/2006/main" count="85" uniqueCount="74">
  <si>
    <t>Nr.p.k.</t>
  </si>
  <si>
    <t>Pakalpojuma/darba nosaukums</t>
  </si>
  <si>
    <t>Pakalpojuma veids</t>
  </si>
  <si>
    <t>Mērvienība</t>
  </si>
  <si>
    <t>Cena bez PVN 
(euro)</t>
  </si>
  <si>
    <t>Tiešās izmaksas</t>
  </si>
  <si>
    <t>Netiešās izmaksas</t>
  </si>
  <si>
    <t>EKK 1100 Atalgojums
EUR</t>
  </si>
  <si>
    <t>EKK 1200
Darba devēja
valsts sociālās
apdroš. obligātās iemaksas
EUR</t>
  </si>
  <si>
    <t>EKK 2000
Preces un pakalpojumi
 EUR</t>
  </si>
  <si>
    <t>EKK 5000
Kapitālie izdevumi un nolietojums EUR</t>
  </si>
  <si>
    <t>1.</t>
  </si>
  <si>
    <t>1 ekspertīze</t>
  </si>
  <si>
    <t>Informācijas tehnoloģiju apskate</t>
  </si>
  <si>
    <t>Informācijas tehnoloģiju ekspertīze</t>
  </si>
  <si>
    <t>Reljefo identifikācijas zīmju  izpēte</t>
  </si>
  <si>
    <t>Trasoloģiskā ekspertīze</t>
  </si>
  <si>
    <t>Atteikums -Ekspertīzes neiespējamība</t>
  </si>
  <si>
    <t>2.</t>
  </si>
  <si>
    <t>3.</t>
  </si>
  <si>
    <t>4.</t>
  </si>
  <si>
    <t>9.</t>
  </si>
  <si>
    <t>7.</t>
  </si>
  <si>
    <t>5.</t>
  </si>
  <si>
    <t>6.</t>
  </si>
  <si>
    <t>8.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</si>
  <si>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</si>
  <si>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</si>
  <si>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</si>
  <si>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</si>
  <si>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</si>
  <si>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</si>
  <si>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</si>
  <si>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</si>
  <si>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</si>
  <si>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</si>
  <si>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</si>
  <si>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Prognozētie apjomi gadā</t>
  </si>
  <si>
    <t>Prognozētie ieņēmumi gadā
EUR</t>
  </si>
  <si>
    <r>
      <rPr>
        <sz val="14"/>
        <color theme="1"/>
        <rFont val="Times New Roman"/>
        <family val="1"/>
        <charset val="186"/>
      </rPr>
      <t xml:space="preserve">Sagatavotājs: Agita Ansone,                          Tālrunis 67517733, agita.ansone@vteb.gov.lv
</t>
    </r>
    <r>
      <rPr>
        <sz val="12"/>
        <color theme="1"/>
        <rFont val="Times New Roman"/>
        <family val="1"/>
        <charset val="186"/>
      </rPr>
      <t xml:space="preserve">
</t>
    </r>
  </si>
  <si>
    <t>Iestādes nosaukums</t>
  </si>
  <si>
    <t>Valsts tiesu ekspertīžu birojs</t>
  </si>
  <si>
    <t>Kopā</t>
  </si>
  <si>
    <t xml:space="preserve">Autotehniskā ekspertīze </t>
  </si>
  <si>
    <t>Augsnes ekspertīze</t>
  </si>
  <si>
    <t>1 ekspertīze (ne vairāk kā 5 izpētes objekti)</t>
  </si>
  <si>
    <t>Botāniskā ekspertīze</t>
  </si>
  <si>
    <t>1 ekspertīze (ne vairāk kā 10 izpētes objekti)</t>
  </si>
  <si>
    <t>Metālu un sakausējumu ekspertīze</t>
  </si>
  <si>
    <t>Šķiedru materiālu un dzīvnieku matu ekspertīze</t>
  </si>
  <si>
    <t xml:space="preserve">Naftas produktu un viegli uzliesmojošu vielu ekspertīze </t>
  </si>
  <si>
    <t xml:space="preserve">Krāsu un polimēru materiālu un pārklājumu izpēte </t>
  </si>
  <si>
    <t>Stikla, keramikas un to izstrādājumu ekspertīze</t>
  </si>
  <si>
    <t>Daktiloskopiskā ekspertīze (vizualizēšana)</t>
  </si>
  <si>
    <r>
      <t xml:space="preserve">1 ekspertīze </t>
    </r>
    <r>
      <rPr>
        <sz val="11"/>
        <color theme="1"/>
        <rFont val="Times New Roman"/>
        <family val="1"/>
        <charset val="186"/>
      </rPr>
      <t>(ne vairāk kā 10 izpētes objekti)</t>
    </r>
  </si>
  <si>
    <t>1 apskate (1 datu nesējs līdz 2TB)</t>
  </si>
  <si>
    <t>1 ekspertīze (1 datu nesējs līdz 2TB un ne vairāk kā 50 atslēgvārdi)</t>
  </si>
  <si>
    <t>Daktiloskopiskā  ekspertīze (identifikācija)</t>
  </si>
  <si>
    <t>1 ekspertīze (ne vairāk kā 3 personas)</t>
  </si>
  <si>
    <t>Dokumentu  vecuma noteikšanas ekspertīze</t>
  </si>
  <si>
    <t>1 ekspertīze  (ne vairāk kā 5 ieraksti)</t>
  </si>
  <si>
    <t>Dokumentu ekspertīze</t>
  </si>
  <si>
    <t>1 ekspertīze  (ne vairāk kā 5 lapas un 3 jautājumi)</t>
  </si>
  <si>
    <t>Rakstīta teksta lingvistiskā izpēte</t>
  </si>
  <si>
    <t xml:space="preserve">1 ekspertīze </t>
  </si>
  <si>
    <t>1 ekspertīze (1 objekts, piemēram, ierīce, automašīna u.tml.)</t>
  </si>
  <si>
    <t>Rokrakstu  ekspertīze</t>
  </si>
  <si>
    <t>1 ekspertīze  (ne vairāk kā 5 izpētes objekti: paraksti, ieraksti, teksts)</t>
  </si>
  <si>
    <t>Šāviena pēdu ķīmiskā ekspertīze</t>
  </si>
  <si>
    <t>1 ekspertīze (ne vairāk kā 2 personas)</t>
  </si>
  <si>
    <t>PVN 
(euro)</t>
  </si>
  <si>
    <t>Cena ar PVN 
(euro)</t>
  </si>
  <si>
    <t>2. pielikums                                                                                                                                 Ministru kabineta noteikumu projekta "Valsts tiesu ekspertīžu biroja maksas pakalpojumu cenrādis"sākotnējās ietekmes novērtējuma ziņojuma (anotācija) pielikums (2.pielikums Tieslietu ministrijas 2017. gada 4. janvāra Instrukcijai Nr.1-2/1)</t>
  </si>
  <si>
    <t>Maksas pakalpojumu izcenojuma kopsavilkums (Ieņēmumu un izdevumu prognoze)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</si>
</sst>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#,##0.000"/>
    <numFmt numFmtId="166" formatCode="_-* #,##0_-;\-* #,##0_-;_-* &quot;-&quot;??_-;_-@_-"/>
  </numFmts>
  <fonts count="1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8"/>
      <color theme="1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sz val="8"/>
      <color rgb="FFFF0000"/>
      <name val="Calibri"/>
      <family val="2"/>
      <charset val="186"/>
      <scheme val="minor"/>
    </font>
    <font>
      <sz val="10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4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color rgb="FF00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3">
    <xf numFmtId="0" fontId="0" fillId="0" borderId="0" xfId="0"/>
    <xf numFmtId="0" fontId="3" fillId="0" borderId="6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wrapText="1"/>
    </xf>
    <xf numFmtId="0" fontId="8" fillId="0" borderId="0" xfId="0" applyFont="1" applyFill="1" applyAlignment="1">
      <alignment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165" fontId="8" fillId="0" borderId="0" xfId="0" applyNumberFormat="1" applyFont="1" applyFill="1" applyAlignment="1">
      <alignment horizontal="center" vertical="center"/>
    </xf>
    <xf numFmtId="4" fontId="8" fillId="0" borderId="0" xfId="0" applyNumberFormat="1" applyFont="1" applyFill="1" applyAlignment="1">
      <alignment horizontal="left" vertical="center"/>
    </xf>
    <xf numFmtId="165" fontId="8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 wrapText="1"/>
    </xf>
    <xf numFmtId="0" fontId="11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horizontal="center" vertical="top" wrapText="1"/>
    </xf>
    <xf numFmtId="0" fontId="2" fillId="0" borderId="0" xfId="0" applyFont="1" applyFill="1" applyBorder="1" applyAlignment="1">
      <alignment horizontal="right" vertical="center" wrapText="1"/>
    </xf>
    <xf numFmtId="0" fontId="8" fillId="0" borderId="5" xfId="0" applyFont="1" applyFill="1" applyBorder="1" applyAlignment="1">
      <alignment horizontal="left" vertical="center"/>
    </xf>
    <xf numFmtId="43" fontId="12" fillId="2" borderId="5" xfId="1" applyNumberFormat="1" applyFont="1" applyFill="1" applyBorder="1" applyAlignment="1">
      <alignment horizontal="right" wrapText="1"/>
    </xf>
    <xf numFmtId="43" fontId="12" fillId="0" borderId="5" xfId="1" applyNumberFormat="1" applyFont="1" applyFill="1" applyBorder="1" applyAlignment="1">
      <alignment horizontal="right" wrapText="1"/>
    </xf>
    <xf numFmtId="0" fontId="15" fillId="0" borderId="5" xfId="0" applyFont="1" applyFill="1" applyBorder="1" applyAlignment="1">
      <alignment horizontal="left" vertical="center"/>
    </xf>
    <xf numFmtId="0" fontId="15" fillId="0" borderId="5" xfId="0" applyFont="1" applyFill="1" applyBorder="1" applyAlignment="1">
      <alignment vertical="center"/>
    </xf>
    <xf numFmtId="2" fontId="12" fillId="2" borderId="5" xfId="0" applyNumberFormat="1" applyFont="1" applyFill="1" applyBorder="1" applyAlignment="1">
      <alignment horizontal="right" wrapText="1"/>
    </xf>
    <xf numFmtId="1" fontId="12" fillId="2" borderId="5" xfId="0" applyNumberFormat="1" applyFont="1" applyFill="1" applyBorder="1" applyAlignment="1">
      <alignment horizontal="center" wrapText="1"/>
    </xf>
    <xf numFmtId="0" fontId="15" fillId="0" borderId="5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left" vertical="center"/>
    </xf>
    <xf numFmtId="2" fontId="8" fillId="0" borderId="0" xfId="0" applyNumberFormat="1" applyFont="1" applyFill="1" applyAlignment="1">
      <alignment vertical="center"/>
    </xf>
    <xf numFmtId="0" fontId="16" fillId="2" borderId="5" xfId="0" applyFont="1" applyFill="1" applyBorder="1" applyAlignment="1">
      <alignment horizontal="right" wrapText="1"/>
    </xf>
    <xf numFmtId="2" fontId="16" fillId="2" borderId="5" xfId="0" applyNumberFormat="1" applyFont="1" applyFill="1" applyBorder="1" applyAlignment="1">
      <alignment horizontal="right" wrapText="1"/>
    </xf>
    <xf numFmtId="1" fontId="16" fillId="2" borderId="5" xfId="0" applyNumberFormat="1" applyFont="1" applyFill="1" applyBorder="1" applyAlignment="1">
      <alignment horizontal="center" wrapText="1"/>
    </xf>
    <xf numFmtId="166" fontId="16" fillId="2" borderId="5" xfId="1" applyNumberFormat="1" applyFont="1" applyFill="1" applyBorder="1" applyAlignment="1">
      <alignment horizontal="left" vertical="center" wrapText="1"/>
    </xf>
    <xf numFmtId="2" fontId="16" fillId="2" borderId="5" xfId="1" applyNumberFormat="1" applyFont="1" applyFill="1" applyBorder="1" applyAlignment="1">
      <alignment horizontal="right" vertical="center" wrapText="1"/>
    </xf>
    <xf numFmtId="2" fontId="16" fillId="0" borderId="5" xfId="1" applyNumberFormat="1" applyFont="1" applyFill="1" applyBorder="1" applyAlignment="1">
      <alignment horizontal="right" vertical="center" wrapText="1"/>
    </xf>
    <xf numFmtId="43" fontId="16" fillId="2" borderId="5" xfId="1" applyNumberFormat="1" applyFont="1" applyFill="1" applyBorder="1" applyAlignment="1">
      <alignment horizontal="right" wrapText="1"/>
    </xf>
    <xf numFmtId="43" fontId="16" fillId="0" borderId="5" xfId="1" applyNumberFormat="1" applyFont="1" applyFill="1" applyBorder="1" applyAlignment="1">
      <alignment horizontal="right" wrapText="1"/>
    </xf>
    <xf numFmtId="0" fontId="2" fillId="0" borderId="5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vertical="center"/>
    </xf>
    <xf numFmtId="22" fontId="2" fillId="0" borderId="5" xfId="0" applyNumberFormat="1" applyFont="1" applyFill="1" applyBorder="1" applyAlignment="1">
      <alignment horizontal="left" vertical="center"/>
    </xf>
    <xf numFmtId="2" fontId="5" fillId="0" borderId="5" xfId="0" applyNumberFormat="1" applyFont="1" applyFill="1" applyBorder="1" applyAlignment="1">
      <alignment vertical="center"/>
    </xf>
    <xf numFmtId="2" fontId="17" fillId="2" borderId="5" xfId="0" applyNumberFormat="1" applyFont="1" applyFill="1" applyBorder="1" applyAlignment="1">
      <alignment horizontal="right" wrapText="1"/>
    </xf>
    <xf numFmtId="1" fontId="17" fillId="2" borderId="5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right" vertical="center" wrapText="1"/>
    </xf>
    <xf numFmtId="2" fontId="15" fillId="0" borderId="5" xfId="0" applyNumberFormat="1" applyFont="1" applyFill="1" applyBorder="1" applyAlignment="1">
      <alignment vertical="center"/>
    </xf>
    <xf numFmtId="4" fontId="8" fillId="0" borderId="0" xfId="0" applyNumberFormat="1" applyFont="1" applyFill="1" applyAlignment="1">
      <alignment horizontal="center" vertical="center"/>
    </xf>
    <xf numFmtId="0" fontId="16" fillId="2" borderId="5" xfId="0" applyFont="1" applyFill="1" applyBorder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13" fillId="0" borderId="0" xfId="0" applyFont="1" applyFill="1" applyAlignment="1">
      <alignment horizontal="left" vertical="top" wrapText="1"/>
    </xf>
    <xf numFmtId="0" fontId="3" fillId="0" borderId="9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65" fontId="5" fillId="0" borderId="11" xfId="0" applyNumberFormat="1" applyFont="1" applyFill="1" applyBorder="1" applyAlignment="1">
      <alignment horizontal="center" vertical="center" wrapText="1"/>
    </xf>
    <xf numFmtId="165" fontId="5" fillId="0" borderId="4" xfId="0" applyNumberFormat="1" applyFont="1" applyFill="1" applyBorder="1" applyAlignment="1">
      <alignment horizontal="center" vertical="center" wrapText="1"/>
    </xf>
    <xf numFmtId="4" fontId="3" fillId="0" borderId="11" xfId="0" applyNumberFormat="1" applyFont="1" applyFill="1" applyBorder="1" applyAlignment="1">
      <alignment horizontal="center" vertical="center" wrapText="1"/>
    </xf>
    <xf numFmtId="4" fontId="3" fillId="0" borderId="4" xfId="0" applyNumberFormat="1" applyFont="1" applyFill="1" applyBorder="1" applyAlignment="1">
      <alignment horizontal="center" vertical="center" wrapText="1"/>
    </xf>
    <xf numFmtId="165" fontId="3" fillId="0" borderId="12" xfId="0" applyNumberFormat="1" applyFont="1" applyFill="1" applyBorder="1" applyAlignment="1">
      <alignment horizontal="center" vertical="center" wrapText="1"/>
    </xf>
    <xf numFmtId="165" fontId="3" fillId="0" borderId="7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</cellXfs>
  <cellStyles count="2">
    <cellStyle name="Komats" xfId="1" builtinId="3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B5B19-754B-4890-8AEE-15175E844355}">
  <sheetPr>
    <pageSetUpPr fitToPage="1"/>
  </sheetPr>
  <dimension ref="A1:T33"/>
  <sheetViews>
    <sheetView tabSelected="1" zoomScale="80" zoomScaleNormal="80" workbookViewId="0">
      <pane ySplit="6" topLeftCell="A7" activePane="bottomLeft" state="frozen"/>
      <selection pane="bottomLeft" activeCell="B1" sqref="B1"/>
    </sheetView>
  </sheetViews>
  <sheetFormatPr defaultColWidth="9.1796875" defaultRowHeight="10.5" x14ac:dyDescent="0.35"/>
  <cols>
    <col min="1" max="1" width="6.7265625" style="12" customWidth="1"/>
    <col min="2" max="2" width="30.1796875" style="13" customWidth="1"/>
    <col min="3" max="3" width="23.7265625" style="4" customWidth="1"/>
    <col min="4" max="4" width="14" style="4" customWidth="1"/>
    <col min="5" max="6" width="18.453125" style="4" customWidth="1"/>
    <col min="7" max="9" width="14.54296875" style="4" customWidth="1"/>
    <col min="10" max="10" width="14.26953125" style="4" customWidth="1"/>
    <col min="11" max="11" width="13.453125" style="4" customWidth="1"/>
    <col min="12" max="14" width="12.26953125" style="9" customWidth="1"/>
    <col min="15" max="15" width="12.1796875" style="10" customWidth="1"/>
    <col min="16" max="16" width="14.54296875" style="11" customWidth="1"/>
    <col min="17" max="16384" width="9.1796875" style="4"/>
  </cols>
  <sheetData>
    <row r="1" spans="1:20" ht="84" customHeight="1" x14ac:dyDescent="0.35">
      <c r="B1" s="44"/>
      <c r="C1" s="44"/>
      <c r="D1" s="44"/>
      <c r="E1" s="44"/>
      <c r="F1" s="44"/>
      <c r="G1" s="44"/>
      <c r="H1" s="44"/>
      <c r="I1" s="44"/>
      <c r="J1" s="44"/>
      <c r="K1" s="52" t="s">
        <v>72</v>
      </c>
      <c r="L1" s="53"/>
      <c r="M1" s="53"/>
      <c r="N1" s="53"/>
      <c r="O1" s="53"/>
      <c r="P1" s="53"/>
    </row>
    <row r="2" spans="1:20" ht="27" customHeight="1" x14ac:dyDescent="0.35">
      <c r="A2" s="18"/>
      <c r="B2" s="18" t="s">
        <v>40</v>
      </c>
      <c r="C2" s="72" t="s">
        <v>41</v>
      </c>
      <c r="D2" s="72"/>
      <c r="E2" s="72"/>
      <c r="F2" s="18"/>
      <c r="G2" s="18"/>
      <c r="H2" s="18"/>
      <c r="I2" s="18"/>
      <c r="J2" s="18"/>
      <c r="K2" s="18"/>
      <c r="L2" s="18"/>
      <c r="M2" s="51"/>
      <c r="N2" s="51"/>
      <c r="O2" s="18"/>
      <c r="P2" s="18"/>
    </row>
    <row r="3" spans="1:20" ht="30" customHeight="1" thickBot="1" x14ac:dyDescent="0.4">
      <c r="A3" s="67" t="s">
        <v>73</v>
      </c>
      <c r="B3" s="67"/>
      <c r="C3" s="67"/>
      <c r="D3" s="67"/>
      <c r="E3" s="67"/>
      <c r="F3" s="67"/>
      <c r="G3" s="67"/>
      <c r="H3" s="68"/>
      <c r="I3" s="68"/>
      <c r="J3" s="68"/>
      <c r="K3" s="68"/>
      <c r="L3" s="67"/>
      <c r="M3" s="67"/>
      <c r="N3" s="67"/>
      <c r="O3" s="67"/>
      <c r="P3" s="67"/>
    </row>
    <row r="4" spans="1:20" ht="16.5" customHeight="1" x14ac:dyDescent="0.35">
      <c r="A4" s="55" t="s">
        <v>0</v>
      </c>
      <c r="B4" s="57" t="s">
        <v>1</v>
      </c>
      <c r="C4" s="58"/>
      <c r="D4" s="59" t="s">
        <v>5</v>
      </c>
      <c r="E4" s="60"/>
      <c r="F4" s="60"/>
      <c r="G4" s="60"/>
      <c r="H4" s="69" t="s">
        <v>6</v>
      </c>
      <c r="I4" s="70"/>
      <c r="J4" s="70"/>
      <c r="K4" s="71"/>
      <c r="L4" s="61" t="s">
        <v>4</v>
      </c>
      <c r="M4" s="61" t="s">
        <v>70</v>
      </c>
      <c r="N4" s="61" t="s">
        <v>71</v>
      </c>
      <c r="O4" s="63" t="s">
        <v>37</v>
      </c>
      <c r="P4" s="65" t="s">
        <v>38</v>
      </c>
    </row>
    <row r="5" spans="1:20" ht="87" customHeight="1" thickBot="1" x14ac:dyDescent="0.35">
      <c r="A5" s="56"/>
      <c r="B5" s="1" t="s">
        <v>2</v>
      </c>
      <c r="C5" s="2" t="s">
        <v>3</v>
      </c>
      <c r="D5" s="3" t="s">
        <v>7</v>
      </c>
      <c r="E5" s="3" t="s">
        <v>8</v>
      </c>
      <c r="F5" s="3" t="s">
        <v>9</v>
      </c>
      <c r="G5" s="3" t="s">
        <v>10</v>
      </c>
      <c r="H5" s="16" t="s">
        <v>7</v>
      </c>
      <c r="I5" s="17" t="s">
        <v>8</v>
      </c>
      <c r="J5" s="16" t="s">
        <v>9</v>
      </c>
      <c r="K5" s="16" t="s">
        <v>10</v>
      </c>
      <c r="L5" s="62"/>
      <c r="M5" s="62"/>
      <c r="N5" s="62"/>
      <c r="O5" s="64"/>
      <c r="P5" s="66"/>
    </row>
    <row r="6" spans="1:20" ht="13.5" thickBot="1" x14ac:dyDescent="0.4">
      <c r="A6" s="5">
        <v>1</v>
      </c>
      <c r="B6" s="6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/>
      <c r="I6" s="7"/>
      <c r="J6" s="7">
        <v>7</v>
      </c>
      <c r="K6" s="7">
        <v>8</v>
      </c>
      <c r="L6" s="7">
        <v>10</v>
      </c>
      <c r="M6" s="7"/>
      <c r="N6" s="7"/>
      <c r="O6" s="7">
        <v>11</v>
      </c>
      <c r="P6" s="8">
        <v>12</v>
      </c>
    </row>
    <row r="7" spans="1:20" ht="25.5" customHeight="1" x14ac:dyDescent="0.3">
      <c r="A7" s="30" t="s">
        <v>11</v>
      </c>
      <c r="B7" s="47" t="s">
        <v>43</v>
      </c>
      <c r="C7" s="47" t="s">
        <v>12</v>
      </c>
      <c r="D7" s="31">
        <v>414.36</v>
      </c>
      <c r="E7" s="31">
        <v>97.74</v>
      </c>
      <c r="F7" s="31">
        <v>120.84</v>
      </c>
      <c r="G7" s="31">
        <v>3.22</v>
      </c>
      <c r="H7" s="31">
        <v>225.84</v>
      </c>
      <c r="I7" s="31">
        <v>53.28</v>
      </c>
      <c r="J7" s="31">
        <v>62.8</v>
      </c>
      <c r="K7" s="31">
        <v>12.06</v>
      </c>
      <c r="L7" s="31">
        <v>495.07</v>
      </c>
      <c r="M7" s="31">
        <v>0</v>
      </c>
      <c r="N7" s="31">
        <f>SUM(L7:M7)</f>
        <v>495.07</v>
      </c>
      <c r="O7" s="32">
        <v>2</v>
      </c>
      <c r="P7" s="31">
        <f>SUM(D7:K7)</f>
        <v>990.14</v>
      </c>
      <c r="Q7" s="29"/>
      <c r="R7" s="29"/>
      <c r="T7" s="29"/>
    </row>
    <row r="8" spans="1:20" ht="29.25" customHeight="1" x14ac:dyDescent="0.3">
      <c r="A8" s="30" t="s">
        <v>18</v>
      </c>
      <c r="B8" s="47" t="s">
        <v>44</v>
      </c>
      <c r="C8" s="47" t="s">
        <v>45</v>
      </c>
      <c r="D8" s="31">
        <v>222.9</v>
      </c>
      <c r="E8" s="31">
        <v>52.58</v>
      </c>
      <c r="F8" s="31">
        <v>70.650000000000006</v>
      </c>
      <c r="G8" s="31">
        <v>322.73</v>
      </c>
      <c r="H8" s="31">
        <v>112.92</v>
      </c>
      <c r="I8" s="31">
        <v>26.64</v>
      </c>
      <c r="J8" s="31">
        <v>31.4</v>
      </c>
      <c r="K8" s="31">
        <v>6.03</v>
      </c>
      <c r="L8" s="31">
        <v>845.85</v>
      </c>
      <c r="M8" s="31">
        <v>0</v>
      </c>
      <c r="N8" s="31">
        <f t="shared" ref="N8:N26" si="0">SUM(L8:M8)</f>
        <v>845.85</v>
      </c>
      <c r="O8" s="32">
        <v>1</v>
      </c>
      <c r="P8" s="31">
        <f t="shared" ref="P8:P26" si="1">SUM(D8:K8)</f>
        <v>845.84999999999991</v>
      </c>
      <c r="Q8" s="29"/>
      <c r="R8" s="29"/>
    </row>
    <row r="9" spans="1:20" ht="33.75" customHeight="1" x14ac:dyDescent="0.3">
      <c r="A9" s="30" t="s">
        <v>19</v>
      </c>
      <c r="B9" s="47" t="s">
        <v>46</v>
      </c>
      <c r="C9" s="47" t="s">
        <v>47</v>
      </c>
      <c r="D9" s="31">
        <v>391.68</v>
      </c>
      <c r="E9" s="31">
        <v>92.4</v>
      </c>
      <c r="F9" s="31">
        <v>202.79</v>
      </c>
      <c r="G9" s="31">
        <v>164.32</v>
      </c>
      <c r="H9" s="31">
        <v>112.92</v>
      </c>
      <c r="I9" s="31">
        <v>26.64</v>
      </c>
      <c r="J9" s="31">
        <v>31.4</v>
      </c>
      <c r="K9" s="31">
        <v>6.03</v>
      </c>
      <c r="L9" s="31">
        <v>1028.18</v>
      </c>
      <c r="M9" s="31">
        <v>0</v>
      </c>
      <c r="N9" s="31">
        <f t="shared" si="0"/>
        <v>1028.18</v>
      </c>
      <c r="O9" s="32">
        <v>1</v>
      </c>
      <c r="P9" s="31">
        <f t="shared" si="1"/>
        <v>1028.18</v>
      </c>
      <c r="Q9" s="29"/>
      <c r="R9" s="29"/>
    </row>
    <row r="10" spans="1:20" ht="31.5" customHeight="1" x14ac:dyDescent="0.3">
      <c r="A10" s="30" t="s">
        <v>20</v>
      </c>
      <c r="B10" s="47" t="s">
        <v>48</v>
      </c>
      <c r="C10" s="47" t="s">
        <v>47</v>
      </c>
      <c r="D10" s="31">
        <v>279.23</v>
      </c>
      <c r="E10" s="31">
        <v>65.87</v>
      </c>
      <c r="F10" s="31">
        <v>86.7</v>
      </c>
      <c r="G10" s="31">
        <v>192.6</v>
      </c>
      <c r="H10" s="31">
        <v>112.92</v>
      </c>
      <c r="I10" s="31">
        <v>26.64</v>
      </c>
      <c r="J10" s="31">
        <v>31.4</v>
      </c>
      <c r="K10" s="31">
        <v>6.03</v>
      </c>
      <c r="L10" s="31">
        <v>801.39</v>
      </c>
      <c r="M10" s="31">
        <v>0</v>
      </c>
      <c r="N10" s="31">
        <f t="shared" si="0"/>
        <v>801.39</v>
      </c>
      <c r="O10" s="32">
        <v>1</v>
      </c>
      <c r="P10" s="31">
        <f t="shared" si="1"/>
        <v>801.38999999999987</v>
      </c>
      <c r="Q10" s="29"/>
      <c r="R10" s="29"/>
    </row>
    <row r="11" spans="1:20" ht="33" customHeight="1" x14ac:dyDescent="0.3">
      <c r="A11" s="30" t="s">
        <v>23</v>
      </c>
      <c r="B11" s="47" t="s">
        <v>49</v>
      </c>
      <c r="C11" s="47" t="s">
        <v>12</v>
      </c>
      <c r="D11" s="31">
        <v>455.82</v>
      </c>
      <c r="E11" s="31">
        <v>107.53</v>
      </c>
      <c r="F11" s="31">
        <v>146.16999999999999</v>
      </c>
      <c r="G11" s="31">
        <v>428.28</v>
      </c>
      <c r="H11" s="31">
        <v>112.92</v>
      </c>
      <c r="I11" s="31">
        <v>26.64</v>
      </c>
      <c r="J11" s="31">
        <v>31.4</v>
      </c>
      <c r="K11" s="31">
        <v>6.03</v>
      </c>
      <c r="L11" s="31">
        <v>1314.79</v>
      </c>
      <c r="M11" s="31">
        <v>0</v>
      </c>
      <c r="N11" s="31">
        <f t="shared" si="0"/>
        <v>1314.79</v>
      </c>
      <c r="O11" s="32">
        <v>1</v>
      </c>
      <c r="P11" s="31">
        <f t="shared" si="1"/>
        <v>1314.7900000000002</v>
      </c>
      <c r="Q11" s="29"/>
      <c r="R11" s="29"/>
    </row>
    <row r="12" spans="1:20" ht="29.25" customHeight="1" x14ac:dyDescent="0.3">
      <c r="A12" s="30" t="s">
        <v>24</v>
      </c>
      <c r="B12" s="47" t="s">
        <v>50</v>
      </c>
      <c r="C12" s="47" t="s">
        <v>45</v>
      </c>
      <c r="D12" s="31">
        <v>401.63</v>
      </c>
      <c r="E12" s="31">
        <v>94.74</v>
      </c>
      <c r="F12" s="31">
        <v>146.32</v>
      </c>
      <c r="G12" s="31">
        <v>134.68</v>
      </c>
      <c r="H12" s="31">
        <v>112.92</v>
      </c>
      <c r="I12" s="31">
        <v>26.64</v>
      </c>
      <c r="J12" s="31">
        <v>31.4</v>
      </c>
      <c r="K12" s="31">
        <v>6.03</v>
      </c>
      <c r="L12" s="31">
        <v>954.36</v>
      </c>
      <c r="M12" s="31">
        <v>0</v>
      </c>
      <c r="N12" s="31">
        <f t="shared" si="0"/>
        <v>954.36</v>
      </c>
      <c r="O12" s="32">
        <v>1</v>
      </c>
      <c r="P12" s="31">
        <f t="shared" si="1"/>
        <v>954.36</v>
      </c>
      <c r="Q12" s="29"/>
      <c r="R12" s="29"/>
    </row>
    <row r="13" spans="1:20" ht="31.5" customHeight="1" x14ac:dyDescent="0.3">
      <c r="A13" s="30" t="s">
        <v>22</v>
      </c>
      <c r="B13" s="47" t="s">
        <v>51</v>
      </c>
      <c r="C13" s="47" t="s">
        <v>12</v>
      </c>
      <c r="D13" s="31">
        <v>415.74</v>
      </c>
      <c r="E13" s="31">
        <v>98.07</v>
      </c>
      <c r="F13" s="31">
        <v>138.12</v>
      </c>
      <c r="G13" s="31">
        <v>555.33000000000004</v>
      </c>
      <c r="H13" s="31">
        <v>112.92</v>
      </c>
      <c r="I13" s="31">
        <v>26.64</v>
      </c>
      <c r="J13" s="31">
        <v>31.4</v>
      </c>
      <c r="K13" s="31">
        <v>6.03</v>
      </c>
      <c r="L13" s="31">
        <v>1384.25</v>
      </c>
      <c r="M13" s="31">
        <v>0</v>
      </c>
      <c r="N13" s="31">
        <f t="shared" si="0"/>
        <v>1384.25</v>
      </c>
      <c r="O13" s="32">
        <v>1</v>
      </c>
      <c r="P13" s="31">
        <f t="shared" si="1"/>
        <v>1384.2500000000002</v>
      </c>
      <c r="Q13" s="29"/>
      <c r="R13" s="29"/>
    </row>
    <row r="14" spans="1:20" ht="29.25" customHeight="1" x14ac:dyDescent="0.3">
      <c r="A14" s="30" t="s">
        <v>25</v>
      </c>
      <c r="B14" s="47" t="s">
        <v>52</v>
      </c>
      <c r="C14" s="47" t="s">
        <v>12</v>
      </c>
      <c r="D14" s="31">
        <v>439.79</v>
      </c>
      <c r="E14" s="31">
        <v>103.75</v>
      </c>
      <c r="F14" s="31">
        <v>135.08000000000001</v>
      </c>
      <c r="G14" s="31">
        <v>506.78</v>
      </c>
      <c r="H14" s="31">
        <v>112.92</v>
      </c>
      <c r="I14" s="31">
        <v>26.64</v>
      </c>
      <c r="J14" s="31">
        <v>31.4</v>
      </c>
      <c r="K14" s="31">
        <v>6.03</v>
      </c>
      <c r="L14" s="31">
        <v>1362.39</v>
      </c>
      <c r="M14" s="31">
        <v>0</v>
      </c>
      <c r="N14" s="31">
        <f t="shared" si="0"/>
        <v>1362.39</v>
      </c>
      <c r="O14" s="32">
        <v>1</v>
      </c>
      <c r="P14" s="31">
        <f t="shared" si="1"/>
        <v>1362.3900000000003</v>
      </c>
      <c r="Q14" s="29"/>
      <c r="R14" s="29"/>
    </row>
    <row r="15" spans="1:20" ht="31.5" customHeight="1" x14ac:dyDescent="0.3">
      <c r="A15" s="30" t="s">
        <v>21</v>
      </c>
      <c r="B15" s="47" t="s">
        <v>53</v>
      </c>
      <c r="C15" s="48" t="s">
        <v>54</v>
      </c>
      <c r="D15" s="31">
        <v>191.23</v>
      </c>
      <c r="E15" s="31">
        <v>45.11</v>
      </c>
      <c r="F15" s="31">
        <v>78.47</v>
      </c>
      <c r="G15" s="31">
        <v>103.7</v>
      </c>
      <c r="H15" s="31">
        <v>112.92</v>
      </c>
      <c r="I15" s="31">
        <v>26.64</v>
      </c>
      <c r="J15" s="31">
        <v>31.4</v>
      </c>
      <c r="K15" s="31">
        <v>6.03</v>
      </c>
      <c r="L15" s="31">
        <v>595.5</v>
      </c>
      <c r="M15" s="31">
        <v>0</v>
      </c>
      <c r="N15" s="31">
        <f t="shared" si="0"/>
        <v>595.5</v>
      </c>
      <c r="O15" s="32">
        <v>1</v>
      </c>
      <c r="P15" s="31">
        <f t="shared" si="1"/>
        <v>595.49999999999989</v>
      </c>
      <c r="Q15" s="29"/>
      <c r="R15" s="29"/>
    </row>
    <row r="16" spans="1:20" ht="33.75" customHeight="1" x14ac:dyDescent="0.3">
      <c r="A16" s="30" t="s">
        <v>26</v>
      </c>
      <c r="B16" s="47" t="s">
        <v>13</v>
      </c>
      <c r="C16" s="47" t="s">
        <v>55</v>
      </c>
      <c r="D16" s="31">
        <v>97.29</v>
      </c>
      <c r="E16" s="31">
        <v>22.95</v>
      </c>
      <c r="F16" s="31">
        <v>30.05</v>
      </c>
      <c r="G16" s="31">
        <v>23.1</v>
      </c>
      <c r="H16" s="31">
        <v>112.92</v>
      </c>
      <c r="I16" s="31">
        <v>26.64</v>
      </c>
      <c r="J16" s="31">
        <v>31.4</v>
      </c>
      <c r="K16" s="31">
        <v>6.03</v>
      </c>
      <c r="L16" s="31">
        <v>350.38</v>
      </c>
      <c r="M16" s="31">
        <v>0</v>
      </c>
      <c r="N16" s="31">
        <f t="shared" si="0"/>
        <v>350.38</v>
      </c>
      <c r="O16" s="32">
        <v>1</v>
      </c>
      <c r="P16" s="31">
        <f t="shared" si="1"/>
        <v>350.37999999999994</v>
      </c>
      <c r="Q16" s="29"/>
      <c r="R16" s="29"/>
    </row>
    <row r="17" spans="1:18" ht="52.5" customHeight="1" x14ac:dyDescent="0.3">
      <c r="A17" s="30" t="s">
        <v>27</v>
      </c>
      <c r="B17" s="47" t="s">
        <v>14</v>
      </c>
      <c r="C17" s="47" t="s">
        <v>56</v>
      </c>
      <c r="D17" s="31">
        <v>747.02</v>
      </c>
      <c r="E17" s="31">
        <v>176.22</v>
      </c>
      <c r="F17" s="31">
        <v>572.73</v>
      </c>
      <c r="G17" s="31">
        <v>374.03</v>
      </c>
      <c r="H17" s="31">
        <v>112.92</v>
      </c>
      <c r="I17" s="31">
        <v>26.64</v>
      </c>
      <c r="J17" s="31">
        <v>31.4</v>
      </c>
      <c r="K17" s="31">
        <v>6.03</v>
      </c>
      <c r="L17" s="31">
        <v>2046.99</v>
      </c>
      <c r="M17" s="31">
        <v>0</v>
      </c>
      <c r="N17" s="31">
        <f t="shared" si="0"/>
        <v>2046.99</v>
      </c>
      <c r="O17" s="32">
        <v>1</v>
      </c>
      <c r="P17" s="31">
        <f t="shared" si="1"/>
        <v>2046.9900000000002</v>
      </c>
      <c r="Q17" s="29"/>
      <c r="R17" s="29"/>
    </row>
    <row r="18" spans="1:18" ht="36" customHeight="1" x14ac:dyDescent="0.3">
      <c r="A18" s="30" t="s">
        <v>28</v>
      </c>
      <c r="B18" s="33" t="s">
        <v>57</v>
      </c>
      <c r="C18" s="47" t="s">
        <v>58</v>
      </c>
      <c r="D18" s="34">
        <v>424.11</v>
      </c>
      <c r="E18" s="34">
        <v>100.05</v>
      </c>
      <c r="F18" s="34">
        <v>228.14</v>
      </c>
      <c r="G18" s="35">
        <v>52.97</v>
      </c>
      <c r="H18" s="31">
        <v>112.92</v>
      </c>
      <c r="I18" s="31">
        <v>26.64</v>
      </c>
      <c r="J18" s="31">
        <v>31.4</v>
      </c>
      <c r="K18" s="31">
        <v>6.03</v>
      </c>
      <c r="L18" s="31">
        <v>982.26</v>
      </c>
      <c r="M18" s="31">
        <v>0</v>
      </c>
      <c r="N18" s="31">
        <f t="shared" si="0"/>
        <v>982.26</v>
      </c>
      <c r="O18" s="32">
        <v>1</v>
      </c>
      <c r="P18" s="31">
        <f t="shared" si="1"/>
        <v>982.25999999999988</v>
      </c>
      <c r="Q18" s="29"/>
      <c r="R18" s="29"/>
    </row>
    <row r="19" spans="1:18" ht="28" x14ac:dyDescent="0.3">
      <c r="A19" s="30" t="s">
        <v>29</v>
      </c>
      <c r="B19" s="33" t="s">
        <v>59</v>
      </c>
      <c r="C19" s="47" t="s">
        <v>60</v>
      </c>
      <c r="D19" s="34">
        <v>478.98</v>
      </c>
      <c r="E19" s="34">
        <v>112.99</v>
      </c>
      <c r="F19" s="34">
        <v>371.39</v>
      </c>
      <c r="G19" s="34">
        <v>507.36</v>
      </c>
      <c r="H19" s="31">
        <v>112.92</v>
      </c>
      <c r="I19" s="31">
        <v>26.64</v>
      </c>
      <c r="J19" s="31">
        <v>31.4</v>
      </c>
      <c r="K19" s="31">
        <v>6.03</v>
      </c>
      <c r="L19" s="31">
        <v>1647.71</v>
      </c>
      <c r="M19" s="31">
        <v>0</v>
      </c>
      <c r="N19" s="31">
        <f t="shared" si="0"/>
        <v>1647.71</v>
      </c>
      <c r="O19" s="32">
        <v>1</v>
      </c>
      <c r="P19" s="31">
        <f t="shared" si="1"/>
        <v>1647.7100000000003</v>
      </c>
      <c r="Q19" s="29"/>
      <c r="R19" s="29"/>
    </row>
    <row r="20" spans="1:18" ht="28" x14ac:dyDescent="0.3">
      <c r="A20" s="30" t="s">
        <v>30</v>
      </c>
      <c r="B20" s="33" t="s">
        <v>61</v>
      </c>
      <c r="C20" s="47" t="s">
        <v>62</v>
      </c>
      <c r="D20" s="34">
        <v>148.63</v>
      </c>
      <c r="E20" s="34">
        <v>35.06</v>
      </c>
      <c r="F20" s="34">
        <v>57.65</v>
      </c>
      <c r="G20" s="34">
        <v>50</v>
      </c>
      <c r="H20" s="31">
        <v>112.92</v>
      </c>
      <c r="I20" s="31">
        <v>26.64</v>
      </c>
      <c r="J20" s="31">
        <v>31.4</v>
      </c>
      <c r="K20" s="31">
        <v>6.03</v>
      </c>
      <c r="L20" s="31">
        <v>468.33</v>
      </c>
      <c r="M20" s="31">
        <v>0</v>
      </c>
      <c r="N20" s="31">
        <f t="shared" si="0"/>
        <v>468.33</v>
      </c>
      <c r="O20" s="32">
        <v>1</v>
      </c>
      <c r="P20" s="31">
        <f t="shared" si="1"/>
        <v>468.33</v>
      </c>
      <c r="Q20" s="29"/>
      <c r="R20" s="29"/>
    </row>
    <row r="21" spans="1:18" ht="31.5" customHeight="1" x14ac:dyDescent="0.3">
      <c r="A21" s="30" t="s">
        <v>31</v>
      </c>
      <c r="B21" s="33" t="s">
        <v>63</v>
      </c>
      <c r="C21" s="47" t="s">
        <v>64</v>
      </c>
      <c r="D21" s="36">
        <v>379.1</v>
      </c>
      <c r="E21" s="36">
        <v>89.43</v>
      </c>
      <c r="F21" s="36">
        <v>110.21</v>
      </c>
      <c r="G21" s="37">
        <v>0.23</v>
      </c>
      <c r="H21" s="31">
        <v>112.92</v>
      </c>
      <c r="I21" s="31">
        <v>26.64</v>
      </c>
      <c r="J21" s="31">
        <v>31.4</v>
      </c>
      <c r="K21" s="31">
        <v>6.03</v>
      </c>
      <c r="L21" s="31">
        <v>755.96</v>
      </c>
      <c r="M21" s="31">
        <v>0</v>
      </c>
      <c r="N21" s="31">
        <f t="shared" si="0"/>
        <v>755.96</v>
      </c>
      <c r="O21" s="32">
        <v>1</v>
      </c>
      <c r="P21" s="31">
        <f t="shared" si="1"/>
        <v>755.95999999999992</v>
      </c>
      <c r="Q21" s="29"/>
      <c r="R21" s="29"/>
    </row>
    <row r="22" spans="1:18" ht="42" x14ac:dyDescent="0.3">
      <c r="A22" s="30" t="s">
        <v>32</v>
      </c>
      <c r="B22" s="50" t="s">
        <v>15</v>
      </c>
      <c r="C22" s="49" t="s">
        <v>65</v>
      </c>
      <c r="D22" s="36">
        <v>210.37</v>
      </c>
      <c r="E22" s="36">
        <v>49.63</v>
      </c>
      <c r="F22" s="36">
        <v>71.88</v>
      </c>
      <c r="G22" s="37">
        <v>2.78</v>
      </c>
      <c r="H22" s="31">
        <v>112.92</v>
      </c>
      <c r="I22" s="31">
        <v>26.64</v>
      </c>
      <c r="J22" s="31">
        <v>31.4</v>
      </c>
      <c r="K22" s="31">
        <v>6.03</v>
      </c>
      <c r="L22" s="31">
        <v>511.65</v>
      </c>
      <c r="M22" s="31">
        <v>0</v>
      </c>
      <c r="N22" s="31">
        <f t="shared" si="0"/>
        <v>511.65</v>
      </c>
      <c r="O22" s="32">
        <v>1</v>
      </c>
      <c r="P22" s="31">
        <f t="shared" si="1"/>
        <v>511.64999999999992</v>
      </c>
      <c r="Q22" s="29"/>
      <c r="R22" s="29"/>
    </row>
    <row r="23" spans="1:18" s="15" customFormat="1" ht="21.75" customHeight="1" x14ac:dyDescent="0.3">
      <c r="A23" s="30" t="s">
        <v>33</v>
      </c>
      <c r="B23" s="39" t="s">
        <v>16</v>
      </c>
      <c r="C23" s="39" t="s">
        <v>64</v>
      </c>
      <c r="D23" s="36">
        <v>5391.9</v>
      </c>
      <c r="E23" s="36">
        <v>1271.97</v>
      </c>
      <c r="F23" s="36">
        <v>1824.12</v>
      </c>
      <c r="G23" s="37">
        <v>1740.42</v>
      </c>
      <c r="H23" s="31">
        <v>3048.84</v>
      </c>
      <c r="I23" s="31">
        <v>719.28</v>
      </c>
      <c r="J23" s="31">
        <v>847.8</v>
      </c>
      <c r="K23" s="31">
        <v>162.81</v>
      </c>
      <c r="L23" s="31">
        <v>555.82000000000005</v>
      </c>
      <c r="M23" s="31">
        <v>0</v>
      </c>
      <c r="N23" s="31">
        <f t="shared" si="0"/>
        <v>555.82000000000005</v>
      </c>
      <c r="O23" s="32">
        <v>27</v>
      </c>
      <c r="P23" s="31">
        <f t="shared" si="1"/>
        <v>15007.14</v>
      </c>
      <c r="Q23" s="29"/>
      <c r="R23" s="29"/>
    </row>
    <row r="24" spans="1:18" ht="42" x14ac:dyDescent="0.3">
      <c r="A24" s="30" t="s">
        <v>34</v>
      </c>
      <c r="B24" s="40" t="s">
        <v>66</v>
      </c>
      <c r="C24" s="49" t="s">
        <v>67</v>
      </c>
      <c r="D24" s="36">
        <v>7355.14</v>
      </c>
      <c r="E24" s="36">
        <v>1734.98</v>
      </c>
      <c r="F24" s="36">
        <v>2130.1799999999998</v>
      </c>
      <c r="G24" s="37">
        <v>512.20000000000005</v>
      </c>
      <c r="H24" s="31">
        <v>2935.92</v>
      </c>
      <c r="I24" s="31">
        <v>692.64</v>
      </c>
      <c r="J24" s="31">
        <v>816.4</v>
      </c>
      <c r="K24" s="31">
        <v>156.78</v>
      </c>
      <c r="L24" s="31">
        <v>628.24</v>
      </c>
      <c r="M24" s="31">
        <v>0</v>
      </c>
      <c r="N24" s="31">
        <f t="shared" si="0"/>
        <v>628.24</v>
      </c>
      <c r="O24" s="32">
        <v>26</v>
      </c>
      <c r="P24" s="31">
        <f t="shared" si="1"/>
        <v>16334.240000000002</v>
      </c>
      <c r="Q24" s="29"/>
      <c r="R24" s="29"/>
    </row>
    <row r="25" spans="1:18" ht="28" x14ac:dyDescent="0.3">
      <c r="A25" s="30" t="s">
        <v>35</v>
      </c>
      <c r="B25" s="38" t="s">
        <v>68</v>
      </c>
      <c r="C25" s="49" t="s">
        <v>69</v>
      </c>
      <c r="D25" s="36">
        <v>244.99</v>
      </c>
      <c r="E25" s="36">
        <v>57.79</v>
      </c>
      <c r="F25" s="36">
        <v>84.23</v>
      </c>
      <c r="G25" s="37">
        <v>2.72</v>
      </c>
      <c r="H25" s="31">
        <v>112.92</v>
      </c>
      <c r="I25" s="31">
        <v>26.64</v>
      </c>
      <c r="J25" s="31">
        <v>31.4</v>
      </c>
      <c r="K25" s="31">
        <v>6.03</v>
      </c>
      <c r="L25" s="31">
        <v>566.72</v>
      </c>
      <c r="M25" s="31">
        <v>0</v>
      </c>
      <c r="N25" s="31">
        <f t="shared" si="0"/>
        <v>566.72</v>
      </c>
      <c r="O25" s="32">
        <v>1</v>
      </c>
      <c r="P25" s="31">
        <f t="shared" si="1"/>
        <v>566.72</v>
      </c>
      <c r="Q25" s="29"/>
      <c r="R25" s="29"/>
    </row>
    <row r="26" spans="1:18" ht="28" x14ac:dyDescent="0.3">
      <c r="A26" s="30" t="s">
        <v>36</v>
      </c>
      <c r="B26" s="50" t="s">
        <v>17</v>
      </c>
      <c r="C26" s="47" t="s">
        <v>12</v>
      </c>
      <c r="D26" s="36">
        <v>275.89999999999998</v>
      </c>
      <c r="E26" s="36">
        <v>65.099999999999994</v>
      </c>
      <c r="F26" s="36">
        <v>66.3</v>
      </c>
      <c r="G26" s="37">
        <v>0</v>
      </c>
      <c r="H26" s="39">
        <v>0</v>
      </c>
      <c r="I26" s="39">
        <v>0</v>
      </c>
      <c r="J26" s="39">
        <v>0</v>
      </c>
      <c r="K26" s="39">
        <v>0</v>
      </c>
      <c r="L26" s="31">
        <v>40.729999999999997</v>
      </c>
      <c r="M26" s="31">
        <v>0</v>
      </c>
      <c r="N26" s="31">
        <f t="shared" si="0"/>
        <v>40.729999999999997</v>
      </c>
      <c r="O26" s="32">
        <v>10</v>
      </c>
      <c r="P26" s="31">
        <f t="shared" si="1"/>
        <v>407.3</v>
      </c>
      <c r="Q26" s="29"/>
      <c r="R26" s="29"/>
    </row>
    <row r="27" spans="1:18" ht="13" x14ac:dyDescent="0.3">
      <c r="A27" s="19"/>
      <c r="B27" s="22" t="s">
        <v>42</v>
      </c>
      <c r="C27" s="26"/>
      <c r="D27" s="41">
        <f t="shared" ref="D27:K27" si="2">SUM(D7:D26)</f>
        <v>18965.810000000001</v>
      </c>
      <c r="E27" s="41">
        <f t="shared" si="2"/>
        <v>4473.96</v>
      </c>
      <c r="F27" s="41">
        <f t="shared" si="2"/>
        <v>6672.0199999999995</v>
      </c>
      <c r="G27" s="41">
        <f t="shared" si="2"/>
        <v>5677.4500000000007</v>
      </c>
      <c r="H27" s="41">
        <f t="shared" si="2"/>
        <v>8017.3200000000006</v>
      </c>
      <c r="I27" s="41">
        <f t="shared" si="2"/>
        <v>1891.4399999999998</v>
      </c>
      <c r="J27" s="41">
        <f t="shared" si="2"/>
        <v>2229.4</v>
      </c>
      <c r="K27" s="41">
        <f t="shared" si="2"/>
        <v>428.13</v>
      </c>
      <c r="L27" s="42"/>
      <c r="M27" s="42"/>
      <c r="N27" s="42"/>
      <c r="O27" s="43">
        <f>SUM(O7:O26)</f>
        <v>81</v>
      </c>
      <c r="P27" s="41">
        <f>SUM(P7:P26)</f>
        <v>48355.53</v>
      </c>
      <c r="Q27" s="29"/>
      <c r="R27" s="29"/>
    </row>
    <row r="28" spans="1:18" ht="13" x14ac:dyDescent="0.3">
      <c r="A28" s="19"/>
      <c r="B28" s="27"/>
      <c r="C28" s="23"/>
      <c r="D28" s="20"/>
      <c r="E28" s="20"/>
      <c r="F28" s="20"/>
      <c r="G28" s="21"/>
      <c r="H28" s="23"/>
      <c r="I28" s="23"/>
      <c r="J28" s="23"/>
      <c r="K28" s="45">
        <f>SUM(D27:K27)</f>
        <v>48355.530000000006</v>
      </c>
      <c r="L28" s="24"/>
      <c r="M28" s="24"/>
      <c r="N28" s="24"/>
      <c r="O28" s="25"/>
      <c r="P28" s="28"/>
    </row>
    <row r="29" spans="1:18" x14ac:dyDescent="0.35">
      <c r="B29" s="14"/>
      <c r="L29" s="4"/>
      <c r="M29" s="4"/>
      <c r="N29" s="4"/>
      <c r="O29" s="4"/>
      <c r="P29" s="4"/>
    </row>
    <row r="31" spans="1:18" ht="64.5" customHeight="1" x14ac:dyDescent="0.35">
      <c r="A31" s="54" t="s">
        <v>39</v>
      </c>
      <c r="B31" s="54"/>
    </row>
    <row r="32" spans="1:18" x14ac:dyDescent="0.35">
      <c r="H32" s="29"/>
      <c r="I32" s="29"/>
      <c r="J32" s="29"/>
      <c r="K32" s="29"/>
      <c r="L32" s="46"/>
      <c r="M32" s="46"/>
      <c r="N32" s="46"/>
    </row>
    <row r="33" spans="9:9" x14ac:dyDescent="0.35">
      <c r="I33" s="29"/>
    </row>
  </sheetData>
  <mergeCells count="13">
    <mergeCell ref="K1:P1"/>
    <mergeCell ref="A31:B31"/>
    <mergeCell ref="A4:A5"/>
    <mergeCell ref="B4:C4"/>
    <mergeCell ref="D4:G4"/>
    <mergeCell ref="L4:L5"/>
    <mergeCell ref="O4:O5"/>
    <mergeCell ref="P4:P5"/>
    <mergeCell ref="A3:P3"/>
    <mergeCell ref="H4:K4"/>
    <mergeCell ref="C2:E2"/>
    <mergeCell ref="M4:M5"/>
    <mergeCell ref="N4:N5"/>
  </mergeCells>
  <phoneticPr fontId="10" type="noConversion"/>
  <pageMargins left="0.7" right="0.7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2.pielikums</vt:lpstr>
    </vt:vector>
  </TitlesOfParts>
  <Company>Tieslietu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VTEB maksas pakalpojumu izcenojuma aprekins</dc:title>
  <dc:subject>Sākotnējās ietekmes novērtējuma ziņojuma (anotācijas) 1.pielikums</dc:subject>
  <dc:creator>Agita.Ansone@vteb.gov.lv</dc:creator>
  <dc:description>67220290, anda.ergle-bimane@vzd.gov.lv</dc:description>
  <cp:lastModifiedBy>Kintija Bajāre-Grīnberga</cp:lastModifiedBy>
  <cp:lastPrinted>2022-01-28T11:01:32Z</cp:lastPrinted>
  <dcterms:created xsi:type="dcterms:W3CDTF">2020-12-22T05:03:02Z</dcterms:created>
  <dcterms:modified xsi:type="dcterms:W3CDTF">2022-06-27T07:44:09Z</dcterms:modified>
</cp:coreProperties>
</file>