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itra.pavlovica\Desktop\AAAAAAAAA\376\250423\"/>
    </mc:Choice>
  </mc:AlternateContent>
  <xr:revisionPtr revIDLastSave="0" documentId="13_ncr:1_{F8172A74-256B-4B6C-8468-2AFD465EAF3F}" xr6:coauthVersionLast="47" xr6:coauthVersionMax="47" xr10:uidLastSave="{00000000-0000-0000-0000-000000000000}"/>
  <bookViews>
    <workbookView xWindow="-108" yWindow="-108" windowWidth="23256" windowHeight="12576" xr2:uid="{8B2D8167-AC42-4BA2-8A54-25626CAD387E}"/>
  </bookViews>
  <sheets>
    <sheet name="2023-2027_pašv.pam un visp." sheetId="1" r:id="rId1"/>
  </sheets>
  <definedNames>
    <definedName name="_xlnm._FilterDatabase" localSheetId="0" hidden="1">'2023-2027_pašv.pam un visp.'!$B$11:$J$11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1" l="1"/>
  <c r="G12" i="1" s="1"/>
  <c r="K15" i="1"/>
  <c r="H3" i="1"/>
  <c r="H12" i="1"/>
  <c r="I12" i="1" s="1"/>
  <c r="J12" i="1" l="1"/>
  <c r="J17" i="1" s="1"/>
  <c r="K12" i="1" l="1"/>
  <c r="H11" i="1"/>
  <c r="F11" i="1"/>
  <c r="H8" i="1"/>
  <c r="F8" i="1"/>
  <c r="F3" i="1"/>
  <c r="K17" i="1" l="1"/>
</calcChain>
</file>

<file path=xl/sharedStrings.xml><?xml version="1.0" encoding="utf-8"?>
<sst xmlns="http://schemas.openxmlformats.org/spreadsheetml/2006/main" count="19" uniqueCount="17">
  <si>
    <t>Pedagogu darba samaksa un valsts sociālās apdrošināšanas obligātās iemaksas</t>
  </si>
  <si>
    <t>Apstiprināts pagaidu budžets
2023. gadam</t>
  </si>
  <si>
    <t>Piešķirts Streika rezultātā</t>
  </si>
  <si>
    <t>2023. gads
bez
Streika rezultātā piešķirtā finansējuma</t>
  </si>
  <si>
    <t>01.09.2023.</t>
  </si>
  <si>
    <t>Pašvaldību pamata un vispārējā vidējā izglītība</t>
  </si>
  <si>
    <r>
      <t xml:space="preserve">papildu nepieciešams 4 mēnešiem
</t>
    </r>
    <r>
      <rPr>
        <sz val="11"/>
        <rFont val="Calibri Light"/>
        <family val="2"/>
        <charset val="186"/>
        <scheme val="major"/>
      </rPr>
      <t>(nodrošināts streika ievaros)</t>
    </r>
  </si>
  <si>
    <t>papildu nepieciešams 4 mēnešiem</t>
  </si>
  <si>
    <t>papildu nepieciešams 4 mēnešiem
virs streikā piešķirtā</t>
  </si>
  <si>
    <t>līdz 31.08.2023.
bija</t>
  </si>
  <si>
    <t>Pašvaldību pamata un vispārējā vidējā</t>
  </si>
  <si>
    <t>Atlikusī summa</t>
  </si>
  <si>
    <r>
      <rPr>
        <b/>
        <u/>
        <sz val="14"/>
        <color theme="1"/>
        <rFont val="Calibri Light"/>
        <family val="2"/>
        <charset val="186"/>
        <scheme val="major"/>
      </rPr>
      <t>Ņ</t>
    </r>
    <r>
      <rPr>
        <b/>
        <u/>
        <sz val="11"/>
        <color theme="1"/>
        <rFont val="Calibri Light"/>
        <family val="2"/>
        <charset val="186"/>
        <scheme val="major"/>
      </rPr>
      <t>emot vērā</t>
    </r>
    <r>
      <rPr>
        <b/>
        <sz val="11"/>
        <color theme="1"/>
        <rFont val="Calibri Light"/>
        <family val="2"/>
        <charset val="186"/>
        <scheme val="major"/>
      </rPr>
      <t xml:space="preserve"> streikā piešķirto finansējumu</t>
    </r>
  </si>
  <si>
    <t>Papildu finansējums gadam</t>
  </si>
  <si>
    <t>Piešķirtais finansējums (23-TA-473)</t>
  </si>
  <si>
    <t>Nepieciešams 4 mēnešiem
no 01.09.2023.</t>
  </si>
  <si>
    <t>1.pielikums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</si>
</sst>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3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Calibri Light"/>
      <family val="2"/>
      <charset val="186"/>
      <scheme val="major"/>
    </font>
    <font>
      <sz val="11"/>
      <color theme="1"/>
      <name val="Calibri Light"/>
      <family val="2"/>
      <charset val="186"/>
      <scheme val="major"/>
    </font>
    <font>
      <b/>
      <sz val="12"/>
      <color theme="1"/>
      <name val="Calibri Light"/>
      <family val="2"/>
      <charset val="186"/>
      <scheme val="major"/>
    </font>
    <font>
      <b/>
      <sz val="11"/>
      <color theme="1"/>
      <name val="Calibri Light"/>
      <family val="2"/>
      <charset val="186"/>
      <scheme val="major"/>
    </font>
    <font>
      <b/>
      <sz val="11"/>
      <name val="Calibri Light"/>
      <family val="2"/>
      <charset val="186"/>
      <scheme val="major"/>
    </font>
    <font>
      <sz val="11"/>
      <name val="Calibri Light"/>
      <family val="2"/>
      <charset val="186"/>
      <scheme val="major"/>
    </font>
    <font>
      <b/>
      <u/>
      <sz val="11"/>
      <color rgb="FF0000FF"/>
      <name val="Calibri Light"/>
      <family val="2"/>
      <charset val="186"/>
      <scheme val="major"/>
    </font>
    <font>
      <b/>
      <sz val="11"/>
      <color rgb="FF0000FF"/>
      <name val="Calibri Light"/>
      <family val="2"/>
      <charset val="186"/>
      <scheme val="major"/>
    </font>
    <font>
      <sz val="12"/>
      <color theme="1"/>
      <name val="Calibri Light"/>
      <family val="2"/>
      <charset val="186"/>
      <scheme val="major"/>
    </font>
    <font>
      <sz val="11"/>
      <color theme="1"/>
      <name val="Calibri"/>
      <family val="2"/>
      <charset val="186"/>
      <scheme val="minor"/>
    </font>
    <font>
      <b/>
      <u/>
      <sz val="11"/>
      <color theme="1"/>
      <name val="Calibri Light"/>
      <family val="2"/>
      <charset val="186"/>
      <scheme val="major"/>
    </font>
    <font>
      <b/>
      <u/>
      <sz val="14"/>
      <color theme="1"/>
      <name val="Calibri Light"/>
      <family val="2"/>
      <charset val="186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EFE5F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6F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2" fillId="6" borderId="6" xfId="0" applyFont="1" applyFill="1" applyBorder="1" applyAlignment="1">
      <alignment horizontal="center" vertical="center" wrapText="1"/>
    </xf>
    <xf numFmtId="2" fontId="7" fillId="6" borderId="6" xfId="0" applyNumberFormat="1" applyFont="1" applyFill="1" applyBorder="1" applyAlignment="1">
      <alignment horizontal="center" vertical="center" wrapText="1"/>
    </xf>
    <xf numFmtId="3" fontId="8" fillId="6" borderId="7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wrapText="1"/>
    </xf>
    <xf numFmtId="3" fontId="8" fillId="6" borderId="6" xfId="0" applyNumberFormat="1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7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3" fontId="4" fillId="5" borderId="1" xfId="0" applyNumberFormat="1" applyFont="1" applyFill="1" applyBorder="1" applyAlignment="1">
      <alignment horizontal="center" vertical="center" wrapText="1"/>
    </xf>
    <xf numFmtId="3" fontId="2" fillId="0" borderId="0" xfId="0" applyNumberFormat="1" applyFont="1"/>
    <xf numFmtId="3" fontId="4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9" fontId="2" fillId="0" borderId="0" xfId="1" applyFont="1"/>
    <xf numFmtId="3" fontId="4" fillId="0" borderId="0" xfId="0" applyNumberFormat="1" applyFont="1" applyAlignment="1">
      <alignment horizontal="right"/>
    </xf>
    <xf numFmtId="3" fontId="4" fillId="0" borderId="0" xfId="0" applyNumberFormat="1" applyFont="1"/>
    <xf numFmtId="1" fontId="2" fillId="0" borderId="0" xfId="0" applyNumberFormat="1" applyFont="1"/>
    <xf numFmtId="3" fontId="4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/>
    </xf>
    <xf numFmtId="0" fontId="4" fillId="5" borderId="2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74A11-6BC0-4BC0-8593-5FBD2A7CD615}">
  <sheetPr>
    <tabColor theme="9" tint="0.79998168889431442"/>
    <pageSetUpPr fitToPage="1"/>
  </sheetPr>
  <dimension ref="A1:Q22"/>
  <sheetViews>
    <sheetView tabSelected="1" zoomScale="70" zoomScaleNormal="70" workbookViewId="0">
      <pane xSplit="2" ySplit="11" topLeftCell="C12" activePane="bottomRight" state="frozen"/>
      <selection activeCell="F16" sqref="F16"/>
      <selection pane="topRight" activeCell="F16" sqref="F16"/>
      <selection pane="bottomLeft" activeCell="F16" sqref="F16"/>
      <selection pane="bottomRight" activeCell="S6" sqref="S6"/>
    </sheetView>
  </sheetViews>
  <sheetFormatPr defaultRowHeight="14.4" x14ac:dyDescent="0.3"/>
  <cols>
    <col min="1" max="1" width="14.109375" style="3" customWidth="1"/>
    <col min="2" max="2" width="19.5546875" style="3" customWidth="1"/>
    <col min="3" max="4" width="15.88671875" style="2" customWidth="1"/>
    <col min="5" max="5" width="14.77734375" style="2" customWidth="1"/>
    <col min="6" max="6" width="15.77734375" style="2" customWidth="1"/>
    <col min="7" max="7" width="14.33203125" style="2" customWidth="1"/>
    <col min="8" max="8" width="15.77734375" style="2" customWidth="1"/>
    <col min="9" max="9" width="14.21875" style="2" customWidth="1"/>
    <col min="10" max="10" width="13.77734375" style="2" customWidth="1"/>
    <col min="11" max="11" width="15.6640625" style="3" customWidth="1"/>
    <col min="12" max="13" width="8.88671875" style="3"/>
    <col min="14" max="15" width="13.33203125" style="3" bestFit="1" customWidth="1"/>
    <col min="16" max="16384" width="8.88671875" style="3"/>
  </cols>
  <sheetData>
    <row r="1" spans="1:17" x14ac:dyDescent="0.3">
      <c r="K1" s="3" t="s">
        <v>16</v>
      </c>
    </row>
    <row r="2" spans="1:17" ht="18" x14ac:dyDescent="0.35">
      <c r="B2" s="1" t="s">
        <v>0</v>
      </c>
      <c r="H2" s="22"/>
    </row>
    <row r="3" spans="1:17" s="1" customFormat="1" ht="18" x14ac:dyDescent="0.35">
      <c r="C3" s="4"/>
      <c r="D3" s="4"/>
      <c r="E3" s="4"/>
      <c r="F3" s="5">
        <f>+F7/F10-100%</f>
        <v>8.4000000000000005E-2</v>
      </c>
      <c r="G3" s="4"/>
      <c r="H3" s="5">
        <f>+H7/H10-100%</f>
        <v>0.13300000000000001</v>
      </c>
      <c r="I3" s="4"/>
      <c r="J3" s="4"/>
    </row>
    <row r="4" spans="1:17" ht="30" customHeight="1" x14ac:dyDescent="0.3">
      <c r="A4" s="28"/>
      <c r="B4" s="28"/>
      <c r="C4" s="34" t="s">
        <v>1</v>
      </c>
      <c r="D4" s="36" t="s">
        <v>2</v>
      </c>
      <c r="E4" s="34" t="s">
        <v>3</v>
      </c>
      <c r="F4" s="38" t="s">
        <v>4</v>
      </c>
      <c r="G4" s="39"/>
      <c r="H4" s="39"/>
      <c r="I4" s="39"/>
      <c r="J4" s="40"/>
      <c r="K4" s="29" t="s">
        <v>13</v>
      </c>
      <c r="L4" s="6"/>
    </row>
    <row r="5" spans="1:17" ht="40.200000000000003" customHeight="1" x14ac:dyDescent="0.3">
      <c r="A5" s="28"/>
      <c r="B5" s="28"/>
      <c r="C5" s="35"/>
      <c r="D5" s="37"/>
      <c r="E5" s="35"/>
      <c r="F5" s="41" t="s">
        <v>5</v>
      </c>
      <c r="G5" s="42"/>
      <c r="H5" s="42"/>
      <c r="I5" s="42"/>
      <c r="J5" s="43"/>
      <c r="K5" s="30"/>
      <c r="L5" s="6"/>
    </row>
    <row r="6" spans="1:17" ht="44.4" customHeight="1" x14ac:dyDescent="0.3">
      <c r="A6" s="28"/>
      <c r="B6" s="28"/>
      <c r="C6" s="35"/>
      <c r="D6" s="37"/>
      <c r="E6" s="35"/>
      <c r="F6" s="7" t="s">
        <v>15</v>
      </c>
      <c r="G6" s="32" t="s">
        <v>6</v>
      </c>
      <c r="H6" s="7" t="s">
        <v>15</v>
      </c>
      <c r="I6" s="32" t="s">
        <v>7</v>
      </c>
      <c r="J6" s="33" t="s">
        <v>8</v>
      </c>
      <c r="K6" s="30"/>
      <c r="L6" s="6"/>
    </row>
    <row r="7" spans="1:17" x14ac:dyDescent="0.3">
      <c r="A7" s="28"/>
      <c r="B7" s="28"/>
      <c r="C7" s="35"/>
      <c r="D7" s="37"/>
      <c r="E7" s="35"/>
      <c r="F7" s="8">
        <v>8.1300000000000008</v>
      </c>
      <c r="G7" s="32"/>
      <c r="H7" s="8">
        <v>8.5</v>
      </c>
      <c r="I7" s="32"/>
      <c r="J7" s="33"/>
      <c r="K7" s="30"/>
      <c r="L7" s="2"/>
    </row>
    <row r="8" spans="1:17" x14ac:dyDescent="0.3">
      <c r="A8" s="28"/>
      <c r="B8" s="28"/>
      <c r="C8" s="35"/>
      <c r="D8" s="37"/>
      <c r="E8" s="35"/>
      <c r="F8" s="9">
        <f>+F7*30*4</f>
        <v>976</v>
      </c>
      <c r="G8" s="32"/>
      <c r="H8" s="9">
        <f>+H7*30*4</f>
        <v>1020</v>
      </c>
      <c r="I8" s="32"/>
      <c r="J8" s="33"/>
      <c r="K8" s="30"/>
      <c r="L8" s="2"/>
    </row>
    <row r="9" spans="1:17" ht="39" customHeight="1" x14ac:dyDescent="0.3">
      <c r="A9" s="28"/>
      <c r="B9" s="28"/>
      <c r="C9" s="35"/>
      <c r="D9" s="37"/>
      <c r="E9" s="35"/>
      <c r="F9" s="10" t="s">
        <v>9</v>
      </c>
      <c r="G9" s="32"/>
      <c r="H9" s="10" t="s">
        <v>9</v>
      </c>
      <c r="I9" s="32"/>
      <c r="J9" s="33"/>
      <c r="K9" s="30"/>
      <c r="L9" s="2"/>
    </row>
    <row r="10" spans="1:17" x14ac:dyDescent="0.3">
      <c r="A10" s="28"/>
      <c r="B10" s="28"/>
      <c r="C10" s="35"/>
      <c r="D10" s="37"/>
      <c r="E10" s="35"/>
      <c r="F10" s="8">
        <v>7.5</v>
      </c>
      <c r="G10" s="32"/>
      <c r="H10" s="8">
        <v>7.5</v>
      </c>
      <c r="I10" s="32"/>
      <c r="J10" s="33"/>
      <c r="K10" s="30"/>
      <c r="L10" s="2"/>
    </row>
    <row r="11" spans="1:17" ht="15" customHeight="1" x14ac:dyDescent="0.3">
      <c r="A11" s="28"/>
      <c r="B11" s="28"/>
      <c r="C11" s="35"/>
      <c r="D11" s="37"/>
      <c r="E11" s="35"/>
      <c r="F11" s="11">
        <f>+F10*30*4</f>
        <v>900</v>
      </c>
      <c r="G11" s="32"/>
      <c r="H11" s="11">
        <f>+H10*30*4</f>
        <v>900</v>
      </c>
      <c r="I11" s="32"/>
      <c r="J11" s="33"/>
      <c r="K11" s="31"/>
      <c r="L11" s="2"/>
    </row>
    <row r="12" spans="1:17" ht="96" customHeight="1" x14ac:dyDescent="0.3">
      <c r="A12" s="21" t="s">
        <v>12</v>
      </c>
      <c r="B12" s="12" t="s">
        <v>10</v>
      </c>
      <c r="C12" s="13">
        <v>367876324</v>
      </c>
      <c r="D12" s="14">
        <v>35746692</v>
      </c>
      <c r="E12" s="13">
        <v>332129632</v>
      </c>
      <c r="F12" s="15">
        <f>+(E12*$F$7/$F$10)/3</f>
        <v>120009507</v>
      </c>
      <c r="G12" s="16">
        <f>+F12-E12/3</f>
        <v>9299630</v>
      </c>
      <c r="H12" s="15">
        <f>+(E12*$H$7/$H$10)/3</f>
        <v>125471194</v>
      </c>
      <c r="I12" s="16">
        <f>+H12-E12/3</f>
        <v>14761317</v>
      </c>
      <c r="J12" s="17">
        <f>+I12-G12</f>
        <v>5461687</v>
      </c>
      <c r="K12" s="18">
        <f>+J12*3</f>
        <v>16385061</v>
      </c>
      <c r="L12" s="2"/>
      <c r="N12" s="26"/>
      <c r="O12" s="26"/>
      <c r="P12" s="26"/>
      <c r="Q12" s="26"/>
    </row>
    <row r="13" spans="1:17" s="19" customFormat="1" x14ac:dyDescent="0.3">
      <c r="E13" s="6"/>
      <c r="N13" s="26"/>
      <c r="O13" s="26"/>
      <c r="P13" s="26"/>
      <c r="Q13" s="26"/>
    </row>
    <row r="14" spans="1:17" s="19" customFormat="1" x14ac:dyDescent="0.3">
      <c r="F14" s="23"/>
      <c r="I14" s="6"/>
      <c r="J14" s="6"/>
      <c r="K14" s="6"/>
      <c r="N14" s="26"/>
      <c r="O14" s="26"/>
      <c r="P14" s="26"/>
      <c r="Q14" s="26"/>
    </row>
    <row r="15" spans="1:17" s="19" customFormat="1" ht="28.8" customHeight="1" x14ac:dyDescent="0.3">
      <c r="B15" s="27" t="s">
        <v>14</v>
      </c>
      <c r="C15" s="27"/>
      <c r="D15" s="27"/>
      <c r="E15" s="27"/>
      <c r="F15" s="27"/>
      <c r="G15" s="27"/>
      <c r="H15" s="27"/>
      <c r="I15" s="27"/>
      <c r="J15" s="20">
        <v>1293620</v>
      </c>
      <c r="K15" s="25">
        <f>+J15*3</f>
        <v>3880860</v>
      </c>
      <c r="N15" s="26"/>
      <c r="O15" s="26"/>
      <c r="P15" s="26"/>
      <c r="Q15" s="26"/>
    </row>
    <row r="16" spans="1:17" s="19" customFormat="1" ht="13.2" customHeight="1" x14ac:dyDescent="0.3">
      <c r="I16" s="6"/>
      <c r="J16" s="6"/>
      <c r="N16" s="26"/>
      <c r="O16" s="26"/>
      <c r="P16" s="26"/>
      <c r="Q16" s="26"/>
    </row>
    <row r="17" spans="2:17" ht="28.8" customHeight="1" x14ac:dyDescent="0.3">
      <c r="B17" s="27" t="s">
        <v>11</v>
      </c>
      <c r="C17" s="27"/>
      <c r="D17" s="27"/>
      <c r="E17" s="27"/>
      <c r="F17" s="27"/>
      <c r="G17" s="27"/>
      <c r="H17" s="27"/>
      <c r="I17" s="27"/>
      <c r="J17" s="20">
        <f>++J12-J15</f>
        <v>4168067</v>
      </c>
      <c r="K17" s="24">
        <f>++K12-K15</f>
        <v>12504201</v>
      </c>
      <c r="N17" s="26"/>
      <c r="O17" s="26"/>
      <c r="P17" s="26"/>
      <c r="Q17" s="26"/>
    </row>
    <row r="18" spans="2:17" x14ac:dyDescent="0.3">
      <c r="C18" s="6"/>
      <c r="D18" s="6"/>
      <c r="E18" s="6"/>
      <c r="F18" s="6"/>
      <c r="G18" s="6"/>
      <c r="H18" s="6"/>
      <c r="J18" s="6"/>
    </row>
    <row r="19" spans="2:17" x14ac:dyDescent="0.3">
      <c r="C19" s="6"/>
      <c r="D19" s="6"/>
      <c r="E19" s="6"/>
      <c r="G19" s="6"/>
      <c r="H19" s="6"/>
    </row>
    <row r="20" spans="2:17" x14ac:dyDescent="0.3">
      <c r="C20" s="6"/>
      <c r="D20" s="6"/>
      <c r="E20" s="6"/>
      <c r="F20" s="6"/>
      <c r="G20" s="6"/>
      <c r="H20" s="6"/>
    </row>
    <row r="21" spans="2:17" x14ac:dyDescent="0.3">
      <c r="F21" s="6"/>
      <c r="H21" s="6"/>
    </row>
    <row r="22" spans="2:17" x14ac:dyDescent="0.3">
      <c r="J22" s="6"/>
    </row>
  </sheetData>
  <autoFilter ref="B11:J11" xr:uid="{00000000-0001-0000-0000-000000000000}"/>
  <mergeCells count="12">
    <mergeCell ref="B15:I15"/>
    <mergeCell ref="A4:B11"/>
    <mergeCell ref="B17:I17"/>
    <mergeCell ref="K4:K11"/>
    <mergeCell ref="I6:I11"/>
    <mergeCell ref="J6:J11"/>
    <mergeCell ref="G6:G11"/>
    <mergeCell ref="C4:C11"/>
    <mergeCell ref="D4:D11"/>
    <mergeCell ref="E4:E11"/>
    <mergeCell ref="F4:J4"/>
    <mergeCell ref="F5:J5"/>
  </mergeCells>
  <printOptions horizontalCentered="1"/>
  <pageMargins left="0.23622047244094491" right="0.23622047244094491" top="0.27559055118110237" bottom="0.35433070866141736" header="0.15748031496062992" footer="0.23622047244094491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2023-2027_pašv.pam un visp.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Initra Pavloviča</dc:creator>
  <cp:lastModifiedBy>Initra Pavloviča</cp:lastModifiedBy>
  <dcterms:created xsi:type="dcterms:W3CDTF">2023-04-24T17:45:29Z</dcterms:created>
  <dcterms:modified xsi:type="dcterms:W3CDTF">2023-04-26T09:35:27Z</dcterms:modified>
</cp:coreProperties>
</file>