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Jánis\Desktop\"/>
    </mc:Choice>
  </mc:AlternateContent>
  <xr:revisionPtr revIDLastSave="0" documentId="8_{9ABED673-493D-47B6-BC38-00254236F7E6}" xr6:coauthVersionLast="47" xr6:coauthVersionMax="47" xr10:uidLastSave="{00000000-0000-0000-0000-000000000000}"/>
  <bookViews>
    <workbookView xWindow="-120" yWindow="-120" windowWidth="38640" windowHeight="21240" xr2:uid="{C9D2B858-53EC-4350-8C67-3284256C6F78}"/>
  </bookViews>
  <sheets>
    <sheet name="1.pielikum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xlfn_SUMIFS">#N/A</definedName>
    <definedName name="_1_2_d_NMP_lim">#REF!</definedName>
    <definedName name="aa">#REF!</definedName>
    <definedName name="an">#REF!</definedName>
    <definedName name="_xlnm.Auto_Open">#REF!</definedName>
    <definedName name="b">#REF!</definedName>
    <definedName name="BEx3ATHHUCGCIRND8KLAREDV3L40" hidden="1">[2]HEADER!#REF!</definedName>
    <definedName name="BEx3QB2RILYEXIROLAFCWQMOJXMN" hidden="1">[2]HEADER!#REF!</definedName>
    <definedName name="BEx3RIJ9LXPXWNF4BFBFA4ILG6AY" hidden="1">[2]HEADER!#REF!</definedName>
    <definedName name="BEx3T3XEKJ0I8634YNR6MPN3OBQL" hidden="1">[2]HEADER!#REF!</definedName>
    <definedName name="BEx73MBHXPGN5MLC2IC6RCMRLO6D" hidden="1">[2]HEADER!#REF!</definedName>
    <definedName name="BEx7KKYHXVDNTR0VZKUAIUQCSOP9" hidden="1">[2]HEADER!#REF!</definedName>
    <definedName name="BEx9EDPXWEPLE7S1KH5K8GGFZKC0" hidden="1">[2]HEADER!#REF!</definedName>
    <definedName name="BExBE9K6C6Q27ZVX3WOCP2J41BHY" hidden="1">[2]HEADER!#REF!</definedName>
    <definedName name="BExCQGR4Z3D1E5XRGMT5VWBAFBXW" hidden="1">[2]ZQZBC_PLN__04_03_10!#REF!</definedName>
    <definedName name="BExMP7OQLL0R8VO1CGH6H677G4ZU" hidden="1">[2]HEADER!#REF!</definedName>
    <definedName name="BExO50CMJCMLOGHRH7OH9FMGVTSS" hidden="1">[2]HEADER!#REF!</definedName>
    <definedName name="BExOA3RQ9DFFMJC5QYZ23ZT9RUN8" hidden="1">[2]HEADER!#REF!</definedName>
    <definedName name="BExS6S40JMF44ZTMXW3UE4WW9B54" hidden="1">[2]HEADER!#REF!</definedName>
    <definedName name="BExU5I577AMALET6AIZ4P1LRV9CU" hidden="1">[2]ZQZBC_PLN__04_03_10!#REF!</definedName>
    <definedName name="BExU7EBQBMZVYUSS9YS0I4JESH9L" hidden="1">[2]HEADER!#REF!</definedName>
    <definedName name="BExUC9I2YXGSCVE8W0KZ56D3E9UX" hidden="1">[2]HEADER!#REF!</definedName>
    <definedName name="BExZJQJI4H09EC94GXCLZDAB05VB" hidden="1">[2]HEADER!#REF!</definedName>
    <definedName name="bt">#REF!</definedName>
    <definedName name="BX">#REF!</definedName>
    <definedName name="CalendarYear">#REF!</definedName>
    <definedName name="ccc">#REF!</definedName>
    <definedName name="d">#REF!</definedName>
    <definedName name="D_Evija3">#REF!</definedName>
    <definedName name="DaysAndWeeks">{0,1,2,3,4,5,6} + {0;1;2;3;4;5}*7</definedName>
    <definedName name="de">#REF!</definedName>
    <definedName name="dff">#NAME?</definedName>
    <definedName name="dgdfs">#REF!</definedName>
    <definedName name="DRGNAMES">#REF!</definedName>
    <definedName name="e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FF">{0,1,2,3,4,5,6} + {0;1;2;3;4;5}*7</definedName>
    <definedName name="gad_skaits">#REF!</definedName>
    <definedName name="gad_skaits_1">#REF!</definedName>
    <definedName name="gala">{0,1,2,3,4,5,6} + {0;1;2;3;4;5}*7</definedName>
    <definedName name="Gala_kopsavilkums">#REF!</definedName>
    <definedName name="gggg">#REF!</definedName>
    <definedName name="ghy">#REF!</definedName>
    <definedName name="h">#REF!</definedName>
    <definedName name="hh">#REF!</definedName>
    <definedName name="hjgd">#REF!</definedName>
    <definedName name="hjh">#REF!</definedName>
    <definedName name="hyh">#REF!</definedName>
    <definedName name="i">#REF!</definedName>
    <definedName name="izm.kods">#REF!</definedName>
    <definedName name="izm.kods_1">[3]izm.posteni!$A$2:$A$216</definedName>
    <definedName name="izm.nos">#REF!</definedName>
    <definedName name="izm.nos_1">[3]izm.posteni!$B$2:$B$216</definedName>
    <definedName name="jhg">#REF!</definedName>
    <definedName name="kfy">#REF!</definedName>
    <definedName name="kgd">#REF!</definedName>
    <definedName name="kk">#REF!</definedName>
    <definedName name="kkk">[4]Macro1!$A$74</definedName>
    <definedName name="l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ed">{0,1,2,3,4,5,6} + {0;1;2;3;4;5}*7</definedName>
    <definedName name="MEDIK_1">#REF!</definedName>
    <definedName name="mmm" hidden="1">[2]ZQZBC_PLN__04_03_10!#REF!</definedName>
    <definedName name="Mug">{0,1,2,3,4,5,6} + {0;1;2;3;4;5}*7</definedName>
    <definedName name="n">#REF!</definedName>
    <definedName name="Ndd">{0,1,2,3,4,5,6} + {0;1;2;3;4;5}*7</definedName>
    <definedName name="nex">#REF!</definedName>
    <definedName name="ope">#REF!</definedName>
    <definedName name="P_Dati_rikojums">#REF!</definedName>
    <definedName name="P3_67_lab">#REF!</definedName>
    <definedName name="piu">#REF!</definedName>
    <definedName name="pp">#REF!</definedName>
    <definedName name="Recover">[5]Macro1!$A$135</definedName>
    <definedName name="Rikojums2222">[6]Macro1!$A$106</definedName>
    <definedName name="rr">#REF!</definedName>
    <definedName name="rt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[3]strukturkodi!$B$2:$B$232</definedName>
    <definedName name="Struktūrvien.kods">#REF!</definedName>
    <definedName name="Struktūrvien.kods_1">[3]strukturkodi!$A$2:$A$232</definedName>
    <definedName name="T13l6">[7]ATSKAITE_2v!#REF!</definedName>
    <definedName name="TableName">"Dummy"</definedName>
    <definedName name="Tarifs_28">#REF!</definedName>
    <definedName name="TWO_LINKS">'[8]8.1.'!$C$5</definedName>
    <definedName name="ty">#REF!</definedName>
    <definedName name="tyuj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[9]Dati!$B$6</definedName>
    <definedName name="xc">#REF!</definedName>
    <definedName name="XDD">[9]Dati!$B$4</definedName>
    <definedName name="XDS">[9]Dati!$B$5</definedName>
    <definedName name="XSVD">[9]Dati!$B$7</definedName>
    <definedName name="xxxx">#REF!</definedName>
    <definedName name="yuh">#REF!</definedName>
    <definedName name="yyyy">#REF!</definedName>
    <definedName name="Žoklļi">#REF!</definedName>
    <definedName name="Žokļi">{0,1,2,3,4,5,6} + {0;1;2;3;4;5}*7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  <c r="H10" i="1"/>
  <c r="H9" i="1"/>
  <c r="H11" i="1" s="1"/>
  <c r="G9" i="1"/>
  <c r="G11" i="1" s="1"/>
  <c r="F9" i="1"/>
  <c r="F11" i="1" s="1"/>
  <c r="D4" i="1"/>
  <c r="E4" i="1" s="1"/>
  <c r="C4" i="1"/>
  <c r="B4" i="1"/>
</calcChain>
</file>

<file path=xl/sharedStrings.xml><?xml version="1.0" encoding="utf-8"?>
<sst xmlns="http://schemas.openxmlformats.org/spreadsheetml/2006/main" count="23" uniqueCount="21">
  <si>
    <t>Medikamentu pieejamība grūtniecēm un nedēļniecēm</t>
  </si>
  <si>
    <t>Apakšprogrammas nosaukums</t>
  </si>
  <si>
    <t>Papildus nepieciešamais finansējums 2026.gadam, euro</t>
  </si>
  <si>
    <t>Papildus nepieciešamais finansējums 2027.gadam, euro</t>
  </si>
  <si>
    <t>Papildus nepieciešamais finansējums 2028.gadam, euro</t>
  </si>
  <si>
    <t>Papildus nepieciešamais finansējums turpmāk ik gadu, euro
(ja pasākums nav terminēts)</t>
  </si>
  <si>
    <t>33.03.00 “Kompensējamo medikamentu un materiālu apmaksāšana“</t>
  </si>
  <si>
    <t>Nodrošināt mazmolekulāro heparīnu 100% kompensācija grūtniecēm un nedēļniecēm ar augstu DzVT/PE  risku - i/v dzelzs preparātu 100% kompensācija grūtniecēm un nedēļniecēm, kā arī recepšu perorālo medikamentu 100% kompensācija</t>
  </si>
  <si>
    <t>Paplašināt grūtniecības periodā valsts apmaksāto kompensējamo medikamentu pieejamību</t>
  </si>
  <si>
    <t>Pasākums</t>
  </si>
  <si>
    <t>Izmaksas 1.pacientam, euro</t>
  </si>
  <si>
    <t>Pacientu skaits</t>
  </si>
  <si>
    <t>Papildus nepieciešamais finansējums, euro</t>
  </si>
  <si>
    <t>2026. gads</t>
  </si>
  <si>
    <t>2027.gads</t>
  </si>
  <si>
    <t>2028.gads</t>
  </si>
  <si>
    <t>2026.gads</t>
  </si>
  <si>
    <t>Kompensācijas apmēra palielināšana no 75% uz 100% dg O22, O99 (t.sk. mazmolekulārie heparīni)</t>
  </si>
  <si>
    <t xml:space="preserve">i/v un p/o dzelzs preparāti </t>
  </si>
  <si>
    <t>Kopā:</t>
  </si>
  <si>
    <t>Pielikums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</si>
</sst>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3" borderId="1" xfId="0" applyFont="1" applyFill="1" applyBorder="1" applyAlignment="1">
      <alignment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3" borderId="0" xfId="0" applyFont="1" applyFill="1" applyAlignment="1">
      <alignment horizontal="left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5" xfId="0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wrapText="1"/>
    </xf>
    <xf numFmtId="3" fontId="4" fillId="0" borderId="7" xfId="0" applyNumberFormat="1" applyFont="1" applyBorder="1" applyAlignment="1">
      <alignment horizontal="right"/>
    </xf>
    <xf numFmtId="3" fontId="4" fillId="0" borderId="7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3" fontId="5" fillId="0" borderId="1" xfId="0" applyNumberFormat="1" applyFont="1" applyBorder="1" applyAlignment="1">
      <alignment horizontal="right"/>
    </xf>
    <xf numFmtId="3" fontId="1" fillId="0" borderId="0" xfId="0" applyNumberFormat="1" applyFont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&#225;nis\Downloads\VMvest_pielikums_P1_MB_prec.xlsx" TargetMode="External"/><Relationship Id="rId1" Type="http://schemas.openxmlformats.org/officeDocument/2006/relationships/externalLinkPath" Target="/Users/J&#225;nis/Downloads/VMvest_pielikums_P1_MB_pre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e_redirect$/Documents%20and%20Settings/bd-adija/Local%20Settings/Temporary%20Internet%20Files/Content.Outlook/U63RD855/MK_izdev_samaz_2las_2009_31%2010%2008_arESI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ilvijaJ/Local%20Settings/Temporary%20Internet%20Files/Content.IE5/F51GHD5U/KristineS/My%20Documents/Bud&#382;ets%202012/Budzeta%20forma%2014_05%2001%202012%20(2)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N:\Ambulatoro_pakalpojumu_nodala\Pl&#257;no&#353;ana\Pl&#257;no&#353;ana_2023\SAVA\Priorit&#257;ro%20pakalpojumu%20izpildes\4M\Programmas.xls" TargetMode="External"/><Relationship Id="rId1" Type="http://schemas.openxmlformats.org/officeDocument/2006/relationships/externalLinkPath" Target="file:///N:\Ambulatoro_pakalpojumu_nodala\Pl&#257;no&#353;ana\Pl&#257;no&#353;ana_2023\SAVA\Priorit&#257;ro%20pakalpojumu%20izpildes\4M\Programm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3/SAVA/P&#256;RPLANO&#352;ANA/parplanosana_9menesi/R0020%20-SAVA_izpilde_veiktais_darbs_09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eselibasministrija-my.sharepoint.com/Ambulatoro_pakalpojumu_nodala/Planosana_2012/SAVA/!_Grozijumi%202012.gada%20laikaa/Egija_Grozijumi%20ar%2001.10.2012_NEPIENEMTIE/Apaksas%20SAVA%20rikojuma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su_planosanas_nodala/BUD&#381;ETS/2019/33_finansejums_2018_2021g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is.skrastins/Desktop/Ivita/8_centralizeto_medikamentu_aprekini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ga.citskovska/Documents/2016/Aknu_transp_04.2016/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_P"/>
      <sheetName val="Kopsavilkums"/>
      <sheetName val="01_P_1"/>
      <sheetName val="01_P_2"/>
      <sheetName val="01_P_3"/>
      <sheetName val="01_P_4-13"/>
      <sheetName val="01_P_14"/>
      <sheetName val="01_P_15"/>
      <sheetName val="01_P_16"/>
      <sheetName val="01_P_17"/>
      <sheetName val="01_P_18"/>
      <sheetName val="01_P_19"/>
      <sheetName val="01_P_20"/>
      <sheetName val="01_P_21"/>
      <sheetName val="01_P_22"/>
      <sheetName val="01_P_23"/>
      <sheetName val="01_P_24"/>
      <sheetName val="01_P_25"/>
      <sheetName val="01_P_26"/>
      <sheetName val="01_P_27"/>
      <sheetName val="01_P_28"/>
      <sheetName val="01_P_29"/>
      <sheetName val="01_P_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0019"/>
      <sheetName val="Macro1"/>
    </sheetNames>
    <sheetDataSet>
      <sheetData sheetId="0"/>
      <sheetData sheetId="1">
        <row r="74">
          <cell r="A74" t="str">
            <v>Recover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  <sheetName val="izm.posteni"/>
      <sheetName val="strukturkodi"/>
    </sheetNames>
    <sheetDataSet>
      <sheetData sheetId="0" refreshError="1"/>
      <sheetData sheetId="1" refreshError="1"/>
      <sheetData sheetId="2" refreshError="1"/>
      <sheetData sheetId="3">
        <row r="106">
          <cell r="A106" t="str">
            <v>Recover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>
        <row r="16">
          <cell r="C16">
            <v>3050494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ADD1E-294A-4366-87EC-B895CA596D18}">
  <sheetPr>
    <tabColor theme="9" tint="0.79998168889431442"/>
  </sheetPr>
  <dimension ref="A1:I13"/>
  <sheetViews>
    <sheetView tabSelected="1" zoomScale="82" zoomScaleNormal="82" workbookViewId="0">
      <selection activeCell="H1" sqref="H1"/>
    </sheetView>
  </sheetViews>
  <sheetFormatPr defaultColWidth="8.85546875" defaultRowHeight="12.75" x14ac:dyDescent="0.2"/>
  <cols>
    <col min="1" max="1" width="40.85546875" style="1" customWidth="1"/>
    <col min="2" max="4" width="15.42578125" style="1" customWidth="1"/>
    <col min="5" max="5" width="22" style="1" customWidth="1"/>
    <col min="6" max="8" width="15.42578125" style="1" customWidth="1"/>
    <col min="9" max="16384" width="8.85546875" style="1"/>
  </cols>
  <sheetData>
    <row r="1" spans="1:9" x14ac:dyDescent="0.2">
      <c r="H1" s="2" t="s">
        <v>20</v>
      </c>
    </row>
    <row r="2" spans="1:9" ht="16.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9" ht="78.75" customHeight="1" x14ac:dyDescent="0.2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/>
      <c r="G3" s="5"/>
      <c r="H3" s="5"/>
    </row>
    <row r="4" spans="1:9" ht="25.5" x14ac:dyDescent="0.2">
      <c r="A4" s="6" t="s">
        <v>6</v>
      </c>
      <c r="B4" s="7">
        <f>F9+F10</f>
        <v>1380313.52</v>
      </c>
      <c r="C4" s="7">
        <f>G9+G10</f>
        <v>1380313.52</v>
      </c>
      <c r="D4" s="7">
        <f>H9+H10</f>
        <v>1380313.9700000002</v>
      </c>
      <c r="E4" s="8">
        <f>D4</f>
        <v>1380313.9700000002</v>
      </c>
      <c r="F4" s="9"/>
      <c r="G4" s="9"/>
      <c r="H4" s="9"/>
    </row>
    <row r="5" spans="1:9" ht="33" customHeight="1" x14ac:dyDescent="0.2">
      <c r="A5" s="10" t="s">
        <v>7</v>
      </c>
      <c r="B5" s="10"/>
      <c r="C5" s="10"/>
      <c r="D5" s="10"/>
      <c r="E5" s="10"/>
      <c r="F5" s="10"/>
      <c r="G5" s="10"/>
      <c r="H5" s="10"/>
    </row>
    <row r="6" spans="1:9" ht="18" customHeight="1" x14ac:dyDescent="0.2">
      <c r="A6" s="11" t="s">
        <v>8</v>
      </c>
      <c r="B6" s="11"/>
      <c r="C6" s="11"/>
      <c r="D6" s="11"/>
      <c r="E6" s="11"/>
      <c r="F6" s="11"/>
      <c r="G6" s="11"/>
      <c r="H6" s="11"/>
    </row>
    <row r="7" spans="1:9" ht="24.75" customHeight="1" x14ac:dyDescent="0.2">
      <c r="A7" s="12" t="s">
        <v>9</v>
      </c>
      <c r="B7" s="12" t="s">
        <v>10</v>
      </c>
      <c r="C7" s="13" t="s">
        <v>11</v>
      </c>
      <c r="D7" s="13"/>
      <c r="E7" s="14"/>
      <c r="F7" s="13" t="s">
        <v>12</v>
      </c>
      <c r="G7" s="13"/>
      <c r="H7" s="15"/>
    </row>
    <row r="8" spans="1:9" ht="15" customHeight="1" x14ac:dyDescent="0.2">
      <c r="A8" s="12"/>
      <c r="B8" s="12"/>
      <c r="C8" s="16" t="s">
        <v>13</v>
      </c>
      <c r="D8" s="16" t="s">
        <v>14</v>
      </c>
      <c r="E8" s="16" t="s">
        <v>15</v>
      </c>
      <c r="F8" s="16" t="s">
        <v>16</v>
      </c>
      <c r="G8" s="16" t="s">
        <v>14</v>
      </c>
      <c r="H8" s="16" t="s">
        <v>15</v>
      </c>
    </row>
    <row r="9" spans="1:9" ht="25.5" x14ac:dyDescent="0.2">
      <c r="A9" s="17" t="s">
        <v>17</v>
      </c>
      <c r="B9" s="18">
        <v>746.97</v>
      </c>
      <c r="C9" s="19">
        <v>1116</v>
      </c>
      <c r="D9" s="19">
        <v>1116</v>
      </c>
      <c r="E9" s="19">
        <v>1116</v>
      </c>
      <c r="F9" s="20">
        <f>B9*C9</f>
        <v>833618.52</v>
      </c>
      <c r="G9" s="20">
        <f>B9*D9</f>
        <v>833618.52</v>
      </c>
      <c r="H9" s="20">
        <f>B9*E9</f>
        <v>833618.52</v>
      </c>
      <c r="I9" s="2"/>
    </row>
    <row r="10" spans="1:9" x14ac:dyDescent="0.2">
      <c r="A10" s="17" t="s">
        <v>18</v>
      </c>
      <c r="B10" s="21">
        <v>111.23</v>
      </c>
      <c r="C10" s="22">
        <v>4915</v>
      </c>
      <c r="D10" s="22">
        <v>4915</v>
      </c>
      <c r="E10" s="22">
        <v>4915</v>
      </c>
      <c r="F10" s="23">
        <v>546695</v>
      </c>
      <c r="G10" s="23">
        <v>546695</v>
      </c>
      <c r="H10" s="23">
        <f>B10*E10</f>
        <v>546695.45000000007</v>
      </c>
      <c r="I10" s="2"/>
    </row>
    <row r="11" spans="1:9" x14ac:dyDescent="0.2">
      <c r="B11" s="24" t="s">
        <v>19</v>
      </c>
      <c r="C11" s="25">
        <f t="shared" ref="C11:H11" si="0">SUM(C9:C10)</f>
        <v>6031</v>
      </c>
      <c r="D11" s="25">
        <f t="shared" si="0"/>
        <v>6031</v>
      </c>
      <c r="E11" s="25">
        <f t="shared" si="0"/>
        <v>6031</v>
      </c>
      <c r="F11" s="25">
        <f t="shared" si="0"/>
        <v>1380313.52</v>
      </c>
      <c r="G11" s="25">
        <f t="shared" si="0"/>
        <v>1380313.52</v>
      </c>
      <c r="H11" s="25">
        <f t="shared" si="0"/>
        <v>1380313.9700000002</v>
      </c>
      <c r="I11" s="2"/>
    </row>
    <row r="12" spans="1:9" x14ac:dyDescent="0.2">
      <c r="B12" s="2"/>
      <c r="C12" s="2"/>
      <c r="D12" s="2"/>
      <c r="E12" s="2"/>
      <c r="F12" s="2"/>
      <c r="G12" s="2"/>
      <c r="H12" s="2"/>
      <c r="I12" s="2"/>
    </row>
    <row r="13" spans="1:9" x14ac:dyDescent="0.2">
      <c r="F13" s="26"/>
      <c r="G13" s="26"/>
      <c r="H13" s="26"/>
    </row>
  </sheetData>
  <mergeCells count="7">
    <mergeCell ref="A2:H2"/>
    <mergeCell ref="A5:H5"/>
    <mergeCell ref="A6:H6"/>
    <mergeCell ref="A7:A8"/>
    <mergeCell ref="B7:B8"/>
    <mergeCell ref="C7:E7"/>
    <mergeCell ref="F7:H7"/>
  </mergeCells>
  <pageMargins left="0.23622047244094491" right="0.23622047244094491" top="0.74803149606299213" bottom="0.74803149606299213" header="0.31496062992125984" footer="0.31496062992125984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Zandbergs</dc:creator>
  <cp:lastModifiedBy>Janis Zandbergs</cp:lastModifiedBy>
  <dcterms:created xsi:type="dcterms:W3CDTF">2025-12-17T11:05:57Z</dcterms:created>
  <dcterms:modified xsi:type="dcterms:W3CDTF">2025-12-17T11:06:54Z</dcterms:modified>
</cp:coreProperties>
</file>