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4_gads\MK APRO atlikumi augusts\Tapā MK\"/>
    </mc:Choice>
  </mc:AlternateContent>
  <xr:revisionPtr revIDLastSave="0" documentId="13_ncr:1_{9E22FE40-5280-4D0C-A2E7-7FA093D0E4D5}" xr6:coauthVersionLast="47" xr6:coauthVersionMax="47" xr10:uidLastSave="{00000000-0000-0000-0000-000000000000}"/>
  <bookViews>
    <workbookView xWindow="-108" yWindow="-108" windowWidth="23256" windowHeight="12576" xr2:uid="{6AF11014-EFF9-47EC-8373-2AF72616884E}"/>
  </bookViews>
  <sheets>
    <sheet name="Piemaksas (variants2)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5" l="1"/>
  <c r="J13" i="5"/>
  <c r="K12" i="5"/>
  <c r="J12" i="5"/>
  <c r="K11" i="5"/>
  <c r="J11" i="5"/>
  <c r="K10" i="5"/>
  <c r="J10" i="5"/>
  <c r="K9" i="5"/>
  <c r="J9" i="5"/>
  <c r="L9" i="5" l="1"/>
  <c r="M9" i="5" s="1"/>
  <c r="L11" i="5"/>
  <c r="M11" i="5" s="1"/>
  <c r="L12" i="5"/>
  <c r="M12" i="5" s="1"/>
  <c r="L10" i="5"/>
  <c r="M10" i="5" s="1"/>
  <c r="L13" i="5"/>
  <c r="M13" i="5" s="1"/>
  <c r="M14" i="5" l="1"/>
</calcChain>
</file>

<file path=xl/sharedStrings.xml><?xml version="1.0" encoding="utf-8"?>
<sst xmlns="http://schemas.openxmlformats.org/spreadsheetml/2006/main" count="33" uniqueCount="29">
  <si>
    <t>Nr.</t>
  </si>
  <si>
    <t>Amatu klasifikācija</t>
  </si>
  <si>
    <t>Amatu saime (apakšsaime) un līmenis pēc MK 262</t>
  </si>
  <si>
    <t>Ārsts eksperts</t>
  </si>
  <si>
    <t>Vecākais klientu apkalpošanas speciālists</t>
  </si>
  <si>
    <t>25. III</t>
  </si>
  <si>
    <t>Tiesību akta projekta "Par apropriācijas pārdali neatliekamu
 un nozīmīgu pasākumu īstenošanai labklājības nozarē" anotācijai</t>
  </si>
  <si>
    <t>Vita Madjare</t>
  </si>
  <si>
    <t>Vadošā finansiste</t>
  </si>
  <si>
    <t>Tālrunis: 64331833</t>
  </si>
  <si>
    <t xml:space="preserve">Sagatavotājs: </t>
  </si>
  <si>
    <t>E-pasts: Vita.Madjare@lm.gov.lv</t>
  </si>
  <si>
    <t>12.pielikums</t>
  </si>
  <si>
    <t>KOPĀ</t>
  </si>
  <si>
    <t>13 III</t>
  </si>
  <si>
    <t>13 IV</t>
  </si>
  <si>
    <t xml:space="preserve">Vecākais ārsts eksperts </t>
  </si>
  <si>
    <t>13 V</t>
  </si>
  <si>
    <t>VDEĀVK personāls KOPĀ</t>
  </si>
  <si>
    <t>11=5*9*7*8</t>
  </si>
  <si>
    <t>MAG</t>
  </si>
  <si>
    <t>Mēnešalga no 01.01.2024.</t>
  </si>
  <si>
    <t>Darba devēja valsts sociālās apdrošināšanas obligātās iemaksas no darba samaksas 23,59%</t>
  </si>
  <si>
    <t>Piemaksas</t>
  </si>
  <si>
    <t xml:space="preserve">Plānotais mēnešu skaits </t>
  </si>
  <si>
    <t>Amata vienību skaits</t>
  </si>
  <si>
    <t>12=11*23,59%</t>
  </si>
  <si>
    <t>13=11+12</t>
  </si>
  <si>
    <t>Atlīdzības aprēķins VDEĀVK pakalpojuma nodrošināšanai 2024.gadam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</si>
</sst>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Helv"/>
    </font>
    <font>
      <sz val="11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Arial"/>
      <family val="2"/>
      <charset val="186"/>
    </font>
    <font>
      <i/>
      <sz val="8"/>
      <name val="Calibri"/>
      <family val="2"/>
      <charset val="186"/>
      <scheme val="minor"/>
    </font>
    <font>
      <i/>
      <sz val="8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333333"/>
      <name val="Times New Roman"/>
      <family val="1"/>
      <charset val="186"/>
    </font>
    <font>
      <b/>
      <sz val="10"/>
      <color indexed="8"/>
      <name val="Times New Roman"/>
      <family val="1"/>
      <charset val="186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22"/>
      </patternFill>
    </fill>
    <fill>
      <patternFill patternType="solid">
        <fgColor indexed="9"/>
        <bgColor indexed="41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51"/>
        <bgColor indexed="13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13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6" fillId="0" borderId="0"/>
    <xf numFmtId="0" fontId="9" fillId="0" borderId="0"/>
    <xf numFmtId="0" fontId="13" fillId="0" borderId="0"/>
    <xf numFmtId="0" fontId="12" fillId="0" borderId="0"/>
    <xf numFmtId="0" fontId="9" fillId="0" borderId="0"/>
    <xf numFmtId="0" fontId="9" fillId="0" borderId="0"/>
  </cellStyleXfs>
  <cellXfs count="47">
    <xf numFmtId="0" fontId="0" fillId="0" borderId="0" xfId="0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/>
    <xf numFmtId="0" fontId="1" fillId="0" borderId="0" xfId="3" applyFont="1" applyAlignment="1">
      <alignment vertical="center"/>
    </xf>
    <xf numFmtId="3" fontId="1" fillId="0" borderId="0" xfId="3" applyNumberFormat="1" applyFont="1" applyAlignment="1">
      <alignment horizontal="right" vertical="center"/>
    </xf>
    <xf numFmtId="4" fontId="1" fillId="0" borderId="0" xfId="3" applyNumberFormat="1" applyFont="1" applyAlignment="1">
      <alignment horizontal="center" vertical="center"/>
    </xf>
    <xf numFmtId="49" fontId="1" fillId="0" borderId="0" xfId="3" applyNumberFormat="1" applyFont="1" applyAlignment="1">
      <alignment vertical="center"/>
    </xf>
    <xf numFmtId="0" fontId="2" fillId="0" borderId="0" xfId="3" applyFont="1" applyAlignment="1" applyProtection="1">
      <alignment vertical="center"/>
      <protection locked="0"/>
    </xf>
    <xf numFmtId="3" fontId="1" fillId="0" borderId="1" xfId="3" applyNumberFormat="1" applyFont="1" applyBorder="1" applyAlignment="1">
      <alignment horizontal="right" vertical="center"/>
    </xf>
    <xf numFmtId="3" fontId="14" fillId="3" borderId="1" xfId="3" applyNumberFormat="1" applyFont="1" applyFill="1" applyBorder="1" applyAlignment="1" applyProtection="1">
      <alignment horizontal="right" vertical="center"/>
      <protection locked="0"/>
    </xf>
    <xf numFmtId="0" fontId="14" fillId="3" borderId="1" xfId="3" applyFont="1" applyFill="1" applyBorder="1" applyAlignment="1" applyProtection="1">
      <alignment horizontal="center" vertical="center"/>
      <protection locked="0"/>
    </xf>
    <xf numFmtId="10" fontId="14" fillId="3" borderId="1" xfId="3" applyNumberFormat="1" applyFont="1" applyFill="1" applyBorder="1" applyAlignment="1" applyProtection="1">
      <alignment horizontal="center" vertical="center"/>
      <protection locked="0"/>
    </xf>
    <xf numFmtId="0" fontId="1" fillId="5" borderId="1" xfId="3" applyFont="1" applyFill="1" applyBorder="1" applyAlignment="1" applyProtection="1">
      <alignment horizontal="center" vertical="center"/>
      <protection locked="0"/>
    </xf>
    <xf numFmtId="0" fontId="15" fillId="0" borderId="1" xfId="3" applyFont="1" applyBorder="1" applyAlignment="1">
      <alignment horizontal="center" vertical="center"/>
    </xf>
    <xf numFmtId="0" fontId="15" fillId="6" borderId="1" xfId="3" applyFont="1" applyFill="1" applyBorder="1" applyAlignment="1">
      <alignment horizontal="center" vertical="center"/>
    </xf>
    <xf numFmtId="0" fontId="15" fillId="7" borderId="1" xfId="3" applyFont="1" applyFill="1" applyBorder="1" applyAlignment="1">
      <alignment horizontal="left" vertical="center" wrapText="1"/>
    </xf>
    <xf numFmtId="0" fontId="14" fillId="8" borderId="1" xfId="3" applyFont="1" applyFill="1" applyBorder="1" applyAlignment="1" applyProtection="1">
      <alignment horizontal="center" vertical="center" wrapText="1"/>
      <protection locked="0"/>
    </xf>
    <xf numFmtId="1" fontId="16" fillId="6" borderId="1" xfId="4" applyNumberFormat="1" applyFont="1" applyFill="1" applyBorder="1" applyAlignment="1">
      <alignment horizontal="center" vertical="center"/>
    </xf>
    <xf numFmtId="3" fontId="17" fillId="8" borderId="1" xfId="3" applyNumberFormat="1" applyFont="1" applyFill="1" applyBorder="1" applyAlignment="1" applyProtection="1">
      <alignment horizontal="right" vertical="center"/>
      <protection locked="0"/>
    </xf>
    <xf numFmtId="1" fontId="17" fillId="8" borderId="1" xfId="3" applyNumberFormat="1" applyFont="1" applyFill="1" applyBorder="1" applyAlignment="1" applyProtection="1">
      <alignment horizontal="center" vertical="center"/>
      <protection locked="0"/>
    </xf>
    <xf numFmtId="2" fontId="17" fillId="8" borderId="1" xfId="3" applyNumberFormat="1" applyFont="1" applyFill="1" applyBorder="1" applyAlignment="1" applyProtection="1">
      <alignment horizontal="center" vertical="center"/>
      <protection locked="0"/>
    </xf>
    <xf numFmtId="49" fontId="17" fillId="8" borderId="1" xfId="3" applyNumberFormat="1" applyFont="1" applyFill="1" applyBorder="1" applyAlignment="1" applyProtection="1">
      <alignment horizontal="center" vertical="center"/>
      <protection locked="0"/>
    </xf>
    <xf numFmtId="0" fontId="17" fillId="8" borderId="1" xfId="3" applyFont="1" applyFill="1" applyBorder="1" applyAlignment="1" applyProtection="1">
      <alignment horizontal="left" vertical="center"/>
      <protection locked="0"/>
    </xf>
    <xf numFmtId="0" fontId="17" fillId="8" borderId="1" xfId="3" applyFont="1" applyFill="1" applyBorder="1" applyAlignment="1" applyProtection="1">
      <alignment horizontal="center" vertical="center" wrapText="1"/>
      <protection locked="0"/>
    </xf>
    <xf numFmtId="0" fontId="2" fillId="3" borderId="1" xfId="3" applyFont="1" applyFill="1" applyBorder="1" applyAlignment="1">
      <alignment horizontal="center" vertical="center" wrapText="1"/>
    </xf>
    <xf numFmtId="3" fontId="2" fillId="10" borderId="3" xfId="3" applyNumberFormat="1" applyFont="1" applyFill="1" applyBorder="1" applyAlignment="1">
      <alignment horizontal="center" vertical="center" wrapText="1"/>
    </xf>
    <xf numFmtId="0" fontId="2" fillId="2" borderId="1" xfId="3" applyFont="1" applyFill="1" applyBorder="1" applyAlignment="1">
      <alignment horizontal="center" vertical="center" wrapText="1"/>
    </xf>
    <xf numFmtId="0" fontId="2" fillId="10" borderId="1" xfId="3" applyFont="1" applyFill="1" applyBorder="1" applyAlignment="1">
      <alignment horizontal="center" vertical="center" wrapText="1"/>
    </xf>
    <xf numFmtId="3" fontId="2" fillId="10" borderId="2" xfId="3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3" fontId="2" fillId="4" borderId="3" xfId="3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right" wrapText="1"/>
    </xf>
    <xf numFmtId="0" fontId="7" fillId="0" borderId="0" xfId="0" applyFont="1" applyAlignment="1">
      <alignment horizontal="center"/>
    </xf>
    <xf numFmtId="0" fontId="2" fillId="9" borderId="1" xfId="3" applyFont="1" applyFill="1" applyBorder="1" applyAlignment="1">
      <alignment horizontal="center" vertical="center" wrapText="1"/>
    </xf>
    <xf numFmtId="0" fontId="17" fillId="9" borderId="1" xfId="3" applyFont="1" applyFill="1" applyBorder="1" applyAlignment="1">
      <alignment horizontal="center" vertical="center" wrapText="1"/>
    </xf>
    <xf numFmtId="4" fontId="1" fillId="0" borderId="0" xfId="3" applyNumberFormat="1" applyFont="1" applyBorder="1" applyAlignment="1">
      <alignment horizontal="center" vertical="center"/>
    </xf>
    <xf numFmtId="0" fontId="2" fillId="10" borderId="1" xfId="3" applyFont="1" applyFill="1" applyBorder="1" applyAlignment="1">
      <alignment horizontal="center" vertical="center" wrapText="1"/>
    </xf>
    <xf numFmtId="0" fontId="2" fillId="10" borderId="1" xfId="3" applyFont="1" applyFill="1" applyBorder="1" applyAlignment="1">
      <alignment horizontal="center" vertical="center"/>
    </xf>
    <xf numFmtId="4" fontId="2" fillId="10" borderId="1" xfId="3" applyNumberFormat="1" applyFont="1" applyFill="1" applyBorder="1" applyAlignment="1">
      <alignment horizontal="center" vertical="center" wrapText="1"/>
    </xf>
    <xf numFmtId="3" fontId="2" fillId="10" borderId="1" xfId="3" applyNumberFormat="1" applyFont="1" applyFill="1" applyBorder="1" applyAlignment="1">
      <alignment horizontal="center" vertical="center" wrapText="1"/>
    </xf>
    <xf numFmtId="3" fontId="2" fillId="10" borderId="2" xfId="3" applyNumberFormat="1" applyFont="1" applyFill="1" applyBorder="1" applyAlignment="1">
      <alignment horizontal="center" vertical="center" wrapText="1"/>
    </xf>
    <xf numFmtId="3" fontId="2" fillId="10" borderId="3" xfId="3" applyNumberFormat="1" applyFont="1" applyFill="1" applyBorder="1" applyAlignment="1">
      <alignment horizontal="center" vertical="center" wrapText="1"/>
    </xf>
    <xf numFmtId="10" fontId="2" fillId="9" borderId="1" xfId="3" applyNumberFormat="1" applyFont="1" applyFill="1" applyBorder="1" applyAlignment="1">
      <alignment horizontal="center" vertical="center" wrapText="1"/>
    </xf>
    <xf numFmtId="0" fontId="14" fillId="9" borderId="1" xfId="3" applyFont="1" applyFill="1" applyBorder="1" applyAlignment="1">
      <alignment horizontal="center" vertical="center" wrapText="1"/>
    </xf>
  </cellXfs>
  <cellStyles count="7">
    <cellStyle name="Normal" xfId="0" builtinId="0"/>
    <cellStyle name="Normal 2" xfId="3" xr:uid="{D9D87D4A-A78C-4BFF-9122-72EB72B54008}"/>
    <cellStyle name="Normal 2 2 2" xfId="5" xr:uid="{A1BDC85A-7408-4406-B8FA-98F32CCA1F21}"/>
    <cellStyle name="Normal 3" xfId="2" xr:uid="{0FCF9F94-49AB-4569-920F-E9B5DE5641BC}"/>
    <cellStyle name="Normal 3 2" xfId="6" xr:uid="{71CEB780-86EF-4588-A388-72107BD515C6}"/>
    <cellStyle name="Parasts 3" xfId="4" xr:uid="{05CF5EBA-7927-4455-AEC9-B4849E0ADAD4}"/>
    <cellStyle name="Style 1" xfId="1" xr:uid="{6A583476-BC3C-451D-AC3B-6F285482A9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FF596-49BB-478D-BD88-05528FEF661A}">
  <sheetPr>
    <pageSetUpPr fitToPage="1"/>
  </sheetPr>
  <dimension ref="B1:M23"/>
  <sheetViews>
    <sheetView tabSelected="1" workbookViewId="0">
      <selection activeCell="H5" sqref="H5:H6"/>
    </sheetView>
  </sheetViews>
  <sheetFormatPr defaultRowHeight="14.4" x14ac:dyDescent="0.3"/>
  <cols>
    <col min="3" max="3" width="36.6640625" customWidth="1"/>
    <col min="11" max="11" width="12.44140625" customWidth="1"/>
    <col min="12" max="12" width="15.33203125" customWidth="1"/>
    <col min="13" max="13" width="13.33203125" customWidth="1"/>
  </cols>
  <sheetData>
    <row r="1" spans="2:13" x14ac:dyDescent="0.3">
      <c r="I1" s="2"/>
      <c r="J1" s="2"/>
      <c r="K1" s="2"/>
      <c r="L1" s="2"/>
      <c r="M1" s="3" t="s">
        <v>12</v>
      </c>
    </row>
    <row r="2" spans="2:13" x14ac:dyDescent="0.3">
      <c r="I2" s="34" t="s">
        <v>6</v>
      </c>
      <c r="J2" s="34"/>
      <c r="K2" s="34"/>
      <c r="L2" s="34"/>
      <c r="M2" s="34"/>
    </row>
    <row r="3" spans="2:13" x14ac:dyDescent="0.3">
      <c r="I3" s="34"/>
      <c r="J3" s="34"/>
      <c r="K3" s="34"/>
      <c r="L3" s="34"/>
      <c r="M3" s="34"/>
    </row>
    <row r="4" spans="2:13" x14ac:dyDescent="0.3">
      <c r="C4" s="35" t="s">
        <v>28</v>
      </c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2:13" ht="14.4" customHeight="1" x14ac:dyDescent="0.3">
      <c r="B5" s="39" t="s">
        <v>0</v>
      </c>
      <c r="C5" s="30"/>
      <c r="D5" s="40" t="s">
        <v>1</v>
      </c>
      <c r="E5" s="40"/>
      <c r="F5" s="40"/>
      <c r="G5" s="41" t="s">
        <v>25</v>
      </c>
      <c r="H5" s="42" t="s">
        <v>24</v>
      </c>
      <c r="I5" s="31"/>
      <c r="J5" s="31"/>
      <c r="K5" s="43" t="s">
        <v>23</v>
      </c>
      <c r="L5" s="45" t="s">
        <v>22</v>
      </c>
      <c r="M5" s="36" t="s">
        <v>13</v>
      </c>
    </row>
    <row r="6" spans="2:13" ht="92.4" x14ac:dyDescent="0.3">
      <c r="B6" s="39"/>
      <c r="C6" s="30"/>
      <c r="D6" s="29" t="s">
        <v>2</v>
      </c>
      <c r="E6" s="29" t="s">
        <v>21</v>
      </c>
      <c r="F6" s="29" t="s">
        <v>20</v>
      </c>
      <c r="G6" s="41"/>
      <c r="H6" s="42"/>
      <c r="I6" s="28"/>
      <c r="J6" s="28"/>
      <c r="K6" s="44"/>
      <c r="L6" s="46"/>
      <c r="M6" s="37"/>
    </row>
    <row r="7" spans="2:13" x14ac:dyDescent="0.3">
      <c r="B7" s="27">
        <v>1</v>
      </c>
      <c r="C7" s="27">
        <v>2</v>
      </c>
      <c r="D7" s="27">
        <v>4</v>
      </c>
      <c r="E7" s="27">
        <v>5</v>
      </c>
      <c r="F7" s="27">
        <v>6</v>
      </c>
      <c r="G7" s="27">
        <v>7</v>
      </c>
      <c r="H7" s="27">
        <v>8</v>
      </c>
      <c r="I7" s="27">
        <v>9</v>
      </c>
      <c r="J7" s="27">
        <v>10</v>
      </c>
      <c r="K7" s="27" t="s">
        <v>19</v>
      </c>
      <c r="L7" s="27" t="s">
        <v>26</v>
      </c>
      <c r="M7" s="27" t="s">
        <v>27</v>
      </c>
    </row>
    <row r="8" spans="2:13" x14ac:dyDescent="0.3">
      <c r="B8" s="26"/>
      <c r="C8" s="25" t="s">
        <v>18</v>
      </c>
      <c r="D8" s="24"/>
      <c r="E8" s="24"/>
      <c r="F8" s="24"/>
      <c r="G8" s="23"/>
      <c r="H8" s="22"/>
      <c r="I8" s="22"/>
      <c r="J8" s="22"/>
      <c r="K8" s="21"/>
      <c r="L8" s="21"/>
      <c r="M8" s="21"/>
    </row>
    <row r="9" spans="2:13" ht="27.6" customHeight="1" x14ac:dyDescent="0.3">
      <c r="B9" s="19">
        <v>1</v>
      </c>
      <c r="C9" s="18" t="s">
        <v>16</v>
      </c>
      <c r="D9" s="16" t="s">
        <v>17</v>
      </c>
      <c r="E9" s="20">
        <v>2548</v>
      </c>
      <c r="F9" s="16">
        <v>12</v>
      </c>
      <c r="G9" s="15">
        <v>2</v>
      </c>
      <c r="H9" s="13">
        <v>3</v>
      </c>
      <c r="I9" s="14">
        <v>0.2</v>
      </c>
      <c r="J9" s="13">
        <f>ROUNDUP(E9*I9,0)</f>
        <v>510</v>
      </c>
      <c r="K9" s="12">
        <f>ROUNDUP(E9*I9*G9*H9,0)</f>
        <v>3058</v>
      </c>
      <c r="L9" s="11">
        <f>ROUNDUP(K9*0.2359,0)</f>
        <v>722</v>
      </c>
      <c r="M9" s="11">
        <f>K9+L9</f>
        <v>3780</v>
      </c>
    </row>
    <row r="10" spans="2:13" ht="14.4" customHeight="1" x14ac:dyDescent="0.3">
      <c r="B10" s="19">
        <v>4</v>
      </c>
      <c r="C10" s="18" t="s">
        <v>16</v>
      </c>
      <c r="D10" s="16" t="s">
        <v>15</v>
      </c>
      <c r="E10" s="17">
        <v>2361</v>
      </c>
      <c r="F10" s="16">
        <v>11</v>
      </c>
      <c r="G10" s="15">
        <v>2</v>
      </c>
      <c r="H10" s="13">
        <v>3</v>
      </c>
      <c r="I10" s="14">
        <v>0.2</v>
      </c>
      <c r="J10" s="13">
        <f t="shared" ref="J10:J12" si="0">ROUNDUP(E10*I10,0)</f>
        <v>473</v>
      </c>
      <c r="K10" s="12">
        <f t="shared" ref="K10:K13" si="1">ROUNDUP(E10*I10*G10*H10,0)</f>
        <v>2834</v>
      </c>
      <c r="L10" s="11">
        <f t="shared" ref="L10:L12" si="2">ROUNDUP(K10*0.2359,0)</f>
        <v>669</v>
      </c>
      <c r="M10" s="11">
        <f>K10+L10</f>
        <v>3503</v>
      </c>
    </row>
    <row r="11" spans="2:13" ht="14.4" customHeight="1" x14ac:dyDescent="0.3">
      <c r="B11" s="19">
        <v>2</v>
      </c>
      <c r="C11" s="18" t="s">
        <v>16</v>
      </c>
      <c r="D11" s="16" t="s">
        <v>15</v>
      </c>
      <c r="E11" s="17">
        <v>2300</v>
      </c>
      <c r="F11" s="16">
        <v>11</v>
      </c>
      <c r="G11" s="15">
        <v>16</v>
      </c>
      <c r="H11" s="13">
        <v>3</v>
      </c>
      <c r="I11" s="14">
        <v>0.25</v>
      </c>
      <c r="J11" s="13">
        <f t="shared" si="0"/>
        <v>575</v>
      </c>
      <c r="K11" s="12">
        <f t="shared" si="1"/>
        <v>27600</v>
      </c>
      <c r="L11" s="11">
        <f t="shared" si="2"/>
        <v>6511</v>
      </c>
      <c r="M11" s="11">
        <f t="shared" ref="M11:M13" si="3">K11+L11</f>
        <v>34111</v>
      </c>
    </row>
    <row r="12" spans="2:13" ht="16.2" customHeight="1" x14ac:dyDescent="0.3">
      <c r="B12" s="19">
        <v>3</v>
      </c>
      <c r="C12" s="18" t="s">
        <v>3</v>
      </c>
      <c r="D12" s="16" t="s">
        <v>14</v>
      </c>
      <c r="E12" s="17">
        <v>1983</v>
      </c>
      <c r="F12" s="16">
        <v>9</v>
      </c>
      <c r="G12" s="15">
        <v>15</v>
      </c>
      <c r="H12" s="13">
        <v>3</v>
      </c>
      <c r="I12" s="14">
        <v>0.25</v>
      </c>
      <c r="J12" s="13">
        <f t="shared" si="0"/>
        <v>496</v>
      </c>
      <c r="K12" s="12">
        <f t="shared" si="1"/>
        <v>22309</v>
      </c>
      <c r="L12" s="11">
        <f t="shared" si="2"/>
        <v>5263</v>
      </c>
      <c r="M12" s="11">
        <f t="shared" si="3"/>
        <v>27572</v>
      </c>
    </row>
    <row r="13" spans="2:13" ht="24" customHeight="1" x14ac:dyDescent="0.3">
      <c r="B13" s="19">
        <v>4</v>
      </c>
      <c r="C13" s="32" t="s">
        <v>4</v>
      </c>
      <c r="D13" s="1" t="s">
        <v>5</v>
      </c>
      <c r="E13" s="17">
        <v>1141</v>
      </c>
      <c r="F13" s="16">
        <v>7</v>
      </c>
      <c r="G13" s="15">
        <v>3</v>
      </c>
      <c r="H13" s="13">
        <v>3</v>
      </c>
      <c r="I13" s="14">
        <v>0.21</v>
      </c>
      <c r="J13" s="13">
        <f>ROUNDUP(E13*I13,0)</f>
        <v>240</v>
      </c>
      <c r="K13" s="12">
        <f t="shared" si="1"/>
        <v>2157</v>
      </c>
      <c r="L13" s="11">
        <f>ROUNDUP(K13*0.2359,0)</f>
        <v>509</v>
      </c>
      <c r="M13" s="11">
        <f t="shared" si="3"/>
        <v>2666</v>
      </c>
    </row>
    <row r="14" spans="2:13" ht="26.4" customHeight="1" x14ac:dyDescent="0.3">
      <c r="B14" s="10"/>
      <c r="C14" s="6"/>
      <c r="D14" s="9"/>
      <c r="E14" s="9"/>
      <c r="F14" s="9"/>
      <c r="G14" s="38"/>
      <c r="H14" s="38"/>
      <c r="I14" s="8"/>
      <c r="J14" s="8"/>
      <c r="K14" s="7"/>
      <c r="L14" s="33" t="s">
        <v>13</v>
      </c>
      <c r="M14" s="33">
        <f>SUM(M9:M13)</f>
        <v>71632</v>
      </c>
    </row>
    <row r="19" spans="2:2" x14ac:dyDescent="0.3">
      <c r="B19" s="4" t="s">
        <v>10</v>
      </c>
    </row>
    <row r="20" spans="2:2" x14ac:dyDescent="0.3">
      <c r="B20" s="5" t="s">
        <v>7</v>
      </c>
    </row>
    <row r="21" spans="2:2" x14ac:dyDescent="0.3">
      <c r="B21" s="5" t="s">
        <v>8</v>
      </c>
    </row>
    <row r="22" spans="2:2" x14ac:dyDescent="0.3">
      <c r="B22" s="5" t="s">
        <v>9</v>
      </c>
    </row>
    <row r="23" spans="2:2" x14ac:dyDescent="0.3">
      <c r="B23" s="5" t="s">
        <v>11</v>
      </c>
    </row>
  </sheetData>
  <mergeCells count="10">
    <mergeCell ref="I2:M3"/>
    <mergeCell ref="C4:M4"/>
    <mergeCell ref="M5:M6"/>
    <mergeCell ref="G14:H14"/>
    <mergeCell ref="B5:B6"/>
    <mergeCell ref="D5:F5"/>
    <mergeCell ref="G5:G6"/>
    <mergeCell ref="H5:H6"/>
    <mergeCell ref="K5:K6"/>
    <mergeCell ref="L5:L6"/>
  </mergeCells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Piemaksas (variants2)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Jūlija Sproģe</dc:creator>
  <cp:lastModifiedBy>Ineta Valmane</cp:lastModifiedBy>
  <cp:lastPrinted>2024-08-30T10:47:06Z</cp:lastPrinted>
  <dcterms:created xsi:type="dcterms:W3CDTF">2021-05-27T17:59:44Z</dcterms:created>
  <dcterms:modified xsi:type="dcterms:W3CDTF">2024-08-30T12:20:42Z</dcterms:modified>
</cp:coreProperties>
</file>