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ga.osina\Desktop\LNG PIEPRASĪJUMI\Svētku dienas\2022\Uz FM\"/>
    </mc:Choice>
  </mc:AlternateContent>
  <bookViews>
    <workbookView xWindow="0" yWindow="0" windowWidth="23040" windowHeight="9192"/>
  </bookViews>
  <sheets>
    <sheet name="4.pielikums" sheetId="2" r:id="rId1"/>
  </sheets>
  <definedNames>
    <definedName name="_xlnm._FilterDatabase" localSheetId="0" hidden="1">'4.pielikums'!$A$11:$I$89</definedName>
    <definedName name="_xlnm.Print_Titles" localSheetId="0">'4.pielikums'!$10:$10</definedName>
  </definedNames>
  <calcPr calcId="162913"/>
</workbook>
</file>

<file path=xl/calcChain.xml><?xml version="1.0" encoding="utf-8"?>
<calcChain xmlns="http://schemas.openxmlformats.org/spreadsheetml/2006/main">
  <c r="G89" i="2" l="1"/>
  <c r="H89" i="2" s="1"/>
  <c r="I89" i="2" s="1"/>
  <c r="G88" i="2"/>
  <c r="H88" i="2" s="1"/>
  <c r="I88" i="2" s="1"/>
  <c r="I87" i="2"/>
  <c r="H87" i="2"/>
  <c r="G87" i="2"/>
  <c r="H86" i="2"/>
  <c r="I86" i="2" s="1"/>
  <c r="G86" i="2"/>
  <c r="G85" i="2"/>
  <c r="H85" i="2" s="1"/>
  <c r="I85" i="2" s="1"/>
  <c r="I84" i="2"/>
  <c r="H84" i="2"/>
  <c r="G84" i="2"/>
  <c r="G83" i="2"/>
  <c r="H83" i="2" s="1"/>
  <c r="I83" i="2" s="1"/>
  <c r="H82" i="2"/>
  <c r="I82" i="2" s="1"/>
  <c r="G82" i="2"/>
  <c r="G81" i="2"/>
  <c r="H81" i="2" s="1"/>
  <c r="I81" i="2" s="1"/>
  <c r="G80" i="2"/>
  <c r="H80" i="2" s="1"/>
  <c r="I80" i="2" s="1"/>
  <c r="I79" i="2"/>
  <c r="H79" i="2"/>
  <c r="G79" i="2"/>
  <c r="H78" i="2"/>
  <c r="I78" i="2" s="1"/>
  <c r="G78" i="2"/>
  <c r="G77" i="2"/>
  <c r="H77" i="2" s="1"/>
  <c r="I77" i="2" s="1"/>
  <c r="I76" i="2"/>
  <c r="H76" i="2"/>
  <c r="G76" i="2"/>
  <c r="G75" i="2"/>
  <c r="H75" i="2" s="1"/>
  <c r="I75" i="2" s="1"/>
  <c r="H74" i="2"/>
  <c r="I74" i="2" s="1"/>
  <c r="G74" i="2"/>
  <c r="G73" i="2"/>
  <c r="H73" i="2" s="1"/>
  <c r="I73" i="2" s="1"/>
  <c r="G72" i="2"/>
  <c r="H72" i="2" s="1"/>
  <c r="I72" i="2" s="1"/>
  <c r="I71" i="2"/>
  <c r="H71" i="2"/>
  <c r="G71" i="2"/>
  <c r="H70" i="2"/>
  <c r="I70" i="2" s="1"/>
  <c r="G70" i="2"/>
  <c r="G69" i="2"/>
  <c r="H69" i="2" s="1"/>
  <c r="I69" i="2" s="1"/>
  <c r="I68" i="2"/>
  <c r="H68" i="2"/>
  <c r="G68" i="2"/>
  <c r="G67" i="2"/>
  <c r="H67" i="2" s="1"/>
  <c r="I67" i="2" s="1"/>
  <c r="H66" i="2"/>
  <c r="I66" i="2" s="1"/>
  <c r="G66" i="2"/>
  <c r="G65" i="2"/>
  <c r="H65" i="2" s="1"/>
  <c r="I65" i="2" s="1"/>
  <c r="G64" i="2"/>
  <c r="H64" i="2" s="1"/>
  <c r="I64" i="2" s="1"/>
  <c r="I63" i="2"/>
  <c r="H63" i="2"/>
  <c r="G63" i="2"/>
  <c r="H62" i="2"/>
  <c r="I62" i="2" s="1"/>
  <c r="G62" i="2"/>
  <c r="G61" i="2"/>
  <c r="H61" i="2" s="1"/>
  <c r="I61" i="2" s="1"/>
  <c r="I60" i="2"/>
  <c r="H60" i="2"/>
  <c r="G60" i="2"/>
  <c r="G59" i="2"/>
  <c r="H59" i="2" s="1"/>
  <c r="I59" i="2" s="1"/>
  <c r="H58" i="2"/>
  <c r="I58" i="2" s="1"/>
  <c r="G58" i="2"/>
  <c r="G57" i="2"/>
  <c r="H57" i="2" s="1"/>
  <c r="I57" i="2" s="1"/>
  <c r="G56" i="2"/>
  <c r="H56" i="2" s="1"/>
  <c r="I56" i="2" s="1"/>
  <c r="I55" i="2"/>
  <c r="H55" i="2"/>
  <c r="G55" i="2"/>
  <c r="H54" i="2"/>
  <c r="I54" i="2" s="1"/>
  <c r="G54" i="2"/>
  <c r="G53" i="2"/>
  <c r="H53" i="2" s="1"/>
  <c r="I53" i="2" s="1"/>
  <c r="I52" i="2"/>
  <c r="H52" i="2"/>
  <c r="G52" i="2"/>
  <c r="G51" i="2"/>
  <c r="H51" i="2" s="1"/>
  <c r="I51" i="2" s="1"/>
  <c r="H50" i="2"/>
  <c r="I50" i="2" s="1"/>
  <c r="G50" i="2"/>
  <c r="G49" i="2"/>
  <c r="H49" i="2" s="1"/>
  <c r="I49" i="2" s="1"/>
  <c r="G48" i="2"/>
  <c r="H48" i="2" s="1"/>
  <c r="I48" i="2" s="1"/>
  <c r="I47" i="2"/>
  <c r="H47" i="2"/>
  <c r="G47" i="2"/>
  <c r="H46" i="2"/>
  <c r="I46" i="2" s="1"/>
  <c r="G46" i="2"/>
  <c r="G45" i="2"/>
  <c r="H45" i="2" s="1"/>
  <c r="I45" i="2" s="1"/>
  <c r="I44" i="2"/>
  <c r="H44" i="2"/>
  <c r="G44" i="2"/>
  <c r="G43" i="2"/>
  <c r="H43" i="2" s="1"/>
  <c r="I43" i="2" s="1"/>
  <c r="H42" i="2"/>
  <c r="I42" i="2" s="1"/>
  <c r="G42" i="2"/>
  <c r="G41" i="2"/>
  <c r="H41" i="2" s="1"/>
  <c r="I41" i="2" s="1"/>
  <c r="G40" i="2"/>
  <c r="H40" i="2" s="1"/>
  <c r="I40" i="2" s="1"/>
  <c r="I39" i="2"/>
  <c r="H39" i="2"/>
  <c r="G39" i="2"/>
  <c r="H38" i="2"/>
  <c r="I38" i="2" s="1"/>
  <c r="G38" i="2"/>
  <c r="G37" i="2"/>
  <c r="H37" i="2" s="1"/>
  <c r="I37" i="2" s="1"/>
  <c r="I36" i="2"/>
  <c r="H36" i="2"/>
  <c r="G36" i="2"/>
  <c r="G35" i="2"/>
  <c r="H35" i="2" s="1"/>
  <c r="I35" i="2" s="1"/>
  <c r="H34" i="2"/>
  <c r="I34" i="2" s="1"/>
  <c r="G34" i="2"/>
  <c r="G33" i="2"/>
  <c r="H33" i="2" s="1"/>
  <c r="I33" i="2" s="1"/>
  <c r="G32" i="2"/>
  <c r="H32" i="2" s="1"/>
  <c r="I32" i="2" s="1"/>
  <c r="I31" i="2"/>
  <c r="H31" i="2"/>
  <c r="G31" i="2"/>
  <c r="H30" i="2"/>
  <c r="I30" i="2" s="1"/>
  <c r="G30" i="2"/>
  <c r="G29" i="2"/>
  <c r="H29" i="2" s="1"/>
  <c r="I29" i="2" s="1"/>
  <c r="I28" i="2"/>
  <c r="H28" i="2"/>
  <c r="G28" i="2"/>
  <c r="G27" i="2"/>
  <c r="H27" i="2" s="1"/>
  <c r="I27" i="2" s="1"/>
  <c r="H26" i="2"/>
  <c r="I26" i="2" s="1"/>
  <c r="G26" i="2"/>
  <c r="G25" i="2"/>
  <c r="H25" i="2" s="1"/>
  <c r="I25" i="2" s="1"/>
  <c r="G24" i="2"/>
  <c r="H24" i="2" s="1"/>
  <c r="I24" i="2" s="1"/>
  <c r="I23" i="2"/>
  <c r="H23" i="2"/>
  <c r="G23" i="2"/>
  <c r="H22" i="2"/>
  <c r="I22" i="2" s="1"/>
  <c r="G22" i="2"/>
  <c r="G21" i="2"/>
  <c r="H21" i="2" s="1"/>
  <c r="I21" i="2" s="1"/>
  <c r="I20" i="2"/>
  <c r="H20" i="2"/>
  <c r="G20" i="2"/>
  <c r="G19" i="2"/>
  <c r="H19" i="2" s="1"/>
  <c r="I19" i="2" s="1"/>
  <c r="H18" i="2"/>
  <c r="I18" i="2" s="1"/>
  <c r="G18" i="2"/>
  <c r="G17" i="2"/>
  <c r="H17" i="2" s="1"/>
  <c r="I17" i="2" s="1"/>
  <c r="G16" i="2"/>
  <c r="H16" i="2" s="1"/>
  <c r="I16" i="2" s="1"/>
  <c r="I15" i="2"/>
  <c r="H15" i="2"/>
  <c r="G15" i="2"/>
  <c r="H14" i="2"/>
  <c r="I14" i="2" s="1"/>
  <c r="G14" i="2"/>
  <c r="G13" i="2"/>
  <c r="H13" i="2" s="1"/>
  <c r="I13" i="2" s="1"/>
  <c r="I12" i="2"/>
  <c r="H12" i="2"/>
  <c r="G12" i="2"/>
  <c r="F11" i="2" l="1"/>
  <c r="I11" i="2" l="1"/>
  <c r="H11" i="2"/>
  <c r="G11" i="2"/>
</calcChain>
</file>

<file path=xl/sharedStrings.xml><?xml version="1.0" encoding="utf-8"?>
<sst xmlns="http://schemas.openxmlformats.org/spreadsheetml/2006/main" count="172" uniqueCount="38">
  <si>
    <t>Mēnešalga</t>
  </si>
  <si>
    <t>vecākais inspektors</t>
  </si>
  <si>
    <t>VRK ROBEŽSARDZES UN IMIGRĀCIJAS DIENESTU PRIEKŠMETU KATEDRA</t>
  </si>
  <si>
    <t>asistents</t>
  </si>
  <si>
    <t>VRK PROFESIONĀLĀS IZGLĪTĪBAS DIENESTS (PROF.ID)</t>
  </si>
  <si>
    <t>VRK PROFESIONĀLĀS IZGLĪTĪBAS DIENESTA TREŠĀ MĀCĪBU ROTA</t>
  </si>
  <si>
    <t>kadets</t>
  </si>
  <si>
    <t>inspektors</t>
  </si>
  <si>
    <t>VRK PROFESIONĀLĀS IZGLĪTĪBAS DIENESTA PIRMĀ MĀCĪBU ROTA</t>
  </si>
  <si>
    <t>nodaļas priekšnieks</t>
  </si>
  <si>
    <t>VRK MILITĀRĀS UN FIZISKĀS SAGATAVOŠANAS PRIEKŠMETU KATEDRA</t>
  </si>
  <si>
    <t>VRK KINOLOĢIJAS DIENESTA KINOLOĢIJAS CENTRS</t>
  </si>
  <si>
    <t>VRK PROFESIONĀLĀS IZGLĪTĪBAS DIENESTA OTRĀ MĀCĪBU ROTA</t>
  </si>
  <si>
    <t>dienesta priekšnieks</t>
  </si>
  <si>
    <t>VALSTS ROBEŽSARDZES KOLEDŽA (VADĪBA)</t>
  </si>
  <si>
    <t>centra priekšnieks</t>
  </si>
  <si>
    <t>VRK APSARDZES NODAĻA</t>
  </si>
  <si>
    <t>docents</t>
  </si>
  <si>
    <t>lektors</t>
  </si>
  <si>
    <t>vecākais instruktors</t>
  </si>
  <si>
    <t>rotas komandieris</t>
  </si>
  <si>
    <t>koledžas direktora vietnieks (mācību darbā)</t>
  </si>
  <si>
    <t>pasniedzējs</t>
  </si>
  <si>
    <t>Struktūrvienība</t>
  </si>
  <si>
    <t>N.p.k.</t>
  </si>
  <si>
    <t>Amats</t>
  </si>
  <si>
    <t>Stundas likme</t>
  </si>
  <si>
    <t>Stundu skaits</t>
  </si>
  <si>
    <t>Piemaksa par  dienesta pienākumu pildīšanu svētku dienā</t>
  </si>
  <si>
    <t xml:space="preserve"> DD VSAOI (23,59%)</t>
  </si>
  <si>
    <t>Atlīdzība (EKK1000)</t>
  </si>
  <si>
    <t>kopā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</si>
  <si>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</si>
  <si>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</si>
  <si>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</si>
  <si>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 xml:space="preserve">Detalizēts aprēķins par papildu nepieciešamo finansējumu, lai nodrošinātu amatpersonām ar speciālajām dienesta pakāpēm piemaksas par dienesta pienākumu pildīšanu svētku dienā - 2022. gada 18. novembrī </t>
  </si>
  <si>
    <t>Valsts robežsardzes koledža</t>
  </si>
  <si>
    <t>4.pielikums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</si>
</sst>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7" x14ac:knownFonts="1">
    <font>
      <sz val="10"/>
      <name val="Arial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 wrapText="1"/>
    </xf>
    <xf numFmtId="0" fontId="2" fillId="0" borderId="0" xfId="2" applyFont="1" applyAlignment="1">
      <alignment horizontal="left" vertical="center" wrapText="1"/>
    </xf>
    <xf numFmtId="3" fontId="2" fillId="0" borderId="0" xfId="2" applyNumberFormat="1" applyFont="1" applyAlignment="1">
      <alignment horizontal="center" vertical="center"/>
    </xf>
    <xf numFmtId="1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/>
    <xf numFmtId="2" fontId="2" fillId="0" borderId="0" xfId="0" applyNumberFormat="1" applyFont="1"/>
    <xf numFmtId="2" fontId="2" fillId="0" borderId="0" xfId="2" applyNumberFormat="1" applyFont="1" applyAlignment="1">
      <alignment horizontal="center" vertical="center"/>
    </xf>
    <xf numFmtId="2" fontId="2" fillId="0" borderId="0" xfId="1" applyNumberFormat="1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3" borderId="1" xfId="1" applyFont="1" applyFill="1" applyBorder="1" applyAlignment="1">
      <alignment vertical="center" wrapText="1"/>
    </xf>
    <xf numFmtId="4" fontId="1" fillId="3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49" fontId="2" fillId="0" borderId="1" xfId="0" applyNumberFormat="1" applyFont="1" applyBorder="1" applyAlignment="1">
      <alignment horizontal="left" wrapText="1"/>
    </xf>
    <xf numFmtId="2" fontId="2" fillId="0" borderId="1" xfId="0" applyNumberFormat="1" applyFont="1" applyBorder="1" applyAlignment="1">
      <alignment horizontal="right" wrapText="1"/>
    </xf>
    <xf numFmtId="164" fontId="2" fillId="0" borderId="1" xfId="0" applyNumberFormat="1" applyFont="1" applyBorder="1" applyAlignment="1">
      <alignment horizontal="right" wrapText="1"/>
    </xf>
    <xf numFmtId="3" fontId="1" fillId="3" borderId="1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</cellXfs>
  <cellStyles count="4">
    <cellStyle name="Normal" xfId="0" builtinId="0"/>
    <cellStyle name="Normal 2" xfId="3"/>
    <cellStyle name="Normal 3" xfId="1"/>
    <cellStyle name="Normal 6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  <pageSetUpPr fitToPage="1"/>
  </sheetPr>
  <dimension ref="A1:I89"/>
  <sheetViews>
    <sheetView tabSelected="1" topLeftCell="A4" workbookViewId="0">
      <selection activeCell="M15" sqref="M15"/>
    </sheetView>
  </sheetViews>
  <sheetFormatPr defaultColWidth="9.109375" defaultRowHeight="13.2" x14ac:dyDescent="0.25"/>
  <cols>
    <col min="1" max="1" width="6.109375" style="1" customWidth="1"/>
    <col min="2" max="2" width="40.6640625" style="1" customWidth="1"/>
    <col min="3" max="3" width="20" style="1" customWidth="1"/>
    <col min="4" max="4" width="11.109375" style="13" customWidth="1"/>
    <col min="5" max="9" width="11.109375" style="1" customWidth="1"/>
    <col min="10" max="16384" width="9.109375" style="1"/>
  </cols>
  <sheetData>
    <row r="1" spans="1:9" ht="13.8" x14ac:dyDescent="0.25">
      <c r="A1" s="3"/>
      <c r="B1" s="4"/>
      <c r="C1" s="5"/>
      <c r="D1" s="14"/>
      <c r="E1" s="3"/>
      <c r="F1" s="3"/>
      <c r="G1" s="6"/>
      <c r="H1" s="3"/>
      <c r="I1" s="7" t="s">
        <v>37</v>
      </c>
    </row>
    <row r="2" spans="1:9" ht="13.8" x14ac:dyDescent="0.25">
      <c r="A2" s="3"/>
      <c r="B2" s="4"/>
      <c r="C2" s="5"/>
      <c r="D2" s="14"/>
      <c r="E2" s="3"/>
      <c r="F2" s="3"/>
      <c r="G2" s="6"/>
      <c r="H2" s="3"/>
      <c r="I2" s="8" t="s">
        <v>32</v>
      </c>
    </row>
    <row r="3" spans="1:9" ht="13.8" x14ac:dyDescent="0.25">
      <c r="A3" s="3"/>
      <c r="B3" s="4"/>
      <c r="C3" s="5"/>
      <c r="D3" s="14"/>
      <c r="E3" s="3"/>
      <c r="F3" s="3"/>
      <c r="G3" s="6"/>
      <c r="H3" s="3"/>
      <c r="I3" s="8" t="s">
        <v>33</v>
      </c>
    </row>
    <row r="4" spans="1:9" ht="13.8" x14ac:dyDescent="0.25">
      <c r="A4" s="3"/>
      <c r="B4" s="4"/>
      <c r="C4" s="5"/>
      <c r="D4" s="14"/>
      <c r="E4" s="3"/>
      <c r="F4" s="3"/>
      <c r="G4" s="6"/>
      <c r="H4" s="3"/>
      <c r="I4" s="8" t="s">
        <v>34</v>
      </c>
    </row>
    <row r="5" spans="1:9" x14ac:dyDescent="0.25">
      <c r="A5" s="3"/>
      <c r="B5" s="4"/>
      <c r="C5" s="5"/>
      <c r="D5" s="14"/>
      <c r="E5" s="3"/>
      <c r="F5" s="3"/>
      <c r="G5" s="6"/>
      <c r="H5" s="3"/>
      <c r="I5" s="3"/>
    </row>
    <row r="6" spans="1:9" ht="17.399999999999999" x14ac:dyDescent="0.25">
      <c r="A6" s="3"/>
      <c r="B6" s="16" t="s">
        <v>36</v>
      </c>
      <c r="C6" s="5"/>
      <c r="D6" s="14"/>
      <c r="E6" s="3"/>
      <c r="F6" s="3"/>
      <c r="G6" s="6"/>
      <c r="H6" s="3"/>
      <c r="I6" s="3"/>
    </row>
    <row r="7" spans="1:9" x14ac:dyDescent="0.25">
      <c r="A7" s="9"/>
      <c r="B7" s="10"/>
      <c r="C7" s="11"/>
      <c r="D7" s="15"/>
      <c r="E7" s="9"/>
      <c r="F7" s="12"/>
      <c r="G7" s="12"/>
      <c r="H7" s="12"/>
      <c r="I7" s="12"/>
    </row>
    <row r="8" spans="1:9" ht="43.5" customHeight="1" x14ac:dyDescent="0.25">
      <c r="A8" s="26" t="s">
        <v>35</v>
      </c>
      <c r="B8" s="26"/>
      <c r="C8" s="26"/>
      <c r="D8" s="26"/>
      <c r="E8" s="26"/>
      <c r="F8" s="26"/>
      <c r="G8" s="26"/>
      <c r="H8" s="26"/>
      <c r="I8" s="26"/>
    </row>
    <row r="10" spans="1:9" s="2" customFormat="1" ht="63" customHeight="1" x14ac:dyDescent="0.25">
      <c r="A10" s="17" t="s">
        <v>24</v>
      </c>
      <c r="B10" s="17" t="s">
        <v>23</v>
      </c>
      <c r="C10" s="17" t="s">
        <v>25</v>
      </c>
      <c r="D10" s="18" t="s">
        <v>0</v>
      </c>
      <c r="E10" s="17" t="s">
        <v>26</v>
      </c>
      <c r="F10" s="17" t="s">
        <v>27</v>
      </c>
      <c r="G10" s="17" t="s">
        <v>28</v>
      </c>
      <c r="H10" s="17" t="s">
        <v>29</v>
      </c>
      <c r="I10" s="17" t="s">
        <v>30</v>
      </c>
    </row>
    <row r="11" spans="1:9" s="2" customFormat="1" ht="24.75" customHeight="1" x14ac:dyDescent="0.25">
      <c r="A11" s="19"/>
      <c r="B11" s="19"/>
      <c r="C11" s="19"/>
      <c r="D11" s="19"/>
      <c r="E11" s="19" t="s">
        <v>31</v>
      </c>
      <c r="F11" s="20">
        <f>SUM(F12:F89)</f>
        <v>740.5</v>
      </c>
      <c r="G11" s="20">
        <f>SUM(G12:G89)</f>
        <v>4689.808</v>
      </c>
      <c r="H11" s="20">
        <f>SUM(H12:H89)</f>
        <v>1106.3000000000002</v>
      </c>
      <c r="I11" s="25">
        <f>ROUNDUP(SUM(I12:I89),)</f>
        <v>5797</v>
      </c>
    </row>
    <row r="12" spans="1:9" ht="26.4" x14ac:dyDescent="0.25">
      <c r="A12" s="21">
        <v>1</v>
      </c>
      <c r="B12" s="22" t="s">
        <v>2</v>
      </c>
      <c r="C12" s="22" t="s">
        <v>3</v>
      </c>
      <c r="D12" s="23">
        <v>1309</v>
      </c>
      <c r="E12" s="24">
        <v>7.7839999999999998</v>
      </c>
      <c r="F12" s="23">
        <v>15</v>
      </c>
      <c r="G12" s="23">
        <f>F12*E12</f>
        <v>116.75999999999999</v>
      </c>
      <c r="H12" s="23">
        <f>ROUND(G12*0.2359,2)</f>
        <v>27.54</v>
      </c>
      <c r="I12" s="23">
        <f>H12+G12</f>
        <v>144.29999999999998</v>
      </c>
    </row>
    <row r="13" spans="1:9" ht="26.4" x14ac:dyDescent="0.25">
      <c r="A13" s="21">
        <v>2</v>
      </c>
      <c r="B13" s="22" t="s">
        <v>5</v>
      </c>
      <c r="C13" s="22" t="s">
        <v>6</v>
      </c>
      <c r="D13" s="23">
        <v>1302.5</v>
      </c>
      <c r="E13" s="24">
        <v>7.7450000000000001</v>
      </c>
      <c r="F13" s="23">
        <v>15</v>
      </c>
      <c r="G13" s="23">
        <f t="shared" ref="G13:G76" si="0">F13*E13</f>
        <v>116.175</v>
      </c>
      <c r="H13" s="23">
        <f t="shared" ref="H13:H76" si="1">ROUND(G13*0.2359,2)</f>
        <v>27.41</v>
      </c>
      <c r="I13" s="23">
        <f t="shared" ref="I13:I76" si="2">H13+G13</f>
        <v>143.58500000000001</v>
      </c>
    </row>
    <row r="14" spans="1:9" ht="26.4" x14ac:dyDescent="0.25">
      <c r="A14" s="21">
        <v>3</v>
      </c>
      <c r="B14" s="22" t="s">
        <v>10</v>
      </c>
      <c r="C14" s="22" t="s">
        <v>7</v>
      </c>
      <c r="D14" s="23">
        <v>921</v>
      </c>
      <c r="E14" s="24">
        <v>5.4770000000000003</v>
      </c>
      <c r="F14" s="23">
        <v>15</v>
      </c>
      <c r="G14" s="23">
        <f t="shared" si="0"/>
        <v>82.155000000000001</v>
      </c>
      <c r="H14" s="23">
        <f t="shared" si="1"/>
        <v>19.38</v>
      </c>
      <c r="I14" s="23">
        <f t="shared" si="2"/>
        <v>101.535</v>
      </c>
    </row>
    <row r="15" spans="1:9" ht="26.4" x14ac:dyDescent="0.25">
      <c r="A15" s="21">
        <v>4</v>
      </c>
      <c r="B15" s="22" t="s">
        <v>5</v>
      </c>
      <c r="C15" s="22" t="s">
        <v>6</v>
      </c>
      <c r="D15" s="23">
        <v>1178.75</v>
      </c>
      <c r="E15" s="24">
        <v>7.0090000000000003</v>
      </c>
      <c r="F15" s="23">
        <v>12</v>
      </c>
      <c r="G15" s="23">
        <f t="shared" si="0"/>
        <v>84.108000000000004</v>
      </c>
      <c r="H15" s="23">
        <f t="shared" si="1"/>
        <v>19.84</v>
      </c>
      <c r="I15" s="23">
        <f t="shared" si="2"/>
        <v>103.94800000000001</v>
      </c>
    </row>
    <row r="16" spans="1:9" ht="26.4" x14ac:dyDescent="0.25">
      <c r="A16" s="21">
        <v>5</v>
      </c>
      <c r="B16" s="22" t="s">
        <v>11</v>
      </c>
      <c r="C16" s="22" t="s">
        <v>1</v>
      </c>
      <c r="D16" s="23">
        <v>1240</v>
      </c>
      <c r="E16" s="24">
        <v>7.3730000000000002</v>
      </c>
      <c r="F16" s="23">
        <v>11.5</v>
      </c>
      <c r="G16" s="23">
        <f t="shared" si="0"/>
        <v>84.789500000000004</v>
      </c>
      <c r="H16" s="23">
        <f t="shared" si="1"/>
        <v>20</v>
      </c>
      <c r="I16" s="23">
        <f t="shared" si="2"/>
        <v>104.7895</v>
      </c>
    </row>
    <row r="17" spans="1:9" ht="26.4" x14ac:dyDescent="0.25">
      <c r="A17" s="21">
        <v>6</v>
      </c>
      <c r="B17" s="22" t="s">
        <v>12</v>
      </c>
      <c r="C17" s="22" t="s">
        <v>6</v>
      </c>
      <c r="D17" s="23">
        <v>588</v>
      </c>
      <c r="E17" s="24">
        <v>3.496</v>
      </c>
      <c r="F17" s="23">
        <v>3</v>
      </c>
      <c r="G17" s="23">
        <f t="shared" si="0"/>
        <v>10.488</v>
      </c>
      <c r="H17" s="23">
        <f t="shared" si="1"/>
        <v>2.4700000000000002</v>
      </c>
      <c r="I17" s="23">
        <f t="shared" si="2"/>
        <v>12.958</v>
      </c>
    </row>
    <row r="18" spans="1:9" ht="26.4" x14ac:dyDescent="0.25">
      <c r="A18" s="21">
        <v>7</v>
      </c>
      <c r="B18" s="22" t="s">
        <v>12</v>
      </c>
      <c r="C18" s="22" t="s">
        <v>6</v>
      </c>
      <c r="D18" s="23">
        <v>588</v>
      </c>
      <c r="E18" s="24">
        <v>3.496</v>
      </c>
      <c r="F18" s="23">
        <v>3</v>
      </c>
      <c r="G18" s="23">
        <f t="shared" si="0"/>
        <v>10.488</v>
      </c>
      <c r="H18" s="23">
        <f t="shared" si="1"/>
        <v>2.4700000000000002</v>
      </c>
      <c r="I18" s="23">
        <f t="shared" si="2"/>
        <v>12.958</v>
      </c>
    </row>
    <row r="19" spans="1:9" ht="26.4" x14ac:dyDescent="0.25">
      <c r="A19" s="21">
        <v>8</v>
      </c>
      <c r="B19" s="22" t="s">
        <v>5</v>
      </c>
      <c r="C19" s="22" t="s">
        <v>6</v>
      </c>
      <c r="D19" s="23">
        <v>1311.7</v>
      </c>
      <c r="E19" s="24">
        <v>7.8</v>
      </c>
      <c r="F19" s="23">
        <v>12</v>
      </c>
      <c r="G19" s="23">
        <f t="shared" si="0"/>
        <v>93.6</v>
      </c>
      <c r="H19" s="23">
        <f t="shared" si="1"/>
        <v>22.08</v>
      </c>
      <c r="I19" s="23">
        <f t="shared" si="2"/>
        <v>115.67999999999999</v>
      </c>
    </row>
    <row r="20" spans="1:9" ht="26.4" x14ac:dyDescent="0.25">
      <c r="A20" s="21">
        <v>9</v>
      </c>
      <c r="B20" s="22" t="s">
        <v>12</v>
      </c>
      <c r="C20" s="22" t="s">
        <v>6</v>
      </c>
      <c r="D20" s="23">
        <v>588</v>
      </c>
      <c r="E20" s="24">
        <v>3.496</v>
      </c>
      <c r="F20" s="23">
        <v>3</v>
      </c>
      <c r="G20" s="23">
        <f t="shared" si="0"/>
        <v>10.488</v>
      </c>
      <c r="H20" s="23">
        <f t="shared" si="1"/>
        <v>2.4700000000000002</v>
      </c>
      <c r="I20" s="23">
        <f t="shared" si="2"/>
        <v>12.958</v>
      </c>
    </row>
    <row r="21" spans="1:9" x14ac:dyDescent="0.25">
      <c r="A21" s="21">
        <v>10</v>
      </c>
      <c r="B21" s="22" t="s">
        <v>16</v>
      </c>
      <c r="C21" s="22" t="s">
        <v>7</v>
      </c>
      <c r="D21" s="23">
        <v>949</v>
      </c>
      <c r="E21" s="24">
        <v>5.6429999999999998</v>
      </c>
      <c r="F21" s="23">
        <v>4</v>
      </c>
      <c r="G21" s="23">
        <f t="shared" si="0"/>
        <v>22.571999999999999</v>
      </c>
      <c r="H21" s="23">
        <f t="shared" si="1"/>
        <v>5.32</v>
      </c>
      <c r="I21" s="23">
        <f t="shared" si="2"/>
        <v>27.891999999999999</v>
      </c>
    </row>
    <row r="22" spans="1:9" x14ac:dyDescent="0.25">
      <c r="A22" s="21">
        <v>11</v>
      </c>
      <c r="B22" s="22" t="s">
        <v>16</v>
      </c>
      <c r="C22" s="22" t="s">
        <v>7</v>
      </c>
      <c r="D22" s="23">
        <v>949</v>
      </c>
      <c r="E22" s="24">
        <v>5.6429999999999998</v>
      </c>
      <c r="F22" s="23">
        <v>8</v>
      </c>
      <c r="G22" s="23">
        <f t="shared" si="0"/>
        <v>45.143999999999998</v>
      </c>
      <c r="H22" s="23">
        <f t="shared" si="1"/>
        <v>10.65</v>
      </c>
      <c r="I22" s="23">
        <f t="shared" si="2"/>
        <v>55.793999999999997</v>
      </c>
    </row>
    <row r="23" spans="1:9" ht="26.4" x14ac:dyDescent="0.25">
      <c r="A23" s="21">
        <v>12</v>
      </c>
      <c r="B23" s="22" t="s">
        <v>5</v>
      </c>
      <c r="C23" s="22" t="s">
        <v>6</v>
      </c>
      <c r="D23" s="23">
        <v>1302.5</v>
      </c>
      <c r="E23" s="24">
        <v>7.7450000000000001</v>
      </c>
      <c r="F23" s="23">
        <v>12</v>
      </c>
      <c r="G23" s="23">
        <f t="shared" si="0"/>
        <v>92.94</v>
      </c>
      <c r="H23" s="23">
        <f t="shared" si="1"/>
        <v>21.92</v>
      </c>
      <c r="I23" s="23">
        <f t="shared" si="2"/>
        <v>114.86</v>
      </c>
    </row>
    <row r="24" spans="1:9" ht="26.4" x14ac:dyDescent="0.25">
      <c r="A24" s="21">
        <v>13</v>
      </c>
      <c r="B24" s="22" t="s">
        <v>5</v>
      </c>
      <c r="C24" s="22" t="s">
        <v>6</v>
      </c>
      <c r="D24" s="23">
        <v>1121.25</v>
      </c>
      <c r="E24" s="24">
        <v>6.6669999999999998</v>
      </c>
      <c r="F24" s="23">
        <v>12</v>
      </c>
      <c r="G24" s="23">
        <f t="shared" si="0"/>
        <v>80.003999999999991</v>
      </c>
      <c r="H24" s="23">
        <f t="shared" si="1"/>
        <v>18.87</v>
      </c>
      <c r="I24" s="23">
        <f t="shared" si="2"/>
        <v>98.873999999999995</v>
      </c>
    </row>
    <row r="25" spans="1:9" ht="26.4" x14ac:dyDescent="0.25">
      <c r="A25" s="21">
        <v>14</v>
      </c>
      <c r="B25" s="22" t="s">
        <v>10</v>
      </c>
      <c r="C25" s="22" t="s">
        <v>17</v>
      </c>
      <c r="D25" s="23">
        <v>1543</v>
      </c>
      <c r="E25" s="24">
        <v>9.1750000000000007</v>
      </c>
      <c r="F25" s="23">
        <v>12</v>
      </c>
      <c r="G25" s="23">
        <f t="shared" si="0"/>
        <v>110.10000000000001</v>
      </c>
      <c r="H25" s="23">
        <f t="shared" si="1"/>
        <v>25.97</v>
      </c>
      <c r="I25" s="23">
        <f t="shared" si="2"/>
        <v>136.07</v>
      </c>
    </row>
    <row r="26" spans="1:9" ht="26.4" x14ac:dyDescent="0.25">
      <c r="A26" s="21">
        <v>15</v>
      </c>
      <c r="B26" s="22" t="s">
        <v>11</v>
      </c>
      <c r="C26" s="22" t="s">
        <v>15</v>
      </c>
      <c r="D26" s="23">
        <v>1577</v>
      </c>
      <c r="E26" s="24">
        <v>9.3770000000000007</v>
      </c>
      <c r="F26" s="23">
        <v>10.5</v>
      </c>
      <c r="G26" s="23">
        <f t="shared" si="0"/>
        <v>98.458500000000001</v>
      </c>
      <c r="H26" s="23">
        <f t="shared" si="1"/>
        <v>23.23</v>
      </c>
      <c r="I26" s="23">
        <f t="shared" si="2"/>
        <v>121.6885</v>
      </c>
    </row>
    <row r="27" spans="1:9" ht="26.4" x14ac:dyDescent="0.25">
      <c r="A27" s="21">
        <v>16</v>
      </c>
      <c r="B27" s="22" t="s">
        <v>5</v>
      </c>
      <c r="C27" s="22" t="s">
        <v>6</v>
      </c>
      <c r="D27" s="23">
        <v>1113.75</v>
      </c>
      <c r="E27" s="24">
        <v>6.6230000000000002</v>
      </c>
      <c r="F27" s="23">
        <v>15</v>
      </c>
      <c r="G27" s="23">
        <f t="shared" si="0"/>
        <v>99.344999999999999</v>
      </c>
      <c r="H27" s="23">
        <f t="shared" si="1"/>
        <v>23.44</v>
      </c>
      <c r="I27" s="23">
        <f t="shared" si="2"/>
        <v>122.785</v>
      </c>
    </row>
    <row r="28" spans="1:9" ht="26.4" x14ac:dyDescent="0.25">
      <c r="A28" s="21">
        <v>17</v>
      </c>
      <c r="B28" s="22" t="s">
        <v>5</v>
      </c>
      <c r="C28" s="22" t="s">
        <v>6</v>
      </c>
      <c r="D28" s="23">
        <v>1133.75</v>
      </c>
      <c r="E28" s="24">
        <v>6.742</v>
      </c>
      <c r="F28" s="23">
        <v>3</v>
      </c>
      <c r="G28" s="23">
        <f t="shared" si="0"/>
        <v>20.225999999999999</v>
      </c>
      <c r="H28" s="23">
        <f t="shared" si="1"/>
        <v>4.7699999999999996</v>
      </c>
      <c r="I28" s="23">
        <f t="shared" si="2"/>
        <v>24.995999999999999</v>
      </c>
    </row>
    <row r="29" spans="1:9" ht="26.4" x14ac:dyDescent="0.25">
      <c r="A29" s="21">
        <v>18</v>
      </c>
      <c r="B29" s="22" t="s">
        <v>12</v>
      </c>
      <c r="C29" s="22" t="s">
        <v>6</v>
      </c>
      <c r="D29" s="23">
        <v>588</v>
      </c>
      <c r="E29" s="24">
        <v>3.496</v>
      </c>
      <c r="F29" s="23">
        <v>3</v>
      </c>
      <c r="G29" s="23">
        <f t="shared" si="0"/>
        <v>10.488</v>
      </c>
      <c r="H29" s="23">
        <f t="shared" si="1"/>
        <v>2.4700000000000002</v>
      </c>
      <c r="I29" s="23">
        <f t="shared" si="2"/>
        <v>12.958</v>
      </c>
    </row>
    <row r="30" spans="1:9" ht="26.4" x14ac:dyDescent="0.25">
      <c r="A30" s="21">
        <v>19</v>
      </c>
      <c r="B30" s="22" t="s">
        <v>12</v>
      </c>
      <c r="C30" s="22" t="s">
        <v>6</v>
      </c>
      <c r="D30" s="23">
        <v>588</v>
      </c>
      <c r="E30" s="24">
        <v>3.496</v>
      </c>
      <c r="F30" s="23">
        <v>12</v>
      </c>
      <c r="G30" s="23">
        <f t="shared" si="0"/>
        <v>41.951999999999998</v>
      </c>
      <c r="H30" s="23">
        <f t="shared" si="1"/>
        <v>9.9</v>
      </c>
      <c r="I30" s="23">
        <f t="shared" si="2"/>
        <v>51.851999999999997</v>
      </c>
    </row>
    <row r="31" spans="1:9" ht="26.4" x14ac:dyDescent="0.25">
      <c r="A31" s="21">
        <v>20</v>
      </c>
      <c r="B31" s="22" t="s">
        <v>10</v>
      </c>
      <c r="C31" s="22" t="s">
        <v>3</v>
      </c>
      <c r="D31" s="23">
        <v>1304</v>
      </c>
      <c r="E31" s="24">
        <v>7.7539999999999996</v>
      </c>
      <c r="F31" s="23">
        <v>12</v>
      </c>
      <c r="G31" s="23">
        <f t="shared" si="0"/>
        <v>93.048000000000002</v>
      </c>
      <c r="H31" s="23">
        <f t="shared" si="1"/>
        <v>21.95</v>
      </c>
      <c r="I31" s="23">
        <f t="shared" si="2"/>
        <v>114.998</v>
      </c>
    </row>
    <row r="32" spans="1:9" ht="26.4" x14ac:dyDescent="0.25">
      <c r="A32" s="21">
        <v>21</v>
      </c>
      <c r="B32" s="22" t="s">
        <v>5</v>
      </c>
      <c r="C32" s="22" t="s">
        <v>6</v>
      </c>
      <c r="D32" s="23">
        <v>1091.25</v>
      </c>
      <c r="E32" s="24">
        <v>6.4889999999999999</v>
      </c>
      <c r="F32" s="23">
        <v>12</v>
      </c>
      <c r="G32" s="23">
        <f t="shared" si="0"/>
        <v>77.867999999999995</v>
      </c>
      <c r="H32" s="23">
        <f t="shared" si="1"/>
        <v>18.37</v>
      </c>
      <c r="I32" s="23">
        <f t="shared" si="2"/>
        <v>96.238</v>
      </c>
    </row>
    <row r="33" spans="1:9" ht="26.4" x14ac:dyDescent="0.25">
      <c r="A33" s="21">
        <v>22</v>
      </c>
      <c r="B33" s="22" t="s">
        <v>5</v>
      </c>
      <c r="C33" s="22" t="s">
        <v>20</v>
      </c>
      <c r="D33" s="23">
        <v>1272</v>
      </c>
      <c r="E33" s="24">
        <v>7.5640000000000001</v>
      </c>
      <c r="F33" s="23">
        <v>3</v>
      </c>
      <c r="G33" s="23">
        <f t="shared" si="0"/>
        <v>22.692</v>
      </c>
      <c r="H33" s="23">
        <f t="shared" si="1"/>
        <v>5.35</v>
      </c>
      <c r="I33" s="23">
        <f t="shared" si="2"/>
        <v>28.042000000000002</v>
      </c>
    </row>
    <row r="34" spans="1:9" ht="26.4" x14ac:dyDescent="0.25">
      <c r="A34" s="21">
        <v>23</v>
      </c>
      <c r="B34" s="22" t="s">
        <v>5</v>
      </c>
      <c r="C34" s="22" t="s">
        <v>6</v>
      </c>
      <c r="D34" s="23">
        <v>1103.75</v>
      </c>
      <c r="E34" s="24">
        <v>6.5629999999999997</v>
      </c>
      <c r="F34" s="23">
        <v>15</v>
      </c>
      <c r="G34" s="23">
        <f t="shared" si="0"/>
        <v>98.444999999999993</v>
      </c>
      <c r="H34" s="23">
        <f t="shared" si="1"/>
        <v>23.22</v>
      </c>
      <c r="I34" s="23">
        <f t="shared" si="2"/>
        <v>121.66499999999999</v>
      </c>
    </row>
    <row r="35" spans="1:9" x14ac:dyDescent="0.25">
      <c r="A35" s="21">
        <v>24</v>
      </c>
      <c r="B35" s="22" t="s">
        <v>16</v>
      </c>
      <c r="C35" s="22" t="s">
        <v>7</v>
      </c>
      <c r="D35" s="23">
        <v>954</v>
      </c>
      <c r="E35" s="24">
        <v>5.673</v>
      </c>
      <c r="F35" s="23">
        <v>12</v>
      </c>
      <c r="G35" s="23">
        <f t="shared" si="0"/>
        <v>68.075999999999993</v>
      </c>
      <c r="H35" s="23">
        <f t="shared" si="1"/>
        <v>16.059999999999999</v>
      </c>
      <c r="I35" s="23">
        <f t="shared" si="2"/>
        <v>84.135999999999996</v>
      </c>
    </row>
    <row r="36" spans="1:9" ht="26.4" x14ac:dyDescent="0.25">
      <c r="A36" s="21">
        <v>25</v>
      </c>
      <c r="B36" s="22" t="s">
        <v>11</v>
      </c>
      <c r="C36" s="22" t="s">
        <v>1</v>
      </c>
      <c r="D36" s="23">
        <v>1230</v>
      </c>
      <c r="E36" s="24">
        <v>7.3140000000000001</v>
      </c>
      <c r="F36" s="23">
        <v>11.5</v>
      </c>
      <c r="G36" s="23">
        <f t="shared" si="0"/>
        <v>84.111000000000004</v>
      </c>
      <c r="H36" s="23">
        <f t="shared" si="1"/>
        <v>19.84</v>
      </c>
      <c r="I36" s="23">
        <f t="shared" si="2"/>
        <v>103.95100000000001</v>
      </c>
    </row>
    <row r="37" spans="1:9" ht="26.4" x14ac:dyDescent="0.25">
      <c r="A37" s="21">
        <v>26</v>
      </c>
      <c r="B37" s="22" t="s">
        <v>12</v>
      </c>
      <c r="C37" s="22" t="s">
        <v>6</v>
      </c>
      <c r="D37" s="23">
        <v>588</v>
      </c>
      <c r="E37" s="24">
        <v>3.496</v>
      </c>
      <c r="F37" s="23">
        <v>12</v>
      </c>
      <c r="G37" s="23">
        <f t="shared" si="0"/>
        <v>41.951999999999998</v>
      </c>
      <c r="H37" s="23">
        <f t="shared" si="1"/>
        <v>9.9</v>
      </c>
      <c r="I37" s="23">
        <f t="shared" si="2"/>
        <v>51.851999999999997</v>
      </c>
    </row>
    <row r="38" spans="1:9" ht="26.4" x14ac:dyDescent="0.25">
      <c r="A38" s="21">
        <v>27</v>
      </c>
      <c r="B38" s="22" t="s">
        <v>10</v>
      </c>
      <c r="C38" s="22" t="s">
        <v>3</v>
      </c>
      <c r="D38" s="23">
        <v>1314</v>
      </c>
      <c r="E38" s="24">
        <v>7.8140000000000001</v>
      </c>
      <c r="F38" s="23">
        <v>12</v>
      </c>
      <c r="G38" s="23">
        <f t="shared" si="0"/>
        <v>93.768000000000001</v>
      </c>
      <c r="H38" s="23">
        <f t="shared" si="1"/>
        <v>22.12</v>
      </c>
      <c r="I38" s="23">
        <f t="shared" si="2"/>
        <v>115.88800000000001</v>
      </c>
    </row>
    <row r="39" spans="1:9" ht="26.4" x14ac:dyDescent="0.25">
      <c r="A39" s="21">
        <v>28</v>
      </c>
      <c r="B39" s="22" t="s">
        <v>2</v>
      </c>
      <c r="C39" s="22" t="s">
        <v>3</v>
      </c>
      <c r="D39" s="23">
        <v>1314</v>
      </c>
      <c r="E39" s="24">
        <v>7.8140000000000001</v>
      </c>
      <c r="F39" s="23">
        <v>12</v>
      </c>
      <c r="G39" s="23">
        <f t="shared" si="0"/>
        <v>93.768000000000001</v>
      </c>
      <c r="H39" s="23">
        <f t="shared" si="1"/>
        <v>22.12</v>
      </c>
      <c r="I39" s="23">
        <f t="shared" si="2"/>
        <v>115.88800000000001</v>
      </c>
    </row>
    <row r="40" spans="1:9" ht="26.4" x14ac:dyDescent="0.25">
      <c r="A40" s="21">
        <v>29</v>
      </c>
      <c r="B40" s="22" t="s">
        <v>8</v>
      </c>
      <c r="C40" s="22" t="s">
        <v>6</v>
      </c>
      <c r="D40" s="23">
        <v>588</v>
      </c>
      <c r="E40" s="24">
        <v>3.496</v>
      </c>
      <c r="F40" s="23">
        <v>3</v>
      </c>
      <c r="G40" s="23">
        <f t="shared" si="0"/>
        <v>10.488</v>
      </c>
      <c r="H40" s="23">
        <f t="shared" si="1"/>
        <v>2.4700000000000002</v>
      </c>
      <c r="I40" s="23">
        <f t="shared" si="2"/>
        <v>12.958</v>
      </c>
    </row>
    <row r="41" spans="1:9" ht="26.4" x14ac:dyDescent="0.25">
      <c r="A41" s="21">
        <v>30</v>
      </c>
      <c r="B41" s="22" t="s">
        <v>12</v>
      </c>
      <c r="C41" s="22" t="s">
        <v>6</v>
      </c>
      <c r="D41" s="23">
        <v>588</v>
      </c>
      <c r="E41" s="24">
        <v>3.496</v>
      </c>
      <c r="F41" s="23">
        <v>3</v>
      </c>
      <c r="G41" s="23">
        <f t="shared" si="0"/>
        <v>10.488</v>
      </c>
      <c r="H41" s="23">
        <f t="shared" si="1"/>
        <v>2.4700000000000002</v>
      </c>
      <c r="I41" s="23">
        <f t="shared" si="2"/>
        <v>12.958</v>
      </c>
    </row>
    <row r="42" spans="1:9" ht="26.4" x14ac:dyDescent="0.25">
      <c r="A42" s="21">
        <v>31</v>
      </c>
      <c r="B42" s="22" t="s">
        <v>14</v>
      </c>
      <c r="C42" s="22" t="s">
        <v>21</v>
      </c>
      <c r="D42" s="23">
        <v>2000</v>
      </c>
      <c r="E42" s="24">
        <v>11.893000000000001</v>
      </c>
      <c r="F42" s="23">
        <v>12</v>
      </c>
      <c r="G42" s="23">
        <f t="shared" si="0"/>
        <v>142.71600000000001</v>
      </c>
      <c r="H42" s="23">
        <f t="shared" si="1"/>
        <v>33.67</v>
      </c>
      <c r="I42" s="23">
        <f t="shared" si="2"/>
        <v>176.38600000000002</v>
      </c>
    </row>
    <row r="43" spans="1:9" ht="26.4" x14ac:dyDescent="0.25">
      <c r="A43" s="21">
        <v>32</v>
      </c>
      <c r="B43" s="22" t="s">
        <v>12</v>
      </c>
      <c r="C43" s="22" t="s">
        <v>6</v>
      </c>
      <c r="D43" s="23">
        <v>588</v>
      </c>
      <c r="E43" s="24">
        <v>3.496</v>
      </c>
      <c r="F43" s="23">
        <v>12</v>
      </c>
      <c r="G43" s="23">
        <f t="shared" si="0"/>
        <v>41.951999999999998</v>
      </c>
      <c r="H43" s="23">
        <f t="shared" si="1"/>
        <v>9.9</v>
      </c>
      <c r="I43" s="23">
        <f t="shared" si="2"/>
        <v>51.851999999999997</v>
      </c>
    </row>
    <row r="44" spans="1:9" ht="26.4" x14ac:dyDescent="0.25">
      <c r="A44" s="21">
        <v>33</v>
      </c>
      <c r="B44" s="22" t="s">
        <v>12</v>
      </c>
      <c r="C44" s="22" t="s">
        <v>6</v>
      </c>
      <c r="D44" s="23">
        <v>588</v>
      </c>
      <c r="E44" s="24">
        <v>3.496</v>
      </c>
      <c r="F44" s="23">
        <v>12</v>
      </c>
      <c r="G44" s="23">
        <f t="shared" si="0"/>
        <v>41.951999999999998</v>
      </c>
      <c r="H44" s="23">
        <f t="shared" si="1"/>
        <v>9.9</v>
      </c>
      <c r="I44" s="23">
        <f t="shared" si="2"/>
        <v>51.851999999999997</v>
      </c>
    </row>
    <row r="45" spans="1:9" ht="26.4" x14ac:dyDescent="0.25">
      <c r="A45" s="21">
        <v>34</v>
      </c>
      <c r="B45" s="22" t="s">
        <v>8</v>
      </c>
      <c r="C45" s="22" t="s">
        <v>6</v>
      </c>
      <c r="D45" s="23">
        <v>588</v>
      </c>
      <c r="E45" s="24">
        <v>3.496</v>
      </c>
      <c r="F45" s="23">
        <v>3</v>
      </c>
      <c r="G45" s="23">
        <f t="shared" si="0"/>
        <v>10.488</v>
      </c>
      <c r="H45" s="23">
        <f t="shared" si="1"/>
        <v>2.4700000000000002</v>
      </c>
      <c r="I45" s="23">
        <f t="shared" si="2"/>
        <v>12.958</v>
      </c>
    </row>
    <row r="46" spans="1:9" ht="26.4" x14ac:dyDescent="0.25">
      <c r="A46" s="21">
        <v>35</v>
      </c>
      <c r="B46" s="22" t="s">
        <v>12</v>
      </c>
      <c r="C46" s="22" t="s">
        <v>6</v>
      </c>
      <c r="D46" s="23">
        <v>588</v>
      </c>
      <c r="E46" s="24">
        <v>3.496</v>
      </c>
      <c r="F46" s="23">
        <v>12</v>
      </c>
      <c r="G46" s="23">
        <f t="shared" si="0"/>
        <v>41.951999999999998</v>
      </c>
      <c r="H46" s="23">
        <f t="shared" si="1"/>
        <v>9.9</v>
      </c>
      <c r="I46" s="23">
        <f t="shared" si="2"/>
        <v>51.851999999999997</v>
      </c>
    </row>
    <row r="47" spans="1:9" ht="26.4" x14ac:dyDescent="0.25">
      <c r="A47" s="21">
        <v>36</v>
      </c>
      <c r="B47" s="22" t="s">
        <v>5</v>
      </c>
      <c r="C47" s="22" t="s">
        <v>6</v>
      </c>
      <c r="D47" s="23">
        <v>1107.5</v>
      </c>
      <c r="E47" s="24">
        <v>6.5860000000000003</v>
      </c>
      <c r="F47" s="23">
        <v>12</v>
      </c>
      <c r="G47" s="23">
        <f t="shared" si="0"/>
        <v>79.032000000000011</v>
      </c>
      <c r="H47" s="23">
        <f t="shared" si="1"/>
        <v>18.64</v>
      </c>
      <c r="I47" s="23">
        <f t="shared" si="2"/>
        <v>97.672000000000011</v>
      </c>
    </row>
    <row r="48" spans="1:9" ht="26.4" x14ac:dyDescent="0.25">
      <c r="A48" s="21">
        <v>37</v>
      </c>
      <c r="B48" s="22" t="s">
        <v>5</v>
      </c>
      <c r="C48" s="22" t="s">
        <v>6</v>
      </c>
      <c r="D48" s="23">
        <v>1127.5</v>
      </c>
      <c r="E48" s="24">
        <v>6.7050000000000001</v>
      </c>
      <c r="F48" s="23">
        <v>12</v>
      </c>
      <c r="G48" s="23">
        <f t="shared" si="0"/>
        <v>80.460000000000008</v>
      </c>
      <c r="H48" s="23">
        <f t="shared" si="1"/>
        <v>18.98</v>
      </c>
      <c r="I48" s="23">
        <f t="shared" si="2"/>
        <v>99.440000000000012</v>
      </c>
    </row>
    <row r="49" spans="1:9" ht="26.4" x14ac:dyDescent="0.25">
      <c r="A49" s="21">
        <v>38</v>
      </c>
      <c r="B49" s="22" t="s">
        <v>12</v>
      </c>
      <c r="C49" s="22" t="s">
        <v>6</v>
      </c>
      <c r="D49" s="23">
        <v>588</v>
      </c>
      <c r="E49" s="24">
        <v>3.496</v>
      </c>
      <c r="F49" s="23">
        <v>12</v>
      </c>
      <c r="G49" s="23">
        <f t="shared" si="0"/>
        <v>41.951999999999998</v>
      </c>
      <c r="H49" s="23">
        <f t="shared" si="1"/>
        <v>9.9</v>
      </c>
      <c r="I49" s="23">
        <f t="shared" si="2"/>
        <v>51.851999999999997</v>
      </c>
    </row>
    <row r="50" spans="1:9" ht="26.4" x14ac:dyDescent="0.25">
      <c r="A50" s="21">
        <v>39</v>
      </c>
      <c r="B50" s="22" t="s">
        <v>11</v>
      </c>
      <c r="C50" s="22" t="s">
        <v>7</v>
      </c>
      <c r="D50" s="23">
        <v>1096</v>
      </c>
      <c r="E50" s="24">
        <v>6.5170000000000003</v>
      </c>
      <c r="F50" s="23">
        <v>11.5</v>
      </c>
      <c r="G50" s="23">
        <f t="shared" si="0"/>
        <v>74.94550000000001</v>
      </c>
      <c r="H50" s="23">
        <f t="shared" si="1"/>
        <v>17.68</v>
      </c>
      <c r="I50" s="23">
        <f t="shared" si="2"/>
        <v>92.625500000000017</v>
      </c>
    </row>
    <row r="51" spans="1:9" ht="26.4" x14ac:dyDescent="0.25">
      <c r="A51" s="21">
        <v>40</v>
      </c>
      <c r="B51" s="22" t="s">
        <v>12</v>
      </c>
      <c r="C51" s="22" t="s">
        <v>6</v>
      </c>
      <c r="D51" s="23">
        <v>588</v>
      </c>
      <c r="E51" s="24">
        <v>3.496</v>
      </c>
      <c r="F51" s="23">
        <v>12</v>
      </c>
      <c r="G51" s="23">
        <f t="shared" si="0"/>
        <v>41.951999999999998</v>
      </c>
      <c r="H51" s="23">
        <f t="shared" si="1"/>
        <v>9.9</v>
      </c>
      <c r="I51" s="23">
        <f t="shared" si="2"/>
        <v>51.851999999999997</v>
      </c>
    </row>
    <row r="52" spans="1:9" ht="26.4" x14ac:dyDescent="0.25">
      <c r="A52" s="21">
        <v>41</v>
      </c>
      <c r="B52" s="22" t="s">
        <v>5</v>
      </c>
      <c r="C52" s="22" t="s">
        <v>6</v>
      </c>
      <c r="D52" s="23">
        <v>1097.5</v>
      </c>
      <c r="E52" s="24">
        <v>6.5259999999999998</v>
      </c>
      <c r="F52" s="23">
        <v>12</v>
      </c>
      <c r="G52" s="23">
        <f t="shared" si="0"/>
        <v>78.311999999999998</v>
      </c>
      <c r="H52" s="23">
        <f t="shared" si="1"/>
        <v>18.47</v>
      </c>
      <c r="I52" s="23">
        <f t="shared" si="2"/>
        <v>96.781999999999996</v>
      </c>
    </row>
    <row r="53" spans="1:9" ht="26.4" x14ac:dyDescent="0.25">
      <c r="A53" s="21">
        <v>42</v>
      </c>
      <c r="B53" s="22" t="s">
        <v>5</v>
      </c>
      <c r="C53" s="22" t="s">
        <v>6</v>
      </c>
      <c r="D53" s="23">
        <v>1097.5</v>
      </c>
      <c r="E53" s="24">
        <v>6.5259999999999998</v>
      </c>
      <c r="F53" s="23">
        <v>3</v>
      </c>
      <c r="G53" s="23">
        <f t="shared" si="0"/>
        <v>19.577999999999999</v>
      </c>
      <c r="H53" s="23">
        <f t="shared" si="1"/>
        <v>4.62</v>
      </c>
      <c r="I53" s="23">
        <f t="shared" si="2"/>
        <v>24.198</v>
      </c>
    </row>
    <row r="54" spans="1:9" ht="26.4" x14ac:dyDescent="0.25">
      <c r="A54" s="21">
        <v>43</v>
      </c>
      <c r="B54" s="22" t="s">
        <v>11</v>
      </c>
      <c r="C54" s="22" t="s">
        <v>1</v>
      </c>
      <c r="D54" s="23">
        <v>1245</v>
      </c>
      <c r="E54" s="24">
        <v>7.4029999999999996</v>
      </c>
      <c r="F54" s="23">
        <v>11.5</v>
      </c>
      <c r="G54" s="23">
        <f t="shared" si="0"/>
        <v>85.134499999999989</v>
      </c>
      <c r="H54" s="23">
        <f t="shared" si="1"/>
        <v>20.079999999999998</v>
      </c>
      <c r="I54" s="23">
        <f t="shared" si="2"/>
        <v>105.21449999999999</v>
      </c>
    </row>
    <row r="55" spans="1:9" ht="26.4" x14ac:dyDescent="0.25">
      <c r="A55" s="21">
        <v>44</v>
      </c>
      <c r="B55" s="22" t="s">
        <v>5</v>
      </c>
      <c r="C55" s="22" t="s">
        <v>6</v>
      </c>
      <c r="D55" s="23">
        <v>1117.5</v>
      </c>
      <c r="E55" s="24">
        <v>6.6449999999999996</v>
      </c>
      <c r="F55" s="23">
        <v>3</v>
      </c>
      <c r="G55" s="23">
        <f t="shared" si="0"/>
        <v>19.934999999999999</v>
      </c>
      <c r="H55" s="23">
        <f t="shared" si="1"/>
        <v>4.7</v>
      </c>
      <c r="I55" s="23">
        <f t="shared" si="2"/>
        <v>24.634999999999998</v>
      </c>
    </row>
    <row r="56" spans="1:9" ht="26.4" x14ac:dyDescent="0.25">
      <c r="A56" s="21">
        <v>45</v>
      </c>
      <c r="B56" s="22" t="s">
        <v>5</v>
      </c>
      <c r="C56" s="22" t="s">
        <v>6</v>
      </c>
      <c r="D56" s="23">
        <v>1211.25</v>
      </c>
      <c r="E56" s="24">
        <v>7.2030000000000003</v>
      </c>
      <c r="F56" s="23">
        <v>3</v>
      </c>
      <c r="G56" s="23">
        <f t="shared" si="0"/>
        <v>21.609000000000002</v>
      </c>
      <c r="H56" s="23">
        <f t="shared" si="1"/>
        <v>5.0999999999999996</v>
      </c>
      <c r="I56" s="23">
        <f t="shared" si="2"/>
        <v>26.709000000000003</v>
      </c>
    </row>
    <row r="57" spans="1:9" ht="26.4" x14ac:dyDescent="0.25">
      <c r="A57" s="21">
        <v>46</v>
      </c>
      <c r="B57" s="22" t="s">
        <v>8</v>
      </c>
      <c r="C57" s="22" t="s">
        <v>20</v>
      </c>
      <c r="D57" s="23">
        <v>1277</v>
      </c>
      <c r="E57" s="24">
        <v>7.5940000000000003</v>
      </c>
      <c r="F57" s="23">
        <v>12</v>
      </c>
      <c r="G57" s="23">
        <f t="shared" si="0"/>
        <v>91.128</v>
      </c>
      <c r="H57" s="23">
        <f t="shared" si="1"/>
        <v>21.5</v>
      </c>
      <c r="I57" s="23">
        <f t="shared" si="2"/>
        <v>112.628</v>
      </c>
    </row>
    <row r="58" spans="1:9" ht="26.4" x14ac:dyDescent="0.25">
      <c r="A58" s="21">
        <v>47</v>
      </c>
      <c r="B58" s="22" t="s">
        <v>5</v>
      </c>
      <c r="C58" s="22" t="s">
        <v>6</v>
      </c>
      <c r="D58" s="23">
        <v>1121.25</v>
      </c>
      <c r="E58" s="24">
        <v>6.6669999999999998</v>
      </c>
      <c r="F58" s="23">
        <v>15</v>
      </c>
      <c r="G58" s="23">
        <f t="shared" si="0"/>
        <v>100.005</v>
      </c>
      <c r="H58" s="23">
        <f t="shared" si="1"/>
        <v>23.59</v>
      </c>
      <c r="I58" s="23">
        <f t="shared" si="2"/>
        <v>123.595</v>
      </c>
    </row>
    <row r="59" spans="1:9" ht="26.4" x14ac:dyDescent="0.25">
      <c r="A59" s="21">
        <v>48</v>
      </c>
      <c r="B59" s="22" t="s">
        <v>5</v>
      </c>
      <c r="C59" s="22" t="s">
        <v>6</v>
      </c>
      <c r="D59" s="23">
        <v>1211.25</v>
      </c>
      <c r="E59" s="24">
        <v>7.2030000000000003</v>
      </c>
      <c r="F59" s="23">
        <v>12</v>
      </c>
      <c r="G59" s="23">
        <f t="shared" si="0"/>
        <v>86.436000000000007</v>
      </c>
      <c r="H59" s="23">
        <f t="shared" si="1"/>
        <v>20.39</v>
      </c>
      <c r="I59" s="23">
        <f t="shared" si="2"/>
        <v>106.82600000000001</v>
      </c>
    </row>
    <row r="60" spans="1:9" ht="26.4" x14ac:dyDescent="0.25">
      <c r="A60" s="21">
        <v>49</v>
      </c>
      <c r="B60" s="22" t="s">
        <v>5</v>
      </c>
      <c r="C60" s="22" t="s">
        <v>6</v>
      </c>
      <c r="D60" s="23">
        <v>1127.5</v>
      </c>
      <c r="E60" s="24">
        <v>6.7050000000000001</v>
      </c>
      <c r="F60" s="23">
        <v>12</v>
      </c>
      <c r="G60" s="23">
        <f t="shared" si="0"/>
        <v>80.460000000000008</v>
      </c>
      <c r="H60" s="23">
        <f t="shared" si="1"/>
        <v>18.98</v>
      </c>
      <c r="I60" s="23">
        <f t="shared" si="2"/>
        <v>99.440000000000012</v>
      </c>
    </row>
    <row r="61" spans="1:9" ht="26.4" x14ac:dyDescent="0.25">
      <c r="A61" s="21">
        <v>50</v>
      </c>
      <c r="B61" s="22" t="s">
        <v>10</v>
      </c>
      <c r="C61" s="22" t="s">
        <v>18</v>
      </c>
      <c r="D61" s="23">
        <v>1423</v>
      </c>
      <c r="E61" s="24">
        <v>8.4619999999999997</v>
      </c>
      <c r="F61" s="23">
        <v>15</v>
      </c>
      <c r="G61" s="23">
        <f t="shared" si="0"/>
        <v>126.92999999999999</v>
      </c>
      <c r="H61" s="23">
        <f t="shared" si="1"/>
        <v>29.94</v>
      </c>
      <c r="I61" s="23">
        <f t="shared" si="2"/>
        <v>156.87</v>
      </c>
    </row>
    <row r="62" spans="1:9" ht="26.4" x14ac:dyDescent="0.25">
      <c r="A62" s="21">
        <v>51</v>
      </c>
      <c r="B62" s="22" t="s">
        <v>8</v>
      </c>
      <c r="C62" s="22" t="s">
        <v>6</v>
      </c>
      <c r="D62" s="23">
        <v>588</v>
      </c>
      <c r="E62" s="24">
        <v>3.496</v>
      </c>
      <c r="F62" s="23">
        <v>12</v>
      </c>
      <c r="G62" s="23">
        <f t="shared" si="0"/>
        <v>41.951999999999998</v>
      </c>
      <c r="H62" s="23">
        <f t="shared" si="1"/>
        <v>9.9</v>
      </c>
      <c r="I62" s="23">
        <f t="shared" si="2"/>
        <v>51.851999999999997</v>
      </c>
    </row>
    <row r="63" spans="1:9" x14ac:dyDescent="0.25">
      <c r="A63" s="21">
        <v>52</v>
      </c>
      <c r="B63" s="22" t="s">
        <v>16</v>
      </c>
      <c r="C63" s="22" t="s">
        <v>9</v>
      </c>
      <c r="D63" s="23">
        <v>1284</v>
      </c>
      <c r="E63" s="24">
        <v>7.6349999999999998</v>
      </c>
      <c r="F63" s="23">
        <v>8</v>
      </c>
      <c r="G63" s="23">
        <f t="shared" si="0"/>
        <v>61.08</v>
      </c>
      <c r="H63" s="23">
        <f t="shared" si="1"/>
        <v>14.41</v>
      </c>
      <c r="I63" s="23">
        <f t="shared" si="2"/>
        <v>75.489999999999995</v>
      </c>
    </row>
    <row r="64" spans="1:9" ht="26.4" x14ac:dyDescent="0.25">
      <c r="A64" s="21">
        <v>53</v>
      </c>
      <c r="B64" s="22" t="s">
        <v>2</v>
      </c>
      <c r="C64" s="22" t="s">
        <v>18</v>
      </c>
      <c r="D64" s="23">
        <v>1438</v>
      </c>
      <c r="E64" s="24">
        <v>8.5510000000000002</v>
      </c>
      <c r="F64" s="23">
        <v>15</v>
      </c>
      <c r="G64" s="23">
        <f t="shared" si="0"/>
        <v>128.26500000000001</v>
      </c>
      <c r="H64" s="23">
        <f t="shared" si="1"/>
        <v>30.26</v>
      </c>
      <c r="I64" s="23">
        <f t="shared" si="2"/>
        <v>158.52500000000001</v>
      </c>
    </row>
    <row r="65" spans="1:9" ht="26.4" x14ac:dyDescent="0.25">
      <c r="A65" s="21">
        <v>54</v>
      </c>
      <c r="B65" s="22" t="s">
        <v>2</v>
      </c>
      <c r="C65" s="22" t="s">
        <v>22</v>
      </c>
      <c r="D65" s="23">
        <v>1202</v>
      </c>
      <c r="E65" s="24">
        <v>7.1479999999999997</v>
      </c>
      <c r="F65" s="23">
        <v>15</v>
      </c>
      <c r="G65" s="23">
        <f t="shared" si="0"/>
        <v>107.22</v>
      </c>
      <c r="H65" s="23">
        <f t="shared" si="1"/>
        <v>25.29</v>
      </c>
      <c r="I65" s="23">
        <f t="shared" si="2"/>
        <v>132.51</v>
      </c>
    </row>
    <row r="66" spans="1:9" ht="26.4" x14ac:dyDescent="0.25">
      <c r="A66" s="21">
        <v>55</v>
      </c>
      <c r="B66" s="22" t="s">
        <v>8</v>
      </c>
      <c r="C66" s="22" t="s">
        <v>6</v>
      </c>
      <c r="D66" s="23">
        <v>588</v>
      </c>
      <c r="E66" s="24">
        <v>3.496</v>
      </c>
      <c r="F66" s="23">
        <v>3</v>
      </c>
      <c r="G66" s="23">
        <f t="shared" si="0"/>
        <v>10.488</v>
      </c>
      <c r="H66" s="23">
        <f t="shared" si="1"/>
        <v>2.4700000000000002</v>
      </c>
      <c r="I66" s="23">
        <f t="shared" si="2"/>
        <v>12.958</v>
      </c>
    </row>
    <row r="67" spans="1:9" ht="26.4" x14ac:dyDescent="0.25">
      <c r="A67" s="21">
        <v>56</v>
      </c>
      <c r="B67" s="22" t="s">
        <v>12</v>
      </c>
      <c r="C67" s="22" t="s">
        <v>19</v>
      </c>
      <c r="D67" s="23">
        <v>919</v>
      </c>
      <c r="E67" s="24">
        <v>5.4649999999999999</v>
      </c>
      <c r="F67" s="23">
        <v>15</v>
      </c>
      <c r="G67" s="23">
        <f t="shared" si="0"/>
        <v>81.974999999999994</v>
      </c>
      <c r="H67" s="23">
        <f t="shared" si="1"/>
        <v>19.34</v>
      </c>
      <c r="I67" s="23">
        <f t="shared" si="2"/>
        <v>101.315</v>
      </c>
    </row>
    <row r="68" spans="1:9" ht="26.4" x14ac:dyDescent="0.25">
      <c r="A68" s="21">
        <v>57</v>
      </c>
      <c r="B68" s="22" t="s">
        <v>12</v>
      </c>
      <c r="C68" s="22" t="s">
        <v>6</v>
      </c>
      <c r="D68" s="23">
        <v>588</v>
      </c>
      <c r="E68" s="24">
        <v>3.496</v>
      </c>
      <c r="F68" s="23">
        <v>3</v>
      </c>
      <c r="G68" s="23">
        <f t="shared" si="0"/>
        <v>10.488</v>
      </c>
      <c r="H68" s="23">
        <f t="shared" si="1"/>
        <v>2.4700000000000002</v>
      </c>
      <c r="I68" s="23">
        <f t="shared" si="2"/>
        <v>12.958</v>
      </c>
    </row>
    <row r="69" spans="1:9" ht="26.4" x14ac:dyDescent="0.25">
      <c r="A69" s="21">
        <v>58</v>
      </c>
      <c r="B69" s="22" t="s">
        <v>12</v>
      </c>
      <c r="C69" s="22" t="s">
        <v>6</v>
      </c>
      <c r="D69" s="23">
        <v>588</v>
      </c>
      <c r="E69" s="24">
        <v>3.496</v>
      </c>
      <c r="F69" s="23">
        <v>12</v>
      </c>
      <c r="G69" s="23">
        <f t="shared" si="0"/>
        <v>41.951999999999998</v>
      </c>
      <c r="H69" s="23">
        <f t="shared" si="1"/>
        <v>9.9</v>
      </c>
      <c r="I69" s="23">
        <f t="shared" si="2"/>
        <v>51.851999999999997</v>
      </c>
    </row>
    <row r="70" spans="1:9" ht="26.4" x14ac:dyDescent="0.25">
      <c r="A70" s="21">
        <v>59</v>
      </c>
      <c r="B70" s="22" t="s">
        <v>5</v>
      </c>
      <c r="C70" s="22" t="s">
        <v>6</v>
      </c>
      <c r="D70" s="23">
        <v>1103.75</v>
      </c>
      <c r="E70" s="24">
        <v>6.5629999999999997</v>
      </c>
      <c r="F70" s="23">
        <v>12</v>
      </c>
      <c r="G70" s="23">
        <f t="shared" si="0"/>
        <v>78.756</v>
      </c>
      <c r="H70" s="23">
        <f t="shared" si="1"/>
        <v>18.579999999999998</v>
      </c>
      <c r="I70" s="23">
        <f t="shared" si="2"/>
        <v>97.335999999999999</v>
      </c>
    </row>
    <row r="71" spans="1:9" ht="26.4" x14ac:dyDescent="0.25">
      <c r="A71" s="21">
        <v>60</v>
      </c>
      <c r="B71" s="22" t="s">
        <v>5</v>
      </c>
      <c r="C71" s="22" t="s">
        <v>6</v>
      </c>
      <c r="D71" s="23">
        <v>1121.25</v>
      </c>
      <c r="E71" s="24">
        <v>6.6669999999999998</v>
      </c>
      <c r="F71" s="23">
        <v>3</v>
      </c>
      <c r="G71" s="23">
        <f t="shared" si="0"/>
        <v>20.000999999999998</v>
      </c>
      <c r="H71" s="23">
        <f t="shared" si="1"/>
        <v>4.72</v>
      </c>
      <c r="I71" s="23">
        <f t="shared" si="2"/>
        <v>24.720999999999997</v>
      </c>
    </row>
    <row r="72" spans="1:9" ht="26.4" x14ac:dyDescent="0.25">
      <c r="A72" s="21">
        <v>61</v>
      </c>
      <c r="B72" s="22" t="s">
        <v>12</v>
      </c>
      <c r="C72" s="22" t="s">
        <v>6</v>
      </c>
      <c r="D72" s="23">
        <v>588</v>
      </c>
      <c r="E72" s="24">
        <v>3.496</v>
      </c>
      <c r="F72" s="23">
        <v>3</v>
      </c>
      <c r="G72" s="23">
        <f t="shared" si="0"/>
        <v>10.488</v>
      </c>
      <c r="H72" s="23">
        <f t="shared" si="1"/>
        <v>2.4700000000000002</v>
      </c>
      <c r="I72" s="23">
        <f t="shared" si="2"/>
        <v>12.958</v>
      </c>
    </row>
    <row r="73" spans="1:9" ht="26.4" x14ac:dyDescent="0.25">
      <c r="A73" s="21">
        <v>62</v>
      </c>
      <c r="B73" s="22" t="s">
        <v>5</v>
      </c>
      <c r="C73" s="22" t="s">
        <v>6</v>
      </c>
      <c r="D73" s="23">
        <v>1103.75</v>
      </c>
      <c r="E73" s="24">
        <v>6.5629999999999997</v>
      </c>
      <c r="F73" s="23">
        <v>12</v>
      </c>
      <c r="G73" s="23">
        <f t="shared" si="0"/>
        <v>78.756</v>
      </c>
      <c r="H73" s="23">
        <f t="shared" si="1"/>
        <v>18.579999999999998</v>
      </c>
      <c r="I73" s="23">
        <f t="shared" si="2"/>
        <v>97.335999999999999</v>
      </c>
    </row>
    <row r="74" spans="1:9" ht="26.4" x14ac:dyDescent="0.25">
      <c r="A74" s="21">
        <v>63</v>
      </c>
      <c r="B74" s="22" t="s">
        <v>4</v>
      </c>
      <c r="C74" s="22" t="s">
        <v>13</v>
      </c>
      <c r="D74" s="23">
        <v>1427</v>
      </c>
      <c r="E74" s="24">
        <v>8.5449999999999999</v>
      </c>
      <c r="F74" s="23">
        <v>3</v>
      </c>
      <c r="G74" s="23">
        <f t="shared" si="0"/>
        <v>25.634999999999998</v>
      </c>
      <c r="H74" s="23">
        <f t="shared" si="1"/>
        <v>6.05</v>
      </c>
      <c r="I74" s="23">
        <f t="shared" si="2"/>
        <v>31.684999999999999</v>
      </c>
    </row>
    <row r="75" spans="1:9" ht="26.4" x14ac:dyDescent="0.25">
      <c r="A75" s="21">
        <v>64</v>
      </c>
      <c r="B75" s="22" t="s">
        <v>8</v>
      </c>
      <c r="C75" s="22" t="s">
        <v>6</v>
      </c>
      <c r="D75" s="23">
        <v>588</v>
      </c>
      <c r="E75" s="24">
        <v>3.496</v>
      </c>
      <c r="F75" s="23">
        <v>12</v>
      </c>
      <c r="G75" s="23">
        <f t="shared" si="0"/>
        <v>41.951999999999998</v>
      </c>
      <c r="H75" s="23">
        <f t="shared" si="1"/>
        <v>9.9</v>
      </c>
      <c r="I75" s="23">
        <f t="shared" si="2"/>
        <v>51.851999999999997</v>
      </c>
    </row>
    <row r="76" spans="1:9" ht="26.4" x14ac:dyDescent="0.25">
      <c r="A76" s="21">
        <v>65</v>
      </c>
      <c r="B76" s="22" t="s">
        <v>5</v>
      </c>
      <c r="C76" s="22" t="s">
        <v>6</v>
      </c>
      <c r="D76" s="23">
        <v>1111.25</v>
      </c>
      <c r="E76" s="24">
        <v>6.6079999999999997</v>
      </c>
      <c r="F76" s="23">
        <v>12</v>
      </c>
      <c r="G76" s="23">
        <f t="shared" si="0"/>
        <v>79.295999999999992</v>
      </c>
      <c r="H76" s="23">
        <f t="shared" si="1"/>
        <v>18.71</v>
      </c>
      <c r="I76" s="23">
        <f t="shared" si="2"/>
        <v>98.006</v>
      </c>
    </row>
    <row r="77" spans="1:9" x14ac:dyDescent="0.25">
      <c r="A77" s="21">
        <v>66</v>
      </c>
      <c r="B77" s="22" t="s">
        <v>16</v>
      </c>
      <c r="C77" s="22" t="s">
        <v>1</v>
      </c>
      <c r="D77" s="23">
        <v>1080</v>
      </c>
      <c r="E77" s="24">
        <v>6.4219999999999997</v>
      </c>
      <c r="F77" s="23">
        <v>4</v>
      </c>
      <c r="G77" s="23">
        <f t="shared" ref="G77:G89" si="3">F77*E77</f>
        <v>25.687999999999999</v>
      </c>
      <c r="H77" s="23">
        <f t="shared" ref="H77:H89" si="4">ROUND(G77*0.2359,2)</f>
        <v>6.06</v>
      </c>
      <c r="I77" s="23">
        <f t="shared" ref="I77:I89" si="5">H77+G77</f>
        <v>31.747999999999998</v>
      </c>
    </row>
    <row r="78" spans="1:9" ht="26.4" x14ac:dyDescent="0.25">
      <c r="A78" s="21">
        <v>67</v>
      </c>
      <c r="B78" s="22" t="s">
        <v>5</v>
      </c>
      <c r="C78" s="22" t="s">
        <v>6</v>
      </c>
      <c r="D78" s="23">
        <v>1111.25</v>
      </c>
      <c r="E78" s="24">
        <v>6.6079999999999997</v>
      </c>
      <c r="F78" s="23">
        <v>12</v>
      </c>
      <c r="G78" s="23">
        <f t="shared" si="3"/>
        <v>79.295999999999992</v>
      </c>
      <c r="H78" s="23">
        <f t="shared" si="4"/>
        <v>18.71</v>
      </c>
      <c r="I78" s="23">
        <f t="shared" si="5"/>
        <v>98.006</v>
      </c>
    </row>
    <row r="79" spans="1:9" ht="26.4" x14ac:dyDescent="0.25">
      <c r="A79" s="21">
        <v>68</v>
      </c>
      <c r="B79" s="22" t="s">
        <v>5</v>
      </c>
      <c r="C79" s="22" t="s">
        <v>6</v>
      </c>
      <c r="D79" s="23">
        <v>1097.5</v>
      </c>
      <c r="E79" s="24">
        <v>6.5259999999999998</v>
      </c>
      <c r="F79" s="23">
        <v>12</v>
      </c>
      <c r="G79" s="23">
        <f t="shared" si="3"/>
        <v>78.311999999999998</v>
      </c>
      <c r="H79" s="23">
        <f t="shared" si="4"/>
        <v>18.47</v>
      </c>
      <c r="I79" s="23">
        <f t="shared" si="5"/>
        <v>96.781999999999996</v>
      </c>
    </row>
    <row r="80" spans="1:9" ht="26.4" x14ac:dyDescent="0.25">
      <c r="A80" s="21">
        <v>69</v>
      </c>
      <c r="B80" s="22" t="s">
        <v>5</v>
      </c>
      <c r="C80" s="22" t="s">
        <v>6</v>
      </c>
      <c r="D80" s="23">
        <v>1185</v>
      </c>
      <c r="E80" s="24">
        <v>7.0460000000000003</v>
      </c>
      <c r="F80" s="23">
        <v>12</v>
      </c>
      <c r="G80" s="23">
        <f t="shared" si="3"/>
        <v>84.552000000000007</v>
      </c>
      <c r="H80" s="23">
        <f t="shared" si="4"/>
        <v>19.95</v>
      </c>
      <c r="I80" s="23">
        <f t="shared" si="5"/>
        <v>104.50200000000001</v>
      </c>
    </row>
    <row r="81" spans="1:9" ht="26.4" x14ac:dyDescent="0.25">
      <c r="A81" s="21">
        <v>70</v>
      </c>
      <c r="B81" s="22" t="s">
        <v>5</v>
      </c>
      <c r="C81" s="22" t="s">
        <v>6</v>
      </c>
      <c r="D81" s="23">
        <v>1205</v>
      </c>
      <c r="E81" s="24">
        <v>7.165</v>
      </c>
      <c r="F81" s="23">
        <v>12</v>
      </c>
      <c r="G81" s="23">
        <f t="shared" si="3"/>
        <v>85.98</v>
      </c>
      <c r="H81" s="23">
        <f t="shared" si="4"/>
        <v>20.28</v>
      </c>
      <c r="I81" s="23">
        <f t="shared" si="5"/>
        <v>106.26</v>
      </c>
    </row>
    <row r="82" spans="1:9" ht="26.4" x14ac:dyDescent="0.25">
      <c r="A82" s="21">
        <v>71</v>
      </c>
      <c r="B82" s="22" t="s">
        <v>5</v>
      </c>
      <c r="C82" s="22" t="s">
        <v>6</v>
      </c>
      <c r="D82" s="23">
        <v>1266.2</v>
      </c>
      <c r="E82" s="24">
        <v>7.5289999999999999</v>
      </c>
      <c r="F82" s="23">
        <v>3</v>
      </c>
      <c r="G82" s="23">
        <f t="shared" si="3"/>
        <v>22.587</v>
      </c>
      <c r="H82" s="23">
        <f t="shared" si="4"/>
        <v>5.33</v>
      </c>
      <c r="I82" s="23">
        <f t="shared" si="5"/>
        <v>27.917000000000002</v>
      </c>
    </row>
    <row r="83" spans="1:9" x14ac:dyDescent="0.25">
      <c r="A83" s="21">
        <v>72</v>
      </c>
      <c r="B83" s="22" t="s">
        <v>16</v>
      </c>
      <c r="C83" s="22" t="s">
        <v>1</v>
      </c>
      <c r="D83" s="23">
        <v>1085</v>
      </c>
      <c r="E83" s="24">
        <v>6.452</v>
      </c>
      <c r="F83" s="23">
        <v>12</v>
      </c>
      <c r="G83" s="23">
        <f t="shared" si="3"/>
        <v>77.424000000000007</v>
      </c>
      <c r="H83" s="23">
        <f t="shared" si="4"/>
        <v>18.260000000000002</v>
      </c>
      <c r="I83" s="23">
        <f t="shared" si="5"/>
        <v>95.684000000000012</v>
      </c>
    </row>
    <row r="84" spans="1:9" ht="26.4" x14ac:dyDescent="0.25">
      <c r="A84" s="21">
        <v>73</v>
      </c>
      <c r="B84" s="22" t="s">
        <v>5</v>
      </c>
      <c r="C84" s="22" t="s">
        <v>6</v>
      </c>
      <c r="D84" s="23">
        <v>1302.5</v>
      </c>
      <c r="E84" s="24">
        <v>7.7450000000000001</v>
      </c>
      <c r="F84" s="23">
        <v>3</v>
      </c>
      <c r="G84" s="23">
        <f t="shared" si="3"/>
        <v>23.234999999999999</v>
      </c>
      <c r="H84" s="23">
        <f t="shared" si="4"/>
        <v>5.48</v>
      </c>
      <c r="I84" s="23">
        <f t="shared" si="5"/>
        <v>28.715</v>
      </c>
    </row>
    <row r="85" spans="1:9" ht="26.4" x14ac:dyDescent="0.25">
      <c r="A85" s="21">
        <v>74</v>
      </c>
      <c r="B85" s="22" t="s">
        <v>8</v>
      </c>
      <c r="C85" s="22" t="s">
        <v>6</v>
      </c>
      <c r="D85" s="23">
        <v>588</v>
      </c>
      <c r="E85" s="24">
        <v>3.496</v>
      </c>
      <c r="F85" s="23">
        <v>3</v>
      </c>
      <c r="G85" s="23">
        <f t="shared" si="3"/>
        <v>10.488</v>
      </c>
      <c r="H85" s="23">
        <f t="shared" si="4"/>
        <v>2.4700000000000002</v>
      </c>
      <c r="I85" s="23">
        <f t="shared" si="5"/>
        <v>12.958</v>
      </c>
    </row>
    <row r="86" spans="1:9" ht="26.4" x14ac:dyDescent="0.25">
      <c r="A86" s="21">
        <v>75</v>
      </c>
      <c r="B86" s="22" t="s">
        <v>12</v>
      </c>
      <c r="C86" s="22" t="s">
        <v>6</v>
      </c>
      <c r="D86" s="23">
        <v>588</v>
      </c>
      <c r="E86" s="24">
        <v>3.496</v>
      </c>
      <c r="F86" s="23">
        <v>12</v>
      </c>
      <c r="G86" s="23">
        <f t="shared" si="3"/>
        <v>41.951999999999998</v>
      </c>
      <c r="H86" s="23">
        <f t="shared" si="4"/>
        <v>9.9</v>
      </c>
      <c r="I86" s="23">
        <f t="shared" si="5"/>
        <v>51.851999999999997</v>
      </c>
    </row>
    <row r="87" spans="1:9" ht="26.4" x14ac:dyDescent="0.25">
      <c r="A87" s="21">
        <v>76</v>
      </c>
      <c r="B87" s="22" t="s">
        <v>5</v>
      </c>
      <c r="C87" s="22" t="s">
        <v>6</v>
      </c>
      <c r="D87" s="23">
        <v>1091.25</v>
      </c>
      <c r="E87" s="24">
        <v>6.4889999999999999</v>
      </c>
      <c r="F87" s="23">
        <v>12</v>
      </c>
      <c r="G87" s="23">
        <f t="shared" si="3"/>
        <v>77.867999999999995</v>
      </c>
      <c r="H87" s="23">
        <f t="shared" si="4"/>
        <v>18.37</v>
      </c>
      <c r="I87" s="23">
        <f t="shared" si="5"/>
        <v>96.238</v>
      </c>
    </row>
    <row r="88" spans="1:9" ht="26.4" x14ac:dyDescent="0.25">
      <c r="A88" s="21">
        <v>77</v>
      </c>
      <c r="B88" s="22" t="s">
        <v>5</v>
      </c>
      <c r="C88" s="22" t="s">
        <v>6</v>
      </c>
      <c r="D88" s="23">
        <v>1217.5</v>
      </c>
      <c r="E88" s="24">
        <v>7.24</v>
      </c>
      <c r="F88" s="23">
        <v>3</v>
      </c>
      <c r="G88" s="23">
        <f t="shared" si="3"/>
        <v>21.72</v>
      </c>
      <c r="H88" s="23">
        <f t="shared" si="4"/>
        <v>5.12</v>
      </c>
      <c r="I88" s="23">
        <f t="shared" si="5"/>
        <v>26.84</v>
      </c>
    </row>
    <row r="89" spans="1:9" ht="26.4" x14ac:dyDescent="0.25">
      <c r="A89" s="21">
        <v>78</v>
      </c>
      <c r="B89" s="22" t="s">
        <v>8</v>
      </c>
      <c r="C89" s="22" t="s">
        <v>6</v>
      </c>
      <c r="D89" s="23">
        <v>588</v>
      </c>
      <c r="E89" s="24">
        <v>3.496</v>
      </c>
      <c r="F89" s="23">
        <v>3</v>
      </c>
      <c r="G89" s="23">
        <f t="shared" si="3"/>
        <v>10.488</v>
      </c>
      <c r="H89" s="23">
        <f t="shared" si="4"/>
        <v>2.4700000000000002</v>
      </c>
      <c r="I89" s="23">
        <f t="shared" si="5"/>
        <v>12.958</v>
      </c>
    </row>
  </sheetData>
  <mergeCells count="1">
    <mergeCell ref="A8:I8"/>
  </mergeCells>
  <pageMargins left="0.70866141732283472" right="0.70866141732283472" top="0.74803149606299213" bottom="0.74803149606299213" header="0.31496062992125984" footer="0.31496062992125984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4.pielikums</vt:lpstr>
      <vt:lpstr>'4.pielikums'!Print_Titles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4. pielikums anotācijai</dc:title>
  <dc:creator>Inga Ošiņa</dc:creator>
  <cp:lastModifiedBy>Inga Ošiņa</cp:lastModifiedBy>
  <cp:lastPrinted>2022-11-25T09:47:50Z</cp:lastPrinted>
  <dcterms:created xsi:type="dcterms:W3CDTF">2022-11-23T08:05:49Z</dcterms:created>
  <dcterms:modified xsi:type="dcterms:W3CDTF">2022-11-25T12:58:38Z</dcterms:modified>
</cp:coreProperties>
</file>