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rts\Uz FM\"/>
    </mc:Choice>
  </mc:AlternateContent>
  <bookViews>
    <workbookView xWindow="0" yWindow="0" windowWidth="23040" windowHeight="9192"/>
  </bookViews>
  <sheets>
    <sheet name="9.pielikums" sheetId="24" r:id="rId1"/>
  </sheets>
  <definedNames>
    <definedName name="_xlnm.Print_Titles" localSheetId="0">'9.pielikums'!$10:$10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4" l="1"/>
  <c r="H217" i="24"/>
  <c r="J217" i="24" s="1"/>
  <c r="H216" i="24"/>
  <c r="J216" i="24" s="1"/>
  <c r="H215" i="24"/>
  <c r="J215" i="24" s="1"/>
  <c r="H214" i="24"/>
  <c r="J214" i="24" s="1"/>
  <c r="H213" i="24"/>
  <c r="J213" i="24" s="1"/>
  <c r="K213" i="24" s="1"/>
  <c r="H212" i="24"/>
  <c r="J212" i="24" s="1"/>
  <c r="K212" i="24" s="1"/>
  <c r="L212" i="24" s="1"/>
  <c r="H211" i="24"/>
  <c r="J211" i="24" s="1"/>
  <c r="H210" i="24"/>
  <c r="J210" i="24" s="1"/>
  <c r="K210" i="24" s="1"/>
  <c r="H209" i="24"/>
  <c r="J209" i="24" s="1"/>
  <c r="K209" i="24" s="1"/>
  <c r="H208" i="24"/>
  <c r="J208" i="24" s="1"/>
  <c r="K208" i="24" s="1"/>
  <c r="H207" i="24"/>
  <c r="J207" i="24" s="1"/>
  <c r="H206" i="24"/>
  <c r="J206" i="24" s="1"/>
  <c r="K206" i="24" s="1"/>
  <c r="H205" i="24"/>
  <c r="J205" i="24" s="1"/>
  <c r="H204" i="24"/>
  <c r="J204" i="24" s="1"/>
  <c r="K204" i="24" s="1"/>
  <c r="H203" i="24"/>
  <c r="J203" i="24" s="1"/>
  <c r="K203" i="24" s="1"/>
  <c r="H202" i="24"/>
  <c r="J202" i="24" s="1"/>
  <c r="K202" i="24" s="1"/>
  <c r="H201" i="24"/>
  <c r="J201" i="24" s="1"/>
  <c r="H200" i="24"/>
  <c r="J200" i="24" s="1"/>
  <c r="H199" i="24"/>
  <c r="J199" i="24" s="1"/>
  <c r="H198" i="24"/>
  <c r="J198" i="24" s="1"/>
  <c r="K198" i="24" s="1"/>
  <c r="H197" i="24"/>
  <c r="J197" i="24" s="1"/>
  <c r="K197" i="24" s="1"/>
  <c r="H196" i="24"/>
  <c r="J196" i="24" s="1"/>
  <c r="H195" i="24"/>
  <c r="J195" i="24" s="1"/>
  <c r="H194" i="24"/>
  <c r="J194" i="24" s="1"/>
  <c r="K194" i="24" s="1"/>
  <c r="H193" i="24"/>
  <c r="J193" i="24" s="1"/>
  <c r="K193" i="24" s="1"/>
  <c r="H192" i="24"/>
  <c r="J192" i="24" s="1"/>
  <c r="H191" i="24"/>
  <c r="J191" i="24" s="1"/>
  <c r="H190" i="24"/>
  <c r="J190" i="24" s="1"/>
  <c r="K190" i="24" s="1"/>
  <c r="H189" i="24"/>
  <c r="J189" i="24" s="1"/>
  <c r="H188" i="24"/>
  <c r="J188" i="24" s="1"/>
  <c r="K188" i="24" s="1"/>
  <c r="H187" i="24"/>
  <c r="J187" i="24" s="1"/>
  <c r="K187" i="24" s="1"/>
  <c r="H186" i="24"/>
  <c r="J186" i="24" s="1"/>
  <c r="K186" i="24" s="1"/>
  <c r="H185" i="24"/>
  <c r="J185" i="24" s="1"/>
  <c r="K185" i="24" s="1"/>
  <c r="H184" i="24"/>
  <c r="J184" i="24" s="1"/>
  <c r="H183" i="24"/>
  <c r="J183" i="24" s="1"/>
  <c r="H182" i="24"/>
  <c r="J182" i="24" s="1"/>
  <c r="K182" i="24" s="1"/>
  <c r="H181" i="24"/>
  <c r="J181" i="24" s="1"/>
  <c r="K181" i="24" s="1"/>
  <c r="H180" i="24"/>
  <c r="J180" i="24" s="1"/>
  <c r="H179" i="24"/>
  <c r="J179" i="24" s="1"/>
  <c r="H178" i="24"/>
  <c r="J178" i="24" s="1"/>
  <c r="K178" i="24" s="1"/>
  <c r="H177" i="24"/>
  <c r="J177" i="24" s="1"/>
  <c r="K177" i="24" s="1"/>
  <c r="H176" i="24"/>
  <c r="J176" i="24" s="1"/>
  <c r="H175" i="24"/>
  <c r="J175" i="24" s="1"/>
  <c r="H174" i="24"/>
  <c r="J174" i="24" s="1"/>
  <c r="K174" i="24" s="1"/>
  <c r="H173" i="24"/>
  <c r="J173" i="24" s="1"/>
  <c r="K173" i="24" s="1"/>
  <c r="H172" i="24"/>
  <c r="J172" i="24" s="1"/>
  <c r="K172" i="24" s="1"/>
  <c r="H171" i="24"/>
  <c r="J171" i="24" s="1"/>
  <c r="K171" i="24" s="1"/>
  <c r="H170" i="24"/>
  <c r="J170" i="24" s="1"/>
  <c r="K170" i="24" s="1"/>
  <c r="H169" i="24"/>
  <c r="J169" i="24" s="1"/>
  <c r="K169" i="24" s="1"/>
  <c r="H168" i="24"/>
  <c r="J168" i="24" s="1"/>
  <c r="K168" i="24" s="1"/>
  <c r="H167" i="24"/>
  <c r="J167" i="24" s="1"/>
  <c r="H166" i="24"/>
  <c r="J166" i="24" s="1"/>
  <c r="K166" i="24" s="1"/>
  <c r="H165" i="24"/>
  <c r="J165" i="24" s="1"/>
  <c r="K165" i="24" s="1"/>
  <c r="H164" i="24"/>
  <c r="J164" i="24" s="1"/>
  <c r="K164" i="24" s="1"/>
  <c r="H163" i="24"/>
  <c r="J163" i="24" s="1"/>
  <c r="H162" i="24"/>
  <c r="J162" i="24" s="1"/>
  <c r="K162" i="24" s="1"/>
  <c r="H161" i="24"/>
  <c r="J161" i="24" s="1"/>
  <c r="K161" i="24" s="1"/>
  <c r="H160" i="24"/>
  <c r="J160" i="24" s="1"/>
  <c r="K160" i="24" s="1"/>
  <c r="H159" i="24"/>
  <c r="J159" i="24" s="1"/>
  <c r="H158" i="24"/>
  <c r="J158" i="24" s="1"/>
  <c r="K158" i="24" s="1"/>
  <c r="H157" i="24"/>
  <c r="J157" i="24" s="1"/>
  <c r="K157" i="24" s="1"/>
  <c r="H156" i="24"/>
  <c r="J156" i="24" s="1"/>
  <c r="H155" i="24"/>
  <c r="J155" i="24" s="1"/>
  <c r="K155" i="24" s="1"/>
  <c r="H154" i="24"/>
  <c r="J154" i="24" s="1"/>
  <c r="K154" i="24" s="1"/>
  <c r="H153" i="24"/>
  <c r="J153" i="24" s="1"/>
  <c r="K153" i="24" s="1"/>
  <c r="H152" i="24"/>
  <c r="J152" i="24" s="1"/>
  <c r="H151" i="24"/>
  <c r="J151" i="24" s="1"/>
  <c r="H150" i="24"/>
  <c r="J150" i="24" s="1"/>
  <c r="H149" i="24"/>
  <c r="J149" i="24" s="1"/>
  <c r="K149" i="24" s="1"/>
  <c r="H148" i="24"/>
  <c r="J148" i="24" s="1"/>
  <c r="H147" i="24"/>
  <c r="J147" i="24" s="1"/>
  <c r="H146" i="24"/>
  <c r="J146" i="24" s="1"/>
  <c r="K146" i="24" s="1"/>
  <c r="H145" i="24"/>
  <c r="J145" i="24" s="1"/>
  <c r="K145" i="24" s="1"/>
  <c r="H144" i="24"/>
  <c r="J144" i="24" s="1"/>
  <c r="H143" i="24"/>
  <c r="J143" i="24" s="1"/>
  <c r="H142" i="24"/>
  <c r="J142" i="24" s="1"/>
  <c r="K142" i="24" s="1"/>
  <c r="H141" i="24"/>
  <c r="J141" i="24" s="1"/>
  <c r="K141" i="24" s="1"/>
  <c r="H140" i="24"/>
  <c r="J140" i="24" s="1"/>
  <c r="H139" i="24"/>
  <c r="J139" i="24" s="1"/>
  <c r="K139" i="24" s="1"/>
  <c r="H138" i="24"/>
  <c r="J138" i="24" s="1"/>
  <c r="K138" i="24" s="1"/>
  <c r="H137" i="24"/>
  <c r="J137" i="24" s="1"/>
  <c r="H136" i="24"/>
  <c r="J136" i="24" s="1"/>
  <c r="K136" i="24" s="1"/>
  <c r="H135" i="24"/>
  <c r="J135" i="24" s="1"/>
  <c r="H134" i="24"/>
  <c r="J134" i="24" s="1"/>
  <c r="H133" i="24"/>
  <c r="J133" i="24" s="1"/>
  <c r="K133" i="24" s="1"/>
  <c r="H132" i="24"/>
  <c r="J132" i="24" s="1"/>
  <c r="H131" i="24"/>
  <c r="J131" i="24" s="1"/>
  <c r="H130" i="24"/>
  <c r="J130" i="24" s="1"/>
  <c r="H129" i="24"/>
  <c r="J129" i="24" s="1"/>
  <c r="K129" i="24" s="1"/>
  <c r="H128" i="24"/>
  <c r="J128" i="24" s="1"/>
  <c r="H127" i="24"/>
  <c r="J127" i="24" s="1"/>
  <c r="H126" i="24"/>
  <c r="J126" i="24" s="1"/>
  <c r="K126" i="24" s="1"/>
  <c r="H125" i="24"/>
  <c r="J125" i="24" s="1"/>
  <c r="K125" i="24" s="1"/>
  <c r="H124" i="24"/>
  <c r="J124" i="24" s="1"/>
  <c r="H123" i="24"/>
  <c r="J123" i="24" s="1"/>
  <c r="K123" i="24" s="1"/>
  <c r="H122" i="24"/>
  <c r="J122" i="24" s="1"/>
  <c r="K122" i="24" s="1"/>
  <c r="H121" i="24"/>
  <c r="J121" i="24" s="1"/>
  <c r="K121" i="24" s="1"/>
  <c r="H120" i="24"/>
  <c r="J120" i="24" s="1"/>
  <c r="K120" i="24" s="1"/>
  <c r="H119" i="24"/>
  <c r="J119" i="24" s="1"/>
  <c r="H118" i="24"/>
  <c r="J118" i="24" s="1"/>
  <c r="H117" i="24"/>
  <c r="J117" i="24" s="1"/>
  <c r="K117" i="24" s="1"/>
  <c r="H116" i="24"/>
  <c r="J116" i="24" s="1"/>
  <c r="H115" i="24"/>
  <c r="J115" i="24" s="1"/>
  <c r="H114" i="24"/>
  <c r="J114" i="24" s="1"/>
  <c r="H113" i="24"/>
  <c r="J113" i="24" s="1"/>
  <c r="K113" i="24" s="1"/>
  <c r="H112" i="24"/>
  <c r="J112" i="24" s="1"/>
  <c r="H111" i="24"/>
  <c r="J111" i="24" s="1"/>
  <c r="K111" i="24" s="1"/>
  <c r="L111" i="24" s="1"/>
  <c r="H110" i="24"/>
  <c r="J110" i="24" s="1"/>
  <c r="H109" i="24"/>
  <c r="J109" i="24" s="1"/>
  <c r="K109" i="24" s="1"/>
  <c r="L109" i="24" s="1"/>
  <c r="H108" i="24"/>
  <c r="J108" i="24" s="1"/>
  <c r="K108" i="24" s="1"/>
  <c r="L108" i="24" s="1"/>
  <c r="H107" i="24"/>
  <c r="J107" i="24" s="1"/>
  <c r="H106" i="24"/>
  <c r="J106" i="24" s="1"/>
  <c r="H105" i="24"/>
  <c r="J105" i="24" s="1"/>
  <c r="H104" i="24"/>
  <c r="J104" i="24" s="1"/>
  <c r="K104" i="24" s="1"/>
  <c r="H103" i="24"/>
  <c r="J103" i="24" s="1"/>
  <c r="H102" i="24"/>
  <c r="J102" i="24" s="1"/>
  <c r="H101" i="24"/>
  <c r="J101" i="24" s="1"/>
  <c r="H100" i="24"/>
  <c r="J100" i="24" s="1"/>
  <c r="H99" i="24"/>
  <c r="J99" i="24" s="1"/>
  <c r="K99" i="24" s="1"/>
  <c r="L99" i="24" s="1"/>
  <c r="H98" i="24"/>
  <c r="J98" i="24" s="1"/>
  <c r="H97" i="24"/>
  <c r="J97" i="24" s="1"/>
  <c r="K97" i="24" s="1"/>
  <c r="H96" i="24"/>
  <c r="J96" i="24" s="1"/>
  <c r="H95" i="24"/>
  <c r="J95" i="24" s="1"/>
  <c r="K95" i="24" s="1"/>
  <c r="H94" i="24"/>
  <c r="J94" i="24" s="1"/>
  <c r="H93" i="24"/>
  <c r="J93" i="24" s="1"/>
  <c r="K93" i="24" s="1"/>
  <c r="L93" i="24" s="1"/>
  <c r="H92" i="24"/>
  <c r="J92" i="24" s="1"/>
  <c r="K92" i="24" s="1"/>
  <c r="L92" i="24" s="1"/>
  <c r="H91" i="24"/>
  <c r="J91" i="24" s="1"/>
  <c r="H90" i="24"/>
  <c r="J90" i="24" s="1"/>
  <c r="H89" i="24"/>
  <c r="J89" i="24" s="1"/>
  <c r="H88" i="24"/>
  <c r="J88" i="24" s="1"/>
  <c r="K88" i="24" s="1"/>
  <c r="L88" i="24" s="1"/>
  <c r="H87" i="24"/>
  <c r="J87" i="24" s="1"/>
  <c r="H86" i="24"/>
  <c r="J86" i="24" s="1"/>
  <c r="K86" i="24" s="1"/>
  <c r="H85" i="24"/>
  <c r="J85" i="24" s="1"/>
  <c r="K85" i="24" s="1"/>
  <c r="H84" i="24"/>
  <c r="J84" i="24" s="1"/>
  <c r="H83" i="24"/>
  <c r="J83" i="24" s="1"/>
  <c r="K83" i="24" s="1"/>
  <c r="L83" i="24" s="1"/>
  <c r="H82" i="24"/>
  <c r="J82" i="24" s="1"/>
  <c r="H81" i="24"/>
  <c r="J81" i="24" s="1"/>
  <c r="K81" i="24" s="1"/>
  <c r="H80" i="24"/>
  <c r="J80" i="24" s="1"/>
  <c r="H79" i="24"/>
  <c r="J79" i="24" s="1"/>
  <c r="K79" i="24" s="1"/>
  <c r="H78" i="24"/>
  <c r="J78" i="24" s="1"/>
  <c r="H77" i="24"/>
  <c r="J77" i="24" s="1"/>
  <c r="K77" i="24" s="1"/>
  <c r="L77" i="24" s="1"/>
  <c r="H76" i="24"/>
  <c r="J76" i="24" s="1"/>
  <c r="K76" i="24" s="1"/>
  <c r="L76" i="24" s="1"/>
  <c r="H75" i="24"/>
  <c r="J75" i="24" s="1"/>
  <c r="H74" i="24"/>
  <c r="J74" i="24" s="1"/>
  <c r="H73" i="24"/>
  <c r="J73" i="24" s="1"/>
  <c r="H72" i="24"/>
  <c r="J72" i="24" s="1"/>
  <c r="K72" i="24" s="1"/>
  <c r="L72" i="24" s="1"/>
  <c r="H71" i="24"/>
  <c r="J71" i="24" s="1"/>
  <c r="H70" i="24"/>
  <c r="J70" i="24" s="1"/>
  <c r="H69" i="24"/>
  <c r="J69" i="24" s="1"/>
  <c r="K69" i="24" s="1"/>
  <c r="L69" i="24" s="1"/>
  <c r="H68" i="24"/>
  <c r="J68" i="24" s="1"/>
  <c r="H67" i="24"/>
  <c r="J67" i="24" s="1"/>
  <c r="K67" i="24" s="1"/>
  <c r="L67" i="24" s="1"/>
  <c r="H66" i="24"/>
  <c r="J66" i="24" s="1"/>
  <c r="H65" i="24"/>
  <c r="J65" i="24" s="1"/>
  <c r="K65" i="24" s="1"/>
  <c r="H64" i="24"/>
  <c r="J64" i="24" s="1"/>
  <c r="H63" i="24"/>
  <c r="J63" i="24" s="1"/>
  <c r="K63" i="24" s="1"/>
  <c r="L63" i="24" s="1"/>
  <c r="H62" i="24"/>
  <c r="J62" i="24" s="1"/>
  <c r="H61" i="24"/>
  <c r="J61" i="24" s="1"/>
  <c r="K61" i="24" s="1"/>
  <c r="L61" i="24" s="1"/>
  <c r="H60" i="24"/>
  <c r="J60" i="24" s="1"/>
  <c r="K60" i="24" s="1"/>
  <c r="L60" i="24" s="1"/>
  <c r="H59" i="24"/>
  <c r="J59" i="24" s="1"/>
  <c r="H58" i="24"/>
  <c r="J58" i="24" s="1"/>
  <c r="H57" i="24"/>
  <c r="J57" i="24" s="1"/>
  <c r="H56" i="24"/>
  <c r="J56" i="24" s="1"/>
  <c r="K56" i="24" s="1"/>
  <c r="H55" i="24"/>
  <c r="J55" i="24" s="1"/>
  <c r="H54" i="24"/>
  <c r="J54" i="24" s="1"/>
  <c r="K54" i="24" s="1"/>
  <c r="H53" i="24"/>
  <c r="J53" i="24" s="1"/>
  <c r="K53" i="24" s="1"/>
  <c r="L53" i="24" s="1"/>
  <c r="H52" i="24"/>
  <c r="J52" i="24" s="1"/>
  <c r="H51" i="24"/>
  <c r="J51" i="24" s="1"/>
  <c r="K51" i="24" s="1"/>
  <c r="L51" i="24" s="1"/>
  <c r="H50" i="24"/>
  <c r="J50" i="24" s="1"/>
  <c r="H49" i="24"/>
  <c r="J49" i="24" s="1"/>
  <c r="K49" i="24" s="1"/>
  <c r="H48" i="24"/>
  <c r="J48" i="24" s="1"/>
  <c r="H47" i="24"/>
  <c r="J47" i="24" s="1"/>
  <c r="K47" i="24" s="1"/>
  <c r="L47" i="24" s="1"/>
  <c r="H46" i="24"/>
  <c r="J46" i="24" s="1"/>
  <c r="H45" i="24"/>
  <c r="J45" i="24" s="1"/>
  <c r="K45" i="24" s="1"/>
  <c r="L45" i="24" s="1"/>
  <c r="H44" i="24"/>
  <c r="J44" i="24" s="1"/>
  <c r="H43" i="24"/>
  <c r="J43" i="24" s="1"/>
  <c r="K43" i="24" s="1"/>
  <c r="L43" i="24" s="1"/>
  <c r="H42" i="24"/>
  <c r="J42" i="24" s="1"/>
  <c r="H41" i="24"/>
  <c r="J41" i="24" s="1"/>
  <c r="K41" i="24" s="1"/>
  <c r="L41" i="24" s="1"/>
  <c r="H40" i="24"/>
  <c r="J40" i="24" s="1"/>
  <c r="H39" i="24"/>
  <c r="J39" i="24" s="1"/>
  <c r="K39" i="24" s="1"/>
  <c r="L39" i="24" s="1"/>
  <c r="H38" i="24"/>
  <c r="J38" i="24" s="1"/>
  <c r="H37" i="24"/>
  <c r="J37" i="24" s="1"/>
  <c r="K37" i="24" s="1"/>
  <c r="L37" i="24" s="1"/>
  <c r="H36" i="24"/>
  <c r="J36" i="24" s="1"/>
  <c r="H35" i="24"/>
  <c r="J35" i="24" s="1"/>
  <c r="K35" i="24" s="1"/>
  <c r="L35" i="24" s="1"/>
  <c r="H34" i="24"/>
  <c r="J34" i="24" s="1"/>
  <c r="H33" i="24"/>
  <c r="J33" i="24" s="1"/>
  <c r="K33" i="24" s="1"/>
  <c r="L33" i="24" s="1"/>
  <c r="H32" i="24"/>
  <c r="J32" i="24" s="1"/>
  <c r="H31" i="24"/>
  <c r="J31" i="24" s="1"/>
  <c r="K31" i="24" s="1"/>
  <c r="L31" i="24" s="1"/>
  <c r="H30" i="24"/>
  <c r="J30" i="24" s="1"/>
  <c r="H29" i="24"/>
  <c r="J29" i="24" s="1"/>
  <c r="K29" i="24" s="1"/>
  <c r="L29" i="24" s="1"/>
  <c r="H28" i="24"/>
  <c r="J28" i="24" s="1"/>
  <c r="H27" i="24"/>
  <c r="J27" i="24" s="1"/>
  <c r="K27" i="24" s="1"/>
  <c r="L27" i="24" s="1"/>
  <c r="H26" i="24"/>
  <c r="J26" i="24" s="1"/>
  <c r="H25" i="24"/>
  <c r="J25" i="24" s="1"/>
  <c r="K25" i="24" s="1"/>
  <c r="L25" i="24" s="1"/>
  <c r="H24" i="24"/>
  <c r="J24" i="24" s="1"/>
  <c r="H23" i="24"/>
  <c r="J23" i="24" s="1"/>
  <c r="K23" i="24" s="1"/>
  <c r="L23" i="24" s="1"/>
  <c r="H22" i="24"/>
  <c r="J22" i="24" s="1"/>
  <c r="H21" i="24"/>
  <c r="J21" i="24" s="1"/>
  <c r="K21" i="24" s="1"/>
  <c r="L21" i="24" s="1"/>
  <c r="H20" i="24"/>
  <c r="J20" i="24" s="1"/>
  <c r="H19" i="24"/>
  <c r="J19" i="24" s="1"/>
  <c r="K19" i="24" s="1"/>
  <c r="L19" i="24" s="1"/>
  <c r="H18" i="24"/>
  <c r="J18" i="24" s="1"/>
  <c r="H17" i="24"/>
  <c r="J17" i="24" s="1"/>
  <c r="K17" i="24" s="1"/>
  <c r="L17" i="24" s="1"/>
  <c r="H16" i="24"/>
  <c r="J16" i="24" s="1"/>
  <c r="H15" i="24"/>
  <c r="J15" i="24" s="1"/>
  <c r="K15" i="24" s="1"/>
  <c r="L15" i="24" s="1"/>
  <c r="H14" i="24"/>
  <c r="J14" i="24" s="1"/>
  <c r="H13" i="24"/>
  <c r="J13" i="24" s="1"/>
  <c r="K13" i="24" s="1"/>
  <c r="L13" i="24" s="1"/>
  <c r="H12" i="24"/>
  <c r="J12" i="24" s="1"/>
  <c r="J11" i="24" s="1"/>
  <c r="L95" i="24" l="1"/>
  <c r="K180" i="24"/>
  <c r="L180" i="24" s="1"/>
  <c r="K196" i="24"/>
  <c r="L196" i="24" s="1"/>
  <c r="K176" i="24"/>
  <c r="L176" i="24" s="1"/>
  <c r="K184" i="24"/>
  <c r="L184" i="24" s="1"/>
  <c r="K192" i="24"/>
  <c r="L192" i="24" s="1"/>
  <c r="K200" i="24"/>
  <c r="L200" i="24" s="1"/>
  <c r="L49" i="24"/>
  <c r="L65" i="24"/>
  <c r="L160" i="24"/>
  <c r="L164" i="24"/>
  <c r="L168" i="24"/>
  <c r="L104" i="24"/>
  <c r="L56" i="24"/>
  <c r="L79" i="24"/>
  <c r="L85" i="24"/>
  <c r="K101" i="24"/>
  <c r="L101" i="24" s="1"/>
  <c r="L97" i="24"/>
  <c r="L81" i="24"/>
  <c r="K156" i="24"/>
  <c r="L156" i="24" s="1"/>
  <c r="K80" i="24"/>
  <c r="L80" i="24" s="1"/>
  <c r="K144" i="24"/>
  <c r="L144" i="24" s="1"/>
  <c r="K50" i="24"/>
  <c r="L50" i="24" s="1"/>
  <c r="K91" i="24"/>
  <c r="L91" i="24" s="1"/>
  <c r="K106" i="24"/>
  <c r="L106" i="24" s="1"/>
  <c r="K150" i="24"/>
  <c r="L150" i="24" s="1"/>
  <c r="K18" i="24"/>
  <c r="L18" i="24" s="1"/>
  <c r="K26" i="24"/>
  <c r="L26" i="24" s="1"/>
  <c r="K34" i="24"/>
  <c r="L34" i="24" s="1"/>
  <c r="K42" i="24"/>
  <c r="L42" i="24" s="1"/>
  <c r="K46" i="24"/>
  <c r="L46" i="24" s="1"/>
  <c r="K66" i="24"/>
  <c r="L66" i="24" s="1"/>
  <c r="K107" i="24"/>
  <c r="L107" i="24" s="1"/>
  <c r="K112" i="24"/>
  <c r="L112" i="24" s="1"/>
  <c r="K134" i="24"/>
  <c r="L134" i="24" s="1"/>
  <c r="K140" i="24"/>
  <c r="L140" i="24" s="1"/>
  <c r="K90" i="24"/>
  <c r="L90" i="24" s="1"/>
  <c r="K116" i="24"/>
  <c r="L116" i="24" s="1"/>
  <c r="L86" i="24"/>
  <c r="K96" i="24"/>
  <c r="L96" i="24" s="1"/>
  <c r="K128" i="24"/>
  <c r="L128" i="24" s="1"/>
  <c r="K14" i="24"/>
  <c r="L14" i="24" s="1"/>
  <c r="K22" i="24"/>
  <c r="L22" i="24" s="1"/>
  <c r="K30" i="24"/>
  <c r="L30" i="24" s="1"/>
  <c r="K38" i="24"/>
  <c r="L38" i="24" s="1"/>
  <c r="K82" i="24"/>
  <c r="L82" i="24" s="1"/>
  <c r="K102" i="24"/>
  <c r="L102" i="24" s="1"/>
  <c r="K118" i="24"/>
  <c r="L118" i="24" s="1"/>
  <c r="K124" i="24"/>
  <c r="L124" i="24" s="1"/>
  <c r="K152" i="24"/>
  <c r="L152" i="24" s="1"/>
  <c r="K75" i="24"/>
  <c r="L75" i="24" s="1"/>
  <c r="K70" i="24"/>
  <c r="L70" i="24" s="1"/>
  <c r="K52" i="24"/>
  <c r="L52" i="24" s="1"/>
  <c r="K98" i="24"/>
  <c r="L98" i="24" s="1"/>
  <c r="K68" i="24"/>
  <c r="L68" i="24" s="1"/>
  <c r="K78" i="24"/>
  <c r="L78" i="24" s="1"/>
  <c r="K130" i="24"/>
  <c r="L130" i="24" s="1"/>
  <c r="L136" i="24"/>
  <c r="K159" i="24"/>
  <c r="L159" i="24" s="1"/>
  <c r="K127" i="24"/>
  <c r="L127" i="24" s="1"/>
  <c r="K62" i="24"/>
  <c r="L62" i="24" s="1"/>
  <c r="K12" i="24"/>
  <c r="K16" i="24"/>
  <c r="L16" i="24" s="1"/>
  <c r="K20" i="24"/>
  <c r="L20" i="24" s="1"/>
  <c r="K24" i="24"/>
  <c r="L24" i="24" s="1"/>
  <c r="K28" i="24"/>
  <c r="L28" i="24" s="1"/>
  <c r="K32" i="24"/>
  <c r="L32" i="24" s="1"/>
  <c r="K36" i="24"/>
  <c r="L36" i="24" s="1"/>
  <c r="K40" i="24"/>
  <c r="L40" i="24" s="1"/>
  <c r="K44" i="24"/>
  <c r="L44" i="24" s="1"/>
  <c r="K48" i="24"/>
  <c r="L48" i="24" s="1"/>
  <c r="K58" i="24"/>
  <c r="L58" i="24" s="1"/>
  <c r="K84" i="24"/>
  <c r="L84" i="24" s="1"/>
  <c r="K94" i="24"/>
  <c r="L94" i="24" s="1"/>
  <c r="K114" i="24"/>
  <c r="L114" i="24" s="1"/>
  <c r="L120" i="24"/>
  <c r="K148" i="24"/>
  <c r="L148" i="24" s="1"/>
  <c r="L54" i="24"/>
  <c r="K59" i="24"/>
  <c r="L59" i="24" s="1"/>
  <c r="K64" i="24"/>
  <c r="L64" i="24" s="1"/>
  <c r="K74" i="24"/>
  <c r="L74" i="24" s="1"/>
  <c r="K100" i="24"/>
  <c r="L100" i="24" s="1"/>
  <c r="K110" i="24"/>
  <c r="L110" i="24" s="1"/>
  <c r="K132" i="24"/>
  <c r="L132" i="24" s="1"/>
  <c r="K143" i="24"/>
  <c r="L143" i="24" s="1"/>
  <c r="L117" i="24"/>
  <c r="L126" i="24"/>
  <c r="L133" i="24"/>
  <c r="L142" i="24"/>
  <c r="L149" i="24"/>
  <c r="L158" i="24"/>
  <c r="L165" i="24"/>
  <c r="L174" i="24"/>
  <c r="L181" i="24"/>
  <c r="L190" i="24"/>
  <c r="L197" i="24"/>
  <c r="L206" i="24"/>
  <c r="L213" i="24"/>
  <c r="L162" i="24"/>
  <c r="L210" i="24"/>
  <c r="K73" i="24"/>
  <c r="L73" i="24" s="1"/>
  <c r="K89" i="24"/>
  <c r="L89" i="24" s="1"/>
  <c r="K105" i="24"/>
  <c r="L105" i="24" s="1"/>
  <c r="K137" i="24"/>
  <c r="L137" i="24" s="1"/>
  <c r="L172" i="24"/>
  <c r="L188" i="24"/>
  <c r="K201" i="24"/>
  <c r="L201" i="24" s="1"/>
  <c r="L204" i="24"/>
  <c r="K214" i="24"/>
  <c r="L214" i="24" s="1"/>
  <c r="L121" i="24"/>
  <c r="L153" i="24"/>
  <c r="L169" i="24"/>
  <c r="L185" i="24"/>
  <c r="L194" i="24"/>
  <c r="K57" i="24"/>
  <c r="L57" i="24" s="1"/>
  <c r="K55" i="24"/>
  <c r="L55" i="24" s="1"/>
  <c r="K71" i="24"/>
  <c r="L71" i="24" s="1"/>
  <c r="K87" i="24"/>
  <c r="L87" i="24" s="1"/>
  <c r="K103" i="24"/>
  <c r="L103" i="24" s="1"/>
  <c r="K115" i="24"/>
  <c r="L115" i="24" s="1"/>
  <c r="L125" i="24"/>
  <c r="K131" i="24"/>
  <c r="L131" i="24" s="1"/>
  <c r="L141" i="24"/>
  <c r="K147" i="24"/>
  <c r="L147" i="24" s="1"/>
  <c r="L157" i="24"/>
  <c r="K163" i="24"/>
  <c r="L163" i="24" s="1"/>
  <c r="L166" i="24"/>
  <c r="L173" i="24"/>
  <c r="K179" i="24"/>
  <c r="L179" i="24" s="1"/>
  <c r="L182" i="24"/>
  <c r="K195" i="24"/>
  <c r="L195" i="24" s="1"/>
  <c r="L198" i="24"/>
  <c r="K211" i="24"/>
  <c r="L211" i="24" s="1"/>
  <c r="K215" i="24"/>
  <c r="L215" i="24" s="1"/>
  <c r="L146" i="24"/>
  <c r="K175" i="24"/>
  <c r="L175" i="24" s="1"/>
  <c r="L178" i="24"/>
  <c r="K191" i="24"/>
  <c r="L191" i="24" s="1"/>
  <c r="K207" i="24"/>
  <c r="L207" i="24" s="1"/>
  <c r="K189" i="24"/>
  <c r="L189" i="24" s="1"/>
  <c r="K205" i="24"/>
  <c r="L205" i="24" s="1"/>
  <c r="L208" i="24"/>
  <c r="L113" i="24"/>
  <c r="K119" i="24"/>
  <c r="L119" i="24" s="1"/>
  <c r="L122" i="24"/>
  <c r="L129" i="24"/>
  <c r="K135" i="24"/>
  <c r="L135" i="24" s="1"/>
  <c r="L138" i="24"/>
  <c r="L145" i="24"/>
  <c r="K151" i="24"/>
  <c r="L151" i="24" s="1"/>
  <c r="L154" i="24"/>
  <c r="L161" i="24"/>
  <c r="K167" i="24"/>
  <c r="L167" i="24" s="1"/>
  <c r="L170" i="24"/>
  <c r="L177" i="24"/>
  <c r="K183" i="24"/>
  <c r="L183" i="24" s="1"/>
  <c r="L186" i="24"/>
  <c r="L193" i="24"/>
  <c r="K199" i="24"/>
  <c r="L199" i="24" s="1"/>
  <c r="L202" i="24"/>
  <c r="L209" i="24"/>
  <c r="K216" i="24"/>
  <c r="L216" i="24" s="1"/>
  <c r="L123" i="24"/>
  <c r="L139" i="24"/>
  <c r="L155" i="24"/>
  <c r="L171" i="24"/>
  <c r="L187" i="24"/>
  <c r="L203" i="24"/>
  <c r="K217" i="24"/>
  <c r="L217" i="24" s="1"/>
  <c r="L12" i="24" l="1"/>
  <c r="L11" i="24" s="1"/>
  <c r="K11" i="24"/>
</calcChain>
</file>

<file path=xl/sharedStrings.xml><?xml version="1.0" encoding="utf-8"?>
<sst xmlns="http://schemas.openxmlformats.org/spreadsheetml/2006/main" count="842" uniqueCount="275">
  <si>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</si>
  <si>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</si>
  <si>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</si>
  <si>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</si>
  <si>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LUDZAS PĀRVALDES PASIENES ROBEŽAPSARDZĪBAS NODAĻA</t>
  </si>
  <si>
    <t>VRS DAUGAVPILS PĀRVALDES ROBEŽNIEKU ROBEŽAPSARDZĪBAS NODAĻA</t>
  </si>
  <si>
    <t>VRS AVIĀCIJAS PĀRVALDES AVIĀCIJAS INŽENIERTEHNISKAIS DIENESTS (AID)</t>
  </si>
  <si>
    <t>VRS DAP DAUGAVPILS I KAT.DIEN. AIZTURĒTO ĀRZEMNIEKU IZMITINĀŠANAS CENTRS "DAUGAVPILS"</t>
  </si>
  <si>
    <t>VRS DAUGAVPILS PĀRVALDES KAPLAVAS ROBEŽAPSARDZĪBAS NODAĻA</t>
  </si>
  <si>
    <t>VRS DAUGAVPILS PĀRVALDES ŠĶAUNES ROBEŽAPSARDZĪBAS NODAĻA</t>
  </si>
  <si>
    <t>VRS AVIĀCIJAS PĀRVALDES AVIĀCIJAS DIENESTA OTRAIS HELIKOPTERU POSMS</t>
  </si>
  <si>
    <t>VRS AVIĀCIJAS PĀRVALDES LIDOJUMU UN OPERATĪVĀS VADĪBAS CENTRS</t>
  </si>
  <si>
    <t>VRS DAUGAVPILS PĀRVALDES PIEDRUJAS ROBEŽAPSARDZĪBAS NODAĻA</t>
  </si>
  <si>
    <t>VRS DAUGAVPILS PĀRVALDE (VADĪBA)</t>
  </si>
  <si>
    <t>VRS AVIĀCIJAS PĀRVALDES SPECIĀLO OPERĀCIJU DIENESTS "SIGMA"</t>
  </si>
  <si>
    <t>VRS AVIĀCIJAS PĀRVALDES AVIĀCIJAS DIENESTA PIRMAIS HELIKOPTERU POSMS</t>
  </si>
  <si>
    <t>VRS DAUGAVPILS PĀRVALDES DAUGAVPILS I KATEGORIJAS DIENESTS</t>
  </si>
  <si>
    <t>VRS LUDZAS PĀRVALDES ROBEŽKONTROLES UN IMIGRĀCIJAS KONTROLES DIENESTS (RIKD)</t>
  </si>
  <si>
    <t>VRS DAUGAVPILS PĀRVALDES RIKD OPERATĪVĀS VADĪBAS NODAĻA</t>
  </si>
  <si>
    <t>VRS DAUGAVPILS PĀRVALDES KRID OPERATĪVĀS DARBĪBAS NODAĻA</t>
  </si>
  <si>
    <t>VRS AVIĀCIJAS PĀRVALDE (VADĪBA)</t>
  </si>
  <si>
    <t>VRS LUDZAS PĀRVALDES LUDZAS II KATEGORIJAS DIENESTS</t>
  </si>
  <si>
    <t>VRS AVIĀCIJAS PĀRVALDES AVIĀCIJAS DIENESTS</t>
  </si>
  <si>
    <t>Valsts robežsardze</t>
  </si>
  <si>
    <t>Mēneš-alga</t>
  </si>
  <si>
    <t>Kvalitātes piemaksa (EKK1146)</t>
  </si>
  <si>
    <t xml:space="preserve">Stundas likme </t>
  </si>
  <si>
    <t>Amats</t>
  </si>
  <si>
    <t>jaunākais inspektors</t>
  </si>
  <si>
    <t>vecākais inspektors</t>
  </si>
  <si>
    <t>inspektors</t>
  </si>
  <si>
    <t>galvenais inspektors</t>
  </si>
  <si>
    <t>vecākais inspektors (robežuzraudzības tehnisko līdzekļu jomā)</t>
  </si>
  <si>
    <t>vecākais inspektors (pārvaldes priekšnieka palīgs)</t>
  </si>
  <si>
    <t>robežapsardzības nodaļas priekšnieks</t>
  </si>
  <si>
    <t>helikoptera jaunākais pilots</t>
  </si>
  <si>
    <t>gaisa kuģa tehniskās apkopes inženieris (avioniķis)</t>
  </si>
  <si>
    <t>centra priekšnieks</t>
  </si>
  <si>
    <t>nodaļas priekšnieks</t>
  </si>
  <si>
    <t>dienesta priekšnieks</t>
  </si>
  <si>
    <t>pārvaldes priekšnieka vietnieks (aviācijas jautājumos)</t>
  </si>
  <si>
    <t>I kategorijas dienesta priekšnieka vietnieks (Aizturēto ārzemnieku izmitināšanas centra "Daugavpils" priekšnieks)</t>
  </si>
  <si>
    <t>pārvaldes priekšnieks</t>
  </si>
  <si>
    <t>gaisa kuģa tehniskās apkopes mehāniķis</t>
  </si>
  <si>
    <t>pārvaldes priekšnieka vietnieks (robežuzraudzības jautājumos)</t>
  </si>
  <si>
    <t>pārvaldes priekšnieka vietnieks (robežkontroles un imigrācijas jautājumos)</t>
  </si>
  <si>
    <t>gaisa kuģa tehniskās apkopes inženieris (mehāniķis)</t>
  </si>
  <si>
    <t>helikopteru posma komandieris</t>
  </si>
  <si>
    <t>I kategorijas dienesta priekšnieka vietnieks</t>
  </si>
  <si>
    <t>I kategorijas dienesta priekšnieks</t>
  </si>
  <si>
    <t>pārvaldes priekšnieka vietnieks (Kriminālizmeklēšanas dienesta priekšnieks)</t>
  </si>
  <si>
    <t>helikoptera pilots</t>
  </si>
  <si>
    <t>Pārvalde</t>
  </si>
  <si>
    <t>Tabeles Nr.</t>
  </si>
  <si>
    <t>Piemaksas apmērs</t>
  </si>
  <si>
    <t>VSAOI 23,59%</t>
  </si>
  <si>
    <t>Atlīdzība (EKK1000)</t>
  </si>
  <si>
    <t>speciālists</t>
  </si>
  <si>
    <t>VRS LUDZAS PĀRVALDE</t>
  </si>
  <si>
    <t>17555</t>
  </si>
  <si>
    <t>VRS DAUGAVPILS PĀRVALDE</t>
  </si>
  <si>
    <t>16751</t>
  </si>
  <si>
    <t>16758</t>
  </si>
  <si>
    <t>17036</t>
  </si>
  <si>
    <t>17360</t>
  </si>
  <si>
    <t>27722</t>
  </si>
  <si>
    <t>VRS AVIĀCIJAS PĀRVALDE</t>
  </si>
  <si>
    <t>16809</t>
  </si>
  <si>
    <t>17632</t>
  </si>
  <si>
    <t>32593</t>
  </si>
  <si>
    <t>16767</t>
  </si>
  <si>
    <t>17098</t>
  </si>
  <si>
    <t>20708</t>
  </si>
  <si>
    <t>17131</t>
  </si>
  <si>
    <t>27155</t>
  </si>
  <si>
    <t>35367</t>
  </si>
  <si>
    <t>33253</t>
  </si>
  <si>
    <t>17748</t>
  </si>
  <si>
    <t>18434</t>
  </si>
  <si>
    <t>18437</t>
  </si>
  <si>
    <t>27752</t>
  </si>
  <si>
    <t>26546</t>
  </si>
  <si>
    <t>16721</t>
  </si>
  <si>
    <t>32609</t>
  </si>
  <si>
    <t>16724</t>
  </si>
  <si>
    <t>16864</t>
  </si>
  <si>
    <t>17634</t>
  </si>
  <si>
    <t>19022</t>
  </si>
  <si>
    <t>19775</t>
  </si>
  <si>
    <t>robežapsardzības nodaļas priekšnieka vietnieks</t>
  </si>
  <si>
    <t>17525</t>
  </si>
  <si>
    <t>17733</t>
  </si>
  <si>
    <t>17496</t>
  </si>
  <si>
    <t>18713</t>
  </si>
  <si>
    <t>17501</t>
  </si>
  <si>
    <t>19219</t>
  </si>
  <si>
    <t>17281</t>
  </si>
  <si>
    <t>20711</t>
  </si>
  <si>
    <t>25948</t>
  </si>
  <si>
    <t>18722</t>
  </si>
  <si>
    <t>25921</t>
  </si>
  <si>
    <t>19228</t>
  </si>
  <si>
    <t>17017</t>
  </si>
  <si>
    <t>16955</t>
  </si>
  <si>
    <t>33129</t>
  </si>
  <si>
    <t>26476</t>
  </si>
  <si>
    <t>19242</t>
  </si>
  <si>
    <t>20714</t>
  </si>
  <si>
    <t>20715</t>
  </si>
  <si>
    <t>19246</t>
  </si>
  <si>
    <t>19245</t>
  </si>
  <si>
    <t>19215</t>
  </si>
  <si>
    <t>19455</t>
  </si>
  <si>
    <t>17309</t>
  </si>
  <si>
    <t>19459</t>
  </si>
  <si>
    <t>18734</t>
  </si>
  <si>
    <t>17516</t>
  </si>
  <si>
    <t>20717</t>
  </si>
  <si>
    <t>28444</t>
  </si>
  <si>
    <t>17149</t>
  </si>
  <si>
    <t>34298</t>
  </si>
  <si>
    <t>27176</t>
  </si>
  <si>
    <t>34350</t>
  </si>
  <si>
    <t>26480</t>
  </si>
  <si>
    <t>17494</t>
  </si>
  <si>
    <t>19523</t>
  </si>
  <si>
    <t>19524</t>
  </si>
  <si>
    <t>17453</t>
  </si>
  <si>
    <t>17511</t>
  </si>
  <si>
    <t>17565</t>
  </si>
  <si>
    <t>17454</t>
  </si>
  <si>
    <t>17172</t>
  </si>
  <si>
    <t>26209</t>
  </si>
  <si>
    <t>19780</t>
  </si>
  <si>
    <t>19802</t>
  </si>
  <si>
    <t>30706</t>
  </si>
  <si>
    <t>28907</t>
  </si>
  <si>
    <t>16872</t>
  </si>
  <si>
    <t>36692</t>
  </si>
  <si>
    <t>36311</t>
  </si>
  <si>
    <t>17414</t>
  </si>
  <si>
    <t>17013</t>
  </si>
  <si>
    <t>20293</t>
  </si>
  <si>
    <t>20294</t>
  </si>
  <si>
    <t>17121</t>
  </si>
  <si>
    <t>18981</t>
  </si>
  <si>
    <t>20305</t>
  </si>
  <si>
    <t>20303</t>
  </si>
  <si>
    <t>17271</t>
  </si>
  <si>
    <t>31828</t>
  </si>
  <si>
    <t>19575</t>
  </si>
  <si>
    <t>36318</t>
  </si>
  <si>
    <t>16786</t>
  </si>
  <si>
    <t>30405</t>
  </si>
  <si>
    <t>29598</t>
  </si>
  <si>
    <t>17015</t>
  </si>
  <si>
    <t>36306</t>
  </si>
  <si>
    <t>17300</t>
  </si>
  <si>
    <t>20319</t>
  </si>
  <si>
    <t>30392</t>
  </si>
  <si>
    <t>20320</t>
  </si>
  <si>
    <t>26473</t>
  </si>
  <si>
    <t>20329</t>
  </si>
  <si>
    <t>17245</t>
  </si>
  <si>
    <t>20841</t>
  </si>
  <si>
    <t>31883</t>
  </si>
  <si>
    <t>19857</t>
  </si>
  <si>
    <t>20336</t>
  </si>
  <si>
    <t>19303</t>
  </si>
  <si>
    <t>36675</t>
  </si>
  <si>
    <t>27448</t>
  </si>
  <si>
    <t>16878</t>
  </si>
  <si>
    <t>29600</t>
  </si>
  <si>
    <t>20349</t>
  </si>
  <si>
    <t>20091</t>
  </si>
  <si>
    <t>17740</t>
  </si>
  <si>
    <t>31908</t>
  </si>
  <si>
    <t>17303</t>
  </si>
  <si>
    <t>16964</t>
  </si>
  <si>
    <t>17500</t>
  </si>
  <si>
    <t>28932</t>
  </si>
  <si>
    <t>26490</t>
  </si>
  <si>
    <t>16914</t>
  </si>
  <si>
    <t>33165</t>
  </si>
  <si>
    <t>17237</t>
  </si>
  <si>
    <t>17304</t>
  </si>
  <si>
    <t>25886</t>
  </si>
  <si>
    <t>20014</t>
  </si>
  <si>
    <t>17132</t>
  </si>
  <si>
    <t>34116</t>
  </si>
  <si>
    <t>20020</t>
  </si>
  <si>
    <t>28676</t>
  </si>
  <si>
    <t>27758</t>
  </si>
  <si>
    <t>19024</t>
  </si>
  <si>
    <t>17032</t>
  </si>
  <si>
    <t>19589</t>
  </si>
  <si>
    <t>29603</t>
  </si>
  <si>
    <t>26231</t>
  </si>
  <si>
    <t>20025</t>
  </si>
  <si>
    <t>20678</t>
  </si>
  <si>
    <t>17029</t>
  </si>
  <si>
    <t>16637</t>
  </si>
  <si>
    <t>36323</t>
  </si>
  <si>
    <t>16897</t>
  </si>
  <si>
    <t>30347</t>
  </si>
  <si>
    <t>19591</t>
  </si>
  <si>
    <t>33046</t>
  </si>
  <si>
    <t>32598</t>
  </si>
  <si>
    <t>17402</t>
  </si>
  <si>
    <t>26325</t>
  </si>
  <si>
    <t>17633</t>
  </si>
  <si>
    <t>19321</t>
  </si>
  <si>
    <t>28879</t>
  </si>
  <si>
    <t>31340</t>
  </si>
  <si>
    <t>19760</t>
  </si>
  <si>
    <t>19764</t>
  </si>
  <si>
    <t>30432</t>
  </si>
  <si>
    <t>19765</t>
  </si>
  <si>
    <t>17296</t>
  </si>
  <si>
    <t>19020</t>
  </si>
  <si>
    <t>17361</t>
  </si>
  <si>
    <t>19772</t>
  </si>
  <si>
    <t>20925</t>
  </si>
  <si>
    <t>31869</t>
  </si>
  <si>
    <t>27173</t>
  </si>
  <si>
    <t xml:space="preserve">Iesaistes stundas </t>
  </si>
  <si>
    <t>Nr. p.k.</t>
  </si>
  <si>
    <t>18444</t>
  </si>
  <si>
    <t>30403</t>
  </si>
  <si>
    <t>35345</t>
  </si>
  <si>
    <t>35780</t>
  </si>
  <si>
    <t>20719</t>
  </si>
  <si>
    <t>19577</t>
  </si>
  <si>
    <t>36671</t>
  </si>
  <si>
    <t>20065</t>
  </si>
  <si>
    <t>25940</t>
  </si>
  <si>
    <t>20296</t>
  </si>
  <si>
    <t>17406</t>
  </si>
  <si>
    <t>35526</t>
  </si>
  <si>
    <t>19582</t>
  </si>
  <si>
    <t>31839</t>
  </si>
  <si>
    <t>17458</t>
  </si>
  <si>
    <t>VRS DAUGAVPILS PĀRVALDES ROBEŽKONTROLES UN IMIGRĀCIJAS KONTROLES DIENESTS (RIKD)</t>
  </si>
  <si>
    <t>17719</t>
  </si>
  <si>
    <t>II kategorijas dienesta priekšnieks</t>
  </si>
  <si>
    <t>19874</t>
  </si>
  <si>
    <t>20574</t>
  </si>
  <si>
    <t>34320</t>
  </si>
  <si>
    <t>31876</t>
  </si>
  <si>
    <t>17228</t>
  </si>
  <si>
    <t>19216</t>
  </si>
  <si>
    <t>19221</t>
  </si>
  <si>
    <t>33174</t>
  </si>
  <si>
    <t>30390</t>
  </si>
  <si>
    <t>28935</t>
  </si>
  <si>
    <t>33233</t>
  </si>
  <si>
    <t>VRS RĪGAS PĀRVALDE</t>
  </si>
  <si>
    <t>VRS RĪGAS PĀRVALDES ATGRIEŠANAS UN PATVĒRUMA MEKLĒTĀJU DIENESTS</t>
  </si>
  <si>
    <t>20596</t>
  </si>
  <si>
    <t>19268</t>
  </si>
  <si>
    <t>17175</t>
  </si>
  <si>
    <t>18659</t>
  </si>
  <si>
    <t>33122</t>
  </si>
  <si>
    <t>27200</t>
  </si>
  <si>
    <t>33896</t>
  </si>
  <si>
    <t>20847</t>
  </si>
  <si>
    <t>17386</t>
  </si>
  <si>
    <t>17545</t>
  </si>
  <si>
    <t>VRS AVIĀCIJAS PĀRVALDES SPECIĀLO OPERĀCIJU DIENESTA "SIGMA" VENTSPILS TAKTISKĀ NODAĻA</t>
  </si>
  <si>
    <t>31226</t>
  </si>
  <si>
    <t>17277</t>
  </si>
  <si>
    <t>20557</t>
  </si>
  <si>
    <t>19769</t>
  </si>
  <si>
    <t>Piemaksa par personisko darba ieguldījumu un darba kvalitāti  amatpersonām ar speciālajām dienesta pakāpēm laika periodā no 2022.gada 1.marta līdz 31.martam</t>
  </si>
  <si>
    <t>9.pielikums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</si>
</sst>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  <xf numFmtId="9" fontId="15" fillId="0" borderId="0" applyFont="0" applyFill="0" applyBorder="0" applyAlignment="0" applyProtection="0"/>
  </cellStyleXfs>
  <cellXfs count="37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1" xfId="48" applyNumberFormat="1" applyFont="1" applyFill="1" applyBorder="1" applyAlignment="1">
      <alignment horizontal="center" vertical="center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3" fontId="23" fillId="3" borderId="1" xfId="48" applyNumberFormat="1" applyFont="1" applyFill="1" applyBorder="1" applyAlignment="1">
      <alignment horizontal="center" vertical="center"/>
    </xf>
    <xf numFmtId="0" fontId="20" fillId="0" borderId="0" xfId="51" applyFont="1" applyFill="1" applyBorder="1" applyAlignment="1">
      <alignment horizontal="center" vertical="center" wrapText="1"/>
    </xf>
    <xf numFmtId="0" fontId="28" fillId="0" borderId="0" xfId="1" applyFont="1"/>
    <xf numFmtId="0" fontId="28" fillId="0" borderId="0" xfId="1" applyFont="1" applyAlignment="1">
      <alignment vertical="top"/>
    </xf>
    <xf numFmtId="0" fontId="28" fillId="0" borderId="0" xfId="1" applyFont="1" applyAlignment="1">
      <alignment vertical="top" wrapText="1"/>
    </xf>
    <xf numFmtId="9" fontId="28" fillId="0" borderId="0" xfId="60" applyFont="1" applyAlignment="1">
      <alignment horizontal="right" vertical="top"/>
    </xf>
    <xf numFmtId="2" fontId="28" fillId="0" borderId="0" xfId="1" applyNumberFormat="1" applyFont="1" applyAlignment="1">
      <alignment horizontal="right" vertical="top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8" fillId="0" borderId="1" xfId="1" applyFont="1" applyBorder="1" applyAlignment="1">
      <alignment horizontal="right" vertical="top"/>
    </xf>
    <xf numFmtId="0" fontId="28" fillId="0" borderId="1" xfId="1" applyFont="1" applyBorder="1" applyAlignment="1">
      <alignment vertical="top" wrapText="1"/>
    </xf>
    <xf numFmtId="9" fontId="28" fillId="2" borderId="1" xfId="60" applyFont="1" applyFill="1" applyBorder="1" applyAlignment="1">
      <alignment horizontal="right" vertical="top"/>
    </xf>
    <xf numFmtId="2" fontId="28" fillId="0" borderId="1" xfId="1" applyNumberFormat="1" applyFont="1" applyBorder="1" applyAlignment="1">
      <alignment horizontal="right" vertical="top"/>
    </xf>
    <xf numFmtId="165" fontId="22" fillId="0" borderId="1" xfId="1" applyNumberFormat="1" applyFont="1" applyBorder="1" applyAlignment="1">
      <alignment horizontal="right" vertical="top"/>
    </xf>
    <xf numFmtId="164" fontId="22" fillId="0" borderId="1" xfId="1" applyNumberFormat="1" applyFont="1" applyBorder="1" applyAlignment="1">
      <alignment horizontal="center" vertical="top"/>
    </xf>
    <xf numFmtId="2" fontId="22" fillId="0" borderId="1" xfId="1" applyNumberFormat="1" applyFont="1" applyBorder="1" applyAlignment="1">
      <alignment horizontal="right" vertical="top"/>
    </xf>
    <xf numFmtId="0" fontId="28" fillId="0" borderId="1" xfId="1" applyFont="1" applyBorder="1" applyAlignment="1">
      <alignment vertical="top"/>
    </xf>
    <xf numFmtId="0" fontId="28" fillId="0" borderId="1" xfId="1" applyFont="1" applyBorder="1"/>
  </cellXfs>
  <cellStyles count="61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  <cellStyle name="Percent 4" xfId="6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217"/>
  <sheetViews>
    <sheetView tabSelected="1" zoomScaleNormal="100" workbookViewId="0">
      <selection activeCell="A8" sqref="A8:L8"/>
    </sheetView>
  </sheetViews>
  <sheetFormatPr defaultColWidth="9.109375" defaultRowHeight="13.8" x14ac:dyDescent="0.25"/>
  <cols>
    <col min="1" max="1" width="5.88671875" style="20" customWidth="1"/>
    <col min="2" max="2" width="15.33203125" style="21" customWidth="1"/>
    <col min="3" max="3" width="22.109375" style="21" customWidth="1"/>
    <col min="4" max="4" width="14" style="21" customWidth="1"/>
    <col min="5" max="5" width="9.109375" style="21"/>
    <col min="6" max="6" width="10" style="22" customWidth="1"/>
    <col min="7" max="7" width="9.109375" style="23" customWidth="1"/>
    <col min="8" max="9" width="9.109375" style="20" customWidth="1"/>
    <col min="10" max="10" width="10.5546875" style="20" customWidth="1"/>
    <col min="11" max="11" width="9.109375" style="20" customWidth="1"/>
    <col min="12" max="12" width="10.5546875" style="20" customWidth="1"/>
    <col min="13" max="16384" width="9.109375" style="19"/>
  </cols>
  <sheetData>
    <row r="1" spans="1:12" ht="14.4" x14ac:dyDescent="0.3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274</v>
      </c>
    </row>
    <row r="2" spans="1:12" ht="14.4" x14ac:dyDescent="0.3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2" ht="14.4" x14ac:dyDescent="0.3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2" ht="14.4" x14ac:dyDescent="0.3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2" ht="14.4" x14ac:dyDescent="0.3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2" ht="17.399999999999999" x14ac:dyDescent="0.3">
      <c r="A6" s="10"/>
      <c r="B6" s="3" t="s">
        <v>23</v>
      </c>
      <c r="C6" s="4"/>
      <c r="D6" s="16"/>
      <c r="E6" s="3"/>
      <c r="F6" s="5"/>
      <c r="G6" s="4"/>
      <c r="H6" s="4"/>
      <c r="I6" s="6"/>
      <c r="J6" s="4"/>
      <c r="K6" s="4"/>
      <c r="L6" s="4"/>
    </row>
    <row r="7" spans="1:12" ht="14.4" x14ac:dyDescent="0.3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2" ht="38.4" customHeight="1" x14ac:dyDescent="0.25">
      <c r="A8" s="18" t="s">
        <v>273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x14ac:dyDescent="0.25">
      <c r="A9" s="10"/>
      <c r="B9" s="11"/>
      <c r="C9" s="6"/>
      <c r="D9" s="6"/>
      <c r="E9" s="6"/>
      <c r="F9" s="7"/>
      <c r="G9" s="6"/>
      <c r="H9" s="6"/>
      <c r="I9" s="6"/>
      <c r="J9" s="8"/>
      <c r="K9" s="8"/>
      <c r="L9" s="8"/>
    </row>
    <row r="10" spans="1:12" ht="39.6" x14ac:dyDescent="0.25">
      <c r="A10" s="15" t="s">
        <v>226</v>
      </c>
      <c r="B10" s="24" t="s">
        <v>52</v>
      </c>
      <c r="C10" s="24" t="s">
        <v>3</v>
      </c>
      <c r="D10" s="24" t="s">
        <v>27</v>
      </c>
      <c r="E10" s="24" t="s">
        <v>53</v>
      </c>
      <c r="F10" s="25" t="s">
        <v>54</v>
      </c>
      <c r="G10" s="26" t="s">
        <v>24</v>
      </c>
      <c r="H10" s="26" t="s">
        <v>26</v>
      </c>
      <c r="I10" s="27" t="s">
        <v>225</v>
      </c>
      <c r="J10" s="26" t="s">
        <v>25</v>
      </c>
      <c r="K10" s="26" t="s">
        <v>55</v>
      </c>
      <c r="L10" s="26" t="s">
        <v>56</v>
      </c>
    </row>
    <row r="11" spans="1:12" x14ac:dyDescent="0.25">
      <c r="A11" s="12"/>
      <c r="B11" s="12"/>
      <c r="C11" s="12"/>
      <c r="D11" s="12"/>
      <c r="E11" s="12"/>
      <c r="F11" s="13"/>
      <c r="G11" s="14"/>
      <c r="H11" s="17"/>
      <c r="I11" s="9">
        <f t="shared" ref="I11:K11" si="0">SUM(I12:I217)</f>
        <v>35520</v>
      </c>
      <c r="J11" s="9">
        <f t="shared" si="0"/>
        <v>35960.73000000001</v>
      </c>
      <c r="K11" s="9">
        <f t="shared" si="0"/>
        <v>8483.1600000000089</v>
      </c>
      <c r="L11" s="9">
        <f>SUM(L12:L217)</f>
        <v>44443.89</v>
      </c>
    </row>
    <row r="12" spans="1:12" ht="69" x14ac:dyDescent="0.25">
      <c r="A12" s="28">
        <v>1</v>
      </c>
      <c r="B12" s="29" t="s">
        <v>58</v>
      </c>
      <c r="C12" s="29" t="s">
        <v>4</v>
      </c>
      <c r="D12" s="29" t="s">
        <v>29</v>
      </c>
      <c r="E12" s="29" t="s">
        <v>59</v>
      </c>
      <c r="F12" s="30">
        <v>0.09</v>
      </c>
      <c r="G12" s="31">
        <v>1075</v>
      </c>
      <c r="H12" s="32">
        <f>ROUND(G12/184,3)</f>
        <v>5.8419999999999996</v>
      </c>
      <c r="I12" s="33">
        <v>184</v>
      </c>
      <c r="J12" s="34">
        <f>ROUND(H12*I12*F12,2)</f>
        <v>96.74</v>
      </c>
      <c r="K12" s="34">
        <f t="shared" ref="K12:K75" si="1">ROUND(J12*0.2359,2)</f>
        <v>22.82</v>
      </c>
      <c r="L12" s="34">
        <f t="shared" ref="L12:L75" si="2">J12+K12</f>
        <v>119.56</v>
      </c>
    </row>
    <row r="13" spans="1:12" ht="69" x14ac:dyDescent="0.25">
      <c r="A13" s="35">
        <v>2</v>
      </c>
      <c r="B13" s="29" t="s">
        <v>60</v>
      </c>
      <c r="C13" s="29" t="s">
        <v>5</v>
      </c>
      <c r="D13" s="29" t="s">
        <v>34</v>
      </c>
      <c r="E13" s="29" t="s">
        <v>61</v>
      </c>
      <c r="F13" s="30">
        <v>0.29000000000000004</v>
      </c>
      <c r="G13" s="31">
        <v>1538</v>
      </c>
      <c r="H13" s="32">
        <f>ROUND(G13/184,3)</f>
        <v>8.359</v>
      </c>
      <c r="I13" s="33">
        <v>184</v>
      </c>
      <c r="J13" s="34">
        <f>ROUND(H13*I13*F13,2)</f>
        <v>446.04</v>
      </c>
      <c r="K13" s="34">
        <f t="shared" si="1"/>
        <v>105.22</v>
      </c>
      <c r="L13" s="34">
        <f t="shared" si="2"/>
        <v>551.26</v>
      </c>
    </row>
    <row r="14" spans="1:12" ht="55.2" x14ac:dyDescent="0.25">
      <c r="A14" s="35">
        <v>3</v>
      </c>
      <c r="B14" s="29" t="s">
        <v>60</v>
      </c>
      <c r="C14" s="29" t="s">
        <v>18</v>
      </c>
      <c r="D14" s="29" t="s">
        <v>30</v>
      </c>
      <c r="E14" s="29" t="s">
        <v>62</v>
      </c>
      <c r="F14" s="30">
        <v>9.9999999999999992E-2</v>
      </c>
      <c r="G14" s="31">
        <v>923</v>
      </c>
      <c r="H14" s="32">
        <f>ROUND(G14/184,3)</f>
        <v>5.016</v>
      </c>
      <c r="I14" s="33">
        <v>184</v>
      </c>
      <c r="J14" s="34">
        <f>ROUND(H14*I14*F14,2)</f>
        <v>92.29</v>
      </c>
      <c r="K14" s="34">
        <f t="shared" si="1"/>
        <v>21.77</v>
      </c>
      <c r="L14" s="34">
        <f t="shared" si="2"/>
        <v>114.06</v>
      </c>
    </row>
    <row r="15" spans="1:12" ht="110.4" x14ac:dyDescent="0.25">
      <c r="A15" s="35">
        <v>4</v>
      </c>
      <c r="B15" s="29" t="s">
        <v>60</v>
      </c>
      <c r="C15" s="29" t="s">
        <v>7</v>
      </c>
      <c r="D15" s="29" t="s">
        <v>30</v>
      </c>
      <c r="E15" s="29" t="s">
        <v>63</v>
      </c>
      <c r="F15" s="30">
        <v>0.3</v>
      </c>
      <c r="G15" s="31">
        <v>954</v>
      </c>
      <c r="H15" s="32">
        <f>ROUND(G15/184,3)</f>
        <v>5.1849999999999996</v>
      </c>
      <c r="I15" s="33">
        <v>184</v>
      </c>
      <c r="J15" s="34">
        <f>ROUND(H15*I15*F15,2)</f>
        <v>286.20999999999998</v>
      </c>
      <c r="K15" s="34">
        <f t="shared" si="1"/>
        <v>67.52</v>
      </c>
      <c r="L15" s="34">
        <f t="shared" si="2"/>
        <v>353.72999999999996</v>
      </c>
    </row>
    <row r="16" spans="1:12" ht="110.4" x14ac:dyDescent="0.25">
      <c r="A16" s="35">
        <v>5</v>
      </c>
      <c r="B16" s="29" t="s">
        <v>60</v>
      </c>
      <c r="C16" s="29" t="s">
        <v>7</v>
      </c>
      <c r="D16" s="29" t="s">
        <v>57</v>
      </c>
      <c r="E16" s="29" t="s">
        <v>64</v>
      </c>
      <c r="F16" s="30">
        <v>0.3</v>
      </c>
      <c r="G16" s="31">
        <v>725</v>
      </c>
      <c r="H16" s="32">
        <f>ROUND(G16/184,3)</f>
        <v>3.94</v>
      </c>
      <c r="I16" s="33">
        <v>184</v>
      </c>
      <c r="J16" s="34">
        <f>ROUND(H16*I16*F16,2)</f>
        <v>217.49</v>
      </c>
      <c r="K16" s="34">
        <f t="shared" si="1"/>
        <v>51.31</v>
      </c>
      <c r="L16" s="34">
        <f t="shared" si="2"/>
        <v>268.8</v>
      </c>
    </row>
    <row r="17" spans="1:12" ht="69" x14ac:dyDescent="0.25">
      <c r="A17" s="35">
        <v>6</v>
      </c>
      <c r="B17" s="29" t="s">
        <v>60</v>
      </c>
      <c r="C17" s="29" t="s">
        <v>8</v>
      </c>
      <c r="D17" s="29" t="s">
        <v>29</v>
      </c>
      <c r="E17" s="29" t="s">
        <v>65</v>
      </c>
      <c r="F17" s="30">
        <v>0.13</v>
      </c>
      <c r="G17" s="31">
        <v>1075</v>
      </c>
      <c r="H17" s="32">
        <f>ROUND(G17/184,3)</f>
        <v>5.8419999999999996</v>
      </c>
      <c r="I17" s="33">
        <v>184</v>
      </c>
      <c r="J17" s="34">
        <f>ROUND(H17*I17*F17,2)</f>
        <v>139.74</v>
      </c>
      <c r="K17" s="34">
        <f t="shared" si="1"/>
        <v>32.96</v>
      </c>
      <c r="L17" s="34">
        <f t="shared" si="2"/>
        <v>172.70000000000002</v>
      </c>
    </row>
    <row r="18" spans="1:12" ht="82.8" x14ac:dyDescent="0.25">
      <c r="A18" s="35">
        <v>7</v>
      </c>
      <c r="B18" s="29" t="s">
        <v>66</v>
      </c>
      <c r="C18" s="29" t="s">
        <v>10</v>
      </c>
      <c r="D18" s="29" t="s">
        <v>35</v>
      </c>
      <c r="E18" s="29" t="s">
        <v>67</v>
      </c>
      <c r="F18" s="30">
        <v>0.12</v>
      </c>
      <c r="G18" s="31">
        <v>1757</v>
      </c>
      <c r="H18" s="32">
        <f>ROUND(G18/184,3)</f>
        <v>9.5489999999999995</v>
      </c>
      <c r="I18" s="33">
        <v>176</v>
      </c>
      <c r="J18" s="34">
        <f>ROUND(H18*I18*F18,2)</f>
        <v>201.67</v>
      </c>
      <c r="K18" s="34">
        <f t="shared" si="1"/>
        <v>47.57</v>
      </c>
      <c r="L18" s="34">
        <f t="shared" si="2"/>
        <v>249.23999999999998</v>
      </c>
    </row>
    <row r="19" spans="1:12" ht="110.4" x14ac:dyDescent="0.25">
      <c r="A19" s="35">
        <v>8</v>
      </c>
      <c r="B19" s="29" t="s">
        <v>60</v>
      </c>
      <c r="C19" s="29" t="s">
        <v>7</v>
      </c>
      <c r="D19" s="29" t="s">
        <v>30</v>
      </c>
      <c r="E19" s="29" t="s">
        <v>68</v>
      </c>
      <c r="F19" s="30">
        <v>0.3</v>
      </c>
      <c r="G19" s="31">
        <v>959</v>
      </c>
      <c r="H19" s="32">
        <f>ROUND(G19/184,3)</f>
        <v>5.2119999999999997</v>
      </c>
      <c r="I19" s="33">
        <v>184</v>
      </c>
      <c r="J19" s="34">
        <f>ROUND(H19*I19*F19,2)</f>
        <v>287.7</v>
      </c>
      <c r="K19" s="34">
        <f t="shared" si="1"/>
        <v>67.87</v>
      </c>
      <c r="L19" s="34">
        <f t="shared" si="2"/>
        <v>355.57</v>
      </c>
    </row>
    <row r="20" spans="1:12" ht="69" x14ac:dyDescent="0.25">
      <c r="A20" s="35">
        <v>9</v>
      </c>
      <c r="B20" s="29" t="s">
        <v>66</v>
      </c>
      <c r="C20" s="29" t="s">
        <v>11</v>
      </c>
      <c r="D20" s="29" t="s">
        <v>30</v>
      </c>
      <c r="E20" s="29" t="s">
        <v>69</v>
      </c>
      <c r="F20" s="30">
        <v>0.16</v>
      </c>
      <c r="G20" s="31">
        <v>1090</v>
      </c>
      <c r="H20" s="32">
        <f>ROUND(G20/184,3)</f>
        <v>5.9240000000000004</v>
      </c>
      <c r="I20" s="33">
        <v>120</v>
      </c>
      <c r="J20" s="34">
        <f>ROUND(H20*I20*F20,2)</f>
        <v>113.74</v>
      </c>
      <c r="K20" s="34">
        <f t="shared" si="1"/>
        <v>26.83</v>
      </c>
      <c r="L20" s="34">
        <f t="shared" si="2"/>
        <v>140.57</v>
      </c>
    </row>
    <row r="21" spans="1:12" ht="69" x14ac:dyDescent="0.25">
      <c r="A21" s="35">
        <v>10</v>
      </c>
      <c r="B21" s="29" t="s">
        <v>60</v>
      </c>
      <c r="C21" s="29" t="s">
        <v>8</v>
      </c>
      <c r="D21" s="29" t="s">
        <v>29</v>
      </c>
      <c r="E21" s="29" t="s">
        <v>70</v>
      </c>
      <c r="F21" s="30">
        <v>0.13</v>
      </c>
      <c r="G21" s="31">
        <v>1085</v>
      </c>
      <c r="H21" s="32">
        <f>ROUND(G21/184,3)</f>
        <v>5.8970000000000002</v>
      </c>
      <c r="I21" s="33">
        <v>184</v>
      </c>
      <c r="J21" s="34">
        <f>ROUND(H21*I21*F21,2)</f>
        <v>141.06</v>
      </c>
      <c r="K21" s="34">
        <f t="shared" si="1"/>
        <v>33.28</v>
      </c>
      <c r="L21" s="34">
        <f t="shared" si="2"/>
        <v>174.34</v>
      </c>
    </row>
    <row r="22" spans="1:12" ht="110.4" x14ac:dyDescent="0.25">
      <c r="A22" s="35">
        <v>11</v>
      </c>
      <c r="B22" s="29" t="s">
        <v>60</v>
      </c>
      <c r="C22" s="29" t="s">
        <v>7</v>
      </c>
      <c r="D22" s="29" t="s">
        <v>30</v>
      </c>
      <c r="E22" s="29" t="s">
        <v>71</v>
      </c>
      <c r="F22" s="30">
        <v>0.29000000000000004</v>
      </c>
      <c r="G22" s="31">
        <v>944</v>
      </c>
      <c r="H22" s="32">
        <f>ROUND(G22/184,3)</f>
        <v>5.13</v>
      </c>
      <c r="I22" s="33">
        <v>184</v>
      </c>
      <c r="J22" s="34">
        <f>ROUND(H22*I22*F22,2)</f>
        <v>273.74</v>
      </c>
      <c r="K22" s="34">
        <f t="shared" si="1"/>
        <v>64.58</v>
      </c>
      <c r="L22" s="34">
        <f t="shared" si="2"/>
        <v>338.32</v>
      </c>
    </row>
    <row r="23" spans="1:12" ht="69" x14ac:dyDescent="0.25">
      <c r="A23" s="35">
        <v>12</v>
      </c>
      <c r="B23" s="29" t="s">
        <v>66</v>
      </c>
      <c r="C23" s="29" t="s">
        <v>11</v>
      </c>
      <c r="D23" s="29" t="s">
        <v>30</v>
      </c>
      <c r="E23" s="29" t="s">
        <v>72</v>
      </c>
      <c r="F23" s="30">
        <v>0.3</v>
      </c>
      <c r="G23" s="31">
        <v>1110</v>
      </c>
      <c r="H23" s="32">
        <f>ROUND(G23/184,3)</f>
        <v>6.0330000000000004</v>
      </c>
      <c r="I23" s="33">
        <v>184</v>
      </c>
      <c r="J23" s="34">
        <f>ROUND(H23*I23*F23,2)</f>
        <v>333.02</v>
      </c>
      <c r="K23" s="34">
        <f t="shared" si="1"/>
        <v>78.56</v>
      </c>
      <c r="L23" s="34">
        <f t="shared" si="2"/>
        <v>411.58</v>
      </c>
    </row>
    <row r="24" spans="1:12" ht="69" x14ac:dyDescent="0.25">
      <c r="A24" s="35">
        <v>13</v>
      </c>
      <c r="B24" s="29" t="s">
        <v>60</v>
      </c>
      <c r="C24" s="29" t="s">
        <v>13</v>
      </c>
      <c r="D24" s="29" t="s">
        <v>33</v>
      </c>
      <c r="E24" s="29" t="s">
        <v>73</v>
      </c>
      <c r="F24" s="30">
        <v>0.13</v>
      </c>
      <c r="G24" s="31">
        <v>1126</v>
      </c>
      <c r="H24" s="32">
        <f>ROUND(G24/184,3)</f>
        <v>6.12</v>
      </c>
      <c r="I24" s="33">
        <v>184</v>
      </c>
      <c r="J24" s="34">
        <f>ROUND(H24*I24*F24,2)</f>
        <v>146.38999999999999</v>
      </c>
      <c r="K24" s="34">
        <f t="shared" si="1"/>
        <v>34.53</v>
      </c>
      <c r="L24" s="34">
        <f t="shared" si="2"/>
        <v>180.92</v>
      </c>
    </row>
    <row r="25" spans="1:12" ht="110.4" x14ac:dyDescent="0.25">
      <c r="A25" s="35">
        <v>14</v>
      </c>
      <c r="B25" s="29" t="s">
        <v>60</v>
      </c>
      <c r="C25" s="29" t="s">
        <v>7</v>
      </c>
      <c r="D25" s="29" t="s">
        <v>30</v>
      </c>
      <c r="E25" s="29" t="s">
        <v>74</v>
      </c>
      <c r="F25" s="30">
        <v>0.3</v>
      </c>
      <c r="G25" s="31">
        <v>939</v>
      </c>
      <c r="H25" s="32">
        <f>ROUND(G25/184,3)</f>
        <v>5.1029999999999998</v>
      </c>
      <c r="I25" s="33">
        <v>184</v>
      </c>
      <c r="J25" s="34">
        <f>ROUND(H25*I25*F25,2)</f>
        <v>281.69</v>
      </c>
      <c r="K25" s="34">
        <f t="shared" si="1"/>
        <v>66.45</v>
      </c>
      <c r="L25" s="34">
        <f t="shared" si="2"/>
        <v>348.14</v>
      </c>
    </row>
    <row r="26" spans="1:12" ht="69" x14ac:dyDescent="0.25">
      <c r="A26" s="35">
        <v>15</v>
      </c>
      <c r="B26" s="29" t="s">
        <v>60</v>
      </c>
      <c r="C26" s="29" t="s">
        <v>9</v>
      </c>
      <c r="D26" s="29" t="s">
        <v>28</v>
      </c>
      <c r="E26" s="29" t="s">
        <v>75</v>
      </c>
      <c r="F26" s="30">
        <v>0.11</v>
      </c>
      <c r="G26" s="31">
        <v>878</v>
      </c>
      <c r="H26" s="32">
        <f>ROUND(G26/184,3)</f>
        <v>4.7720000000000002</v>
      </c>
      <c r="I26" s="33">
        <v>184</v>
      </c>
      <c r="J26" s="34">
        <f>ROUND(H26*I26*F26,2)</f>
        <v>96.59</v>
      </c>
      <c r="K26" s="34">
        <f t="shared" si="1"/>
        <v>22.79</v>
      </c>
      <c r="L26" s="34">
        <f t="shared" si="2"/>
        <v>119.38</v>
      </c>
    </row>
    <row r="27" spans="1:12" ht="69" x14ac:dyDescent="0.25">
      <c r="A27" s="35">
        <v>16</v>
      </c>
      <c r="B27" s="29" t="s">
        <v>58</v>
      </c>
      <c r="C27" s="29" t="s">
        <v>4</v>
      </c>
      <c r="D27" s="29" t="s">
        <v>28</v>
      </c>
      <c r="E27" s="29" t="s">
        <v>76</v>
      </c>
      <c r="F27" s="30">
        <v>0.09</v>
      </c>
      <c r="G27" s="31">
        <v>883</v>
      </c>
      <c r="H27" s="32">
        <f>ROUND(G27/184,3)</f>
        <v>4.7990000000000004</v>
      </c>
      <c r="I27" s="33">
        <v>184</v>
      </c>
      <c r="J27" s="34">
        <f>ROUND(H27*I27*F27,2)</f>
        <v>79.47</v>
      </c>
      <c r="K27" s="34">
        <f t="shared" si="1"/>
        <v>18.75</v>
      </c>
      <c r="L27" s="34">
        <f t="shared" si="2"/>
        <v>98.22</v>
      </c>
    </row>
    <row r="28" spans="1:12" ht="110.4" x14ac:dyDescent="0.25">
      <c r="A28" s="35">
        <v>17</v>
      </c>
      <c r="B28" s="29" t="s">
        <v>60</v>
      </c>
      <c r="C28" s="29" t="s">
        <v>7</v>
      </c>
      <c r="D28" s="29" t="s">
        <v>29</v>
      </c>
      <c r="E28" s="29" t="s">
        <v>77</v>
      </c>
      <c r="F28" s="30">
        <v>0.3</v>
      </c>
      <c r="G28" s="31">
        <v>1095</v>
      </c>
      <c r="H28" s="32">
        <f>ROUND(G28/184,3)</f>
        <v>5.9509999999999996</v>
      </c>
      <c r="I28" s="33">
        <v>184</v>
      </c>
      <c r="J28" s="34">
        <f>ROUND(H28*I28*F28,2)</f>
        <v>328.5</v>
      </c>
      <c r="K28" s="34">
        <f t="shared" si="1"/>
        <v>77.489999999999995</v>
      </c>
      <c r="L28" s="34">
        <f t="shared" si="2"/>
        <v>405.99</v>
      </c>
    </row>
    <row r="29" spans="1:12" ht="69" x14ac:dyDescent="0.25">
      <c r="A29" s="35">
        <v>18</v>
      </c>
      <c r="B29" s="29" t="s">
        <v>60</v>
      </c>
      <c r="C29" s="29" t="s">
        <v>8</v>
      </c>
      <c r="D29" s="29" t="s">
        <v>30</v>
      </c>
      <c r="E29" s="29" t="s">
        <v>78</v>
      </c>
      <c r="F29" s="30">
        <v>0.11</v>
      </c>
      <c r="G29" s="31">
        <v>953</v>
      </c>
      <c r="H29" s="32">
        <f>ROUND(G29/184,3)</f>
        <v>5.1790000000000003</v>
      </c>
      <c r="I29" s="33">
        <v>184</v>
      </c>
      <c r="J29" s="34">
        <f>ROUND(H29*I29*F29,2)</f>
        <v>104.82</v>
      </c>
      <c r="K29" s="34">
        <f t="shared" si="1"/>
        <v>24.73</v>
      </c>
      <c r="L29" s="34">
        <f t="shared" si="2"/>
        <v>129.54999999999998</v>
      </c>
    </row>
    <row r="30" spans="1:12" ht="69" x14ac:dyDescent="0.25">
      <c r="A30" s="35">
        <v>19</v>
      </c>
      <c r="B30" s="29" t="s">
        <v>60</v>
      </c>
      <c r="C30" s="29" t="s">
        <v>9</v>
      </c>
      <c r="D30" s="29" t="s">
        <v>30</v>
      </c>
      <c r="E30" s="29" t="s">
        <v>79</v>
      </c>
      <c r="F30" s="30">
        <v>6.0000000000000005E-2</v>
      </c>
      <c r="G30" s="31">
        <v>953</v>
      </c>
      <c r="H30" s="32">
        <f>ROUND(G30/184,3)</f>
        <v>5.1790000000000003</v>
      </c>
      <c r="I30" s="33">
        <v>184</v>
      </c>
      <c r="J30" s="34">
        <f>ROUND(H30*I30*F30,2)</f>
        <v>57.18</v>
      </c>
      <c r="K30" s="34">
        <f t="shared" si="1"/>
        <v>13.49</v>
      </c>
      <c r="L30" s="34">
        <f t="shared" si="2"/>
        <v>70.67</v>
      </c>
    </row>
    <row r="31" spans="1:12" ht="69" x14ac:dyDescent="0.25">
      <c r="A31" s="35">
        <v>20</v>
      </c>
      <c r="B31" s="29" t="s">
        <v>60</v>
      </c>
      <c r="C31" s="29" t="s">
        <v>5</v>
      </c>
      <c r="D31" s="29" t="s">
        <v>29</v>
      </c>
      <c r="E31" s="29" t="s">
        <v>80</v>
      </c>
      <c r="F31" s="30">
        <v>0.25</v>
      </c>
      <c r="G31" s="31">
        <v>1075</v>
      </c>
      <c r="H31" s="32">
        <f>ROUND(G31/184,3)</f>
        <v>5.8419999999999996</v>
      </c>
      <c r="I31" s="33">
        <v>184</v>
      </c>
      <c r="J31" s="34">
        <f>ROUND(H31*I31*F31,2)</f>
        <v>268.73</v>
      </c>
      <c r="K31" s="34">
        <f t="shared" si="1"/>
        <v>63.39</v>
      </c>
      <c r="L31" s="34">
        <f t="shared" si="2"/>
        <v>332.12</v>
      </c>
    </row>
    <row r="32" spans="1:12" ht="69" x14ac:dyDescent="0.25">
      <c r="A32" s="35">
        <v>21</v>
      </c>
      <c r="B32" s="29" t="s">
        <v>60</v>
      </c>
      <c r="C32" s="29" t="s">
        <v>5</v>
      </c>
      <c r="D32" s="29" t="s">
        <v>29</v>
      </c>
      <c r="E32" s="29" t="s">
        <v>81</v>
      </c>
      <c r="F32" s="30">
        <v>0.28000000000000003</v>
      </c>
      <c r="G32" s="31">
        <v>1075</v>
      </c>
      <c r="H32" s="32">
        <f>ROUND(G32/184,3)</f>
        <v>5.8419999999999996</v>
      </c>
      <c r="I32" s="33">
        <v>184</v>
      </c>
      <c r="J32" s="34">
        <f>ROUND(H32*I32*F32,2)</f>
        <v>300.98</v>
      </c>
      <c r="K32" s="34">
        <f t="shared" si="1"/>
        <v>71</v>
      </c>
      <c r="L32" s="34">
        <f t="shared" si="2"/>
        <v>371.98</v>
      </c>
    </row>
    <row r="33" spans="1:12" ht="69" x14ac:dyDescent="0.25">
      <c r="A33" s="35">
        <v>22</v>
      </c>
      <c r="B33" s="29" t="s">
        <v>58</v>
      </c>
      <c r="C33" s="29" t="s">
        <v>4</v>
      </c>
      <c r="D33" s="29" t="s">
        <v>34</v>
      </c>
      <c r="E33" s="29" t="s">
        <v>82</v>
      </c>
      <c r="F33" s="30">
        <v>9.9999999999999992E-2</v>
      </c>
      <c r="G33" s="31">
        <v>1538</v>
      </c>
      <c r="H33" s="32">
        <f>ROUND(G33/184,3)</f>
        <v>8.359</v>
      </c>
      <c r="I33" s="33">
        <v>184</v>
      </c>
      <c r="J33" s="34">
        <f>ROUND(H33*I33*F33,2)</f>
        <v>153.81</v>
      </c>
      <c r="K33" s="34">
        <f t="shared" si="1"/>
        <v>36.28</v>
      </c>
      <c r="L33" s="34">
        <f t="shared" si="2"/>
        <v>190.09</v>
      </c>
    </row>
    <row r="34" spans="1:12" ht="82.8" x14ac:dyDescent="0.25">
      <c r="A34" s="35">
        <v>23</v>
      </c>
      <c r="B34" s="29" t="s">
        <v>66</v>
      </c>
      <c r="C34" s="29" t="s">
        <v>15</v>
      </c>
      <c r="D34" s="29" t="s">
        <v>35</v>
      </c>
      <c r="E34" s="29" t="s">
        <v>83</v>
      </c>
      <c r="F34" s="30">
        <v>0.08</v>
      </c>
      <c r="G34" s="31">
        <v>1605</v>
      </c>
      <c r="H34" s="32">
        <f>ROUND(G34/184,3)</f>
        <v>8.7230000000000008</v>
      </c>
      <c r="I34" s="33">
        <v>128</v>
      </c>
      <c r="J34" s="34">
        <f>ROUND(H34*I34*F34,2)</f>
        <v>89.32</v>
      </c>
      <c r="K34" s="34">
        <f t="shared" si="1"/>
        <v>21.07</v>
      </c>
      <c r="L34" s="34">
        <f t="shared" si="2"/>
        <v>110.38999999999999</v>
      </c>
    </row>
    <row r="35" spans="1:12" ht="69" x14ac:dyDescent="0.25">
      <c r="A35" s="35">
        <v>24</v>
      </c>
      <c r="B35" s="29" t="s">
        <v>58</v>
      </c>
      <c r="C35" s="29" t="s">
        <v>4</v>
      </c>
      <c r="D35" s="29" t="s">
        <v>30</v>
      </c>
      <c r="E35" s="29" t="s">
        <v>84</v>
      </c>
      <c r="F35" s="30">
        <v>0.09</v>
      </c>
      <c r="G35" s="31">
        <v>953</v>
      </c>
      <c r="H35" s="32">
        <f>ROUND(G35/184,3)</f>
        <v>5.1790000000000003</v>
      </c>
      <c r="I35" s="33">
        <v>184</v>
      </c>
      <c r="J35" s="34">
        <f>ROUND(H35*I35*F35,2)</f>
        <v>85.76</v>
      </c>
      <c r="K35" s="34">
        <f t="shared" si="1"/>
        <v>20.23</v>
      </c>
      <c r="L35" s="34">
        <f t="shared" si="2"/>
        <v>105.99000000000001</v>
      </c>
    </row>
    <row r="36" spans="1:12" ht="69" x14ac:dyDescent="0.25">
      <c r="A36" s="35">
        <v>25</v>
      </c>
      <c r="B36" s="29" t="s">
        <v>60</v>
      </c>
      <c r="C36" s="29" t="s">
        <v>9</v>
      </c>
      <c r="D36" s="29" t="s">
        <v>29</v>
      </c>
      <c r="E36" s="29" t="s">
        <v>85</v>
      </c>
      <c r="F36" s="30">
        <v>0.14000000000000001</v>
      </c>
      <c r="G36" s="31">
        <v>1095</v>
      </c>
      <c r="H36" s="32">
        <f>ROUND(G36/184,3)</f>
        <v>5.9509999999999996</v>
      </c>
      <c r="I36" s="33">
        <v>184</v>
      </c>
      <c r="J36" s="34">
        <f>ROUND(H36*I36*F36,2)</f>
        <v>153.30000000000001</v>
      </c>
      <c r="K36" s="34">
        <f t="shared" si="1"/>
        <v>36.159999999999997</v>
      </c>
      <c r="L36" s="34">
        <f t="shared" si="2"/>
        <v>189.46</v>
      </c>
    </row>
    <row r="37" spans="1:12" ht="69" x14ac:dyDescent="0.25">
      <c r="A37" s="35">
        <v>26</v>
      </c>
      <c r="B37" s="29" t="s">
        <v>60</v>
      </c>
      <c r="C37" s="29" t="s">
        <v>9</v>
      </c>
      <c r="D37" s="29" t="s">
        <v>30</v>
      </c>
      <c r="E37" s="29" t="s">
        <v>86</v>
      </c>
      <c r="F37" s="30">
        <v>9.9999999999999992E-2</v>
      </c>
      <c r="G37" s="31">
        <v>968</v>
      </c>
      <c r="H37" s="32">
        <f>ROUND(G37/184,3)</f>
        <v>5.2610000000000001</v>
      </c>
      <c r="I37" s="33">
        <v>184</v>
      </c>
      <c r="J37" s="34">
        <f>ROUND(H37*I37*F37,2)</f>
        <v>96.8</v>
      </c>
      <c r="K37" s="34">
        <f t="shared" si="1"/>
        <v>22.84</v>
      </c>
      <c r="L37" s="34">
        <f t="shared" si="2"/>
        <v>119.64</v>
      </c>
    </row>
    <row r="38" spans="1:12" ht="69" x14ac:dyDescent="0.25">
      <c r="A38" s="35">
        <v>27</v>
      </c>
      <c r="B38" s="29" t="s">
        <v>66</v>
      </c>
      <c r="C38" s="29" t="s">
        <v>6</v>
      </c>
      <c r="D38" s="29" t="s">
        <v>36</v>
      </c>
      <c r="E38" s="29" t="s">
        <v>87</v>
      </c>
      <c r="F38" s="30">
        <v>0.2</v>
      </c>
      <c r="G38" s="31">
        <v>2009</v>
      </c>
      <c r="H38" s="32">
        <f>ROUND(G38/184,3)</f>
        <v>10.917999999999999</v>
      </c>
      <c r="I38" s="33">
        <v>184</v>
      </c>
      <c r="J38" s="34">
        <f>ROUND(H38*I38*F38,2)</f>
        <v>401.78</v>
      </c>
      <c r="K38" s="34">
        <f t="shared" si="1"/>
        <v>94.78</v>
      </c>
      <c r="L38" s="34">
        <f t="shared" si="2"/>
        <v>496.55999999999995</v>
      </c>
    </row>
    <row r="39" spans="1:12" ht="110.4" x14ac:dyDescent="0.25">
      <c r="A39" s="35">
        <v>28</v>
      </c>
      <c r="B39" s="29" t="s">
        <v>60</v>
      </c>
      <c r="C39" s="29" t="s">
        <v>7</v>
      </c>
      <c r="D39" s="29" t="s">
        <v>31</v>
      </c>
      <c r="E39" s="29" t="s">
        <v>88</v>
      </c>
      <c r="F39" s="30">
        <v>0.05</v>
      </c>
      <c r="G39" s="31">
        <v>1167</v>
      </c>
      <c r="H39" s="32">
        <f>ROUND(G39/184,3)</f>
        <v>6.3419999999999996</v>
      </c>
      <c r="I39" s="33">
        <v>184</v>
      </c>
      <c r="J39" s="34">
        <f>ROUND(H39*I39*F39,2)</f>
        <v>58.35</v>
      </c>
      <c r="K39" s="34">
        <f t="shared" si="1"/>
        <v>13.76</v>
      </c>
      <c r="L39" s="34">
        <f t="shared" si="2"/>
        <v>72.11</v>
      </c>
    </row>
    <row r="40" spans="1:12" ht="69" x14ac:dyDescent="0.25">
      <c r="A40" s="35">
        <v>29</v>
      </c>
      <c r="B40" s="29" t="s">
        <v>60</v>
      </c>
      <c r="C40" s="29" t="s">
        <v>12</v>
      </c>
      <c r="D40" s="29" t="s">
        <v>89</v>
      </c>
      <c r="E40" s="29" t="s">
        <v>90</v>
      </c>
      <c r="F40" s="30">
        <v>0.15000000000000002</v>
      </c>
      <c r="G40" s="31">
        <v>1347</v>
      </c>
      <c r="H40" s="32">
        <f>ROUND(G40/184,3)</f>
        <v>7.3209999999999997</v>
      </c>
      <c r="I40" s="33">
        <v>184</v>
      </c>
      <c r="J40" s="34">
        <f>ROUND(H40*I40*F40,2)</f>
        <v>202.06</v>
      </c>
      <c r="K40" s="34">
        <f t="shared" si="1"/>
        <v>47.67</v>
      </c>
      <c r="L40" s="34">
        <f t="shared" si="2"/>
        <v>249.73000000000002</v>
      </c>
    </row>
    <row r="41" spans="1:12" ht="69" x14ac:dyDescent="0.25">
      <c r="A41" s="35">
        <v>30</v>
      </c>
      <c r="B41" s="29" t="s">
        <v>60</v>
      </c>
      <c r="C41" s="29" t="s">
        <v>8</v>
      </c>
      <c r="D41" s="29" t="s">
        <v>30</v>
      </c>
      <c r="E41" s="29" t="s">
        <v>91</v>
      </c>
      <c r="F41" s="30">
        <v>0.14000000000000001</v>
      </c>
      <c r="G41" s="31">
        <v>953</v>
      </c>
      <c r="H41" s="32">
        <f>ROUND(G41/184,3)</f>
        <v>5.1790000000000003</v>
      </c>
      <c r="I41" s="33">
        <v>184</v>
      </c>
      <c r="J41" s="34">
        <f>ROUND(H41*I41*F41,2)</f>
        <v>133.41</v>
      </c>
      <c r="K41" s="34">
        <f t="shared" si="1"/>
        <v>31.47</v>
      </c>
      <c r="L41" s="34">
        <f t="shared" si="2"/>
        <v>164.88</v>
      </c>
    </row>
    <row r="42" spans="1:12" ht="69" x14ac:dyDescent="0.25">
      <c r="A42" s="35">
        <v>31</v>
      </c>
      <c r="B42" s="29" t="s">
        <v>60</v>
      </c>
      <c r="C42" s="29" t="s">
        <v>9</v>
      </c>
      <c r="D42" s="29" t="s">
        <v>30</v>
      </c>
      <c r="E42" s="29" t="s">
        <v>227</v>
      </c>
      <c r="F42" s="30">
        <v>0.08</v>
      </c>
      <c r="G42" s="31">
        <v>953</v>
      </c>
      <c r="H42" s="32">
        <f>ROUND(G42/184,3)</f>
        <v>5.1790000000000003</v>
      </c>
      <c r="I42" s="33">
        <v>184</v>
      </c>
      <c r="J42" s="34">
        <f>ROUND(H42*I42*F42,2)</f>
        <v>76.23</v>
      </c>
      <c r="K42" s="34">
        <f t="shared" si="1"/>
        <v>17.98</v>
      </c>
      <c r="L42" s="34">
        <f t="shared" si="2"/>
        <v>94.210000000000008</v>
      </c>
    </row>
    <row r="43" spans="1:12" ht="69" x14ac:dyDescent="0.25">
      <c r="A43" s="35">
        <v>32</v>
      </c>
      <c r="B43" s="29" t="s">
        <v>60</v>
      </c>
      <c r="C43" s="29" t="s">
        <v>16</v>
      </c>
      <c r="D43" s="29" t="s">
        <v>31</v>
      </c>
      <c r="E43" s="29" t="s">
        <v>92</v>
      </c>
      <c r="F43" s="30">
        <v>0.23</v>
      </c>
      <c r="G43" s="31">
        <v>1142</v>
      </c>
      <c r="H43" s="32">
        <f>ROUND(G43/184,3)</f>
        <v>6.2069999999999999</v>
      </c>
      <c r="I43" s="33">
        <v>184</v>
      </c>
      <c r="J43" s="34">
        <f>ROUND(H43*I43*F43,2)</f>
        <v>262.68</v>
      </c>
      <c r="K43" s="34">
        <f t="shared" si="1"/>
        <v>61.97</v>
      </c>
      <c r="L43" s="34">
        <f t="shared" si="2"/>
        <v>324.64999999999998</v>
      </c>
    </row>
    <row r="44" spans="1:12" ht="82.8" x14ac:dyDescent="0.25">
      <c r="A44" s="35">
        <v>33</v>
      </c>
      <c r="B44" s="29" t="s">
        <v>58</v>
      </c>
      <c r="C44" s="29" t="s">
        <v>17</v>
      </c>
      <c r="D44" s="29" t="s">
        <v>31</v>
      </c>
      <c r="E44" s="29" t="s">
        <v>93</v>
      </c>
      <c r="F44" s="30">
        <v>0.22</v>
      </c>
      <c r="G44" s="31">
        <v>1352</v>
      </c>
      <c r="H44" s="32">
        <f>ROUND(G44/184,3)</f>
        <v>7.3479999999999999</v>
      </c>
      <c r="I44" s="33">
        <v>184</v>
      </c>
      <c r="J44" s="34">
        <f>ROUND(H44*I44*F44,2)</f>
        <v>297.45</v>
      </c>
      <c r="K44" s="34">
        <f t="shared" si="1"/>
        <v>70.17</v>
      </c>
      <c r="L44" s="34">
        <f t="shared" si="2"/>
        <v>367.62</v>
      </c>
    </row>
    <row r="45" spans="1:12" ht="110.4" x14ac:dyDescent="0.25">
      <c r="A45" s="35">
        <v>34</v>
      </c>
      <c r="B45" s="29" t="s">
        <v>60</v>
      </c>
      <c r="C45" s="29" t="s">
        <v>7</v>
      </c>
      <c r="D45" s="29" t="s">
        <v>30</v>
      </c>
      <c r="E45" s="29" t="s">
        <v>94</v>
      </c>
      <c r="F45" s="30">
        <v>0.3</v>
      </c>
      <c r="G45" s="31">
        <v>954</v>
      </c>
      <c r="H45" s="32">
        <f>ROUND(G45/184,3)</f>
        <v>5.1849999999999996</v>
      </c>
      <c r="I45" s="33">
        <v>184</v>
      </c>
      <c r="J45" s="34">
        <f>ROUND(H45*I45*F45,2)</f>
        <v>286.20999999999998</v>
      </c>
      <c r="K45" s="34">
        <f t="shared" si="1"/>
        <v>67.52</v>
      </c>
      <c r="L45" s="34">
        <f t="shared" si="2"/>
        <v>353.72999999999996</v>
      </c>
    </row>
    <row r="46" spans="1:12" ht="69" x14ac:dyDescent="0.25">
      <c r="A46" s="35">
        <v>35</v>
      </c>
      <c r="B46" s="29" t="s">
        <v>60</v>
      </c>
      <c r="C46" s="29" t="s">
        <v>12</v>
      </c>
      <c r="D46" s="29" t="s">
        <v>30</v>
      </c>
      <c r="E46" s="29" t="s">
        <v>228</v>
      </c>
      <c r="F46" s="30">
        <v>6.9999999999999993E-2</v>
      </c>
      <c r="G46" s="31">
        <v>943</v>
      </c>
      <c r="H46" s="32">
        <f>ROUND(G46/184,3)</f>
        <v>5.125</v>
      </c>
      <c r="I46" s="33">
        <v>184</v>
      </c>
      <c r="J46" s="34">
        <f>ROUND(H46*I46*F46,2)</f>
        <v>66.010000000000005</v>
      </c>
      <c r="K46" s="34">
        <f t="shared" si="1"/>
        <v>15.57</v>
      </c>
      <c r="L46" s="34">
        <f t="shared" si="2"/>
        <v>81.580000000000013</v>
      </c>
    </row>
    <row r="47" spans="1:12" ht="69" x14ac:dyDescent="0.25">
      <c r="A47" s="35">
        <v>36</v>
      </c>
      <c r="B47" s="29" t="s">
        <v>60</v>
      </c>
      <c r="C47" s="29" t="s">
        <v>8</v>
      </c>
      <c r="D47" s="29" t="s">
        <v>30</v>
      </c>
      <c r="E47" s="29" t="s">
        <v>249</v>
      </c>
      <c r="F47" s="30">
        <v>0.04</v>
      </c>
      <c r="G47" s="31">
        <v>968</v>
      </c>
      <c r="H47" s="32">
        <f>ROUND(G47/184,3)</f>
        <v>5.2610000000000001</v>
      </c>
      <c r="I47" s="33">
        <v>184</v>
      </c>
      <c r="J47" s="34">
        <f>ROUND(H47*I47*F47,2)</f>
        <v>38.72</v>
      </c>
      <c r="K47" s="34">
        <f t="shared" si="1"/>
        <v>9.1300000000000008</v>
      </c>
      <c r="L47" s="34">
        <f t="shared" si="2"/>
        <v>47.85</v>
      </c>
    </row>
    <row r="48" spans="1:12" ht="69" x14ac:dyDescent="0.25">
      <c r="A48" s="35">
        <v>37</v>
      </c>
      <c r="B48" s="29" t="s">
        <v>60</v>
      </c>
      <c r="C48" s="29" t="s">
        <v>9</v>
      </c>
      <c r="D48" s="29" t="s">
        <v>30</v>
      </c>
      <c r="E48" s="29" t="s">
        <v>250</v>
      </c>
      <c r="F48" s="30">
        <v>0.13</v>
      </c>
      <c r="G48" s="31">
        <v>958</v>
      </c>
      <c r="H48" s="32">
        <f>ROUND(G48/184,3)</f>
        <v>5.2069999999999999</v>
      </c>
      <c r="I48" s="33">
        <v>184</v>
      </c>
      <c r="J48" s="34">
        <f>ROUND(H48*I48*F48,2)</f>
        <v>124.55</v>
      </c>
      <c r="K48" s="34">
        <f t="shared" si="1"/>
        <v>29.38</v>
      </c>
      <c r="L48" s="34">
        <f t="shared" si="2"/>
        <v>153.93</v>
      </c>
    </row>
    <row r="49" spans="1:12" ht="110.4" x14ac:dyDescent="0.25">
      <c r="A49" s="35">
        <v>38</v>
      </c>
      <c r="B49" s="29" t="s">
        <v>60</v>
      </c>
      <c r="C49" s="29" t="s">
        <v>7</v>
      </c>
      <c r="D49" s="29" t="s">
        <v>30</v>
      </c>
      <c r="E49" s="29" t="s">
        <v>95</v>
      </c>
      <c r="F49" s="30">
        <v>0.19</v>
      </c>
      <c r="G49" s="31">
        <v>959</v>
      </c>
      <c r="H49" s="32">
        <f>ROUND(G49/184,3)</f>
        <v>5.2119999999999997</v>
      </c>
      <c r="I49" s="33">
        <v>184</v>
      </c>
      <c r="J49" s="34">
        <f>ROUND(H49*I49*F49,2)</f>
        <v>182.21</v>
      </c>
      <c r="K49" s="34">
        <f t="shared" si="1"/>
        <v>42.98</v>
      </c>
      <c r="L49" s="34">
        <f t="shared" si="2"/>
        <v>225.19</v>
      </c>
    </row>
    <row r="50" spans="1:12" ht="110.4" x14ac:dyDescent="0.25">
      <c r="A50" s="35">
        <v>39</v>
      </c>
      <c r="B50" s="29" t="s">
        <v>60</v>
      </c>
      <c r="C50" s="29" t="s">
        <v>7</v>
      </c>
      <c r="D50" s="29" t="s">
        <v>57</v>
      </c>
      <c r="E50" s="29" t="s">
        <v>251</v>
      </c>
      <c r="F50" s="30">
        <v>0.3</v>
      </c>
      <c r="G50" s="31">
        <v>725</v>
      </c>
      <c r="H50" s="32">
        <f>ROUND(G50/184,3)</f>
        <v>3.94</v>
      </c>
      <c r="I50" s="33">
        <v>184</v>
      </c>
      <c r="J50" s="34">
        <f>ROUND(H50*I50*F50,2)</f>
        <v>217.49</v>
      </c>
      <c r="K50" s="34">
        <f t="shared" si="1"/>
        <v>51.31</v>
      </c>
      <c r="L50" s="34">
        <f t="shared" si="2"/>
        <v>268.8</v>
      </c>
    </row>
    <row r="51" spans="1:12" ht="110.4" x14ac:dyDescent="0.25">
      <c r="A51" s="35">
        <v>40</v>
      </c>
      <c r="B51" s="29" t="s">
        <v>60</v>
      </c>
      <c r="C51" s="29" t="s">
        <v>7</v>
      </c>
      <c r="D51" s="29" t="s">
        <v>31</v>
      </c>
      <c r="E51" s="29" t="s">
        <v>96</v>
      </c>
      <c r="F51" s="30">
        <v>0.05</v>
      </c>
      <c r="G51" s="31">
        <v>1167</v>
      </c>
      <c r="H51" s="32">
        <f>ROUND(G51/184,3)</f>
        <v>6.3419999999999996</v>
      </c>
      <c r="I51" s="33">
        <v>176</v>
      </c>
      <c r="J51" s="34">
        <f>ROUND(H51*I51*F51,2)</f>
        <v>55.81</v>
      </c>
      <c r="K51" s="34">
        <f t="shared" si="1"/>
        <v>13.17</v>
      </c>
      <c r="L51" s="34">
        <f t="shared" si="2"/>
        <v>68.98</v>
      </c>
    </row>
    <row r="52" spans="1:12" ht="69" x14ac:dyDescent="0.25">
      <c r="A52" s="35">
        <v>41</v>
      </c>
      <c r="B52" s="29" t="s">
        <v>66</v>
      </c>
      <c r="C52" s="29" t="s">
        <v>11</v>
      </c>
      <c r="D52" s="29" t="s">
        <v>37</v>
      </c>
      <c r="E52" s="29" t="s">
        <v>97</v>
      </c>
      <c r="F52" s="30">
        <v>0.2</v>
      </c>
      <c r="G52" s="31">
        <v>1742</v>
      </c>
      <c r="H52" s="32">
        <f>ROUND(G52/184,3)</f>
        <v>9.4670000000000005</v>
      </c>
      <c r="I52" s="33">
        <v>120</v>
      </c>
      <c r="J52" s="34">
        <f>ROUND(H52*I52*F52,2)</f>
        <v>227.21</v>
      </c>
      <c r="K52" s="34">
        <f t="shared" si="1"/>
        <v>53.6</v>
      </c>
      <c r="L52" s="34">
        <f t="shared" si="2"/>
        <v>280.81</v>
      </c>
    </row>
    <row r="53" spans="1:12" ht="69" x14ac:dyDescent="0.25">
      <c r="A53" s="35">
        <v>42</v>
      </c>
      <c r="B53" s="29" t="s">
        <v>58</v>
      </c>
      <c r="C53" s="29" t="s">
        <v>4</v>
      </c>
      <c r="D53" s="29" t="s">
        <v>29</v>
      </c>
      <c r="E53" s="29" t="s">
        <v>98</v>
      </c>
      <c r="F53" s="30">
        <v>0.08</v>
      </c>
      <c r="G53" s="31">
        <v>1075</v>
      </c>
      <c r="H53" s="32">
        <f>ROUND(G53/184,3)</f>
        <v>5.8419999999999996</v>
      </c>
      <c r="I53" s="33">
        <v>136</v>
      </c>
      <c r="J53" s="34">
        <f>ROUND(H53*I53*F53,2)</f>
        <v>63.56</v>
      </c>
      <c r="K53" s="34">
        <f t="shared" si="1"/>
        <v>14.99</v>
      </c>
      <c r="L53" s="34">
        <f t="shared" si="2"/>
        <v>78.55</v>
      </c>
    </row>
    <row r="54" spans="1:12" ht="69" x14ac:dyDescent="0.25">
      <c r="A54" s="35">
        <v>43</v>
      </c>
      <c r="B54" s="29" t="s">
        <v>58</v>
      </c>
      <c r="C54" s="29" t="s">
        <v>4</v>
      </c>
      <c r="D54" s="29" t="s">
        <v>29</v>
      </c>
      <c r="E54" s="29" t="s">
        <v>99</v>
      </c>
      <c r="F54" s="30">
        <v>0.09</v>
      </c>
      <c r="G54" s="31">
        <v>1080</v>
      </c>
      <c r="H54" s="32">
        <f>ROUND(G54/184,3)</f>
        <v>5.87</v>
      </c>
      <c r="I54" s="33">
        <v>184</v>
      </c>
      <c r="J54" s="34">
        <f>ROUND(H54*I54*F54,2)</f>
        <v>97.21</v>
      </c>
      <c r="K54" s="34">
        <f t="shared" si="1"/>
        <v>22.93</v>
      </c>
      <c r="L54" s="34">
        <f t="shared" si="2"/>
        <v>120.13999999999999</v>
      </c>
    </row>
    <row r="55" spans="1:12" ht="55.2" x14ac:dyDescent="0.25">
      <c r="A55" s="35">
        <v>44</v>
      </c>
      <c r="B55" s="29" t="s">
        <v>60</v>
      </c>
      <c r="C55" s="29" t="s">
        <v>18</v>
      </c>
      <c r="D55" s="29" t="s">
        <v>30</v>
      </c>
      <c r="E55" s="29" t="s">
        <v>100</v>
      </c>
      <c r="F55" s="30">
        <v>9.9999999999999992E-2</v>
      </c>
      <c r="G55" s="31">
        <v>908</v>
      </c>
      <c r="H55" s="32">
        <f>ROUND(G55/184,3)</f>
        <v>4.9349999999999996</v>
      </c>
      <c r="I55" s="33">
        <v>184</v>
      </c>
      <c r="J55" s="34">
        <f>ROUND(H55*I55*F55,2)</f>
        <v>90.8</v>
      </c>
      <c r="K55" s="34">
        <f t="shared" si="1"/>
        <v>21.42</v>
      </c>
      <c r="L55" s="34">
        <f t="shared" si="2"/>
        <v>112.22</v>
      </c>
    </row>
    <row r="56" spans="1:12" ht="69" x14ac:dyDescent="0.25">
      <c r="A56" s="35">
        <v>45</v>
      </c>
      <c r="B56" s="29" t="s">
        <v>60</v>
      </c>
      <c r="C56" s="29" t="s">
        <v>8</v>
      </c>
      <c r="D56" s="29" t="s">
        <v>31</v>
      </c>
      <c r="E56" s="29" t="s">
        <v>101</v>
      </c>
      <c r="F56" s="30">
        <v>0.15000000000000002</v>
      </c>
      <c r="G56" s="31">
        <v>1162</v>
      </c>
      <c r="H56" s="32">
        <f>ROUND(G56/184,3)</f>
        <v>6.3150000000000004</v>
      </c>
      <c r="I56" s="33">
        <v>184</v>
      </c>
      <c r="J56" s="34">
        <f>ROUND(H56*I56*F56,2)</f>
        <v>174.29</v>
      </c>
      <c r="K56" s="34">
        <f t="shared" si="1"/>
        <v>41.12</v>
      </c>
      <c r="L56" s="34">
        <f t="shared" si="2"/>
        <v>215.41</v>
      </c>
    </row>
    <row r="57" spans="1:12" ht="69" x14ac:dyDescent="0.25">
      <c r="A57" s="35">
        <v>46</v>
      </c>
      <c r="B57" s="29" t="s">
        <v>60</v>
      </c>
      <c r="C57" s="29" t="s">
        <v>12</v>
      </c>
      <c r="D57" s="29" t="s">
        <v>30</v>
      </c>
      <c r="E57" s="29" t="s">
        <v>252</v>
      </c>
      <c r="F57" s="30">
        <v>0.11</v>
      </c>
      <c r="G57" s="31">
        <v>943</v>
      </c>
      <c r="H57" s="32">
        <f>ROUND(G57/184,3)</f>
        <v>5.125</v>
      </c>
      <c r="I57" s="33">
        <v>184</v>
      </c>
      <c r="J57" s="34">
        <f>ROUND(H57*I57*F57,2)</f>
        <v>103.73</v>
      </c>
      <c r="K57" s="34">
        <f t="shared" si="1"/>
        <v>24.47</v>
      </c>
      <c r="L57" s="34">
        <f t="shared" si="2"/>
        <v>128.19999999999999</v>
      </c>
    </row>
    <row r="58" spans="1:12" ht="55.2" x14ac:dyDescent="0.25">
      <c r="A58" s="35">
        <v>47</v>
      </c>
      <c r="B58" s="29" t="s">
        <v>58</v>
      </c>
      <c r="C58" s="29" t="s">
        <v>21</v>
      </c>
      <c r="D58" s="29" t="s">
        <v>29</v>
      </c>
      <c r="E58" s="29" t="s">
        <v>102</v>
      </c>
      <c r="F58" s="30">
        <v>0.03</v>
      </c>
      <c r="G58" s="31">
        <v>1036</v>
      </c>
      <c r="H58" s="32">
        <f>ROUND(G58/184,3)</f>
        <v>5.63</v>
      </c>
      <c r="I58" s="33">
        <v>184</v>
      </c>
      <c r="J58" s="34">
        <f>ROUND(H58*I58*F58,2)</f>
        <v>31.08</v>
      </c>
      <c r="K58" s="34">
        <f t="shared" si="1"/>
        <v>7.33</v>
      </c>
      <c r="L58" s="34">
        <f t="shared" si="2"/>
        <v>38.409999999999997</v>
      </c>
    </row>
    <row r="59" spans="1:12" ht="55.2" x14ac:dyDescent="0.25">
      <c r="A59" s="35">
        <v>48</v>
      </c>
      <c r="B59" s="29" t="s">
        <v>60</v>
      </c>
      <c r="C59" s="29" t="s">
        <v>18</v>
      </c>
      <c r="D59" s="29" t="s">
        <v>38</v>
      </c>
      <c r="E59" s="29" t="s">
        <v>103</v>
      </c>
      <c r="F59" s="30">
        <v>0.14000000000000001</v>
      </c>
      <c r="G59" s="31">
        <v>1395</v>
      </c>
      <c r="H59" s="32">
        <f>ROUND(G59/184,3)</f>
        <v>7.5819999999999999</v>
      </c>
      <c r="I59" s="33">
        <v>184</v>
      </c>
      <c r="J59" s="34">
        <f>ROUND(H59*I59*F59,2)</f>
        <v>195.31</v>
      </c>
      <c r="K59" s="34">
        <f t="shared" si="1"/>
        <v>46.07</v>
      </c>
      <c r="L59" s="34">
        <f t="shared" si="2"/>
        <v>241.38</v>
      </c>
    </row>
    <row r="60" spans="1:12" ht="69" x14ac:dyDescent="0.25">
      <c r="A60" s="35">
        <v>49</v>
      </c>
      <c r="B60" s="29" t="s">
        <v>58</v>
      </c>
      <c r="C60" s="29" t="s">
        <v>4</v>
      </c>
      <c r="D60" s="29" t="s">
        <v>30</v>
      </c>
      <c r="E60" s="29" t="s">
        <v>104</v>
      </c>
      <c r="F60" s="30">
        <v>0.09</v>
      </c>
      <c r="G60" s="31">
        <v>943</v>
      </c>
      <c r="H60" s="32">
        <f>ROUND(G60/184,3)</f>
        <v>5.125</v>
      </c>
      <c r="I60" s="33">
        <v>184</v>
      </c>
      <c r="J60" s="34">
        <f>ROUND(H60*I60*F60,2)</f>
        <v>84.87</v>
      </c>
      <c r="K60" s="34">
        <f t="shared" si="1"/>
        <v>20.02</v>
      </c>
      <c r="L60" s="34">
        <f t="shared" si="2"/>
        <v>104.89</v>
      </c>
    </row>
    <row r="61" spans="1:12" ht="110.4" x14ac:dyDescent="0.25">
      <c r="A61" s="35">
        <v>50</v>
      </c>
      <c r="B61" s="29" t="s">
        <v>60</v>
      </c>
      <c r="C61" s="29" t="s">
        <v>7</v>
      </c>
      <c r="D61" s="29" t="s">
        <v>30</v>
      </c>
      <c r="E61" s="29" t="s">
        <v>105</v>
      </c>
      <c r="F61" s="30">
        <v>0.3</v>
      </c>
      <c r="G61" s="31">
        <v>939</v>
      </c>
      <c r="H61" s="32">
        <f>ROUND(G61/184,3)</f>
        <v>5.1029999999999998</v>
      </c>
      <c r="I61" s="33">
        <v>184</v>
      </c>
      <c r="J61" s="34">
        <f>ROUND(H61*I61*F61,2)</f>
        <v>281.69</v>
      </c>
      <c r="K61" s="34">
        <f t="shared" si="1"/>
        <v>66.45</v>
      </c>
      <c r="L61" s="34">
        <f t="shared" si="2"/>
        <v>348.14</v>
      </c>
    </row>
    <row r="62" spans="1:12" ht="69" x14ac:dyDescent="0.25">
      <c r="A62" s="35">
        <v>51</v>
      </c>
      <c r="B62" s="29" t="s">
        <v>60</v>
      </c>
      <c r="C62" s="29" t="s">
        <v>5</v>
      </c>
      <c r="D62" s="29" t="s">
        <v>89</v>
      </c>
      <c r="E62" s="29" t="s">
        <v>106</v>
      </c>
      <c r="F62" s="30">
        <v>0.29000000000000004</v>
      </c>
      <c r="G62" s="31">
        <v>1347</v>
      </c>
      <c r="H62" s="32">
        <f>ROUND(G62/184,3)</f>
        <v>7.3209999999999997</v>
      </c>
      <c r="I62" s="33">
        <v>184</v>
      </c>
      <c r="J62" s="34">
        <f>ROUND(H62*I62*F62,2)</f>
        <v>390.65</v>
      </c>
      <c r="K62" s="34">
        <f t="shared" si="1"/>
        <v>92.15</v>
      </c>
      <c r="L62" s="34">
        <f t="shared" si="2"/>
        <v>482.79999999999995</v>
      </c>
    </row>
    <row r="63" spans="1:12" ht="69" x14ac:dyDescent="0.25">
      <c r="A63" s="35">
        <v>52</v>
      </c>
      <c r="B63" s="29" t="s">
        <v>60</v>
      </c>
      <c r="C63" s="29" t="s">
        <v>12</v>
      </c>
      <c r="D63" s="29" t="s">
        <v>30</v>
      </c>
      <c r="E63" s="29" t="s">
        <v>253</v>
      </c>
      <c r="F63" s="30">
        <v>0.02</v>
      </c>
      <c r="G63" s="31">
        <v>943</v>
      </c>
      <c r="H63" s="32">
        <f>ROUND(G63/184,3)</f>
        <v>5.125</v>
      </c>
      <c r="I63" s="33">
        <v>184</v>
      </c>
      <c r="J63" s="34">
        <f>ROUND(H63*I63*F63,2)</f>
        <v>18.86</v>
      </c>
      <c r="K63" s="34">
        <f t="shared" si="1"/>
        <v>4.45</v>
      </c>
      <c r="L63" s="34">
        <f t="shared" si="2"/>
        <v>23.31</v>
      </c>
    </row>
    <row r="64" spans="1:12" ht="69" x14ac:dyDescent="0.25">
      <c r="A64" s="35">
        <v>53</v>
      </c>
      <c r="B64" s="29" t="s">
        <v>60</v>
      </c>
      <c r="C64" s="29" t="s">
        <v>12</v>
      </c>
      <c r="D64" s="29" t="s">
        <v>28</v>
      </c>
      <c r="E64" s="29" t="s">
        <v>254</v>
      </c>
      <c r="F64" s="30">
        <v>0.09</v>
      </c>
      <c r="G64" s="31">
        <v>888</v>
      </c>
      <c r="H64" s="32">
        <f>ROUND(G64/184,3)</f>
        <v>4.8259999999999996</v>
      </c>
      <c r="I64" s="33">
        <v>184</v>
      </c>
      <c r="J64" s="34">
        <f>ROUND(H64*I64*F64,2)</f>
        <v>79.92</v>
      </c>
      <c r="K64" s="34">
        <f t="shared" si="1"/>
        <v>18.850000000000001</v>
      </c>
      <c r="L64" s="34">
        <f t="shared" si="2"/>
        <v>98.77000000000001</v>
      </c>
    </row>
    <row r="65" spans="1:12" ht="110.4" x14ac:dyDescent="0.25">
      <c r="A65" s="35">
        <v>54</v>
      </c>
      <c r="B65" s="29" t="s">
        <v>60</v>
      </c>
      <c r="C65" s="29" t="s">
        <v>7</v>
      </c>
      <c r="D65" s="29" t="s">
        <v>30</v>
      </c>
      <c r="E65" s="29" t="s">
        <v>110</v>
      </c>
      <c r="F65" s="30">
        <v>0.29000000000000004</v>
      </c>
      <c r="G65" s="31">
        <v>959</v>
      </c>
      <c r="H65" s="32">
        <f>ROUND(G65/184,3)</f>
        <v>5.2119999999999997</v>
      </c>
      <c r="I65" s="33">
        <v>184</v>
      </c>
      <c r="J65" s="34">
        <f>ROUND(H65*I65*F65,2)</f>
        <v>278.11</v>
      </c>
      <c r="K65" s="34">
        <f t="shared" si="1"/>
        <v>65.61</v>
      </c>
      <c r="L65" s="34">
        <f t="shared" si="2"/>
        <v>343.72</v>
      </c>
    </row>
    <row r="66" spans="1:12" ht="138" x14ac:dyDescent="0.25">
      <c r="A66" s="35">
        <v>55</v>
      </c>
      <c r="B66" s="29" t="s">
        <v>60</v>
      </c>
      <c r="C66" s="29" t="s">
        <v>16</v>
      </c>
      <c r="D66" s="29" t="s">
        <v>41</v>
      </c>
      <c r="E66" s="29" t="s">
        <v>109</v>
      </c>
      <c r="F66" s="30">
        <v>0.3</v>
      </c>
      <c r="G66" s="31">
        <v>1460</v>
      </c>
      <c r="H66" s="32">
        <f>ROUND(G66/184,3)</f>
        <v>7.9349999999999996</v>
      </c>
      <c r="I66" s="33">
        <v>184</v>
      </c>
      <c r="J66" s="34">
        <f>ROUND(H66*I66*F66,2)</f>
        <v>438.01</v>
      </c>
      <c r="K66" s="34">
        <f t="shared" si="1"/>
        <v>103.33</v>
      </c>
      <c r="L66" s="34">
        <f t="shared" si="2"/>
        <v>541.34</v>
      </c>
    </row>
    <row r="67" spans="1:12" ht="69" x14ac:dyDescent="0.25">
      <c r="A67" s="35">
        <v>56</v>
      </c>
      <c r="B67" s="29" t="s">
        <v>66</v>
      </c>
      <c r="C67" s="29" t="s">
        <v>6</v>
      </c>
      <c r="D67" s="29" t="s">
        <v>39</v>
      </c>
      <c r="E67" s="29" t="s">
        <v>107</v>
      </c>
      <c r="F67" s="30">
        <v>0.15000000000000002</v>
      </c>
      <c r="G67" s="31">
        <v>2428</v>
      </c>
      <c r="H67" s="32">
        <f>ROUND(G67/184,3)</f>
        <v>13.196</v>
      </c>
      <c r="I67" s="33">
        <v>152</v>
      </c>
      <c r="J67" s="34">
        <f>ROUND(H67*I67*F67,2)</f>
        <v>300.87</v>
      </c>
      <c r="K67" s="34">
        <f t="shared" si="1"/>
        <v>70.98</v>
      </c>
      <c r="L67" s="34">
        <f t="shared" si="2"/>
        <v>371.85</v>
      </c>
    </row>
    <row r="68" spans="1:12" ht="69" x14ac:dyDescent="0.25">
      <c r="A68" s="35">
        <v>57</v>
      </c>
      <c r="B68" s="29" t="s">
        <v>66</v>
      </c>
      <c r="C68" s="29" t="s">
        <v>20</v>
      </c>
      <c r="D68" s="29" t="s">
        <v>40</v>
      </c>
      <c r="E68" s="29" t="s">
        <v>108</v>
      </c>
      <c r="F68" s="30">
        <v>6.0000000000000005E-2</v>
      </c>
      <c r="G68" s="31">
        <v>2545.89</v>
      </c>
      <c r="H68" s="32">
        <f>ROUND(G68/184,3)</f>
        <v>13.836</v>
      </c>
      <c r="I68" s="33">
        <v>112</v>
      </c>
      <c r="J68" s="34">
        <f>ROUND(H68*I68*F68,2)</f>
        <v>92.98</v>
      </c>
      <c r="K68" s="34">
        <f t="shared" si="1"/>
        <v>21.93</v>
      </c>
      <c r="L68" s="34">
        <f t="shared" si="2"/>
        <v>114.91</v>
      </c>
    </row>
    <row r="69" spans="1:12" ht="69" x14ac:dyDescent="0.25">
      <c r="A69" s="35">
        <v>58</v>
      </c>
      <c r="B69" s="29" t="s">
        <v>60</v>
      </c>
      <c r="C69" s="29" t="s">
        <v>5</v>
      </c>
      <c r="D69" s="29" t="s">
        <v>28</v>
      </c>
      <c r="E69" s="29" t="s">
        <v>229</v>
      </c>
      <c r="F69" s="30">
        <v>0.18000000000000002</v>
      </c>
      <c r="G69" s="31">
        <v>878</v>
      </c>
      <c r="H69" s="32">
        <f>ROUND(G69/184,3)</f>
        <v>4.7720000000000002</v>
      </c>
      <c r="I69" s="33">
        <v>184</v>
      </c>
      <c r="J69" s="34">
        <f>ROUND(H69*I69*F69,2)</f>
        <v>158.05000000000001</v>
      </c>
      <c r="K69" s="34">
        <f t="shared" si="1"/>
        <v>37.28</v>
      </c>
      <c r="L69" s="34">
        <f t="shared" si="2"/>
        <v>195.33</v>
      </c>
    </row>
    <row r="70" spans="1:12" ht="69" x14ac:dyDescent="0.25">
      <c r="A70" s="35">
        <v>59</v>
      </c>
      <c r="B70" s="29" t="s">
        <v>60</v>
      </c>
      <c r="C70" s="29" t="s">
        <v>8</v>
      </c>
      <c r="D70" s="29" t="s">
        <v>30</v>
      </c>
      <c r="E70" s="29" t="s">
        <v>111</v>
      </c>
      <c r="F70" s="30">
        <v>0.14000000000000001</v>
      </c>
      <c r="G70" s="31">
        <v>953</v>
      </c>
      <c r="H70" s="32">
        <f>ROUND(G70/184,3)</f>
        <v>5.1790000000000003</v>
      </c>
      <c r="I70" s="33">
        <v>184</v>
      </c>
      <c r="J70" s="34">
        <f>ROUND(H70*I70*F70,2)</f>
        <v>133.41</v>
      </c>
      <c r="K70" s="34">
        <f t="shared" si="1"/>
        <v>31.47</v>
      </c>
      <c r="L70" s="34">
        <f t="shared" si="2"/>
        <v>164.88</v>
      </c>
    </row>
    <row r="71" spans="1:12" ht="69" x14ac:dyDescent="0.25">
      <c r="A71" s="35">
        <v>60</v>
      </c>
      <c r="B71" s="29" t="s">
        <v>60</v>
      </c>
      <c r="C71" s="29" t="s">
        <v>8</v>
      </c>
      <c r="D71" s="29" t="s">
        <v>30</v>
      </c>
      <c r="E71" s="29" t="s">
        <v>112</v>
      </c>
      <c r="F71" s="30">
        <v>0.13</v>
      </c>
      <c r="G71" s="31">
        <v>963</v>
      </c>
      <c r="H71" s="32">
        <f>ROUND(G71/184,3)</f>
        <v>5.234</v>
      </c>
      <c r="I71" s="33">
        <v>56</v>
      </c>
      <c r="J71" s="34">
        <f>ROUND(H71*I71*F71,2)</f>
        <v>38.1</v>
      </c>
      <c r="K71" s="34">
        <f t="shared" si="1"/>
        <v>8.99</v>
      </c>
      <c r="L71" s="34">
        <f t="shared" si="2"/>
        <v>47.09</v>
      </c>
    </row>
    <row r="72" spans="1:12" ht="69" x14ac:dyDescent="0.25">
      <c r="A72" s="35">
        <v>61</v>
      </c>
      <c r="B72" s="29" t="s">
        <v>60</v>
      </c>
      <c r="C72" s="29" t="s">
        <v>5</v>
      </c>
      <c r="D72" s="29" t="s">
        <v>28</v>
      </c>
      <c r="E72" s="29" t="s">
        <v>230</v>
      </c>
      <c r="F72" s="30">
        <v>0.11</v>
      </c>
      <c r="G72" s="31">
        <v>878</v>
      </c>
      <c r="H72" s="32">
        <f>ROUND(G72/184,3)</f>
        <v>4.7720000000000002</v>
      </c>
      <c r="I72" s="33">
        <v>184</v>
      </c>
      <c r="J72" s="34">
        <f>ROUND(H72*I72*F72,2)</f>
        <v>96.59</v>
      </c>
      <c r="K72" s="34">
        <f t="shared" si="1"/>
        <v>22.79</v>
      </c>
      <c r="L72" s="34">
        <f t="shared" si="2"/>
        <v>119.38</v>
      </c>
    </row>
    <row r="73" spans="1:12" ht="55.2" x14ac:dyDescent="0.25">
      <c r="A73" s="35">
        <v>62</v>
      </c>
      <c r="B73" s="29" t="s">
        <v>60</v>
      </c>
      <c r="C73" s="29" t="s">
        <v>18</v>
      </c>
      <c r="D73" s="29" t="s">
        <v>30</v>
      </c>
      <c r="E73" s="29" t="s">
        <v>113</v>
      </c>
      <c r="F73" s="30">
        <v>0.1</v>
      </c>
      <c r="G73" s="31">
        <v>923</v>
      </c>
      <c r="H73" s="32">
        <f>ROUND(G73/184,3)</f>
        <v>5.016</v>
      </c>
      <c r="I73" s="33">
        <v>184</v>
      </c>
      <c r="J73" s="34">
        <f>ROUND(H73*I73*F73,2)</f>
        <v>92.29</v>
      </c>
      <c r="K73" s="34">
        <f t="shared" si="1"/>
        <v>21.77</v>
      </c>
      <c r="L73" s="34">
        <f t="shared" si="2"/>
        <v>114.06</v>
      </c>
    </row>
    <row r="74" spans="1:12" ht="110.4" x14ac:dyDescent="0.25">
      <c r="A74" s="35">
        <v>63</v>
      </c>
      <c r="B74" s="29" t="s">
        <v>60</v>
      </c>
      <c r="C74" s="29" t="s">
        <v>7</v>
      </c>
      <c r="D74" s="29" t="s">
        <v>29</v>
      </c>
      <c r="E74" s="29" t="s">
        <v>114</v>
      </c>
      <c r="F74" s="30">
        <v>0.3</v>
      </c>
      <c r="G74" s="31">
        <v>1090</v>
      </c>
      <c r="H74" s="32">
        <f>ROUND(G74/184,3)</f>
        <v>5.9240000000000004</v>
      </c>
      <c r="I74" s="33">
        <v>184</v>
      </c>
      <c r="J74" s="34">
        <f>ROUND(H74*I74*F74,2)</f>
        <v>327</v>
      </c>
      <c r="K74" s="34">
        <f t="shared" si="1"/>
        <v>77.14</v>
      </c>
      <c r="L74" s="34">
        <f t="shared" si="2"/>
        <v>404.14</v>
      </c>
    </row>
    <row r="75" spans="1:12" ht="41.4" x14ac:dyDescent="0.25">
      <c r="A75" s="35">
        <v>64</v>
      </c>
      <c r="B75" s="29" t="s">
        <v>60</v>
      </c>
      <c r="C75" s="29" t="s">
        <v>13</v>
      </c>
      <c r="D75" s="29" t="s">
        <v>42</v>
      </c>
      <c r="E75" s="29" t="s">
        <v>115</v>
      </c>
      <c r="F75" s="30">
        <v>0.3</v>
      </c>
      <c r="G75" s="31">
        <v>2470</v>
      </c>
      <c r="H75" s="32">
        <f>ROUND(G75/184,3)</f>
        <v>13.423999999999999</v>
      </c>
      <c r="I75" s="33">
        <v>184</v>
      </c>
      <c r="J75" s="34">
        <f>ROUND(H75*I75*F75,2)</f>
        <v>741</v>
      </c>
      <c r="K75" s="34">
        <f t="shared" si="1"/>
        <v>174.8</v>
      </c>
      <c r="L75" s="34">
        <f t="shared" si="2"/>
        <v>915.8</v>
      </c>
    </row>
    <row r="76" spans="1:12" ht="110.4" x14ac:dyDescent="0.25">
      <c r="A76" s="35">
        <v>65</v>
      </c>
      <c r="B76" s="29" t="s">
        <v>60</v>
      </c>
      <c r="C76" s="29" t="s">
        <v>7</v>
      </c>
      <c r="D76" s="29" t="s">
        <v>29</v>
      </c>
      <c r="E76" s="29" t="s">
        <v>116</v>
      </c>
      <c r="F76" s="30">
        <v>0.3</v>
      </c>
      <c r="G76" s="31">
        <v>1085</v>
      </c>
      <c r="H76" s="32">
        <f>ROUND(G76/184,3)</f>
        <v>5.8970000000000002</v>
      </c>
      <c r="I76" s="33">
        <v>184</v>
      </c>
      <c r="J76" s="34">
        <f>ROUND(H76*I76*F76,2)</f>
        <v>325.51</v>
      </c>
      <c r="K76" s="34">
        <f t="shared" ref="K76:K139" si="3">ROUND(J76*0.2359,2)</f>
        <v>76.790000000000006</v>
      </c>
      <c r="L76" s="34">
        <f t="shared" ref="L76:L139" si="4">J76+K76</f>
        <v>402.3</v>
      </c>
    </row>
    <row r="77" spans="1:12" ht="69" x14ac:dyDescent="0.25">
      <c r="A77" s="35">
        <v>66</v>
      </c>
      <c r="B77" s="29" t="s">
        <v>66</v>
      </c>
      <c r="C77" s="29" t="s">
        <v>14</v>
      </c>
      <c r="D77" s="29" t="s">
        <v>39</v>
      </c>
      <c r="E77" s="29" t="s">
        <v>117</v>
      </c>
      <c r="F77" s="30">
        <v>0.29000000000000004</v>
      </c>
      <c r="G77" s="31">
        <v>1983</v>
      </c>
      <c r="H77" s="32">
        <f>ROUND(G77/184,3)</f>
        <v>10.776999999999999</v>
      </c>
      <c r="I77" s="33">
        <v>184</v>
      </c>
      <c r="J77" s="34">
        <f>ROUND(H77*I77*F77,2)</f>
        <v>575.05999999999995</v>
      </c>
      <c r="K77" s="34">
        <f t="shared" si="3"/>
        <v>135.66</v>
      </c>
      <c r="L77" s="34">
        <f t="shared" si="4"/>
        <v>710.71999999999991</v>
      </c>
    </row>
    <row r="78" spans="1:12" ht="110.4" x14ac:dyDescent="0.25">
      <c r="A78" s="35">
        <v>67</v>
      </c>
      <c r="B78" s="29" t="s">
        <v>60</v>
      </c>
      <c r="C78" s="29" t="s">
        <v>7</v>
      </c>
      <c r="D78" s="29" t="s">
        <v>31</v>
      </c>
      <c r="E78" s="29" t="s">
        <v>118</v>
      </c>
      <c r="F78" s="30">
        <v>0.05</v>
      </c>
      <c r="G78" s="31">
        <v>1157</v>
      </c>
      <c r="H78" s="32">
        <f>ROUND(G78/184,3)</f>
        <v>6.2880000000000003</v>
      </c>
      <c r="I78" s="33">
        <v>184</v>
      </c>
      <c r="J78" s="34">
        <f>ROUND(H78*I78*F78,2)</f>
        <v>57.85</v>
      </c>
      <c r="K78" s="34">
        <f t="shared" si="3"/>
        <v>13.65</v>
      </c>
      <c r="L78" s="34">
        <f t="shared" si="4"/>
        <v>71.5</v>
      </c>
    </row>
    <row r="79" spans="1:12" ht="82.8" x14ac:dyDescent="0.25">
      <c r="A79" s="35">
        <v>68</v>
      </c>
      <c r="B79" s="29" t="s">
        <v>66</v>
      </c>
      <c r="C79" s="29" t="s">
        <v>15</v>
      </c>
      <c r="D79" s="29" t="s">
        <v>35</v>
      </c>
      <c r="E79" s="29" t="s">
        <v>231</v>
      </c>
      <c r="F79" s="30">
        <v>0.09</v>
      </c>
      <c r="G79" s="31">
        <v>1625</v>
      </c>
      <c r="H79" s="32">
        <f>ROUND(G79/184,3)</f>
        <v>8.8320000000000007</v>
      </c>
      <c r="I79" s="33">
        <v>184</v>
      </c>
      <c r="J79" s="34">
        <f>ROUND(H79*I79*F79,2)</f>
        <v>146.26</v>
      </c>
      <c r="K79" s="34">
        <f t="shared" si="3"/>
        <v>34.5</v>
      </c>
      <c r="L79" s="34">
        <f t="shared" si="4"/>
        <v>180.76</v>
      </c>
    </row>
    <row r="80" spans="1:12" ht="55.2" x14ac:dyDescent="0.25">
      <c r="A80" s="35">
        <v>69</v>
      </c>
      <c r="B80" s="29" t="s">
        <v>58</v>
      </c>
      <c r="C80" s="29" t="s">
        <v>21</v>
      </c>
      <c r="D80" s="29" t="s">
        <v>31</v>
      </c>
      <c r="E80" s="29" t="s">
        <v>119</v>
      </c>
      <c r="F80" s="30">
        <v>0.01</v>
      </c>
      <c r="G80" s="31">
        <v>1142</v>
      </c>
      <c r="H80" s="32">
        <f>ROUND(G80/184,3)</f>
        <v>6.2069999999999999</v>
      </c>
      <c r="I80" s="33">
        <v>184</v>
      </c>
      <c r="J80" s="34">
        <f>ROUND(H80*I80*F80,2)</f>
        <v>11.42</v>
      </c>
      <c r="K80" s="34">
        <f t="shared" si="3"/>
        <v>2.69</v>
      </c>
      <c r="L80" s="34">
        <f t="shared" si="4"/>
        <v>14.11</v>
      </c>
    </row>
    <row r="81" spans="1:12" ht="69" x14ac:dyDescent="0.25">
      <c r="A81" s="35">
        <v>70</v>
      </c>
      <c r="B81" s="29" t="s">
        <v>66</v>
      </c>
      <c r="C81" s="29" t="s">
        <v>11</v>
      </c>
      <c r="D81" s="29" t="s">
        <v>30</v>
      </c>
      <c r="E81" s="29" t="s">
        <v>120</v>
      </c>
      <c r="F81" s="30">
        <v>0.14000000000000001</v>
      </c>
      <c r="G81" s="31">
        <v>1085</v>
      </c>
      <c r="H81" s="32">
        <f>ROUND(G81/184,3)</f>
        <v>5.8970000000000002</v>
      </c>
      <c r="I81" s="33">
        <v>120</v>
      </c>
      <c r="J81" s="34">
        <f>ROUND(H81*I81*F81,2)</f>
        <v>99.07</v>
      </c>
      <c r="K81" s="34">
        <f t="shared" si="3"/>
        <v>23.37</v>
      </c>
      <c r="L81" s="34">
        <f t="shared" si="4"/>
        <v>122.44</v>
      </c>
    </row>
    <row r="82" spans="1:12" ht="69" x14ac:dyDescent="0.25">
      <c r="A82" s="35">
        <v>71</v>
      </c>
      <c r="B82" s="29" t="s">
        <v>60</v>
      </c>
      <c r="C82" s="29" t="s">
        <v>8</v>
      </c>
      <c r="D82" s="29" t="s">
        <v>30</v>
      </c>
      <c r="E82" s="29" t="s">
        <v>121</v>
      </c>
      <c r="F82" s="30">
        <v>0.14000000000000001</v>
      </c>
      <c r="G82" s="31">
        <v>948</v>
      </c>
      <c r="H82" s="32">
        <f>ROUND(G82/184,3)</f>
        <v>5.1520000000000001</v>
      </c>
      <c r="I82" s="33">
        <v>184</v>
      </c>
      <c r="J82" s="34">
        <f>ROUND(H82*I82*F82,2)</f>
        <v>132.72</v>
      </c>
      <c r="K82" s="34">
        <f t="shared" si="3"/>
        <v>31.31</v>
      </c>
      <c r="L82" s="34">
        <f t="shared" si="4"/>
        <v>164.03</v>
      </c>
    </row>
    <row r="83" spans="1:12" ht="69" x14ac:dyDescent="0.25">
      <c r="A83" s="35">
        <v>72</v>
      </c>
      <c r="B83" s="29" t="s">
        <v>66</v>
      </c>
      <c r="C83" s="29" t="s">
        <v>6</v>
      </c>
      <c r="D83" s="29" t="s">
        <v>43</v>
      </c>
      <c r="E83" s="29" t="s">
        <v>122</v>
      </c>
      <c r="F83" s="30">
        <v>0.15000000000000002</v>
      </c>
      <c r="G83" s="31">
        <v>1693</v>
      </c>
      <c r="H83" s="32">
        <f>ROUND(G83/184,3)</f>
        <v>9.2010000000000005</v>
      </c>
      <c r="I83" s="33">
        <v>184</v>
      </c>
      <c r="J83" s="34">
        <f>ROUND(H83*I83*F83,2)</f>
        <v>253.95</v>
      </c>
      <c r="K83" s="34">
        <f t="shared" si="3"/>
        <v>59.91</v>
      </c>
      <c r="L83" s="34">
        <f t="shared" si="4"/>
        <v>313.86</v>
      </c>
    </row>
    <row r="84" spans="1:12" ht="69" x14ac:dyDescent="0.25">
      <c r="A84" s="35">
        <v>73</v>
      </c>
      <c r="B84" s="29" t="s">
        <v>60</v>
      </c>
      <c r="C84" s="29" t="s">
        <v>5</v>
      </c>
      <c r="D84" s="29" t="s">
        <v>29</v>
      </c>
      <c r="E84" s="29" t="s">
        <v>123</v>
      </c>
      <c r="F84" s="30">
        <v>6.0000000000000005E-2</v>
      </c>
      <c r="G84" s="31">
        <v>1075</v>
      </c>
      <c r="H84" s="32">
        <f>ROUND(G84/184,3)</f>
        <v>5.8419999999999996</v>
      </c>
      <c r="I84" s="33">
        <v>184</v>
      </c>
      <c r="J84" s="34">
        <f>ROUND(H84*I84*F84,2)</f>
        <v>64.5</v>
      </c>
      <c r="K84" s="34">
        <f t="shared" si="3"/>
        <v>15.22</v>
      </c>
      <c r="L84" s="34">
        <f t="shared" si="4"/>
        <v>79.72</v>
      </c>
    </row>
    <row r="85" spans="1:12" ht="69" x14ac:dyDescent="0.25">
      <c r="A85" s="35">
        <v>74</v>
      </c>
      <c r="B85" s="29" t="s">
        <v>60</v>
      </c>
      <c r="C85" s="29" t="s">
        <v>8</v>
      </c>
      <c r="D85" s="29" t="s">
        <v>89</v>
      </c>
      <c r="E85" s="29" t="s">
        <v>232</v>
      </c>
      <c r="F85" s="30">
        <v>0.15000000000000002</v>
      </c>
      <c r="G85" s="31">
        <v>1352</v>
      </c>
      <c r="H85" s="32">
        <f>ROUND(G85/184,3)</f>
        <v>7.3479999999999999</v>
      </c>
      <c r="I85" s="33">
        <v>184</v>
      </c>
      <c r="J85" s="34">
        <f>ROUND(H85*I85*F85,2)</f>
        <v>202.8</v>
      </c>
      <c r="K85" s="34">
        <f t="shared" si="3"/>
        <v>47.84</v>
      </c>
      <c r="L85" s="34">
        <f t="shared" si="4"/>
        <v>250.64000000000001</v>
      </c>
    </row>
    <row r="86" spans="1:12" ht="69" x14ac:dyDescent="0.25">
      <c r="A86" s="35">
        <v>75</v>
      </c>
      <c r="B86" s="29" t="s">
        <v>66</v>
      </c>
      <c r="C86" s="29" t="s">
        <v>20</v>
      </c>
      <c r="D86" s="29" t="s">
        <v>44</v>
      </c>
      <c r="E86" s="29" t="s">
        <v>124</v>
      </c>
      <c r="F86" s="30">
        <v>0.3</v>
      </c>
      <c r="G86" s="31">
        <v>1950</v>
      </c>
      <c r="H86" s="32">
        <f>ROUND(G86/184,3)</f>
        <v>10.598000000000001</v>
      </c>
      <c r="I86" s="33">
        <v>184</v>
      </c>
      <c r="J86" s="34">
        <f>ROUND(H86*I86*F86,2)</f>
        <v>585.01</v>
      </c>
      <c r="K86" s="34">
        <f t="shared" si="3"/>
        <v>138</v>
      </c>
      <c r="L86" s="34">
        <f t="shared" si="4"/>
        <v>723.01</v>
      </c>
    </row>
    <row r="87" spans="1:12" ht="69" x14ac:dyDescent="0.25">
      <c r="A87" s="35">
        <v>76</v>
      </c>
      <c r="B87" s="29" t="s">
        <v>60</v>
      </c>
      <c r="C87" s="29" t="s">
        <v>8</v>
      </c>
      <c r="D87" s="29" t="s">
        <v>30</v>
      </c>
      <c r="E87" s="29" t="s">
        <v>255</v>
      </c>
      <c r="F87" s="30">
        <v>0.01</v>
      </c>
      <c r="G87" s="31">
        <v>938</v>
      </c>
      <c r="H87" s="32">
        <f>ROUND(G87/184,3)</f>
        <v>5.0979999999999999</v>
      </c>
      <c r="I87" s="33">
        <v>184</v>
      </c>
      <c r="J87" s="34">
        <f>ROUND(H87*I87*F87,2)</f>
        <v>9.3800000000000008</v>
      </c>
      <c r="K87" s="34">
        <f t="shared" si="3"/>
        <v>2.21</v>
      </c>
      <c r="L87" s="34">
        <f t="shared" si="4"/>
        <v>11.59</v>
      </c>
    </row>
    <row r="88" spans="1:12" ht="69" x14ac:dyDescent="0.25">
      <c r="A88" s="35">
        <v>77</v>
      </c>
      <c r="B88" s="29" t="s">
        <v>60</v>
      </c>
      <c r="C88" s="29" t="s">
        <v>12</v>
      </c>
      <c r="D88" s="29" t="s">
        <v>28</v>
      </c>
      <c r="E88" s="29" t="s">
        <v>233</v>
      </c>
      <c r="F88" s="30">
        <v>0.04</v>
      </c>
      <c r="G88" s="31">
        <v>878</v>
      </c>
      <c r="H88" s="32">
        <f>ROUND(G88/184,3)</f>
        <v>4.7720000000000002</v>
      </c>
      <c r="I88" s="33">
        <v>184</v>
      </c>
      <c r="J88" s="34">
        <f>ROUND(H88*I88*F88,2)</f>
        <v>35.119999999999997</v>
      </c>
      <c r="K88" s="34">
        <f t="shared" si="3"/>
        <v>8.2799999999999994</v>
      </c>
      <c r="L88" s="34">
        <f t="shared" si="4"/>
        <v>43.4</v>
      </c>
    </row>
    <row r="89" spans="1:12" ht="55.2" x14ac:dyDescent="0.25">
      <c r="A89" s="35">
        <v>78</v>
      </c>
      <c r="B89" s="29" t="s">
        <v>60</v>
      </c>
      <c r="C89" s="29" t="s">
        <v>18</v>
      </c>
      <c r="D89" s="29" t="s">
        <v>29</v>
      </c>
      <c r="E89" s="29" t="s">
        <v>125</v>
      </c>
      <c r="F89" s="30">
        <v>0.12</v>
      </c>
      <c r="G89" s="31">
        <v>1072</v>
      </c>
      <c r="H89" s="32">
        <f>ROUND(G89/184,3)</f>
        <v>5.8259999999999996</v>
      </c>
      <c r="I89" s="33">
        <v>184</v>
      </c>
      <c r="J89" s="34">
        <f>ROUND(H89*I89*F89,2)</f>
        <v>128.63999999999999</v>
      </c>
      <c r="K89" s="34">
        <f t="shared" si="3"/>
        <v>30.35</v>
      </c>
      <c r="L89" s="34">
        <f t="shared" si="4"/>
        <v>158.98999999999998</v>
      </c>
    </row>
    <row r="90" spans="1:12" ht="69" x14ac:dyDescent="0.25">
      <c r="A90" s="35">
        <v>79</v>
      </c>
      <c r="B90" s="29" t="s">
        <v>60</v>
      </c>
      <c r="C90" s="29" t="s">
        <v>16</v>
      </c>
      <c r="D90" s="29" t="s">
        <v>31</v>
      </c>
      <c r="E90" s="29" t="s">
        <v>126</v>
      </c>
      <c r="F90" s="30">
        <v>0.11</v>
      </c>
      <c r="G90" s="31">
        <v>1142</v>
      </c>
      <c r="H90" s="32">
        <f>ROUND(G90/184,3)</f>
        <v>6.2069999999999999</v>
      </c>
      <c r="I90" s="33">
        <v>184</v>
      </c>
      <c r="J90" s="34">
        <f>ROUND(H90*I90*F90,2)</f>
        <v>125.63</v>
      </c>
      <c r="K90" s="34">
        <f t="shared" si="3"/>
        <v>29.64</v>
      </c>
      <c r="L90" s="34">
        <f t="shared" si="4"/>
        <v>155.26999999999998</v>
      </c>
    </row>
    <row r="91" spans="1:12" ht="82.8" x14ac:dyDescent="0.25">
      <c r="A91" s="35">
        <v>80</v>
      </c>
      <c r="B91" s="29" t="s">
        <v>60</v>
      </c>
      <c r="C91" s="29" t="s">
        <v>13</v>
      </c>
      <c r="D91" s="29" t="s">
        <v>45</v>
      </c>
      <c r="E91" s="29" t="s">
        <v>127</v>
      </c>
      <c r="F91" s="30">
        <v>0.19</v>
      </c>
      <c r="G91" s="31">
        <v>1950</v>
      </c>
      <c r="H91" s="32">
        <f>ROUND(G91/184,3)</f>
        <v>10.598000000000001</v>
      </c>
      <c r="I91" s="33">
        <v>184</v>
      </c>
      <c r="J91" s="34">
        <f>ROUND(H91*I91*F91,2)</f>
        <v>370.51</v>
      </c>
      <c r="K91" s="34">
        <f t="shared" si="3"/>
        <v>87.4</v>
      </c>
      <c r="L91" s="34">
        <f t="shared" si="4"/>
        <v>457.90999999999997</v>
      </c>
    </row>
    <row r="92" spans="1:12" ht="69" x14ac:dyDescent="0.25">
      <c r="A92" s="35">
        <v>81</v>
      </c>
      <c r="B92" s="29" t="s">
        <v>66</v>
      </c>
      <c r="C92" s="29" t="s">
        <v>6</v>
      </c>
      <c r="D92" s="29" t="s">
        <v>46</v>
      </c>
      <c r="E92" s="29" t="s">
        <v>128</v>
      </c>
      <c r="F92" s="30">
        <v>0.14000000000000001</v>
      </c>
      <c r="G92" s="31">
        <v>2043</v>
      </c>
      <c r="H92" s="32">
        <f>ROUND(G92/184,3)</f>
        <v>11.103</v>
      </c>
      <c r="I92" s="33">
        <v>88</v>
      </c>
      <c r="J92" s="34">
        <f>ROUND(H92*I92*F92,2)</f>
        <v>136.79</v>
      </c>
      <c r="K92" s="34">
        <f t="shared" si="3"/>
        <v>32.270000000000003</v>
      </c>
      <c r="L92" s="34">
        <f t="shared" si="4"/>
        <v>169.06</v>
      </c>
    </row>
    <row r="93" spans="1:12" ht="69" x14ac:dyDescent="0.25">
      <c r="A93" s="35">
        <v>82</v>
      </c>
      <c r="B93" s="29" t="s">
        <v>60</v>
      </c>
      <c r="C93" s="29" t="s">
        <v>16</v>
      </c>
      <c r="D93" s="29" t="s">
        <v>31</v>
      </c>
      <c r="E93" s="29" t="s">
        <v>129</v>
      </c>
      <c r="F93" s="30">
        <v>6.0000000000000005E-2</v>
      </c>
      <c r="G93" s="31">
        <v>1147</v>
      </c>
      <c r="H93" s="32">
        <f>ROUND(G93/184,3)</f>
        <v>6.234</v>
      </c>
      <c r="I93" s="33">
        <v>184</v>
      </c>
      <c r="J93" s="34">
        <f>ROUND(H93*I93*F93,2)</f>
        <v>68.819999999999993</v>
      </c>
      <c r="K93" s="34">
        <f t="shared" si="3"/>
        <v>16.23</v>
      </c>
      <c r="L93" s="34">
        <f t="shared" si="4"/>
        <v>85.05</v>
      </c>
    </row>
    <row r="94" spans="1:12" ht="69" x14ac:dyDescent="0.25">
      <c r="A94" s="35">
        <v>83</v>
      </c>
      <c r="B94" s="29" t="s">
        <v>60</v>
      </c>
      <c r="C94" s="29" t="s">
        <v>12</v>
      </c>
      <c r="D94" s="29" t="s">
        <v>29</v>
      </c>
      <c r="E94" s="29" t="s">
        <v>130</v>
      </c>
      <c r="F94" s="30">
        <v>0.12</v>
      </c>
      <c r="G94" s="31">
        <v>1090</v>
      </c>
      <c r="H94" s="32">
        <f>ROUND(G94/184,3)</f>
        <v>5.9240000000000004</v>
      </c>
      <c r="I94" s="33">
        <v>184</v>
      </c>
      <c r="J94" s="34">
        <f>ROUND(H94*I94*F94,2)</f>
        <v>130.80000000000001</v>
      </c>
      <c r="K94" s="34">
        <f t="shared" si="3"/>
        <v>30.86</v>
      </c>
      <c r="L94" s="34">
        <f t="shared" si="4"/>
        <v>161.66000000000003</v>
      </c>
    </row>
    <row r="95" spans="1:12" ht="69" x14ac:dyDescent="0.25">
      <c r="A95" s="35">
        <v>84</v>
      </c>
      <c r="B95" s="29" t="s">
        <v>66</v>
      </c>
      <c r="C95" s="29" t="s">
        <v>14</v>
      </c>
      <c r="D95" s="29" t="s">
        <v>29</v>
      </c>
      <c r="E95" s="29" t="s">
        <v>131</v>
      </c>
      <c r="F95" s="30">
        <v>0.17</v>
      </c>
      <c r="G95" s="31">
        <v>1324</v>
      </c>
      <c r="H95" s="32">
        <f>ROUND(G95/184,3)</f>
        <v>7.1959999999999997</v>
      </c>
      <c r="I95" s="33">
        <v>112</v>
      </c>
      <c r="J95" s="34">
        <f>ROUND(H95*I95*F95,2)</f>
        <v>137.01</v>
      </c>
      <c r="K95" s="34">
        <f t="shared" si="3"/>
        <v>32.32</v>
      </c>
      <c r="L95" s="34">
        <f t="shared" si="4"/>
        <v>169.32999999999998</v>
      </c>
    </row>
    <row r="96" spans="1:12" ht="55.2" x14ac:dyDescent="0.25">
      <c r="A96" s="35">
        <v>85</v>
      </c>
      <c r="B96" s="29" t="s">
        <v>60</v>
      </c>
      <c r="C96" s="29" t="s">
        <v>18</v>
      </c>
      <c r="D96" s="29" t="s">
        <v>31</v>
      </c>
      <c r="E96" s="29" t="s">
        <v>132</v>
      </c>
      <c r="F96" s="30">
        <v>0.14000000000000001</v>
      </c>
      <c r="G96" s="31">
        <v>1131</v>
      </c>
      <c r="H96" s="32">
        <f>ROUND(G96/184,3)</f>
        <v>6.1470000000000002</v>
      </c>
      <c r="I96" s="33">
        <v>184</v>
      </c>
      <c r="J96" s="34">
        <f>ROUND(H96*I96*F96,2)</f>
        <v>158.35</v>
      </c>
      <c r="K96" s="34">
        <f t="shared" si="3"/>
        <v>37.35</v>
      </c>
      <c r="L96" s="34">
        <f t="shared" si="4"/>
        <v>195.7</v>
      </c>
    </row>
    <row r="97" spans="1:12" ht="82.8" x14ac:dyDescent="0.25">
      <c r="A97" s="35">
        <v>86</v>
      </c>
      <c r="B97" s="29" t="s">
        <v>256</v>
      </c>
      <c r="C97" s="29" t="s">
        <v>257</v>
      </c>
      <c r="D97" s="29" t="s">
        <v>31</v>
      </c>
      <c r="E97" s="29" t="s">
        <v>258</v>
      </c>
      <c r="F97" s="30">
        <v>0.2</v>
      </c>
      <c r="G97" s="31">
        <v>1182</v>
      </c>
      <c r="H97" s="32">
        <f>ROUND(G97/184,3)</f>
        <v>6.4240000000000004</v>
      </c>
      <c r="I97" s="33">
        <v>176</v>
      </c>
      <c r="J97" s="34">
        <f>ROUND(H97*I97*F97,2)</f>
        <v>226.12</v>
      </c>
      <c r="K97" s="34">
        <f t="shared" si="3"/>
        <v>53.34</v>
      </c>
      <c r="L97" s="34">
        <f t="shared" si="4"/>
        <v>279.46000000000004</v>
      </c>
    </row>
    <row r="98" spans="1:12" ht="55.2" x14ac:dyDescent="0.25">
      <c r="A98" s="35">
        <v>87</v>
      </c>
      <c r="B98" s="29" t="s">
        <v>60</v>
      </c>
      <c r="C98" s="29" t="s">
        <v>18</v>
      </c>
      <c r="D98" s="29" t="s">
        <v>29</v>
      </c>
      <c r="E98" s="29" t="s">
        <v>133</v>
      </c>
      <c r="F98" s="30">
        <v>0.12</v>
      </c>
      <c r="G98" s="31">
        <v>1072</v>
      </c>
      <c r="H98" s="32">
        <f>ROUND(G98/184,3)</f>
        <v>5.8259999999999996</v>
      </c>
      <c r="I98" s="33">
        <v>184</v>
      </c>
      <c r="J98" s="34">
        <f>ROUND(H98*I98*F98,2)</f>
        <v>128.63999999999999</v>
      </c>
      <c r="K98" s="34">
        <f t="shared" si="3"/>
        <v>30.35</v>
      </c>
      <c r="L98" s="34">
        <f t="shared" si="4"/>
        <v>158.98999999999998</v>
      </c>
    </row>
    <row r="99" spans="1:12" ht="69" x14ac:dyDescent="0.25">
      <c r="A99" s="35">
        <v>88</v>
      </c>
      <c r="B99" s="29" t="s">
        <v>60</v>
      </c>
      <c r="C99" s="29" t="s">
        <v>16</v>
      </c>
      <c r="D99" s="29" t="s">
        <v>31</v>
      </c>
      <c r="E99" s="29" t="s">
        <v>134</v>
      </c>
      <c r="F99" s="30">
        <v>0.05</v>
      </c>
      <c r="G99" s="31">
        <v>1147</v>
      </c>
      <c r="H99" s="32">
        <f>ROUND(G99/184,3)</f>
        <v>6.234</v>
      </c>
      <c r="I99" s="33">
        <v>184</v>
      </c>
      <c r="J99" s="34">
        <f>ROUND(H99*I99*F99,2)</f>
        <v>57.35</v>
      </c>
      <c r="K99" s="34">
        <f t="shared" si="3"/>
        <v>13.53</v>
      </c>
      <c r="L99" s="34">
        <f t="shared" si="4"/>
        <v>70.88</v>
      </c>
    </row>
    <row r="100" spans="1:12" ht="69" x14ac:dyDescent="0.25">
      <c r="A100" s="35">
        <v>89</v>
      </c>
      <c r="B100" s="29" t="s">
        <v>60</v>
      </c>
      <c r="C100" s="29" t="s">
        <v>16</v>
      </c>
      <c r="D100" s="29" t="s">
        <v>31</v>
      </c>
      <c r="E100" s="29" t="s">
        <v>135</v>
      </c>
      <c r="F100" s="30">
        <v>0.1</v>
      </c>
      <c r="G100" s="31">
        <v>1132</v>
      </c>
      <c r="H100" s="32">
        <f>ROUND(G100/184,3)</f>
        <v>6.1520000000000001</v>
      </c>
      <c r="I100" s="33">
        <v>184</v>
      </c>
      <c r="J100" s="34">
        <f>ROUND(H100*I100*F100,2)</f>
        <v>113.2</v>
      </c>
      <c r="K100" s="34">
        <f t="shared" si="3"/>
        <v>26.7</v>
      </c>
      <c r="L100" s="34">
        <f t="shared" si="4"/>
        <v>139.9</v>
      </c>
    </row>
    <row r="101" spans="1:12" ht="55.2" x14ac:dyDescent="0.25">
      <c r="A101" s="35">
        <v>90</v>
      </c>
      <c r="B101" s="29" t="s">
        <v>58</v>
      </c>
      <c r="C101" s="29" t="s">
        <v>21</v>
      </c>
      <c r="D101" s="29" t="s">
        <v>29</v>
      </c>
      <c r="E101" s="29" t="s">
        <v>136</v>
      </c>
      <c r="F101" s="30">
        <v>0.03</v>
      </c>
      <c r="G101" s="31">
        <v>1031</v>
      </c>
      <c r="H101" s="32">
        <f>ROUND(G101/184,3)</f>
        <v>5.6029999999999998</v>
      </c>
      <c r="I101" s="33">
        <v>184</v>
      </c>
      <c r="J101" s="34">
        <f>ROUND(H101*I101*F101,2)</f>
        <v>30.93</v>
      </c>
      <c r="K101" s="34">
        <f t="shared" si="3"/>
        <v>7.3</v>
      </c>
      <c r="L101" s="34">
        <f t="shared" si="4"/>
        <v>38.229999999999997</v>
      </c>
    </row>
    <row r="102" spans="1:12" ht="69" x14ac:dyDescent="0.25">
      <c r="A102" s="35">
        <v>91</v>
      </c>
      <c r="B102" s="29" t="s">
        <v>58</v>
      </c>
      <c r="C102" s="29" t="s">
        <v>4</v>
      </c>
      <c r="D102" s="29" t="s">
        <v>30</v>
      </c>
      <c r="E102" s="29" t="s">
        <v>234</v>
      </c>
      <c r="F102" s="30">
        <v>0.09</v>
      </c>
      <c r="G102" s="31">
        <v>958</v>
      </c>
      <c r="H102" s="32">
        <f>ROUND(G102/184,3)</f>
        <v>5.2069999999999999</v>
      </c>
      <c r="I102" s="33">
        <v>184</v>
      </c>
      <c r="J102" s="34">
        <f>ROUND(H102*I102*F102,2)</f>
        <v>86.23</v>
      </c>
      <c r="K102" s="34">
        <f t="shared" si="3"/>
        <v>20.34</v>
      </c>
      <c r="L102" s="34">
        <f t="shared" si="4"/>
        <v>106.57000000000001</v>
      </c>
    </row>
    <row r="103" spans="1:12" ht="82.8" x14ac:dyDescent="0.25">
      <c r="A103" s="35">
        <v>92</v>
      </c>
      <c r="B103" s="29" t="s">
        <v>256</v>
      </c>
      <c r="C103" s="29" t="s">
        <v>257</v>
      </c>
      <c r="D103" s="29" t="s">
        <v>31</v>
      </c>
      <c r="E103" s="29" t="s">
        <v>259</v>
      </c>
      <c r="F103" s="30">
        <v>0.13</v>
      </c>
      <c r="G103" s="31">
        <v>1182</v>
      </c>
      <c r="H103" s="32">
        <f>ROUND(G103/184,3)</f>
        <v>6.4240000000000004</v>
      </c>
      <c r="I103" s="33">
        <v>112</v>
      </c>
      <c r="J103" s="34">
        <f>ROUND(H103*I103*F103,2)</f>
        <v>93.53</v>
      </c>
      <c r="K103" s="34">
        <f t="shared" si="3"/>
        <v>22.06</v>
      </c>
      <c r="L103" s="34">
        <f t="shared" si="4"/>
        <v>115.59</v>
      </c>
    </row>
    <row r="104" spans="1:12" ht="82.8" x14ac:dyDescent="0.25">
      <c r="A104" s="35">
        <v>93</v>
      </c>
      <c r="B104" s="29" t="s">
        <v>256</v>
      </c>
      <c r="C104" s="29" t="s">
        <v>257</v>
      </c>
      <c r="D104" s="29" t="s">
        <v>31</v>
      </c>
      <c r="E104" s="29" t="s">
        <v>260</v>
      </c>
      <c r="F104" s="30">
        <v>0.2</v>
      </c>
      <c r="G104" s="31">
        <v>1187</v>
      </c>
      <c r="H104" s="32">
        <f>ROUND(G104/184,3)</f>
        <v>6.4509999999999996</v>
      </c>
      <c r="I104" s="33">
        <v>184</v>
      </c>
      <c r="J104" s="34">
        <f>ROUND(H104*I104*F104,2)</f>
        <v>237.4</v>
      </c>
      <c r="K104" s="34">
        <f t="shared" si="3"/>
        <v>56</v>
      </c>
      <c r="L104" s="34">
        <f t="shared" si="4"/>
        <v>293.39999999999998</v>
      </c>
    </row>
    <row r="105" spans="1:12" ht="69" x14ac:dyDescent="0.25">
      <c r="A105" s="35">
        <v>94</v>
      </c>
      <c r="B105" s="29" t="s">
        <v>60</v>
      </c>
      <c r="C105" s="29" t="s">
        <v>16</v>
      </c>
      <c r="D105" s="29" t="s">
        <v>31</v>
      </c>
      <c r="E105" s="29" t="s">
        <v>137</v>
      </c>
      <c r="F105" s="30">
        <v>6.9999999999999993E-2</v>
      </c>
      <c r="G105" s="31">
        <v>1137</v>
      </c>
      <c r="H105" s="32">
        <f>ROUND(G105/184,3)</f>
        <v>6.1790000000000003</v>
      </c>
      <c r="I105" s="33">
        <v>184</v>
      </c>
      <c r="J105" s="34">
        <f>ROUND(H105*I105*F105,2)</f>
        <v>79.59</v>
      </c>
      <c r="K105" s="34">
        <f t="shared" si="3"/>
        <v>18.78</v>
      </c>
      <c r="L105" s="34">
        <f t="shared" si="4"/>
        <v>98.37</v>
      </c>
    </row>
    <row r="106" spans="1:12" ht="69" x14ac:dyDescent="0.25">
      <c r="A106" s="35">
        <v>95</v>
      </c>
      <c r="B106" s="29" t="s">
        <v>66</v>
      </c>
      <c r="C106" s="29" t="s">
        <v>11</v>
      </c>
      <c r="D106" s="29" t="s">
        <v>30</v>
      </c>
      <c r="E106" s="29" t="s">
        <v>138</v>
      </c>
      <c r="F106" s="30">
        <v>0.3</v>
      </c>
      <c r="G106" s="31">
        <v>1085</v>
      </c>
      <c r="H106" s="32">
        <f>ROUND(G106/184,3)</f>
        <v>5.8970000000000002</v>
      </c>
      <c r="I106" s="33">
        <v>184</v>
      </c>
      <c r="J106" s="34">
        <f>ROUND(H106*I106*F106,2)</f>
        <v>325.51</v>
      </c>
      <c r="K106" s="34">
        <f t="shared" si="3"/>
        <v>76.790000000000006</v>
      </c>
      <c r="L106" s="34">
        <f t="shared" si="4"/>
        <v>402.3</v>
      </c>
    </row>
    <row r="107" spans="1:12" ht="69" x14ac:dyDescent="0.25">
      <c r="A107" s="35">
        <v>96</v>
      </c>
      <c r="B107" s="29" t="s">
        <v>60</v>
      </c>
      <c r="C107" s="29" t="s">
        <v>12</v>
      </c>
      <c r="D107" s="29" t="s">
        <v>28</v>
      </c>
      <c r="E107" s="29" t="s">
        <v>139</v>
      </c>
      <c r="F107" s="30">
        <v>9.9999999999999992E-2</v>
      </c>
      <c r="G107" s="31">
        <v>878</v>
      </c>
      <c r="H107" s="32">
        <f>ROUND(G107/184,3)</f>
        <v>4.7720000000000002</v>
      </c>
      <c r="I107" s="33">
        <v>184</v>
      </c>
      <c r="J107" s="34">
        <f>ROUND(H107*I107*F107,2)</f>
        <v>87.8</v>
      </c>
      <c r="K107" s="34">
        <f t="shared" si="3"/>
        <v>20.71</v>
      </c>
      <c r="L107" s="34">
        <f t="shared" si="4"/>
        <v>108.50999999999999</v>
      </c>
    </row>
    <row r="108" spans="1:12" ht="110.4" x14ac:dyDescent="0.25">
      <c r="A108" s="35">
        <v>97</v>
      </c>
      <c r="B108" s="29" t="s">
        <v>60</v>
      </c>
      <c r="C108" s="29" t="s">
        <v>7</v>
      </c>
      <c r="D108" s="29" t="s">
        <v>29</v>
      </c>
      <c r="E108" s="29" t="s">
        <v>140</v>
      </c>
      <c r="F108" s="30">
        <v>0.3</v>
      </c>
      <c r="G108" s="31">
        <v>1080</v>
      </c>
      <c r="H108" s="32">
        <f>ROUND(G108/184,3)</f>
        <v>5.87</v>
      </c>
      <c r="I108" s="33">
        <v>184</v>
      </c>
      <c r="J108" s="34">
        <f>ROUND(H108*I108*F108,2)</f>
        <v>324.02</v>
      </c>
      <c r="K108" s="34">
        <f t="shared" si="3"/>
        <v>76.44</v>
      </c>
      <c r="L108" s="34">
        <f t="shared" si="4"/>
        <v>400.46</v>
      </c>
    </row>
    <row r="109" spans="1:12" ht="82.8" x14ac:dyDescent="0.25">
      <c r="A109" s="35">
        <v>98</v>
      </c>
      <c r="B109" s="29" t="s">
        <v>256</v>
      </c>
      <c r="C109" s="29" t="s">
        <v>257</v>
      </c>
      <c r="D109" s="29" t="s">
        <v>31</v>
      </c>
      <c r="E109" s="29" t="s">
        <v>261</v>
      </c>
      <c r="F109" s="30">
        <v>0.2</v>
      </c>
      <c r="G109" s="31">
        <v>1192</v>
      </c>
      <c r="H109" s="32">
        <f>ROUND(G109/184,3)</f>
        <v>6.4779999999999998</v>
      </c>
      <c r="I109" s="33">
        <v>184</v>
      </c>
      <c r="J109" s="34">
        <f>ROUND(H109*I109*F109,2)</f>
        <v>238.39</v>
      </c>
      <c r="K109" s="34">
        <f t="shared" si="3"/>
        <v>56.24</v>
      </c>
      <c r="L109" s="34">
        <f t="shared" si="4"/>
        <v>294.63</v>
      </c>
    </row>
    <row r="110" spans="1:12" ht="69" x14ac:dyDescent="0.25">
      <c r="A110" s="35">
        <v>99</v>
      </c>
      <c r="B110" s="29" t="s">
        <v>60</v>
      </c>
      <c r="C110" s="29" t="s">
        <v>16</v>
      </c>
      <c r="D110" s="29" t="s">
        <v>29</v>
      </c>
      <c r="E110" s="29" t="s">
        <v>235</v>
      </c>
      <c r="F110" s="30">
        <v>0.18000000000000002</v>
      </c>
      <c r="G110" s="31">
        <v>1041</v>
      </c>
      <c r="H110" s="32">
        <f>ROUND(G110/184,3)</f>
        <v>5.6580000000000004</v>
      </c>
      <c r="I110" s="33">
        <v>184</v>
      </c>
      <c r="J110" s="34">
        <f>ROUND(H110*I110*F110,2)</f>
        <v>187.39</v>
      </c>
      <c r="K110" s="34">
        <f t="shared" si="3"/>
        <v>44.21</v>
      </c>
      <c r="L110" s="34">
        <f t="shared" si="4"/>
        <v>231.6</v>
      </c>
    </row>
    <row r="111" spans="1:12" ht="69" x14ac:dyDescent="0.25">
      <c r="A111" s="35">
        <v>100</v>
      </c>
      <c r="B111" s="29" t="s">
        <v>60</v>
      </c>
      <c r="C111" s="29" t="s">
        <v>8</v>
      </c>
      <c r="D111" s="29" t="s">
        <v>32</v>
      </c>
      <c r="E111" s="29" t="s">
        <v>141</v>
      </c>
      <c r="F111" s="30">
        <v>0.04</v>
      </c>
      <c r="G111" s="31">
        <v>1100</v>
      </c>
      <c r="H111" s="32">
        <f>ROUND(G111/184,3)</f>
        <v>5.9779999999999998</v>
      </c>
      <c r="I111" s="33">
        <v>184</v>
      </c>
      <c r="J111" s="34">
        <f>ROUND(H111*I111*F111,2)</f>
        <v>44</v>
      </c>
      <c r="K111" s="34">
        <f t="shared" si="3"/>
        <v>10.38</v>
      </c>
      <c r="L111" s="34">
        <f t="shared" si="4"/>
        <v>54.38</v>
      </c>
    </row>
    <row r="112" spans="1:12" ht="69" x14ac:dyDescent="0.25">
      <c r="A112" s="35">
        <v>101</v>
      </c>
      <c r="B112" s="29" t="s">
        <v>60</v>
      </c>
      <c r="C112" s="29" t="s">
        <v>9</v>
      </c>
      <c r="D112" s="29" t="s">
        <v>30</v>
      </c>
      <c r="E112" s="29" t="s">
        <v>142</v>
      </c>
      <c r="F112" s="30">
        <v>6.9999999999999993E-2</v>
      </c>
      <c r="G112" s="31">
        <v>958</v>
      </c>
      <c r="H112" s="32">
        <f>ROUND(G112/184,3)</f>
        <v>5.2069999999999999</v>
      </c>
      <c r="I112" s="33">
        <v>184</v>
      </c>
      <c r="J112" s="34">
        <f>ROUND(H112*I112*F112,2)</f>
        <v>67.069999999999993</v>
      </c>
      <c r="K112" s="34">
        <f t="shared" si="3"/>
        <v>15.82</v>
      </c>
      <c r="L112" s="34">
        <f t="shared" si="4"/>
        <v>82.889999999999986</v>
      </c>
    </row>
    <row r="113" spans="1:12" ht="69" x14ac:dyDescent="0.25">
      <c r="A113" s="35">
        <v>102</v>
      </c>
      <c r="B113" s="29" t="s">
        <v>60</v>
      </c>
      <c r="C113" s="29" t="s">
        <v>9</v>
      </c>
      <c r="D113" s="29" t="s">
        <v>32</v>
      </c>
      <c r="E113" s="29" t="s">
        <v>143</v>
      </c>
      <c r="F113" s="30">
        <v>0.08</v>
      </c>
      <c r="G113" s="31">
        <v>1110</v>
      </c>
      <c r="H113" s="32">
        <f>ROUND(G113/184,3)</f>
        <v>6.0330000000000004</v>
      </c>
      <c r="I113" s="33">
        <v>184</v>
      </c>
      <c r="J113" s="34">
        <f>ROUND(H113*I113*F113,2)</f>
        <v>88.81</v>
      </c>
      <c r="K113" s="34">
        <f t="shared" si="3"/>
        <v>20.95</v>
      </c>
      <c r="L113" s="34">
        <f t="shared" si="4"/>
        <v>109.76</v>
      </c>
    </row>
    <row r="114" spans="1:12" ht="69" x14ac:dyDescent="0.25">
      <c r="A114" s="35">
        <v>103</v>
      </c>
      <c r="B114" s="29" t="s">
        <v>60</v>
      </c>
      <c r="C114" s="29" t="s">
        <v>16</v>
      </c>
      <c r="D114" s="29" t="s">
        <v>29</v>
      </c>
      <c r="E114" s="29" t="s">
        <v>236</v>
      </c>
      <c r="F114" s="30">
        <v>0.08</v>
      </c>
      <c r="G114" s="31">
        <v>1167</v>
      </c>
      <c r="H114" s="32">
        <f>ROUND(G114/184,3)</f>
        <v>6.3419999999999996</v>
      </c>
      <c r="I114" s="33">
        <v>184</v>
      </c>
      <c r="J114" s="34">
        <f>ROUND(H114*I114*F114,2)</f>
        <v>93.35</v>
      </c>
      <c r="K114" s="34">
        <f t="shared" si="3"/>
        <v>22.02</v>
      </c>
      <c r="L114" s="34">
        <f t="shared" si="4"/>
        <v>115.36999999999999</v>
      </c>
    </row>
    <row r="115" spans="1:12" ht="69" x14ac:dyDescent="0.25">
      <c r="A115" s="35">
        <v>104</v>
      </c>
      <c r="B115" s="29" t="s">
        <v>60</v>
      </c>
      <c r="C115" s="29" t="s">
        <v>9</v>
      </c>
      <c r="D115" s="29" t="s">
        <v>30</v>
      </c>
      <c r="E115" s="29" t="s">
        <v>262</v>
      </c>
      <c r="F115" s="30">
        <v>0.01</v>
      </c>
      <c r="G115" s="31">
        <v>943</v>
      </c>
      <c r="H115" s="32">
        <f>ROUND(G115/184,3)</f>
        <v>5.125</v>
      </c>
      <c r="I115" s="33">
        <v>184</v>
      </c>
      <c r="J115" s="34">
        <f>ROUND(H115*I115*F115,2)</f>
        <v>9.43</v>
      </c>
      <c r="K115" s="34">
        <f t="shared" si="3"/>
        <v>2.2200000000000002</v>
      </c>
      <c r="L115" s="34">
        <f t="shared" si="4"/>
        <v>11.65</v>
      </c>
    </row>
    <row r="116" spans="1:12" ht="69" x14ac:dyDescent="0.25">
      <c r="A116" s="35">
        <v>105</v>
      </c>
      <c r="B116" s="29" t="s">
        <v>60</v>
      </c>
      <c r="C116" s="29" t="s">
        <v>12</v>
      </c>
      <c r="D116" s="29" t="s">
        <v>30</v>
      </c>
      <c r="E116" s="29" t="s">
        <v>144</v>
      </c>
      <c r="F116" s="30">
        <v>0.09</v>
      </c>
      <c r="G116" s="31">
        <v>968</v>
      </c>
      <c r="H116" s="32">
        <f>ROUND(G116/184,3)</f>
        <v>5.2610000000000001</v>
      </c>
      <c r="I116" s="33">
        <v>184</v>
      </c>
      <c r="J116" s="34">
        <f>ROUND(H116*I116*F116,2)</f>
        <v>87.12</v>
      </c>
      <c r="K116" s="34">
        <f t="shared" si="3"/>
        <v>20.55</v>
      </c>
      <c r="L116" s="34">
        <f t="shared" si="4"/>
        <v>107.67</v>
      </c>
    </row>
    <row r="117" spans="1:12" ht="69" x14ac:dyDescent="0.25">
      <c r="A117" s="35">
        <v>106</v>
      </c>
      <c r="B117" s="29" t="s">
        <v>58</v>
      </c>
      <c r="C117" s="29" t="s">
        <v>4</v>
      </c>
      <c r="D117" s="29" t="s">
        <v>30</v>
      </c>
      <c r="E117" s="29" t="s">
        <v>145</v>
      </c>
      <c r="F117" s="30">
        <v>0.09</v>
      </c>
      <c r="G117" s="31">
        <v>953</v>
      </c>
      <c r="H117" s="32">
        <f>ROUND(G117/184,3)</f>
        <v>5.1790000000000003</v>
      </c>
      <c r="I117" s="33">
        <v>184</v>
      </c>
      <c r="J117" s="34">
        <f>ROUND(H117*I117*F117,2)</f>
        <v>85.76</v>
      </c>
      <c r="K117" s="34">
        <f t="shared" si="3"/>
        <v>20.23</v>
      </c>
      <c r="L117" s="34">
        <f t="shared" si="4"/>
        <v>105.99000000000001</v>
      </c>
    </row>
    <row r="118" spans="1:12" ht="55.2" x14ac:dyDescent="0.25">
      <c r="A118" s="35">
        <v>107</v>
      </c>
      <c r="B118" s="29" t="s">
        <v>58</v>
      </c>
      <c r="C118" s="29" t="s">
        <v>21</v>
      </c>
      <c r="D118" s="29" t="s">
        <v>29</v>
      </c>
      <c r="E118" s="29" t="s">
        <v>263</v>
      </c>
      <c r="F118" s="30">
        <v>0.02</v>
      </c>
      <c r="G118" s="31">
        <v>1031</v>
      </c>
      <c r="H118" s="32">
        <f>ROUND(G118/184,3)</f>
        <v>5.6029999999999998</v>
      </c>
      <c r="I118" s="33">
        <v>184</v>
      </c>
      <c r="J118" s="34">
        <f>ROUND(H118*I118*F118,2)</f>
        <v>20.62</v>
      </c>
      <c r="K118" s="34">
        <f t="shared" si="3"/>
        <v>4.8600000000000003</v>
      </c>
      <c r="L118" s="34">
        <f t="shared" si="4"/>
        <v>25.48</v>
      </c>
    </row>
    <row r="119" spans="1:12" ht="69" x14ac:dyDescent="0.25">
      <c r="A119" s="35">
        <v>108</v>
      </c>
      <c r="B119" s="29" t="s">
        <v>60</v>
      </c>
      <c r="C119" s="29" t="s">
        <v>12</v>
      </c>
      <c r="D119" s="29" t="s">
        <v>29</v>
      </c>
      <c r="E119" s="29" t="s">
        <v>146</v>
      </c>
      <c r="F119" s="30">
        <v>0.14000000000000001</v>
      </c>
      <c r="G119" s="31">
        <v>1085</v>
      </c>
      <c r="H119" s="32">
        <f>ROUND(G119/184,3)</f>
        <v>5.8970000000000002</v>
      </c>
      <c r="I119" s="33">
        <v>184</v>
      </c>
      <c r="J119" s="34">
        <f>ROUND(H119*I119*F119,2)</f>
        <v>151.91</v>
      </c>
      <c r="K119" s="34">
        <f t="shared" si="3"/>
        <v>35.840000000000003</v>
      </c>
      <c r="L119" s="34">
        <f t="shared" si="4"/>
        <v>187.75</v>
      </c>
    </row>
    <row r="120" spans="1:12" ht="55.2" x14ac:dyDescent="0.25">
      <c r="A120" s="35">
        <v>109</v>
      </c>
      <c r="B120" s="29" t="s">
        <v>60</v>
      </c>
      <c r="C120" s="29" t="s">
        <v>19</v>
      </c>
      <c r="D120" s="29" t="s">
        <v>38</v>
      </c>
      <c r="E120" s="29" t="s">
        <v>147</v>
      </c>
      <c r="F120" s="30">
        <v>9.9999999999999992E-2</v>
      </c>
      <c r="G120" s="31">
        <v>1895</v>
      </c>
      <c r="H120" s="32">
        <f>ROUND(G120/184,3)</f>
        <v>10.298999999999999</v>
      </c>
      <c r="I120" s="33">
        <v>96</v>
      </c>
      <c r="J120" s="34">
        <f>ROUND(H120*I120*F120,2)</f>
        <v>98.87</v>
      </c>
      <c r="K120" s="34">
        <f t="shared" si="3"/>
        <v>23.32</v>
      </c>
      <c r="L120" s="34">
        <f t="shared" si="4"/>
        <v>122.19</v>
      </c>
    </row>
    <row r="121" spans="1:12" ht="69" x14ac:dyDescent="0.25">
      <c r="A121" s="35">
        <v>110</v>
      </c>
      <c r="B121" s="29" t="s">
        <v>60</v>
      </c>
      <c r="C121" s="29" t="s">
        <v>9</v>
      </c>
      <c r="D121" s="29" t="s">
        <v>30</v>
      </c>
      <c r="E121" s="29" t="s">
        <v>264</v>
      </c>
      <c r="F121" s="30">
        <v>6.0000000000000005E-2</v>
      </c>
      <c r="G121" s="31">
        <v>943</v>
      </c>
      <c r="H121" s="32">
        <f>ROUND(G121/184,3)</f>
        <v>5.125</v>
      </c>
      <c r="I121" s="33">
        <v>184</v>
      </c>
      <c r="J121" s="34">
        <f>ROUND(H121*I121*F121,2)</f>
        <v>56.58</v>
      </c>
      <c r="K121" s="34">
        <f t="shared" si="3"/>
        <v>13.35</v>
      </c>
      <c r="L121" s="34">
        <f t="shared" si="4"/>
        <v>69.929999999999993</v>
      </c>
    </row>
    <row r="122" spans="1:12" ht="69" x14ac:dyDescent="0.25">
      <c r="A122" s="35">
        <v>111</v>
      </c>
      <c r="B122" s="29" t="s">
        <v>66</v>
      </c>
      <c r="C122" s="29" t="s">
        <v>11</v>
      </c>
      <c r="D122" s="29" t="s">
        <v>31</v>
      </c>
      <c r="E122" s="29" t="s">
        <v>148</v>
      </c>
      <c r="F122" s="30">
        <v>0.22</v>
      </c>
      <c r="G122" s="31">
        <v>1355</v>
      </c>
      <c r="H122" s="32">
        <f>ROUND(G122/184,3)</f>
        <v>7.3639999999999999</v>
      </c>
      <c r="I122" s="33">
        <v>120</v>
      </c>
      <c r="J122" s="34">
        <f>ROUND(H122*I122*F122,2)</f>
        <v>194.41</v>
      </c>
      <c r="K122" s="34">
        <f t="shared" si="3"/>
        <v>45.86</v>
      </c>
      <c r="L122" s="34">
        <f t="shared" si="4"/>
        <v>240.26999999999998</v>
      </c>
    </row>
    <row r="123" spans="1:12" ht="69" x14ac:dyDescent="0.25">
      <c r="A123" s="35">
        <v>112</v>
      </c>
      <c r="B123" s="29" t="s">
        <v>66</v>
      </c>
      <c r="C123" s="29" t="s">
        <v>11</v>
      </c>
      <c r="D123" s="29" t="s">
        <v>30</v>
      </c>
      <c r="E123" s="29" t="s">
        <v>149</v>
      </c>
      <c r="F123" s="30">
        <v>0.3</v>
      </c>
      <c r="G123" s="31">
        <v>1090</v>
      </c>
      <c r="H123" s="32">
        <f>ROUND(G123/184,3)</f>
        <v>5.9240000000000004</v>
      </c>
      <c r="I123" s="33">
        <v>184</v>
      </c>
      <c r="J123" s="34">
        <f>ROUND(H123*I123*F123,2)</f>
        <v>327</v>
      </c>
      <c r="K123" s="34">
        <f t="shared" si="3"/>
        <v>77.14</v>
      </c>
      <c r="L123" s="34">
        <f t="shared" si="4"/>
        <v>404.14</v>
      </c>
    </row>
    <row r="124" spans="1:12" ht="69" x14ac:dyDescent="0.25">
      <c r="A124" s="35">
        <v>113</v>
      </c>
      <c r="B124" s="29" t="s">
        <v>60</v>
      </c>
      <c r="C124" s="29" t="s">
        <v>9</v>
      </c>
      <c r="D124" s="29" t="s">
        <v>31</v>
      </c>
      <c r="E124" s="29" t="s">
        <v>150</v>
      </c>
      <c r="F124" s="30">
        <v>0.14000000000000001</v>
      </c>
      <c r="G124" s="31">
        <v>1162</v>
      </c>
      <c r="H124" s="32">
        <f>ROUND(G124/184,3)</f>
        <v>6.3150000000000004</v>
      </c>
      <c r="I124" s="33">
        <v>184</v>
      </c>
      <c r="J124" s="34">
        <f>ROUND(H124*I124*F124,2)</f>
        <v>162.66999999999999</v>
      </c>
      <c r="K124" s="34">
        <f t="shared" si="3"/>
        <v>38.369999999999997</v>
      </c>
      <c r="L124" s="34">
        <f t="shared" si="4"/>
        <v>201.04</v>
      </c>
    </row>
    <row r="125" spans="1:12" ht="69" x14ac:dyDescent="0.25">
      <c r="A125" s="35">
        <v>114</v>
      </c>
      <c r="B125" s="29" t="s">
        <v>60</v>
      </c>
      <c r="C125" s="29" t="s">
        <v>16</v>
      </c>
      <c r="D125" s="29" t="s">
        <v>29</v>
      </c>
      <c r="E125" s="29" t="s">
        <v>237</v>
      </c>
      <c r="F125" s="30">
        <v>0.19</v>
      </c>
      <c r="G125" s="31">
        <v>1041</v>
      </c>
      <c r="H125" s="32">
        <f>ROUND(G125/184,3)</f>
        <v>5.6580000000000004</v>
      </c>
      <c r="I125" s="33">
        <v>184</v>
      </c>
      <c r="J125" s="34">
        <f>ROUND(H125*I125*F125,2)</f>
        <v>197.8</v>
      </c>
      <c r="K125" s="34">
        <f t="shared" si="3"/>
        <v>46.66</v>
      </c>
      <c r="L125" s="34">
        <f t="shared" si="4"/>
        <v>244.46</v>
      </c>
    </row>
    <row r="126" spans="1:12" ht="69" x14ac:dyDescent="0.25">
      <c r="A126" s="35">
        <v>115</v>
      </c>
      <c r="B126" s="29" t="s">
        <v>66</v>
      </c>
      <c r="C126" s="29" t="s">
        <v>11</v>
      </c>
      <c r="D126" s="29" t="s">
        <v>30</v>
      </c>
      <c r="E126" s="29" t="s">
        <v>151</v>
      </c>
      <c r="F126" s="30">
        <v>0.3</v>
      </c>
      <c r="G126" s="31">
        <v>1085</v>
      </c>
      <c r="H126" s="32">
        <f>ROUND(G126/184,3)</f>
        <v>5.8970000000000002</v>
      </c>
      <c r="I126" s="33">
        <v>184</v>
      </c>
      <c r="J126" s="34">
        <f>ROUND(H126*I126*F126,2)</f>
        <v>325.51</v>
      </c>
      <c r="K126" s="34">
        <f t="shared" si="3"/>
        <v>76.790000000000006</v>
      </c>
      <c r="L126" s="34">
        <f t="shared" si="4"/>
        <v>402.3</v>
      </c>
    </row>
    <row r="127" spans="1:12" ht="110.4" x14ac:dyDescent="0.25">
      <c r="A127" s="35">
        <v>116</v>
      </c>
      <c r="B127" s="29" t="s">
        <v>60</v>
      </c>
      <c r="C127" s="29" t="s">
        <v>7</v>
      </c>
      <c r="D127" s="29" t="s">
        <v>30</v>
      </c>
      <c r="E127" s="29" t="s">
        <v>153</v>
      </c>
      <c r="F127" s="30">
        <v>0.26</v>
      </c>
      <c r="G127" s="31">
        <v>934</v>
      </c>
      <c r="H127" s="32">
        <f>ROUND(G127/184,3)</f>
        <v>5.0759999999999996</v>
      </c>
      <c r="I127" s="33">
        <v>184</v>
      </c>
      <c r="J127" s="34">
        <f>ROUND(H127*I127*F127,2)</f>
        <v>242.84</v>
      </c>
      <c r="K127" s="34">
        <f t="shared" si="3"/>
        <v>57.29</v>
      </c>
      <c r="L127" s="34">
        <f t="shared" si="4"/>
        <v>300.13</v>
      </c>
    </row>
    <row r="128" spans="1:12" ht="82.8" x14ac:dyDescent="0.25">
      <c r="A128" s="35">
        <v>117</v>
      </c>
      <c r="B128" s="29" t="s">
        <v>66</v>
      </c>
      <c r="C128" s="29" t="s">
        <v>15</v>
      </c>
      <c r="D128" s="29" t="s">
        <v>47</v>
      </c>
      <c r="E128" s="29" t="s">
        <v>152</v>
      </c>
      <c r="F128" s="30">
        <v>9.9999999999999992E-2</v>
      </c>
      <c r="G128" s="31">
        <v>2144</v>
      </c>
      <c r="H128" s="32">
        <f>ROUND(G128/184,3)</f>
        <v>11.651999999999999</v>
      </c>
      <c r="I128" s="33">
        <v>40</v>
      </c>
      <c r="J128" s="34">
        <f>ROUND(H128*I128*F128,2)</f>
        <v>46.61</v>
      </c>
      <c r="K128" s="34">
        <f t="shared" si="3"/>
        <v>11</v>
      </c>
      <c r="L128" s="34">
        <f t="shared" si="4"/>
        <v>57.61</v>
      </c>
    </row>
    <row r="129" spans="1:12" ht="69" x14ac:dyDescent="0.25">
      <c r="A129" s="35">
        <v>118</v>
      </c>
      <c r="B129" s="29" t="s">
        <v>60</v>
      </c>
      <c r="C129" s="29" t="s">
        <v>12</v>
      </c>
      <c r="D129" s="29" t="s">
        <v>29</v>
      </c>
      <c r="E129" s="29" t="s">
        <v>154</v>
      </c>
      <c r="F129" s="30">
        <v>0.12</v>
      </c>
      <c r="G129" s="31">
        <v>1075</v>
      </c>
      <c r="H129" s="32">
        <f>ROUND(G129/184,3)</f>
        <v>5.8419999999999996</v>
      </c>
      <c r="I129" s="33">
        <v>184</v>
      </c>
      <c r="J129" s="34">
        <f>ROUND(H129*I129*F129,2)</f>
        <v>128.99</v>
      </c>
      <c r="K129" s="34">
        <f t="shared" si="3"/>
        <v>30.43</v>
      </c>
      <c r="L129" s="34">
        <f t="shared" si="4"/>
        <v>159.42000000000002</v>
      </c>
    </row>
    <row r="130" spans="1:12" ht="110.4" x14ac:dyDescent="0.25">
      <c r="A130" s="35">
        <v>119</v>
      </c>
      <c r="B130" s="29" t="s">
        <v>60</v>
      </c>
      <c r="C130" s="29" t="s">
        <v>7</v>
      </c>
      <c r="D130" s="29" t="s">
        <v>30</v>
      </c>
      <c r="E130" s="29" t="s">
        <v>155</v>
      </c>
      <c r="F130" s="30">
        <v>0.26</v>
      </c>
      <c r="G130" s="31">
        <v>954</v>
      </c>
      <c r="H130" s="32">
        <f>ROUND(G130/184,3)</f>
        <v>5.1849999999999996</v>
      </c>
      <c r="I130" s="33">
        <v>184</v>
      </c>
      <c r="J130" s="34">
        <f>ROUND(H130*I130*F130,2)</f>
        <v>248.05</v>
      </c>
      <c r="K130" s="34">
        <f t="shared" si="3"/>
        <v>58.51</v>
      </c>
      <c r="L130" s="34">
        <f t="shared" si="4"/>
        <v>306.56</v>
      </c>
    </row>
    <row r="131" spans="1:12" ht="82.8" x14ac:dyDescent="0.25">
      <c r="A131" s="35">
        <v>120</v>
      </c>
      <c r="B131" s="29" t="s">
        <v>66</v>
      </c>
      <c r="C131" s="29" t="s">
        <v>10</v>
      </c>
      <c r="D131" s="29" t="s">
        <v>35</v>
      </c>
      <c r="E131" s="29" t="s">
        <v>238</v>
      </c>
      <c r="F131" s="30">
        <v>0.13</v>
      </c>
      <c r="G131" s="31">
        <v>1595</v>
      </c>
      <c r="H131" s="32">
        <f>ROUND(G131/184,3)</f>
        <v>8.6679999999999993</v>
      </c>
      <c r="I131" s="33">
        <v>184</v>
      </c>
      <c r="J131" s="34">
        <f>ROUND(H131*I131*F131,2)</f>
        <v>207.34</v>
      </c>
      <c r="K131" s="34">
        <f t="shared" si="3"/>
        <v>48.91</v>
      </c>
      <c r="L131" s="34">
        <f t="shared" si="4"/>
        <v>256.25</v>
      </c>
    </row>
    <row r="132" spans="1:12" ht="69" x14ac:dyDescent="0.25">
      <c r="A132" s="35">
        <v>121</v>
      </c>
      <c r="B132" s="29" t="s">
        <v>60</v>
      </c>
      <c r="C132" s="29" t="s">
        <v>9</v>
      </c>
      <c r="D132" s="29" t="s">
        <v>28</v>
      </c>
      <c r="E132" s="29" t="s">
        <v>156</v>
      </c>
      <c r="F132" s="30">
        <v>0.08</v>
      </c>
      <c r="G132" s="31">
        <v>878</v>
      </c>
      <c r="H132" s="32">
        <f>ROUND(G132/184,3)</f>
        <v>4.7720000000000002</v>
      </c>
      <c r="I132" s="33">
        <v>184</v>
      </c>
      <c r="J132" s="34">
        <f>ROUND(H132*I132*F132,2)</f>
        <v>70.239999999999995</v>
      </c>
      <c r="K132" s="34">
        <f t="shared" si="3"/>
        <v>16.57</v>
      </c>
      <c r="L132" s="34">
        <f t="shared" si="4"/>
        <v>86.81</v>
      </c>
    </row>
    <row r="133" spans="1:12" ht="69" x14ac:dyDescent="0.25">
      <c r="A133" s="35">
        <v>122</v>
      </c>
      <c r="B133" s="29" t="s">
        <v>60</v>
      </c>
      <c r="C133" s="29" t="s">
        <v>5</v>
      </c>
      <c r="D133" s="29" t="s">
        <v>30</v>
      </c>
      <c r="E133" s="29" t="s">
        <v>157</v>
      </c>
      <c r="F133" s="30">
        <v>0.28000000000000003</v>
      </c>
      <c r="G133" s="31">
        <v>963</v>
      </c>
      <c r="H133" s="32">
        <f>ROUND(G133/184,3)</f>
        <v>5.234</v>
      </c>
      <c r="I133" s="33">
        <v>184</v>
      </c>
      <c r="J133" s="34">
        <f>ROUND(H133*I133*F133,2)</f>
        <v>269.66000000000003</v>
      </c>
      <c r="K133" s="34">
        <f t="shared" si="3"/>
        <v>63.61</v>
      </c>
      <c r="L133" s="34">
        <f t="shared" si="4"/>
        <v>333.27000000000004</v>
      </c>
    </row>
    <row r="134" spans="1:12" ht="69" x14ac:dyDescent="0.25">
      <c r="A134" s="35">
        <v>123</v>
      </c>
      <c r="B134" s="29" t="s">
        <v>60</v>
      </c>
      <c r="C134" s="29" t="s">
        <v>9</v>
      </c>
      <c r="D134" s="29" t="s">
        <v>29</v>
      </c>
      <c r="E134" s="29" t="s">
        <v>158</v>
      </c>
      <c r="F134" s="30">
        <v>0.11</v>
      </c>
      <c r="G134" s="31">
        <v>1095</v>
      </c>
      <c r="H134" s="32">
        <f>ROUND(G134/184,3)</f>
        <v>5.9509999999999996</v>
      </c>
      <c r="I134" s="33">
        <v>184</v>
      </c>
      <c r="J134" s="34">
        <f>ROUND(H134*I134*F134,2)</f>
        <v>120.45</v>
      </c>
      <c r="K134" s="34">
        <f t="shared" si="3"/>
        <v>28.41</v>
      </c>
      <c r="L134" s="34">
        <f t="shared" si="4"/>
        <v>148.86000000000001</v>
      </c>
    </row>
    <row r="135" spans="1:12" ht="82.8" x14ac:dyDescent="0.25">
      <c r="A135" s="35">
        <v>124</v>
      </c>
      <c r="B135" s="29" t="s">
        <v>66</v>
      </c>
      <c r="C135" s="29" t="s">
        <v>10</v>
      </c>
      <c r="D135" s="29" t="s">
        <v>51</v>
      </c>
      <c r="E135" s="29" t="s">
        <v>239</v>
      </c>
      <c r="F135" s="30">
        <v>0.12</v>
      </c>
      <c r="G135" s="31">
        <v>2001</v>
      </c>
      <c r="H135" s="32">
        <f>ROUND(G135/184,3)</f>
        <v>10.875</v>
      </c>
      <c r="I135" s="33">
        <v>184</v>
      </c>
      <c r="J135" s="34">
        <f>ROUND(H135*I135*F135,2)</f>
        <v>240.12</v>
      </c>
      <c r="K135" s="34">
        <f t="shared" si="3"/>
        <v>56.64</v>
      </c>
      <c r="L135" s="34">
        <f t="shared" si="4"/>
        <v>296.76</v>
      </c>
    </row>
    <row r="136" spans="1:12" ht="69" x14ac:dyDescent="0.25">
      <c r="A136" s="35">
        <v>125</v>
      </c>
      <c r="B136" s="29" t="s">
        <v>60</v>
      </c>
      <c r="C136" s="29" t="s">
        <v>5</v>
      </c>
      <c r="D136" s="29" t="s">
        <v>30</v>
      </c>
      <c r="E136" s="29" t="s">
        <v>159</v>
      </c>
      <c r="F136" s="30">
        <v>0.22</v>
      </c>
      <c r="G136" s="31">
        <v>943</v>
      </c>
      <c r="H136" s="32">
        <f>ROUND(G136/184,3)</f>
        <v>5.125</v>
      </c>
      <c r="I136" s="33">
        <v>184</v>
      </c>
      <c r="J136" s="34">
        <f>ROUND(H136*I136*F136,2)</f>
        <v>207.46</v>
      </c>
      <c r="K136" s="34">
        <f t="shared" si="3"/>
        <v>48.94</v>
      </c>
      <c r="L136" s="34">
        <f t="shared" si="4"/>
        <v>256.39999999999998</v>
      </c>
    </row>
    <row r="137" spans="1:12" ht="55.2" x14ac:dyDescent="0.25">
      <c r="A137" s="35">
        <v>126</v>
      </c>
      <c r="B137" s="29" t="s">
        <v>60</v>
      </c>
      <c r="C137" s="29" t="s">
        <v>18</v>
      </c>
      <c r="D137" s="29" t="s">
        <v>30</v>
      </c>
      <c r="E137" s="29" t="s">
        <v>160</v>
      </c>
      <c r="F137" s="30">
        <v>9.9999999999999992E-2</v>
      </c>
      <c r="G137" s="31">
        <v>923</v>
      </c>
      <c r="H137" s="32">
        <f>ROUND(G137/184,3)</f>
        <v>5.016</v>
      </c>
      <c r="I137" s="33">
        <v>184</v>
      </c>
      <c r="J137" s="34">
        <f>ROUND(H137*I137*F137,2)</f>
        <v>92.29</v>
      </c>
      <c r="K137" s="34">
        <f t="shared" si="3"/>
        <v>21.77</v>
      </c>
      <c r="L137" s="34">
        <f t="shared" si="4"/>
        <v>114.06</v>
      </c>
    </row>
    <row r="138" spans="1:12" ht="69" x14ac:dyDescent="0.25">
      <c r="A138" s="35">
        <v>127</v>
      </c>
      <c r="B138" s="29" t="s">
        <v>60</v>
      </c>
      <c r="C138" s="29" t="s">
        <v>12</v>
      </c>
      <c r="D138" s="29" t="s">
        <v>32</v>
      </c>
      <c r="E138" s="29" t="s">
        <v>240</v>
      </c>
      <c r="F138" s="30">
        <v>6.9999999999999993E-2</v>
      </c>
      <c r="G138" s="31">
        <v>1091</v>
      </c>
      <c r="H138" s="32">
        <f>ROUND(G138/184,3)</f>
        <v>5.9290000000000003</v>
      </c>
      <c r="I138" s="33">
        <v>184</v>
      </c>
      <c r="J138" s="34">
        <f>ROUND(H138*I138*F138,2)</f>
        <v>76.37</v>
      </c>
      <c r="K138" s="34">
        <f t="shared" si="3"/>
        <v>18.02</v>
      </c>
      <c r="L138" s="34">
        <f t="shared" si="4"/>
        <v>94.39</v>
      </c>
    </row>
    <row r="139" spans="1:12" ht="69" x14ac:dyDescent="0.25">
      <c r="A139" s="35">
        <v>128</v>
      </c>
      <c r="B139" s="29" t="s">
        <v>66</v>
      </c>
      <c r="C139" s="29" t="s">
        <v>11</v>
      </c>
      <c r="D139" s="29" t="s">
        <v>30</v>
      </c>
      <c r="E139" s="29" t="s">
        <v>161</v>
      </c>
      <c r="F139" s="30">
        <v>0.08</v>
      </c>
      <c r="G139" s="31">
        <v>1130</v>
      </c>
      <c r="H139" s="32">
        <f>ROUND(G139/184,3)</f>
        <v>6.141</v>
      </c>
      <c r="I139" s="33">
        <v>32</v>
      </c>
      <c r="J139" s="34">
        <f>ROUND(H139*I139*F139,2)</f>
        <v>15.72</v>
      </c>
      <c r="K139" s="34">
        <f t="shared" si="3"/>
        <v>3.71</v>
      </c>
      <c r="L139" s="34">
        <f t="shared" si="4"/>
        <v>19.43</v>
      </c>
    </row>
    <row r="140" spans="1:12" ht="69" x14ac:dyDescent="0.25">
      <c r="A140" s="35">
        <v>129</v>
      </c>
      <c r="B140" s="29" t="s">
        <v>60</v>
      </c>
      <c r="C140" s="29" t="s">
        <v>9</v>
      </c>
      <c r="D140" s="29" t="s">
        <v>89</v>
      </c>
      <c r="E140" s="29" t="s">
        <v>162</v>
      </c>
      <c r="F140" s="30">
        <v>0.15</v>
      </c>
      <c r="G140" s="31">
        <v>1352</v>
      </c>
      <c r="H140" s="32">
        <f>ROUND(G140/184,3)</f>
        <v>7.3479999999999999</v>
      </c>
      <c r="I140" s="33">
        <v>184</v>
      </c>
      <c r="J140" s="34">
        <f>ROUND(H140*I140*F140,2)</f>
        <v>202.8</v>
      </c>
      <c r="K140" s="34">
        <f t="shared" ref="K140:K203" si="5">ROUND(J140*0.2359,2)</f>
        <v>47.84</v>
      </c>
      <c r="L140" s="34">
        <f t="shared" ref="L140:L203" si="6">J140+K140</f>
        <v>250.64000000000001</v>
      </c>
    </row>
    <row r="141" spans="1:12" ht="41.4" x14ac:dyDescent="0.25">
      <c r="A141" s="35">
        <v>130</v>
      </c>
      <c r="B141" s="29" t="s">
        <v>66</v>
      </c>
      <c r="C141" s="29" t="s">
        <v>22</v>
      </c>
      <c r="D141" s="29" t="s">
        <v>39</v>
      </c>
      <c r="E141" s="29" t="s">
        <v>163</v>
      </c>
      <c r="F141" s="30">
        <v>0.12</v>
      </c>
      <c r="G141" s="31">
        <v>2477</v>
      </c>
      <c r="H141" s="32">
        <f>ROUND(G141/184,3)</f>
        <v>13.462</v>
      </c>
      <c r="I141" s="33">
        <v>152</v>
      </c>
      <c r="J141" s="34">
        <f>ROUND(H141*I141*F141,2)</f>
        <v>245.55</v>
      </c>
      <c r="K141" s="34">
        <f t="shared" si="5"/>
        <v>57.93</v>
      </c>
      <c r="L141" s="34">
        <f t="shared" si="6"/>
        <v>303.48</v>
      </c>
    </row>
    <row r="142" spans="1:12" ht="110.4" x14ac:dyDescent="0.25">
      <c r="A142" s="35">
        <v>131</v>
      </c>
      <c r="B142" s="29" t="s">
        <v>60</v>
      </c>
      <c r="C142" s="29" t="s">
        <v>7</v>
      </c>
      <c r="D142" s="29" t="s">
        <v>29</v>
      </c>
      <c r="E142" s="29" t="s">
        <v>164</v>
      </c>
      <c r="F142" s="30">
        <v>0.3</v>
      </c>
      <c r="G142" s="31">
        <v>1090</v>
      </c>
      <c r="H142" s="32">
        <f>ROUND(G142/184,3)</f>
        <v>5.9240000000000004</v>
      </c>
      <c r="I142" s="33">
        <v>184</v>
      </c>
      <c r="J142" s="34">
        <f>ROUND(H142*I142*F142,2)</f>
        <v>327</v>
      </c>
      <c r="K142" s="34">
        <f t="shared" si="5"/>
        <v>77.14</v>
      </c>
      <c r="L142" s="34">
        <f t="shared" si="6"/>
        <v>404.14</v>
      </c>
    </row>
    <row r="143" spans="1:12" ht="69" x14ac:dyDescent="0.25">
      <c r="A143" s="35">
        <v>132</v>
      </c>
      <c r="B143" s="29" t="s">
        <v>60</v>
      </c>
      <c r="C143" s="29" t="s">
        <v>9</v>
      </c>
      <c r="D143" s="29" t="s">
        <v>29</v>
      </c>
      <c r="E143" s="29" t="s">
        <v>165</v>
      </c>
      <c r="F143" s="30">
        <v>0.14000000000000001</v>
      </c>
      <c r="G143" s="31">
        <v>1070</v>
      </c>
      <c r="H143" s="32">
        <f>ROUND(G143/184,3)</f>
        <v>5.8150000000000004</v>
      </c>
      <c r="I143" s="33">
        <v>184</v>
      </c>
      <c r="J143" s="34">
        <f>ROUND(H143*I143*F143,2)</f>
        <v>149.79</v>
      </c>
      <c r="K143" s="34">
        <f t="shared" si="5"/>
        <v>35.340000000000003</v>
      </c>
      <c r="L143" s="34">
        <f t="shared" si="6"/>
        <v>185.13</v>
      </c>
    </row>
    <row r="144" spans="1:12" ht="69" x14ac:dyDescent="0.25">
      <c r="A144" s="35">
        <v>133</v>
      </c>
      <c r="B144" s="29" t="s">
        <v>58</v>
      </c>
      <c r="C144" s="29" t="s">
        <v>4</v>
      </c>
      <c r="D144" s="29" t="s">
        <v>31</v>
      </c>
      <c r="E144" s="29" t="s">
        <v>166</v>
      </c>
      <c r="F144" s="30">
        <v>9.9999999999999992E-2</v>
      </c>
      <c r="G144" s="31">
        <v>1177</v>
      </c>
      <c r="H144" s="32">
        <f>ROUND(G144/184,3)</f>
        <v>6.3970000000000002</v>
      </c>
      <c r="I144" s="33">
        <v>184</v>
      </c>
      <c r="J144" s="34">
        <f>ROUND(H144*I144*F144,2)</f>
        <v>117.7</v>
      </c>
      <c r="K144" s="34">
        <f t="shared" si="5"/>
        <v>27.77</v>
      </c>
      <c r="L144" s="34">
        <f t="shared" si="6"/>
        <v>145.47</v>
      </c>
    </row>
    <row r="145" spans="1:12" ht="55.2" x14ac:dyDescent="0.25">
      <c r="A145" s="35">
        <v>134</v>
      </c>
      <c r="B145" s="29" t="s">
        <v>60</v>
      </c>
      <c r="C145" s="29" t="s">
        <v>18</v>
      </c>
      <c r="D145" s="29" t="s">
        <v>29</v>
      </c>
      <c r="E145" s="29" t="s">
        <v>241</v>
      </c>
      <c r="F145" s="30">
        <v>0.12</v>
      </c>
      <c r="G145" s="31">
        <v>1067</v>
      </c>
      <c r="H145" s="32">
        <f>ROUND(G145/184,3)</f>
        <v>5.7990000000000004</v>
      </c>
      <c r="I145" s="33">
        <v>184</v>
      </c>
      <c r="J145" s="34">
        <f>ROUND(H145*I145*F145,2)</f>
        <v>128.04</v>
      </c>
      <c r="K145" s="34">
        <f t="shared" si="5"/>
        <v>30.2</v>
      </c>
      <c r="L145" s="34">
        <f t="shared" si="6"/>
        <v>158.23999999999998</v>
      </c>
    </row>
    <row r="146" spans="1:12" ht="110.4" x14ac:dyDescent="0.25">
      <c r="A146" s="35">
        <v>135</v>
      </c>
      <c r="B146" s="29" t="s">
        <v>60</v>
      </c>
      <c r="C146" s="29" t="s">
        <v>7</v>
      </c>
      <c r="D146" s="29" t="s">
        <v>30</v>
      </c>
      <c r="E146" s="29" t="s">
        <v>167</v>
      </c>
      <c r="F146" s="30">
        <v>0.3</v>
      </c>
      <c r="G146" s="31">
        <v>954</v>
      </c>
      <c r="H146" s="32">
        <f>ROUND(G146/184,3)</f>
        <v>5.1849999999999996</v>
      </c>
      <c r="I146" s="33">
        <v>184</v>
      </c>
      <c r="J146" s="34">
        <f>ROUND(H146*I146*F146,2)</f>
        <v>286.20999999999998</v>
      </c>
      <c r="K146" s="34">
        <f t="shared" si="5"/>
        <v>67.52</v>
      </c>
      <c r="L146" s="34">
        <f t="shared" si="6"/>
        <v>353.72999999999996</v>
      </c>
    </row>
    <row r="147" spans="1:12" ht="82.8" x14ac:dyDescent="0.25">
      <c r="A147" s="35">
        <v>136</v>
      </c>
      <c r="B147" s="29" t="s">
        <v>60</v>
      </c>
      <c r="C147" s="29" t="s">
        <v>242</v>
      </c>
      <c r="D147" s="29" t="s">
        <v>39</v>
      </c>
      <c r="E147" s="29" t="s">
        <v>243</v>
      </c>
      <c r="F147" s="30">
        <v>0.13</v>
      </c>
      <c r="G147" s="31">
        <v>1715</v>
      </c>
      <c r="H147" s="32">
        <f>ROUND(G147/184,3)</f>
        <v>9.3209999999999997</v>
      </c>
      <c r="I147" s="33">
        <v>184</v>
      </c>
      <c r="J147" s="34">
        <f>ROUND(H147*I147*F147,2)</f>
        <v>222.96</v>
      </c>
      <c r="K147" s="34">
        <f t="shared" si="5"/>
        <v>52.6</v>
      </c>
      <c r="L147" s="34">
        <f t="shared" si="6"/>
        <v>275.56</v>
      </c>
    </row>
    <row r="148" spans="1:12" ht="82.8" x14ac:dyDescent="0.25">
      <c r="A148" s="35">
        <v>137</v>
      </c>
      <c r="B148" s="29" t="s">
        <v>256</v>
      </c>
      <c r="C148" s="29" t="s">
        <v>257</v>
      </c>
      <c r="D148" s="29" t="s">
        <v>31</v>
      </c>
      <c r="E148" s="29" t="s">
        <v>265</v>
      </c>
      <c r="F148" s="30">
        <v>0.15</v>
      </c>
      <c r="G148" s="31">
        <v>1192</v>
      </c>
      <c r="H148" s="32">
        <f>ROUND(G148/184,3)</f>
        <v>6.4779999999999998</v>
      </c>
      <c r="I148" s="33">
        <v>104</v>
      </c>
      <c r="J148" s="34">
        <f>ROUND(H148*I148*F148,2)</f>
        <v>101.06</v>
      </c>
      <c r="K148" s="34">
        <f t="shared" si="5"/>
        <v>23.84</v>
      </c>
      <c r="L148" s="34">
        <f t="shared" si="6"/>
        <v>124.9</v>
      </c>
    </row>
    <row r="149" spans="1:12" ht="69" x14ac:dyDescent="0.25">
      <c r="A149" s="35">
        <v>138</v>
      </c>
      <c r="B149" s="29" t="s">
        <v>60</v>
      </c>
      <c r="C149" s="29" t="s">
        <v>16</v>
      </c>
      <c r="D149" s="29" t="s">
        <v>29</v>
      </c>
      <c r="E149" s="29" t="s">
        <v>168</v>
      </c>
      <c r="F149" s="30">
        <v>6.0000000000000005E-2</v>
      </c>
      <c r="G149" s="31">
        <v>1046</v>
      </c>
      <c r="H149" s="32">
        <f>ROUND(G149/184,3)</f>
        <v>5.6849999999999996</v>
      </c>
      <c r="I149" s="33">
        <v>184</v>
      </c>
      <c r="J149" s="34">
        <f>ROUND(H149*I149*F149,2)</f>
        <v>62.76</v>
      </c>
      <c r="K149" s="34">
        <f t="shared" si="5"/>
        <v>14.81</v>
      </c>
      <c r="L149" s="34">
        <f t="shared" si="6"/>
        <v>77.569999999999993</v>
      </c>
    </row>
    <row r="150" spans="1:12" ht="55.2" x14ac:dyDescent="0.25">
      <c r="A150" s="35">
        <v>139</v>
      </c>
      <c r="B150" s="29" t="s">
        <v>58</v>
      </c>
      <c r="C150" s="29" t="s">
        <v>21</v>
      </c>
      <c r="D150" s="29" t="s">
        <v>244</v>
      </c>
      <c r="E150" s="29" t="s">
        <v>245</v>
      </c>
      <c r="F150" s="30">
        <v>0.01</v>
      </c>
      <c r="G150" s="31">
        <v>1515</v>
      </c>
      <c r="H150" s="32">
        <f>ROUND(G150/184,3)</f>
        <v>8.234</v>
      </c>
      <c r="I150" s="33">
        <v>184</v>
      </c>
      <c r="J150" s="34">
        <f>ROUND(H150*I150*F150,2)</f>
        <v>15.15</v>
      </c>
      <c r="K150" s="34">
        <f t="shared" si="5"/>
        <v>3.57</v>
      </c>
      <c r="L150" s="34">
        <f t="shared" si="6"/>
        <v>18.72</v>
      </c>
    </row>
    <row r="151" spans="1:12" ht="69" x14ac:dyDescent="0.25">
      <c r="A151" s="35">
        <v>140</v>
      </c>
      <c r="B151" s="29" t="s">
        <v>60</v>
      </c>
      <c r="C151" s="29" t="s">
        <v>8</v>
      </c>
      <c r="D151" s="29" t="s">
        <v>28</v>
      </c>
      <c r="E151" s="29" t="s">
        <v>169</v>
      </c>
      <c r="F151" s="30">
        <v>6.0000000000000005E-2</v>
      </c>
      <c r="G151" s="31">
        <v>878</v>
      </c>
      <c r="H151" s="32">
        <f>ROUND(G151/184,3)</f>
        <v>4.7720000000000002</v>
      </c>
      <c r="I151" s="33">
        <v>184</v>
      </c>
      <c r="J151" s="34">
        <f>ROUND(H151*I151*F151,2)</f>
        <v>52.68</v>
      </c>
      <c r="K151" s="34">
        <f t="shared" si="5"/>
        <v>12.43</v>
      </c>
      <c r="L151" s="34">
        <f t="shared" si="6"/>
        <v>65.11</v>
      </c>
    </row>
    <row r="152" spans="1:12" ht="110.4" x14ac:dyDescent="0.25">
      <c r="A152" s="35">
        <v>141</v>
      </c>
      <c r="B152" s="29" t="s">
        <v>60</v>
      </c>
      <c r="C152" s="29" t="s">
        <v>7</v>
      </c>
      <c r="D152" s="29" t="s">
        <v>30</v>
      </c>
      <c r="E152" s="29" t="s">
        <v>170</v>
      </c>
      <c r="F152" s="30">
        <v>0.3</v>
      </c>
      <c r="G152" s="31">
        <v>934</v>
      </c>
      <c r="H152" s="32">
        <f>ROUND(G152/184,3)</f>
        <v>5.0759999999999996</v>
      </c>
      <c r="I152" s="33">
        <v>184</v>
      </c>
      <c r="J152" s="34">
        <f>ROUND(H152*I152*F152,2)</f>
        <v>280.2</v>
      </c>
      <c r="K152" s="34">
        <f t="shared" si="5"/>
        <v>66.099999999999994</v>
      </c>
      <c r="L152" s="34">
        <f t="shared" si="6"/>
        <v>346.29999999999995</v>
      </c>
    </row>
    <row r="153" spans="1:12" ht="69" x14ac:dyDescent="0.25">
      <c r="A153" s="35">
        <v>142</v>
      </c>
      <c r="B153" s="29" t="s">
        <v>60</v>
      </c>
      <c r="C153" s="29" t="s">
        <v>16</v>
      </c>
      <c r="D153" s="29" t="s">
        <v>31</v>
      </c>
      <c r="E153" s="29" t="s">
        <v>266</v>
      </c>
      <c r="F153" s="30">
        <v>0.3</v>
      </c>
      <c r="G153" s="31">
        <v>1167</v>
      </c>
      <c r="H153" s="32">
        <f>ROUND(G153/184,3)</f>
        <v>6.3419999999999996</v>
      </c>
      <c r="I153" s="33">
        <v>184</v>
      </c>
      <c r="J153" s="34">
        <f>ROUND(H153*I153*F153,2)</f>
        <v>350.08</v>
      </c>
      <c r="K153" s="34">
        <f t="shared" si="5"/>
        <v>82.58</v>
      </c>
      <c r="L153" s="34">
        <f t="shared" si="6"/>
        <v>432.65999999999997</v>
      </c>
    </row>
    <row r="154" spans="1:12" ht="110.4" x14ac:dyDescent="0.25">
      <c r="A154" s="35">
        <v>143</v>
      </c>
      <c r="B154" s="29" t="s">
        <v>60</v>
      </c>
      <c r="C154" s="29" t="s">
        <v>7</v>
      </c>
      <c r="D154" s="29" t="s">
        <v>31</v>
      </c>
      <c r="E154" s="29" t="s">
        <v>171</v>
      </c>
      <c r="F154" s="30">
        <v>0.04</v>
      </c>
      <c r="G154" s="31">
        <v>1167</v>
      </c>
      <c r="H154" s="32">
        <f>ROUND(G154/184,3)</f>
        <v>6.3419999999999996</v>
      </c>
      <c r="I154" s="33">
        <v>184</v>
      </c>
      <c r="J154" s="34">
        <f>ROUND(H154*I154*F154,2)</f>
        <v>46.68</v>
      </c>
      <c r="K154" s="34">
        <f t="shared" si="5"/>
        <v>11.01</v>
      </c>
      <c r="L154" s="34">
        <f t="shared" si="6"/>
        <v>57.69</v>
      </c>
    </row>
    <row r="155" spans="1:12" ht="110.4" x14ac:dyDescent="0.25">
      <c r="A155" s="35">
        <v>144</v>
      </c>
      <c r="B155" s="29" t="s">
        <v>60</v>
      </c>
      <c r="C155" s="29" t="s">
        <v>7</v>
      </c>
      <c r="D155" s="29" t="s">
        <v>30</v>
      </c>
      <c r="E155" s="29" t="s">
        <v>172</v>
      </c>
      <c r="F155" s="30">
        <v>0.3</v>
      </c>
      <c r="G155" s="31">
        <v>939</v>
      </c>
      <c r="H155" s="32">
        <f>ROUND(G155/184,3)</f>
        <v>5.1029999999999998</v>
      </c>
      <c r="I155" s="33">
        <v>184</v>
      </c>
      <c r="J155" s="34">
        <f>ROUND(H155*I155*F155,2)</f>
        <v>281.69</v>
      </c>
      <c r="K155" s="34">
        <f t="shared" si="5"/>
        <v>66.45</v>
      </c>
      <c r="L155" s="34">
        <f t="shared" si="6"/>
        <v>348.14</v>
      </c>
    </row>
    <row r="156" spans="1:12" ht="69" x14ac:dyDescent="0.25">
      <c r="A156" s="35">
        <v>145</v>
      </c>
      <c r="B156" s="29" t="s">
        <v>60</v>
      </c>
      <c r="C156" s="29" t="s">
        <v>5</v>
      </c>
      <c r="D156" s="29" t="s">
        <v>30</v>
      </c>
      <c r="E156" s="29" t="s">
        <v>173</v>
      </c>
      <c r="F156" s="30">
        <v>0.2</v>
      </c>
      <c r="G156" s="31">
        <v>953</v>
      </c>
      <c r="H156" s="32">
        <f>ROUND(G156/184,3)</f>
        <v>5.1790000000000003</v>
      </c>
      <c r="I156" s="33">
        <v>184</v>
      </c>
      <c r="J156" s="34">
        <f>ROUND(H156*I156*F156,2)</f>
        <v>190.59</v>
      </c>
      <c r="K156" s="34">
        <f t="shared" si="5"/>
        <v>44.96</v>
      </c>
      <c r="L156" s="34">
        <f t="shared" si="6"/>
        <v>235.55</v>
      </c>
    </row>
    <row r="157" spans="1:12" ht="55.2" x14ac:dyDescent="0.25">
      <c r="A157" s="35">
        <v>146</v>
      </c>
      <c r="B157" s="29" t="s">
        <v>58</v>
      </c>
      <c r="C157" s="29" t="s">
        <v>21</v>
      </c>
      <c r="D157" s="29" t="s">
        <v>31</v>
      </c>
      <c r="E157" s="29" t="s">
        <v>174</v>
      </c>
      <c r="F157" s="30">
        <v>0.04</v>
      </c>
      <c r="G157" s="31">
        <v>1147</v>
      </c>
      <c r="H157" s="32">
        <f>ROUND(G157/184,3)</f>
        <v>6.234</v>
      </c>
      <c r="I157" s="33">
        <v>184</v>
      </c>
      <c r="J157" s="34">
        <f>ROUND(H157*I157*F157,2)</f>
        <v>45.88</v>
      </c>
      <c r="K157" s="34">
        <f t="shared" si="5"/>
        <v>10.82</v>
      </c>
      <c r="L157" s="34">
        <f t="shared" si="6"/>
        <v>56.7</v>
      </c>
    </row>
    <row r="158" spans="1:12" ht="69" x14ac:dyDescent="0.25">
      <c r="A158" s="35">
        <v>147</v>
      </c>
      <c r="B158" s="29" t="s">
        <v>60</v>
      </c>
      <c r="C158" s="29" t="s">
        <v>8</v>
      </c>
      <c r="D158" s="29" t="s">
        <v>30</v>
      </c>
      <c r="E158" s="29" t="s">
        <v>175</v>
      </c>
      <c r="F158" s="30">
        <v>0.13</v>
      </c>
      <c r="G158" s="31">
        <v>953</v>
      </c>
      <c r="H158" s="32">
        <f>ROUND(G158/184,3)</f>
        <v>5.1790000000000003</v>
      </c>
      <c r="I158" s="33">
        <v>184</v>
      </c>
      <c r="J158" s="34">
        <f>ROUND(H158*I158*F158,2)</f>
        <v>123.88</v>
      </c>
      <c r="K158" s="34">
        <f t="shared" si="5"/>
        <v>29.22</v>
      </c>
      <c r="L158" s="34">
        <f t="shared" si="6"/>
        <v>153.1</v>
      </c>
    </row>
    <row r="159" spans="1:12" ht="69" x14ac:dyDescent="0.25">
      <c r="A159" s="35">
        <v>148</v>
      </c>
      <c r="B159" s="29" t="s">
        <v>58</v>
      </c>
      <c r="C159" s="29" t="s">
        <v>4</v>
      </c>
      <c r="D159" s="29" t="s">
        <v>28</v>
      </c>
      <c r="E159" s="29" t="s">
        <v>176</v>
      </c>
      <c r="F159" s="30">
        <v>0.08</v>
      </c>
      <c r="G159" s="31">
        <v>883</v>
      </c>
      <c r="H159" s="32">
        <f>ROUND(G159/184,3)</f>
        <v>4.7990000000000004</v>
      </c>
      <c r="I159" s="33">
        <v>184</v>
      </c>
      <c r="J159" s="34">
        <f>ROUND(H159*I159*F159,2)</f>
        <v>70.64</v>
      </c>
      <c r="K159" s="34">
        <f t="shared" si="5"/>
        <v>16.66</v>
      </c>
      <c r="L159" s="34">
        <f t="shared" si="6"/>
        <v>87.3</v>
      </c>
    </row>
    <row r="160" spans="1:12" ht="69" x14ac:dyDescent="0.25">
      <c r="A160" s="35">
        <v>149</v>
      </c>
      <c r="B160" s="29" t="s">
        <v>60</v>
      </c>
      <c r="C160" s="29" t="s">
        <v>9</v>
      </c>
      <c r="D160" s="29" t="s">
        <v>30</v>
      </c>
      <c r="E160" s="29" t="s">
        <v>177</v>
      </c>
      <c r="F160" s="30">
        <v>9.9999999999999992E-2</v>
      </c>
      <c r="G160" s="31">
        <v>963</v>
      </c>
      <c r="H160" s="32">
        <f>ROUND(G160/184,3)</f>
        <v>5.234</v>
      </c>
      <c r="I160" s="33">
        <v>184</v>
      </c>
      <c r="J160" s="34">
        <f>ROUND(H160*I160*F160,2)</f>
        <v>96.31</v>
      </c>
      <c r="K160" s="34">
        <f t="shared" si="5"/>
        <v>22.72</v>
      </c>
      <c r="L160" s="34">
        <f t="shared" si="6"/>
        <v>119.03</v>
      </c>
    </row>
    <row r="161" spans="1:12" ht="110.4" x14ac:dyDescent="0.25">
      <c r="A161" s="35">
        <v>150</v>
      </c>
      <c r="B161" s="29" t="s">
        <v>60</v>
      </c>
      <c r="C161" s="29" t="s">
        <v>7</v>
      </c>
      <c r="D161" s="29" t="s">
        <v>30</v>
      </c>
      <c r="E161" s="29" t="s">
        <v>178</v>
      </c>
      <c r="F161" s="30">
        <v>0.3</v>
      </c>
      <c r="G161" s="31">
        <v>949</v>
      </c>
      <c r="H161" s="32">
        <f>ROUND(G161/184,3)</f>
        <v>5.1580000000000004</v>
      </c>
      <c r="I161" s="33">
        <v>184</v>
      </c>
      <c r="J161" s="34">
        <f>ROUND(H161*I161*F161,2)</f>
        <v>284.72000000000003</v>
      </c>
      <c r="K161" s="34">
        <f t="shared" si="5"/>
        <v>67.17</v>
      </c>
      <c r="L161" s="34">
        <f t="shared" si="6"/>
        <v>351.89000000000004</v>
      </c>
    </row>
    <row r="162" spans="1:12" ht="55.2" x14ac:dyDescent="0.25">
      <c r="A162" s="35">
        <v>151</v>
      </c>
      <c r="B162" s="29" t="s">
        <v>60</v>
      </c>
      <c r="C162" s="29" t="s">
        <v>18</v>
      </c>
      <c r="D162" s="29" t="s">
        <v>30</v>
      </c>
      <c r="E162" s="29" t="s">
        <v>246</v>
      </c>
      <c r="F162" s="30">
        <v>0.1</v>
      </c>
      <c r="G162" s="31">
        <v>913</v>
      </c>
      <c r="H162" s="32">
        <f>ROUND(G162/184,3)</f>
        <v>4.9619999999999997</v>
      </c>
      <c r="I162" s="33">
        <v>184</v>
      </c>
      <c r="J162" s="34">
        <f>ROUND(H162*I162*F162,2)</f>
        <v>91.3</v>
      </c>
      <c r="K162" s="34">
        <f t="shared" si="5"/>
        <v>21.54</v>
      </c>
      <c r="L162" s="34">
        <f t="shared" si="6"/>
        <v>112.84</v>
      </c>
    </row>
    <row r="163" spans="1:12" ht="69" x14ac:dyDescent="0.25">
      <c r="A163" s="35">
        <v>152</v>
      </c>
      <c r="B163" s="29" t="s">
        <v>60</v>
      </c>
      <c r="C163" s="29" t="s">
        <v>12</v>
      </c>
      <c r="D163" s="29" t="s">
        <v>29</v>
      </c>
      <c r="E163" s="29" t="s">
        <v>179</v>
      </c>
      <c r="F163" s="30">
        <v>0.09</v>
      </c>
      <c r="G163" s="31">
        <v>1075</v>
      </c>
      <c r="H163" s="32">
        <f>ROUND(G163/184,3)</f>
        <v>5.8419999999999996</v>
      </c>
      <c r="I163" s="33">
        <v>184</v>
      </c>
      <c r="J163" s="34">
        <f>ROUND(H163*I163*F163,2)</f>
        <v>96.74</v>
      </c>
      <c r="K163" s="34">
        <f t="shared" si="5"/>
        <v>22.82</v>
      </c>
      <c r="L163" s="34">
        <f t="shared" si="6"/>
        <v>119.56</v>
      </c>
    </row>
    <row r="164" spans="1:12" ht="69" x14ac:dyDescent="0.25">
      <c r="A164" s="35">
        <v>153</v>
      </c>
      <c r="B164" s="29" t="s">
        <v>60</v>
      </c>
      <c r="C164" s="29" t="s">
        <v>5</v>
      </c>
      <c r="D164" s="29" t="s">
        <v>30</v>
      </c>
      <c r="E164" s="29" t="s">
        <v>180</v>
      </c>
      <c r="F164" s="30">
        <v>0.28000000000000003</v>
      </c>
      <c r="G164" s="31">
        <v>948</v>
      </c>
      <c r="H164" s="32">
        <f>ROUND(G164/184,3)</f>
        <v>5.1520000000000001</v>
      </c>
      <c r="I164" s="33">
        <v>184</v>
      </c>
      <c r="J164" s="34">
        <f>ROUND(H164*I164*F164,2)</f>
        <v>265.43</v>
      </c>
      <c r="K164" s="34">
        <f t="shared" si="5"/>
        <v>62.61</v>
      </c>
      <c r="L164" s="34">
        <f t="shared" si="6"/>
        <v>328.04</v>
      </c>
    </row>
    <row r="165" spans="1:12" ht="69" x14ac:dyDescent="0.25">
      <c r="A165" s="35">
        <v>154</v>
      </c>
      <c r="B165" s="29" t="s">
        <v>60</v>
      </c>
      <c r="C165" s="29" t="s">
        <v>5</v>
      </c>
      <c r="D165" s="29" t="s">
        <v>31</v>
      </c>
      <c r="E165" s="29" t="s">
        <v>181</v>
      </c>
      <c r="F165" s="30">
        <v>0.27</v>
      </c>
      <c r="G165" s="31">
        <v>1324</v>
      </c>
      <c r="H165" s="32">
        <f>ROUND(G165/184,3)</f>
        <v>7.1959999999999997</v>
      </c>
      <c r="I165" s="33">
        <v>184</v>
      </c>
      <c r="J165" s="34">
        <f>ROUND(H165*I165*F165,2)</f>
        <v>357.5</v>
      </c>
      <c r="K165" s="34">
        <f t="shared" si="5"/>
        <v>84.33</v>
      </c>
      <c r="L165" s="34">
        <f t="shared" si="6"/>
        <v>441.83</v>
      </c>
    </row>
    <row r="166" spans="1:12" ht="69" x14ac:dyDescent="0.25">
      <c r="A166" s="35">
        <v>155</v>
      </c>
      <c r="B166" s="29" t="s">
        <v>66</v>
      </c>
      <c r="C166" s="29" t="s">
        <v>14</v>
      </c>
      <c r="D166" s="29" t="s">
        <v>31</v>
      </c>
      <c r="E166" s="29" t="s">
        <v>182</v>
      </c>
      <c r="F166" s="30">
        <v>0.26</v>
      </c>
      <c r="G166" s="31">
        <v>1454</v>
      </c>
      <c r="H166" s="32">
        <f>ROUND(G166/184,3)</f>
        <v>7.9020000000000001</v>
      </c>
      <c r="I166" s="33">
        <v>184</v>
      </c>
      <c r="J166" s="34">
        <f>ROUND(H166*I166*F166,2)</f>
        <v>378.03</v>
      </c>
      <c r="K166" s="34">
        <f t="shared" si="5"/>
        <v>89.18</v>
      </c>
      <c r="L166" s="34">
        <f t="shared" si="6"/>
        <v>467.21</v>
      </c>
    </row>
    <row r="167" spans="1:12" ht="69" x14ac:dyDescent="0.25">
      <c r="A167" s="35">
        <v>156</v>
      </c>
      <c r="B167" s="29" t="s">
        <v>60</v>
      </c>
      <c r="C167" s="29" t="s">
        <v>12</v>
      </c>
      <c r="D167" s="29" t="s">
        <v>30</v>
      </c>
      <c r="E167" s="29" t="s">
        <v>183</v>
      </c>
      <c r="F167" s="30">
        <v>0.15000000000000002</v>
      </c>
      <c r="G167" s="31">
        <v>943</v>
      </c>
      <c r="H167" s="32">
        <f>ROUND(G167/184,3)</f>
        <v>5.125</v>
      </c>
      <c r="I167" s="33">
        <v>184</v>
      </c>
      <c r="J167" s="34">
        <f>ROUND(H167*I167*F167,2)</f>
        <v>141.44999999999999</v>
      </c>
      <c r="K167" s="34">
        <f t="shared" si="5"/>
        <v>33.369999999999997</v>
      </c>
      <c r="L167" s="34">
        <f t="shared" si="6"/>
        <v>174.82</v>
      </c>
    </row>
    <row r="168" spans="1:12" ht="69" x14ac:dyDescent="0.25">
      <c r="A168" s="35">
        <v>157</v>
      </c>
      <c r="B168" s="29" t="s">
        <v>58</v>
      </c>
      <c r="C168" s="29" t="s">
        <v>4</v>
      </c>
      <c r="D168" s="29" t="s">
        <v>29</v>
      </c>
      <c r="E168" s="29" t="s">
        <v>184</v>
      </c>
      <c r="F168" s="30">
        <v>0.09</v>
      </c>
      <c r="G168" s="31">
        <v>1080</v>
      </c>
      <c r="H168" s="32">
        <f>ROUND(G168/184,3)</f>
        <v>5.87</v>
      </c>
      <c r="I168" s="33">
        <v>184</v>
      </c>
      <c r="J168" s="34">
        <f>ROUND(H168*I168*F168,2)</f>
        <v>97.21</v>
      </c>
      <c r="K168" s="34">
        <f t="shared" si="5"/>
        <v>22.93</v>
      </c>
      <c r="L168" s="34">
        <f t="shared" si="6"/>
        <v>120.13999999999999</v>
      </c>
    </row>
    <row r="169" spans="1:12" ht="69" x14ac:dyDescent="0.25">
      <c r="A169" s="35">
        <v>158</v>
      </c>
      <c r="B169" s="29" t="s">
        <v>60</v>
      </c>
      <c r="C169" s="29" t="s">
        <v>8</v>
      </c>
      <c r="D169" s="29" t="s">
        <v>30</v>
      </c>
      <c r="E169" s="29" t="s">
        <v>185</v>
      </c>
      <c r="F169" s="30">
        <v>0.08</v>
      </c>
      <c r="G169" s="31">
        <v>963</v>
      </c>
      <c r="H169" s="32">
        <f>ROUND(G169/184,3)</f>
        <v>5.234</v>
      </c>
      <c r="I169" s="33">
        <v>56</v>
      </c>
      <c r="J169" s="34">
        <f>ROUND(H169*I169*F169,2)</f>
        <v>23.45</v>
      </c>
      <c r="K169" s="34">
        <f t="shared" si="5"/>
        <v>5.53</v>
      </c>
      <c r="L169" s="34">
        <f t="shared" si="6"/>
        <v>28.98</v>
      </c>
    </row>
    <row r="170" spans="1:12" ht="69" x14ac:dyDescent="0.25">
      <c r="A170" s="35">
        <v>159</v>
      </c>
      <c r="B170" s="29" t="s">
        <v>60</v>
      </c>
      <c r="C170" s="29" t="s">
        <v>12</v>
      </c>
      <c r="D170" s="29" t="s">
        <v>34</v>
      </c>
      <c r="E170" s="29" t="s">
        <v>186</v>
      </c>
      <c r="F170" s="30">
        <v>0.15000000000000002</v>
      </c>
      <c r="G170" s="31">
        <v>1538</v>
      </c>
      <c r="H170" s="32">
        <f>ROUND(G170/184,3)</f>
        <v>8.359</v>
      </c>
      <c r="I170" s="33">
        <v>184</v>
      </c>
      <c r="J170" s="34">
        <f>ROUND(H170*I170*F170,2)</f>
        <v>230.71</v>
      </c>
      <c r="K170" s="34">
        <f t="shared" si="5"/>
        <v>54.42</v>
      </c>
      <c r="L170" s="34">
        <f t="shared" si="6"/>
        <v>285.13</v>
      </c>
    </row>
    <row r="171" spans="1:12" ht="69" x14ac:dyDescent="0.25">
      <c r="A171" s="35">
        <v>160</v>
      </c>
      <c r="B171" s="29" t="s">
        <v>60</v>
      </c>
      <c r="C171" s="29" t="s">
        <v>5</v>
      </c>
      <c r="D171" s="29" t="s">
        <v>30</v>
      </c>
      <c r="E171" s="29" t="s">
        <v>187</v>
      </c>
      <c r="F171" s="30">
        <v>0.25</v>
      </c>
      <c r="G171" s="31">
        <v>968</v>
      </c>
      <c r="H171" s="32">
        <f>ROUND(G171/184,3)</f>
        <v>5.2610000000000001</v>
      </c>
      <c r="I171" s="33">
        <v>184</v>
      </c>
      <c r="J171" s="34">
        <f>ROUND(H171*I171*F171,2)</f>
        <v>242.01</v>
      </c>
      <c r="K171" s="34">
        <f t="shared" si="5"/>
        <v>57.09</v>
      </c>
      <c r="L171" s="34">
        <f t="shared" si="6"/>
        <v>299.10000000000002</v>
      </c>
    </row>
    <row r="172" spans="1:12" ht="55.2" x14ac:dyDescent="0.25">
      <c r="A172" s="35">
        <v>161</v>
      </c>
      <c r="B172" s="29" t="s">
        <v>60</v>
      </c>
      <c r="C172" s="29" t="s">
        <v>18</v>
      </c>
      <c r="D172" s="29" t="s">
        <v>29</v>
      </c>
      <c r="E172" s="29" t="s">
        <v>188</v>
      </c>
      <c r="F172" s="30">
        <v>0.12</v>
      </c>
      <c r="G172" s="31">
        <v>1072</v>
      </c>
      <c r="H172" s="32">
        <f>ROUND(G172/184,3)</f>
        <v>5.8259999999999996</v>
      </c>
      <c r="I172" s="33">
        <v>184</v>
      </c>
      <c r="J172" s="34">
        <f>ROUND(H172*I172*F172,2)</f>
        <v>128.63999999999999</v>
      </c>
      <c r="K172" s="34">
        <f t="shared" si="5"/>
        <v>30.35</v>
      </c>
      <c r="L172" s="34">
        <f t="shared" si="6"/>
        <v>158.98999999999998</v>
      </c>
    </row>
    <row r="173" spans="1:12" ht="69" x14ac:dyDescent="0.25">
      <c r="A173" s="35">
        <v>162</v>
      </c>
      <c r="B173" s="29" t="s">
        <v>60</v>
      </c>
      <c r="C173" s="29" t="s">
        <v>5</v>
      </c>
      <c r="D173" s="29" t="s">
        <v>28</v>
      </c>
      <c r="E173" s="29" t="s">
        <v>189</v>
      </c>
      <c r="F173" s="30">
        <v>0.18000000000000002</v>
      </c>
      <c r="G173" s="31">
        <v>878</v>
      </c>
      <c r="H173" s="32">
        <f>ROUND(G173/184,3)</f>
        <v>4.7720000000000002</v>
      </c>
      <c r="I173" s="33">
        <v>184</v>
      </c>
      <c r="J173" s="34">
        <f>ROUND(H173*I173*F173,2)</f>
        <v>158.05000000000001</v>
      </c>
      <c r="K173" s="34">
        <f t="shared" si="5"/>
        <v>37.28</v>
      </c>
      <c r="L173" s="34">
        <f t="shared" si="6"/>
        <v>195.33</v>
      </c>
    </row>
    <row r="174" spans="1:12" ht="55.2" x14ac:dyDescent="0.25">
      <c r="A174" s="35">
        <v>163</v>
      </c>
      <c r="B174" s="29" t="s">
        <v>60</v>
      </c>
      <c r="C174" s="29" t="s">
        <v>18</v>
      </c>
      <c r="D174" s="29" t="s">
        <v>30</v>
      </c>
      <c r="E174" s="29" t="s">
        <v>190</v>
      </c>
      <c r="F174" s="30">
        <v>0.1</v>
      </c>
      <c r="G174" s="31">
        <v>918</v>
      </c>
      <c r="H174" s="32">
        <f>ROUND(G174/184,3)</f>
        <v>4.9889999999999999</v>
      </c>
      <c r="I174" s="33">
        <v>184</v>
      </c>
      <c r="J174" s="34">
        <f>ROUND(H174*I174*F174,2)</f>
        <v>91.8</v>
      </c>
      <c r="K174" s="34">
        <f t="shared" si="5"/>
        <v>21.66</v>
      </c>
      <c r="L174" s="34">
        <f t="shared" si="6"/>
        <v>113.46</v>
      </c>
    </row>
    <row r="175" spans="1:12" ht="55.2" x14ac:dyDescent="0.25">
      <c r="A175" s="35">
        <v>164</v>
      </c>
      <c r="B175" s="29" t="s">
        <v>60</v>
      </c>
      <c r="C175" s="29" t="s">
        <v>18</v>
      </c>
      <c r="D175" s="29" t="s">
        <v>30</v>
      </c>
      <c r="E175" s="29" t="s">
        <v>191</v>
      </c>
      <c r="F175" s="30">
        <v>0.1</v>
      </c>
      <c r="G175" s="31">
        <v>918</v>
      </c>
      <c r="H175" s="32">
        <f>ROUND(G175/184,3)</f>
        <v>4.9889999999999999</v>
      </c>
      <c r="I175" s="33">
        <v>184</v>
      </c>
      <c r="J175" s="34">
        <f>ROUND(H175*I175*F175,2)</f>
        <v>91.8</v>
      </c>
      <c r="K175" s="34">
        <f t="shared" si="5"/>
        <v>21.66</v>
      </c>
      <c r="L175" s="34">
        <f t="shared" si="6"/>
        <v>113.46</v>
      </c>
    </row>
    <row r="176" spans="1:12" ht="69" x14ac:dyDescent="0.25">
      <c r="A176" s="35">
        <v>165</v>
      </c>
      <c r="B176" s="29" t="s">
        <v>60</v>
      </c>
      <c r="C176" s="29" t="s">
        <v>12</v>
      </c>
      <c r="D176" s="29" t="s">
        <v>30</v>
      </c>
      <c r="E176" s="29" t="s">
        <v>192</v>
      </c>
      <c r="F176" s="30">
        <v>0.14000000000000001</v>
      </c>
      <c r="G176" s="31">
        <v>948</v>
      </c>
      <c r="H176" s="32">
        <f>ROUND(G176/184,3)</f>
        <v>5.1520000000000001</v>
      </c>
      <c r="I176" s="33">
        <v>184</v>
      </c>
      <c r="J176" s="34">
        <f>ROUND(H176*I176*F176,2)</f>
        <v>132.72</v>
      </c>
      <c r="K176" s="34">
        <f t="shared" si="5"/>
        <v>31.31</v>
      </c>
      <c r="L176" s="34">
        <f t="shared" si="6"/>
        <v>164.03</v>
      </c>
    </row>
    <row r="177" spans="1:12" ht="27.6" x14ac:dyDescent="0.25">
      <c r="A177" s="35">
        <v>166</v>
      </c>
      <c r="B177" s="29" t="s">
        <v>66</v>
      </c>
      <c r="C177" s="29" t="s">
        <v>20</v>
      </c>
      <c r="D177" s="29" t="s">
        <v>42</v>
      </c>
      <c r="E177" s="29" t="s">
        <v>193</v>
      </c>
      <c r="F177" s="30">
        <v>0.17</v>
      </c>
      <c r="G177" s="31">
        <v>2525</v>
      </c>
      <c r="H177" s="32">
        <f>ROUND(G177/184,3)</f>
        <v>13.723000000000001</v>
      </c>
      <c r="I177" s="33">
        <v>152</v>
      </c>
      <c r="J177" s="34">
        <f>ROUND(H177*I177*F177,2)</f>
        <v>354.6</v>
      </c>
      <c r="K177" s="34">
        <f t="shared" si="5"/>
        <v>83.65</v>
      </c>
      <c r="L177" s="34">
        <f t="shared" si="6"/>
        <v>438.25</v>
      </c>
    </row>
    <row r="178" spans="1:12" ht="69" x14ac:dyDescent="0.25">
      <c r="A178" s="35">
        <v>167</v>
      </c>
      <c r="B178" s="29" t="s">
        <v>60</v>
      </c>
      <c r="C178" s="29" t="s">
        <v>16</v>
      </c>
      <c r="D178" s="29" t="s">
        <v>48</v>
      </c>
      <c r="E178" s="29" t="s">
        <v>194</v>
      </c>
      <c r="F178" s="30">
        <v>0.2</v>
      </c>
      <c r="G178" s="31">
        <v>1383</v>
      </c>
      <c r="H178" s="32">
        <f>ROUND(G178/184,3)</f>
        <v>7.516</v>
      </c>
      <c r="I178" s="33">
        <v>184</v>
      </c>
      <c r="J178" s="34">
        <f>ROUND(H178*I178*F178,2)</f>
        <v>276.58999999999997</v>
      </c>
      <c r="K178" s="34">
        <f t="shared" si="5"/>
        <v>65.25</v>
      </c>
      <c r="L178" s="34">
        <f t="shared" si="6"/>
        <v>341.84</v>
      </c>
    </row>
    <row r="179" spans="1:12" ht="69" x14ac:dyDescent="0.25">
      <c r="A179" s="35">
        <v>168</v>
      </c>
      <c r="B179" s="29" t="s">
        <v>66</v>
      </c>
      <c r="C179" s="29" t="s">
        <v>14</v>
      </c>
      <c r="D179" s="29" t="s">
        <v>31</v>
      </c>
      <c r="E179" s="29" t="s">
        <v>195</v>
      </c>
      <c r="F179" s="30">
        <v>0.22</v>
      </c>
      <c r="G179" s="31">
        <v>1454</v>
      </c>
      <c r="H179" s="32">
        <f>ROUND(G179/184,3)</f>
        <v>7.9020000000000001</v>
      </c>
      <c r="I179" s="33">
        <v>152</v>
      </c>
      <c r="J179" s="34">
        <f>ROUND(H179*I179*F179,2)</f>
        <v>264.24</v>
      </c>
      <c r="K179" s="34">
        <f t="shared" si="5"/>
        <v>62.33</v>
      </c>
      <c r="L179" s="34">
        <f t="shared" si="6"/>
        <v>326.57</v>
      </c>
    </row>
    <row r="180" spans="1:12" ht="69" x14ac:dyDescent="0.25">
      <c r="A180" s="35">
        <v>169</v>
      </c>
      <c r="B180" s="29" t="s">
        <v>60</v>
      </c>
      <c r="C180" s="29" t="s">
        <v>12</v>
      </c>
      <c r="D180" s="29" t="s">
        <v>30</v>
      </c>
      <c r="E180" s="29" t="s">
        <v>196</v>
      </c>
      <c r="F180" s="30">
        <v>0.09</v>
      </c>
      <c r="G180" s="31">
        <v>948</v>
      </c>
      <c r="H180" s="32">
        <f>ROUND(G180/184,3)</f>
        <v>5.1520000000000001</v>
      </c>
      <c r="I180" s="33">
        <v>184</v>
      </c>
      <c r="J180" s="34">
        <f>ROUND(H180*I180*F180,2)</f>
        <v>85.32</v>
      </c>
      <c r="K180" s="34">
        <f t="shared" si="5"/>
        <v>20.13</v>
      </c>
      <c r="L180" s="34">
        <f t="shared" si="6"/>
        <v>105.44999999999999</v>
      </c>
    </row>
    <row r="181" spans="1:12" ht="110.4" x14ac:dyDescent="0.25">
      <c r="A181" s="35">
        <v>170</v>
      </c>
      <c r="B181" s="29" t="s">
        <v>60</v>
      </c>
      <c r="C181" s="29" t="s">
        <v>7</v>
      </c>
      <c r="D181" s="29" t="s">
        <v>57</v>
      </c>
      <c r="E181" s="29" t="s">
        <v>197</v>
      </c>
      <c r="F181" s="30">
        <v>0.3</v>
      </c>
      <c r="G181" s="31">
        <v>725</v>
      </c>
      <c r="H181" s="32">
        <f>ROUND(G181/184,3)</f>
        <v>3.94</v>
      </c>
      <c r="I181" s="33">
        <v>184</v>
      </c>
      <c r="J181" s="34">
        <f>ROUND(H181*I181*F181,2)</f>
        <v>217.49</v>
      </c>
      <c r="K181" s="34">
        <f t="shared" si="5"/>
        <v>51.31</v>
      </c>
      <c r="L181" s="34">
        <f t="shared" si="6"/>
        <v>268.8</v>
      </c>
    </row>
    <row r="182" spans="1:12" ht="110.4" x14ac:dyDescent="0.25">
      <c r="A182" s="35">
        <v>171</v>
      </c>
      <c r="B182" s="29" t="s">
        <v>60</v>
      </c>
      <c r="C182" s="29" t="s">
        <v>7</v>
      </c>
      <c r="D182" s="29" t="s">
        <v>30</v>
      </c>
      <c r="E182" s="29" t="s">
        <v>198</v>
      </c>
      <c r="F182" s="30">
        <v>0.3</v>
      </c>
      <c r="G182" s="31">
        <v>949</v>
      </c>
      <c r="H182" s="32">
        <f>ROUND(G182/184,3)</f>
        <v>5.1580000000000004</v>
      </c>
      <c r="I182" s="33">
        <v>184</v>
      </c>
      <c r="J182" s="34">
        <f>ROUND(H182*I182*F182,2)</f>
        <v>284.72000000000003</v>
      </c>
      <c r="K182" s="34">
        <f t="shared" si="5"/>
        <v>67.17</v>
      </c>
      <c r="L182" s="34">
        <f t="shared" si="6"/>
        <v>351.89000000000004</v>
      </c>
    </row>
    <row r="183" spans="1:12" ht="69" x14ac:dyDescent="0.25">
      <c r="A183" s="35">
        <v>172</v>
      </c>
      <c r="B183" s="29" t="s">
        <v>66</v>
      </c>
      <c r="C183" s="29" t="s">
        <v>11</v>
      </c>
      <c r="D183" s="29" t="s">
        <v>31</v>
      </c>
      <c r="E183" s="29" t="s">
        <v>199</v>
      </c>
      <c r="F183" s="30">
        <v>0.3</v>
      </c>
      <c r="G183" s="31">
        <v>1355</v>
      </c>
      <c r="H183" s="32">
        <f>ROUND(G183/184,3)</f>
        <v>7.3639999999999999</v>
      </c>
      <c r="I183" s="33">
        <v>184</v>
      </c>
      <c r="J183" s="34">
        <f>ROUND(H183*I183*F183,2)</f>
        <v>406.49</v>
      </c>
      <c r="K183" s="34">
        <f t="shared" si="5"/>
        <v>95.89</v>
      </c>
      <c r="L183" s="34">
        <f t="shared" si="6"/>
        <v>502.38</v>
      </c>
    </row>
    <row r="184" spans="1:12" ht="69" x14ac:dyDescent="0.25">
      <c r="A184" s="35">
        <v>173</v>
      </c>
      <c r="B184" s="29" t="s">
        <v>60</v>
      </c>
      <c r="C184" s="29" t="s">
        <v>8</v>
      </c>
      <c r="D184" s="29" t="s">
        <v>30</v>
      </c>
      <c r="E184" s="29" t="s">
        <v>247</v>
      </c>
      <c r="F184" s="30">
        <v>0.11</v>
      </c>
      <c r="G184" s="31">
        <v>938</v>
      </c>
      <c r="H184" s="32">
        <f>ROUND(G184/184,3)</f>
        <v>5.0979999999999999</v>
      </c>
      <c r="I184" s="33">
        <v>184</v>
      </c>
      <c r="J184" s="34">
        <f>ROUND(H184*I184*F184,2)</f>
        <v>103.18</v>
      </c>
      <c r="K184" s="34">
        <f t="shared" si="5"/>
        <v>24.34</v>
      </c>
      <c r="L184" s="34">
        <f t="shared" si="6"/>
        <v>127.52000000000001</v>
      </c>
    </row>
    <row r="185" spans="1:12" ht="110.4" x14ac:dyDescent="0.25">
      <c r="A185" s="35">
        <v>174</v>
      </c>
      <c r="B185" s="29" t="s">
        <v>60</v>
      </c>
      <c r="C185" s="29" t="s">
        <v>7</v>
      </c>
      <c r="D185" s="29" t="s">
        <v>30</v>
      </c>
      <c r="E185" s="29" t="s">
        <v>201</v>
      </c>
      <c r="F185" s="30">
        <v>0.29000000000000004</v>
      </c>
      <c r="G185" s="31">
        <v>949</v>
      </c>
      <c r="H185" s="32">
        <f>ROUND(G185/184,3)</f>
        <v>5.1580000000000004</v>
      </c>
      <c r="I185" s="33">
        <v>184</v>
      </c>
      <c r="J185" s="34">
        <f>ROUND(H185*I185*F185,2)</f>
        <v>275.23</v>
      </c>
      <c r="K185" s="34">
        <f t="shared" si="5"/>
        <v>64.930000000000007</v>
      </c>
      <c r="L185" s="34">
        <f t="shared" si="6"/>
        <v>340.16</v>
      </c>
    </row>
    <row r="186" spans="1:12" ht="82.8" x14ac:dyDescent="0.25">
      <c r="A186" s="35">
        <v>175</v>
      </c>
      <c r="B186" s="29" t="s">
        <v>66</v>
      </c>
      <c r="C186" s="29" t="s">
        <v>15</v>
      </c>
      <c r="D186" s="29" t="s">
        <v>35</v>
      </c>
      <c r="E186" s="29" t="s">
        <v>200</v>
      </c>
      <c r="F186" s="30">
        <v>0.08</v>
      </c>
      <c r="G186" s="31">
        <v>1615</v>
      </c>
      <c r="H186" s="32">
        <f>ROUND(G186/184,3)</f>
        <v>8.7769999999999992</v>
      </c>
      <c r="I186" s="33">
        <v>184</v>
      </c>
      <c r="J186" s="34">
        <f>ROUND(H186*I186*F186,2)</f>
        <v>129.19999999999999</v>
      </c>
      <c r="K186" s="34">
        <f t="shared" si="5"/>
        <v>30.48</v>
      </c>
      <c r="L186" s="34">
        <f t="shared" si="6"/>
        <v>159.67999999999998</v>
      </c>
    </row>
    <row r="187" spans="1:12" ht="82.8" x14ac:dyDescent="0.25">
      <c r="A187" s="35">
        <v>176</v>
      </c>
      <c r="B187" s="29" t="s">
        <v>256</v>
      </c>
      <c r="C187" s="29" t="s">
        <v>257</v>
      </c>
      <c r="D187" s="29" t="s">
        <v>39</v>
      </c>
      <c r="E187" s="35" t="s">
        <v>267</v>
      </c>
      <c r="F187" s="30">
        <v>0.13</v>
      </c>
      <c r="G187" s="31">
        <v>1621</v>
      </c>
      <c r="H187" s="32">
        <f>ROUND(G187/184,3)</f>
        <v>8.81</v>
      </c>
      <c r="I187" s="33">
        <v>72</v>
      </c>
      <c r="J187" s="34">
        <f>ROUND(H187*I187*F187,2)</f>
        <v>82.46</v>
      </c>
      <c r="K187" s="34">
        <f t="shared" si="5"/>
        <v>19.45</v>
      </c>
      <c r="L187" s="34">
        <f t="shared" si="6"/>
        <v>101.91</v>
      </c>
    </row>
    <row r="188" spans="1:12" ht="82.8" x14ac:dyDescent="0.25">
      <c r="A188" s="35">
        <v>177</v>
      </c>
      <c r="B188" s="29" t="s">
        <v>256</v>
      </c>
      <c r="C188" s="29" t="s">
        <v>257</v>
      </c>
      <c r="D188" s="29" t="s">
        <v>39</v>
      </c>
      <c r="E188" s="35" t="s">
        <v>267</v>
      </c>
      <c r="F188" s="30">
        <v>0.13</v>
      </c>
      <c r="G188" s="31">
        <v>1621</v>
      </c>
      <c r="H188" s="32">
        <f>ROUND(G188/184,3)</f>
        <v>8.81</v>
      </c>
      <c r="I188" s="33">
        <v>72</v>
      </c>
      <c r="J188" s="34">
        <f>ROUND(H188*I188*F188,2)</f>
        <v>82.46</v>
      </c>
      <c r="K188" s="34">
        <f t="shared" si="5"/>
        <v>19.45</v>
      </c>
      <c r="L188" s="34">
        <f t="shared" si="6"/>
        <v>101.91</v>
      </c>
    </row>
    <row r="189" spans="1:12" ht="69" x14ac:dyDescent="0.25">
      <c r="A189" s="35">
        <v>178</v>
      </c>
      <c r="B189" s="29" t="s">
        <v>60</v>
      </c>
      <c r="C189" s="29" t="s">
        <v>9</v>
      </c>
      <c r="D189" s="29" t="s">
        <v>28</v>
      </c>
      <c r="E189" s="29" t="s">
        <v>202</v>
      </c>
      <c r="F189" s="30">
        <v>9.9999999999999992E-2</v>
      </c>
      <c r="G189" s="31">
        <v>878</v>
      </c>
      <c r="H189" s="32">
        <f>ROUND(G189/184,3)</f>
        <v>4.7720000000000002</v>
      </c>
      <c r="I189" s="33">
        <v>184</v>
      </c>
      <c r="J189" s="34">
        <f>ROUND(H189*I189*F189,2)</f>
        <v>87.8</v>
      </c>
      <c r="K189" s="34">
        <f t="shared" si="5"/>
        <v>20.71</v>
      </c>
      <c r="L189" s="34">
        <f t="shared" si="6"/>
        <v>108.50999999999999</v>
      </c>
    </row>
    <row r="190" spans="1:12" ht="55.2" x14ac:dyDescent="0.25">
      <c r="A190" s="35">
        <v>179</v>
      </c>
      <c r="B190" s="29" t="s">
        <v>60</v>
      </c>
      <c r="C190" s="29" t="s">
        <v>18</v>
      </c>
      <c r="D190" s="29" t="s">
        <v>30</v>
      </c>
      <c r="E190" s="29" t="s">
        <v>203</v>
      </c>
      <c r="F190" s="30">
        <v>0.12</v>
      </c>
      <c r="G190" s="31">
        <v>928</v>
      </c>
      <c r="H190" s="32">
        <f>ROUND(G190/184,3)</f>
        <v>5.0430000000000001</v>
      </c>
      <c r="I190" s="33">
        <v>184</v>
      </c>
      <c r="J190" s="34">
        <f>ROUND(H190*I190*F190,2)</f>
        <v>111.35</v>
      </c>
      <c r="K190" s="34">
        <f t="shared" si="5"/>
        <v>26.27</v>
      </c>
      <c r="L190" s="34">
        <f t="shared" si="6"/>
        <v>137.62</v>
      </c>
    </row>
    <row r="191" spans="1:12" ht="69" x14ac:dyDescent="0.25">
      <c r="A191" s="35">
        <v>180</v>
      </c>
      <c r="B191" s="29" t="s">
        <v>60</v>
      </c>
      <c r="C191" s="29" t="s">
        <v>5</v>
      </c>
      <c r="D191" s="29" t="s">
        <v>30</v>
      </c>
      <c r="E191" s="29" t="s">
        <v>204</v>
      </c>
      <c r="F191" s="30">
        <v>0.17</v>
      </c>
      <c r="G191" s="31">
        <v>943</v>
      </c>
      <c r="H191" s="32">
        <f>ROUND(G191/184,3)</f>
        <v>5.125</v>
      </c>
      <c r="I191" s="33">
        <v>184</v>
      </c>
      <c r="J191" s="34">
        <f>ROUND(H191*I191*F191,2)</f>
        <v>160.31</v>
      </c>
      <c r="K191" s="34">
        <f t="shared" si="5"/>
        <v>37.82</v>
      </c>
      <c r="L191" s="34">
        <f t="shared" si="6"/>
        <v>198.13</v>
      </c>
    </row>
    <row r="192" spans="1:12" ht="82.8" x14ac:dyDescent="0.25">
      <c r="A192" s="35">
        <v>181</v>
      </c>
      <c r="B192" s="29" t="s">
        <v>66</v>
      </c>
      <c r="C192" s="29" t="s">
        <v>10</v>
      </c>
      <c r="D192" s="29" t="s">
        <v>47</v>
      </c>
      <c r="E192" s="29" t="s">
        <v>205</v>
      </c>
      <c r="F192" s="30">
        <v>9.9999999999999992E-2</v>
      </c>
      <c r="G192" s="31">
        <v>2149</v>
      </c>
      <c r="H192" s="32">
        <f>ROUND(G192/184,3)</f>
        <v>11.679</v>
      </c>
      <c r="I192" s="33">
        <v>80</v>
      </c>
      <c r="J192" s="34">
        <f>ROUND(H192*I192*F192,2)</f>
        <v>93.43</v>
      </c>
      <c r="K192" s="34">
        <f t="shared" si="5"/>
        <v>22.04</v>
      </c>
      <c r="L192" s="34">
        <f t="shared" si="6"/>
        <v>115.47</v>
      </c>
    </row>
    <row r="193" spans="1:12" ht="110.4" x14ac:dyDescent="0.25">
      <c r="A193" s="35">
        <v>182</v>
      </c>
      <c r="B193" s="29" t="s">
        <v>60</v>
      </c>
      <c r="C193" s="29" t="s">
        <v>7</v>
      </c>
      <c r="D193" s="29" t="s">
        <v>57</v>
      </c>
      <c r="E193" s="29" t="s">
        <v>206</v>
      </c>
      <c r="F193" s="30">
        <v>0.3</v>
      </c>
      <c r="G193" s="31">
        <v>1093</v>
      </c>
      <c r="H193" s="32">
        <f>ROUND(G193/184,3)</f>
        <v>5.94</v>
      </c>
      <c r="I193" s="33">
        <v>184</v>
      </c>
      <c r="J193" s="34">
        <f>ROUND(H193*I193*F193,2)</f>
        <v>327.89</v>
      </c>
      <c r="K193" s="34">
        <f t="shared" si="5"/>
        <v>77.349999999999994</v>
      </c>
      <c r="L193" s="34">
        <f t="shared" si="6"/>
        <v>405.24</v>
      </c>
    </row>
    <row r="194" spans="1:12" ht="69" x14ac:dyDescent="0.25">
      <c r="A194" s="35">
        <v>183</v>
      </c>
      <c r="B194" s="29" t="s">
        <v>66</v>
      </c>
      <c r="C194" s="29" t="s">
        <v>11</v>
      </c>
      <c r="D194" s="29" t="s">
        <v>30</v>
      </c>
      <c r="E194" s="29" t="s">
        <v>207</v>
      </c>
      <c r="F194" s="30">
        <v>0.3</v>
      </c>
      <c r="G194" s="31">
        <v>1090</v>
      </c>
      <c r="H194" s="32">
        <f>ROUND(G194/184,3)</f>
        <v>5.9240000000000004</v>
      </c>
      <c r="I194" s="33">
        <v>184</v>
      </c>
      <c r="J194" s="34">
        <f>ROUND(H194*I194*F194,2)</f>
        <v>327</v>
      </c>
      <c r="K194" s="34">
        <f t="shared" si="5"/>
        <v>77.14</v>
      </c>
      <c r="L194" s="34">
        <f t="shared" si="6"/>
        <v>404.14</v>
      </c>
    </row>
    <row r="195" spans="1:12" ht="69" x14ac:dyDescent="0.25">
      <c r="A195" s="35">
        <v>184</v>
      </c>
      <c r="B195" s="29" t="s">
        <v>60</v>
      </c>
      <c r="C195" s="29" t="s">
        <v>16</v>
      </c>
      <c r="D195" s="29" t="s">
        <v>31</v>
      </c>
      <c r="E195" s="29" t="s">
        <v>208</v>
      </c>
      <c r="F195" s="30">
        <v>6.0000000000000005E-2</v>
      </c>
      <c r="G195" s="31">
        <v>1142</v>
      </c>
      <c r="H195" s="32">
        <f>ROUND(G195/184,3)</f>
        <v>6.2069999999999999</v>
      </c>
      <c r="I195" s="33">
        <v>184</v>
      </c>
      <c r="J195" s="34">
        <f>ROUND(H195*I195*F195,2)</f>
        <v>68.53</v>
      </c>
      <c r="K195" s="34">
        <f t="shared" si="5"/>
        <v>16.170000000000002</v>
      </c>
      <c r="L195" s="34">
        <f t="shared" si="6"/>
        <v>84.7</v>
      </c>
    </row>
    <row r="196" spans="1:12" ht="110.4" x14ac:dyDescent="0.25">
      <c r="A196" s="35">
        <v>185</v>
      </c>
      <c r="B196" s="29" t="s">
        <v>60</v>
      </c>
      <c r="C196" s="29" t="s">
        <v>7</v>
      </c>
      <c r="D196" s="29" t="s">
        <v>57</v>
      </c>
      <c r="E196" s="29" t="s">
        <v>209</v>
      </c>
      <c r="F196" s="30">
        <v>0.3</v>
      </c>
      <c r="G196" s="31">
        <v>1093</v>
      </c>
      <c r="H196" s="32">
        <f>ROUND(G196/184,3)</f>
        <v>5.94</v>
      </c>
      <c r="I196" s="33">
        <v>184</v>
      </c>
      <c r="J196" s="34">
        <f>ROUND(H196*I196*F196,2)</f>
        <v>327.89</v>
      </c>
      <c r="K196" s="34">
        <f t="shared" si="5"/>
        <v>77.349999999999994</v>
      </c>
      <c r="L196" s="34">
        <f t="shared" si="6"/>
        <v>405.24</v>
      </c>
    </row>
    <row r="197" spans="1:12" ht="69" x14ac:dyDescent="0.25">
      <c r="A197" s="35">
        <v>186</v>
      </c>
      <c r="B197" s="29" t="s">
        <v>60</v>
      </c>
      <c r="C197" s="29" t="s">
        <v>12</v>
      </c>
      <c r="D197" s="29" t="s">
        <v>30</v>
      </c>
      <c r="E197" s="29" t="s">
        <v>248</v>
      </c>
      <c r="F197" s="30">
        <v>0.09</v>
      </c>
      <c r="G197" s="31">
        <v>943</v>
      </c>
      <c r="H197" s="32">
        <f>ROUND(G197/184,3)</f>
        <v>5.125</v>
      </c>
      <c r="I197" s="33">
        <v>184</v>
      </c>
      <c r="J197" s="34">
        <f>ROUND(H197*I197*F197,2)</f>
        <v>84.87</v>
      </c>
      <c r="K197" s="34">
        <f t="shared" si="5"/>
        <v>20.02</v>
      </c>
      <c r="L197" s="34">
        <f t="shared" si="6"/>
        <v>104.89</v>
      </c>
    </row>
    <row r="198" spans="1:12" ht="69" x14ac:dyDescent="0.25">
      <c r="A198" s="35">
        <v>187</v>
      </c>
      <c r="B198" s="29" t="s">
        <v>60</v>
      </c>
      <c r="C198" s="29" t="s">
        <v>16</v>
      </c>
      <c r="D198" s="29" t="s">
        <v>49</v>
      </c>
      <c r="E198" s="29" t="s">
        <v>210</v>
      </c>
      <c r="F198" s="30">
        <v>0.23</v>
      </c>
      <c r="G198" s="31">
        <v>1582</v>
      </c>
      <c r="H198" s="32">
        <f>ROUND(G198/184,3)</f>
        <v>8.5980000000000008</v>
      </c>
      <c r="I198" s="33">
        <v>184</v>
      </c>
      <c r="J198" s="34">
        <f>ROUND(H198*I198*F198,2)</f>
        <v>363.87</v>
      </c>
      <c r="K198" s="34">
        <f t="shared" si="5"/>
        <v>85.84</v>
      </c>
      <c r="L198" s="34">
        <f t="shared" si="6"/>
        <v>449.71000000000004</v>
      </c>
    </row>
    <row r="199" spans="1:12" ht="82.8" x14ac:dyDescent="0.25">
      <c r="A199" s="35">
        <v>188</v>
      </c>
      <c r="B199" s="29" t="s">
        <v>60</v>
      </c>
      <c r="C199" s="29" t="s">
        <v>13</v>
      </c>
      <c r="D199" s="29" t="s">
        <v>50</v>
      </c>
      <c r="E199" s="29" t="s">
        <v>211</v>
      </c>
      <c r="F199" s="30">
        <v>0.3</v>
      </c>
      <c r="G199" s="31">
        <v>2253</v>
      </c>
      <c r="H199" s="32">
        <f>ROUND(G199/184,3)</f>
        <v>12.244999999999999</v>
      </c>
      <c r="I199" s="33">
        <v>184</v>
      </c>
      <c r="J199" s="34">
        <f>ROUND(H199*I199*F199,2)</f>
        <v>675.92</v>
      </c>
      <c r="K199" s="34">
        <f t="shared" si="5"/>
        <v>159.44999999999999</v>
      </c>
      <c r="L199" s="34">
        <f t="shared" si="6"/>
        <v>835.36999999999989</v>
      </c>
    </row>
    <row r="200" spans="1:12" ht="82.8" x14ac:dyDescent="0.25">
      <c r="A200" s="35">
        <v>189</v>
      </c>
      <c r="B200" s="29" t="s">
        <v>66</v>
      </c>
      <c r="C200" s="29" t="s">
        <v>15</v>
      </c>
      <c r="D200" s="29" t="s">
        <v>51</v>
      </c>
      <c r="E200" s="29" t="s">
        <v>212</v>
      </c>
      <c r="F200" s="30">
        <v>0.11</v>
      </c>
      <c r="G200" s="31">
        <v>1961</v>
      </c>
      <c r="H200" s="32">
        <f>ROUND(G200/184,3)</f>
        <v>10.657999999999999</v>
      </c>
      <c r="I200" s="33">
        <v>88</v>
      </c>
      <c r="J200" s="34">
        <f>ROUND(H200*I200*F200,2)</f>
        <v>103.17</v>
      </c>
      <c r="K200" s="34">
        <f t="shared" si="5"/>
        <v>24.34</v>
      </c>
      <c r="L200" s="34">
        <f t="shared" si="6"/>
        <v>127.51</v>
      </c>
    </row>
    <row r="201" spans="1:12" ht="69" x14ac:dyDescent="0.25">
      <c r="A201" s="35">
        <v>190</v>
      </c>
      <c r="B201" s="29" t="s">
        <v>60</v>
      </c>
      <c r="C201" s="29" t="s">
        <v>16</v>
      </c>
      <c r="D201" s="29" t="s">
        <v>29</v>
      </c>
      <c r="E201" s="29" t="s">
        <v>213</v>
      </c>
      <c r="F201" s="30">
        <v>0.09</v>
      </c>
      <c r="G201" s="31">
        <v>1036</v>
      </c>
      <c r="H201" s="32">
        <f>ROUND(G201/184,3)</f>
        <v>5.63</v>
      </c>
      <c r="I201" s="33">
        <v>184</v>
      </c>
      <c r="J201" s="34">
        <f>ROUND(H201*I201*F201,2)</f>
        <v>93.23</v>
      </c>
      <c r="K201" s="34">
        <f t="shared" si="5"/>
        <v>21.99</v>
      </c>
      <c r="L201" s="34">
        <f t="shared" si="6"/>
        <v>115.22</v>
      </c>
    </row>
    <row r="202" spans="1:12" ht="69" x14ac:dyDescent="0.25">
      <c r="A202" s="35">
        <v>191</v>
      </c>
      <c r="B202" s="29" t="s">
        <v>60</v>
      </c>
      <c r="C202" s="29" t="s">
        <v>16</v>
      </c>
      <c r="D202" s="29" t="s">
        <v>31</v>
      </c>
      <c r="E202" s="29" t="s">
        <v>214</v>
      </c>
      <c r="F202" s="30">
        <v>6.0000000000000005E-2</v>
      </c>
      <c r="G202" s="31">
        <v>1137</v>
      </c>
      <c r="H202" s="32">
        <f>ROUND(G202/184,3)</f>
        <v>6.1790000000000003</v>
      </c>
      <c r="I202" s="33">
        <v>184</v>
      </c>
      <c r="J202" s="34">
        <f>ROUND(H202*I202*F202,2)</f>
        <v>68.22</v>
      </c>
      <c r="K202" s="34">
        <f t="shared" si="5"/>
        <v>16.09</v>
      </c>
      <c r="L202" s="34">
        <f t="shared" si="6"/>
        <v>84.31</v>
      </c>
    </row>
    <row r="203" spans="1:12" ht="69" x14ac:dyDescent="0.25">
      <c r="A203" s="35">
        <v>192</v>
      </c>
      <c r="B203" s="29" t="s">
        <v>60</v>
      </c>
      <c r="C203" s="29" t="s">
        <v>9</v>
      </c>
      <c r="D203" s="29" t="s">
        <v>34</v>
      </c>
      <c r="E203" s="29" t="s">
        <v>215</v>
      </c>
      <c r="F203" s="30">
        <v>0.15</v>
      </c>
      <c r="G203" s="31">
        <v>1538</v>
      </c>
      <c r="H203" s="32">
        <f>ROUND(G203/184,3)</f>
        <v>8.359</v>
      </c>
      <c r="I203" s="33">
        <v>184</v>
      </c>
      <c r="J203" s="34">
        <f>ROUND(H203*I203*F203,2)</f>
        <v>230.71</v>
      </c>
      <c r="K203" s="34">
        <f t="shared" si="5"/>
        <v>54.42</v>
      </c>
      <c r="L203" s="34">
        <f t="shared" si="6"/>
        <v>285.13</v>
      </c>
    </row>
    <row r="204" spans="1:12" ht="69" x14ac:dyDescent="0.25">
      <c r="A204" s="35">
        <v>193</v>
      </c>
      <c r="B204" s="29" t="s">
        <v>66</v>
      </c>
      <c r="C204" s="29" t="s">
        <v>11</v>
      </c>
      <c r="D204" s="29" t="s">
        <v>29</v>
      </c>
      <c r="E204" s="29" t="s">
        <v>216</v>
      </c>
      <c r="F204" s="30">
        <v>0.26</v>
      </c>
      <c r="G204" s="31">
        <v>1223</v>
      </c>
      <c r="H204" s="32">
        <f>ROUND(G204/184,3)</f>
        <v>6.6470000000000002</v>
      </c>
      <c r="I204" s="33">
        <v>152</v>
      </c>
      <c r="J204" s="34">
        <f>ROUND(H204*I204*F204,2)</f>
        <v>262.69</v>
      </c>
      <c r="K204" s="34">
        <f t="shared" ref="K204:K217" si="7">ROUND(J204*0.2359,2)</f>
        <v>61.97</v>
      </c>
      <c r="L204" s="34">
        <f t="shared" ref="L204:L217" si="8">J204+K204</f>
        <v>324.65999999999997</v>
      </c>
    </row>
    <row r="205" spans="1:12" ht="96.6" x14ac:dyDescent="0.25">
      <c r="A205" s="35">
        <v>194</v>
      </c>
      <c r="B205" s="29" t="s">
        <v>66</v>
      </c>
      <c r="C205" s="29" t="s">
        <v>268</v>
      </c>
      <c r="D205" s="29" t="s">
        <v>38</v>
      </c>
      <c r="E205" s="29" t="s">
        <v>269</v>
      </c>
      <c r="F205" s="30">
        <v>0.03</v>
      </c>
      <c r="G205" s="31">
        <v>1509.76</v>
      </c>
      <c r="H205" s="32">
        <f>ROUND(G205/184,3)</f>
        <v>8.2050000000000001</v>
      </c>
      <c r="I205" s="33">
        <v>24</v>
      </c>
      <c r="J205" s="34">
        <f>ROUND(H205*I205*F205,2)</f>
        <v>5.91</v>
      </c>
      <c r="K205" s="34">
        <f t="shared" si="7"/>
        <v>1.39</v>
      </c>
      <c r="L205" s="34">
        <f t="shared" si="8"/>
        <v>7.3</v>
      </c>
    </row>
    <row r="206" spans="1:12" ht="55.2" x14ac:dyDescent="0.25">
      <c r="A206" s="35">
        <v>195</v>
      </c>
      <c r="B206" s="29" t="s">
        <v>60</v>
      </c>
      <c r="C206" s="29" t="s">
        <v>18</v>
      </c>
      <c r="D206" s="29" t="s">
        <v>29</v>
      </c>
      <c r="E206" s="29" t="s">
        <v>217</v>
      </c>
      <c r="F206" s="30">
        <v>0.12</v>
      </c>
      <c r="G206" s="31">
        <v>1072</v>
      </c>
      <c r="H206" s="32">
        <f>ROUND(G206/184,3)</f>
        <v>5.8259999999999996</v>
      </c>
      <c r="I206" s="33">
        <v>184</v>
      </c>
      <c r="J206" s="34">
        <f>ROUND(H206*I206*F206,2)</f>
        <v>128.63999999999999</v>
      </c>
      <c r="K206" s="34">
        <f t="shared" si="7"/>
        <v>30.35</v>
      </c>
      <c r="L206" s="34">
        <f t="shared" si="8"/>
        <v>158.98999999999998</v>
      </c>
    </row>
    <row r="207" spans="1:12" ht="110.4" x14ac:dyDescent="0.25">
      <c r="A207" s="35">
        <v>196</v>
      </c>
      <c r="B207" s="29" t="s">
        <v>60</v>
      </c>
      <c r="C207" s="29" t="s">
        <v>7</v>
      </c>
      <c r="D207" s="29" t="s">
        <v>29</v>
      </c>
      <c r="E207" s="29" t="s">
        <v>218</v>
      </c>
      <c r="F207" s="30">
        <v>0.23</v>
      </c>
      <c r="G207" s="31">
        <v>1085</v>
      </c>
      <c r="H207" s="32">
        <f>ROUND(G207/184,3)</f>
        <v>5.8970000000000002</v>
      </c>
      <c r="I207" s="33">
        <v>184</v>
      </c>
      <c r="J207" s="34">
        <f>ROUND(H207*I207*F207,2)</f>
        <v>249.56</v>
      </c>
      <c r="K207" s="34">
        <f t="shared" si="7"/>
        <v>58.87</v>
      </c>
      <c r="L207" s="34">
        <f t="shared" si="8"/>
        <v>308.43</v>
      </c>
    </row>
    <row r="208" spans="1:12" ht="69" x14ac:dyDescent="0.25">
      <c r="A208" s="35">
        <v>197</v>
      </c>
      <c r="B208" s="29" t="s">
        <v>66</v>
      </c>
      <c r="C208" s="29" t="s">
        <v>11</v>
      </c>
      <c r="D208" s="29" t="s">
        <v>30</v>
      </c>
      <c r="E208" s="29" t="s">
        <v>219</v>
      </c>
      <c r="F208" s="30">
        <v>0.3</v>
      </c>
      <c r="G208" s="31">
        <v>1130</v>
      </c>
      <c r="H208" s="32">
        <f>ROUND(G208/184,3)</f>
        <v>6.141</v>
      </c>
      <c r="I208" s="33">
        <v>184</v>
      </c>
      <c r="J208" s="34">
        <f>ROUND(H208*I208*F208,2)</f>
        <v>338.98</v>
      </c>
      <c r="K208" s="34">
        <f t="shared" si="7"/>
        <v>79.97</v>
      </c>
      <c r="L208" s="34">
        <f t="shared" si="8"/>
        <v>418.95000000000005</v>
      </c>
    </row>
    <row r="209" spans="1:12" ht="82.8" x14ac:dyDescent="0.25">
      <c r="A209" s="35">
        <v>198</v>
      </c>
      <c r="B209" s="29" t="s">
        <v>256</v>
      </c>
      <c r="C209" s="29" t="s">
        <v>257</v>
      </c>
      <c r="D209" s="29" t="s">
        <v>31</v>
      </c>
      <c r="E209" s="29" t="s">
        <v>270</v>
      </c>
      <c r="F209" s="30">
        <v>0.2</v>
      </c>
      <c r="G209" s="31">
        <v>1187</v>
      </c>
      <c r="H209" s="32">
        <f>ROUND(G209/184,3)</f>
        <v>6.4509999999999996</v>
      </c>
      <c r="I209" s="33">
        <v>184</v>
      </c>
      <c r="J209" s="34">
        <f>ROUND(H209*I209*F209,2)</f>
        <v>237.4</v>
      </c>
      <c r="K209" s="34">
        <f t="shared" si="7"/>
        <v>56</v>
      </c>
      <c r="L209" s="34">
        <f t="shared" si="8"/>
        <v>293.39999999999998</v>
      </c>
    </row>
    <row r="210" spans="1:12" ht="82.8" x14ac:dyDescent="0.25">
      <c r="A210" s="35">
        <v>199</v>
      </c>
      <c r="B210" s="29" t="s">
        <v>256</v>
      </c>
      <c r="C210" s="29" t="s">
        <v>257</v>
      </c>
      <c r="D210" s="29" t="s">
        <v>31</v>
      </c>
      <c r="E210" s="29" t="s">
        <v>271</v>
      </c>
      <c r="F210" s="30">
        <v>0.2</v>
      </c>
      <c r="G210" s="31">
        <v>1182</v>
      </c>
      <c r="H210" s="32">
        <f>ROUND(G210/184,3)</f>
        <v>6.4240000000000004</v>
      </c>
      <c r="I210" s="33">
        <v>152</v>
      </c>
      <c r="J210" s="34">
        <f>ROUND(H210*I210*F210,2)</f>
        <v>195.29</v>
      </c>
      <c r="K210" s="34">
        <f t="shared" si="7"/>
        <v>46.07</v>
      </c>
      <c r="L210" s="34">
        <f t="shared" si="8"/>
        <v>241.35999999999999</v>
      </c>
    </row>
    <row r="211" spans="1:12" ht="69" x14ac:dyDescent="0.25">
      <c r="A211" s="35">
        <v>200</v>
      </c>
      <c r="B211" s="29" t="s">
        <v>60</v>
      </c>
      <c r="C211" s="29" t="s">
        <v>5</v>
      </c>
      <c r="D211" s="29" t="s">
        <v>30</v>
      </c>
      <c r="E211" s="29" t="s">
        <v>272</v>
      </c>
      <c r="F211" s="30">
        <v>0.04</v>
      </c>
      <c r="G211" s="31">
        <v>963</v>
      </c>
      <c r="H211" s="32">
        <f>ROUND(G211/184,3)</f>
        <v>5.234</v>
      </c>
      <c r="I211" s="33">
        <v>184</v>
      </c>
      <c r="J211" s="34">
        <f>ROUND(H211*I211*F211,2)</f>
        <v>38.520000000000003</v>
      </c>
      <c r="K211" s="34">
        <f t="shared" si="7"/>
        <v>9.09</v>
      </c>
      <c r="L211" s="34">
        <f t="shared" si="8"/>
        <v>47.61</v>
      </c>
    </row>
    <row r="212" spans="1:12" ht="55.2" x14ac:dyDescent="0.25">
      <c r="A212" s="35">
        <v>201</v>
      </c>
      <c r="B212" s="29" t="s">
        <v>60</v>
      </c>
      <c r="C212" s="29" t="s">
        <v>18</v>
      </c>
      <c r="D212" s="29" t="s">
        <v>30</v>
      </c>
      <c r="E212" s="29" t="s">
        <v>220</v>
      </c>
      <c r="F212" s="30">
        <v>9.9999999999999992E-2</v>
      </c>
      <c r="G212" s="31">
        <v>913</v>
      </c>
      <c r="H212" s="32">
        <f>ROUND(G212/184,3)</f>
        <v>4.9619999999999997</v>
      </c>
      <c r="I212" s="33">
        <v>184</v>
      </c>
      <c r="J212" s="34">
        <f>ROUND(H212*I212*F212,2)</f>
        <v>91.3</v>
      </c>
      <c r="K212" s="34">
        <f t="shared" si="7"/>
        <v>21.54</v>
      </c>
      <c r="L212" s="34">
        <f t="shared" si="8"/>
        <v>112.84</v>
      </c>
    </row>
    <row r="213" spans="1:12" ht="69" x14ac:dyDescent="0.25">
      <c r="A213" s="35">
        <v>202</v>
      </c>
      <c r="B213" s="29" t="s">
        <v>60</v>
      </c>
      <c r="C213" s="29" t="s">
        <v>8</v>
      </c>
      <c r="D213" s="29" t="s">
        <v>34</v>
      </c>
      <c r="E213" s="29" t="s">
        <v>221</v>
      </c>
      <c r="F213" s="30">
        <v>0.15</v>
      </c>
      <c r="G213" s="31">
        <v>1720</v>
      </c>
      <c r="H213" s="32">
        <f>ROUND(G213/184,3)</f>
        <v>9.3480000000000008</v>
      </c>
      <c r="I213" s="33">
        <v>184</v>
      </c>
      <c r="J213" s="34">
        <f>ROUND(H213*I213*F213,2)</f>
        <v>258</v>
      </c>
      <c r="K213" s="34">
        <f t="shared" si="7"/>
        <v>60.86</v>
      </c>
      <c r="L213" s="34">
        <f t="shared" si="8"/>
        <v>318.86</v>
      </c>
    </row>
    <row r="214" spans="1:12" ht="110.4" x14ac:dyDescent="0.25">
      <c r="A214" s="35">
        <v>203</v>
      </c>
      <c r="B214" s="29" t="s">
        <v>60</v>
      </c>
      <c r="C214" s="29" t="s">
        <v>7</v>
      </c>
      <c r="D214" s="29" t="s">
        <v>30</v>
      </c>
      <c r="E214" s="29" t="s">
        <v>222</v>
      </c>
      <c r="F214" s="30">
        <v>0.3</v>
      </c>
      <c r="G214" s="31">
        <v>954</v>
      </c>
      <c r="H214" s="32">
        <f>ROUND(G214/184,3)</f>
        <v>5.1849999999999996</v>
      </c>
      <c r="I214" s="33">
        <v>184</v>
      </c>
      <c r="J214" s="34">
        <f>ROUND(H214*I214*F214,2)</f>
        <v>286.20999999999998</v>
      </c>
      <c r="K214" s="34">
        <f t="shared" si="7"/>
        <v>67.52</v>
      </c>
      <c r="L214" s="34">
        <f t="shared" si="8"/>
        <v>353.72999999999996</v>
      </c>
    </row>
    <row r="215" spans="1:12" ht="110.4" x14ac:dyDescent="0.25">
      <c r="A215" s="35">
        <v>204</v>
      </c>
      <c r="B215" s="29" t="s">
        <v>60</v>
      </c>
      <c r="C215" s="29" t="s">
        <v>7</v>
      </c>
      <c r="D215" s="29" t="s">
        <v>30</v>
      </c>
      <c r="E215" s="36" t="s">
        <v>223</v>
      </c>
      <c r="F215" s="30">
        <v>0.09</v>
      </c>
      <c r="G215" s="31">
        <v>934</v>
      </c>
      <c r="H215" s="32">
        <f>ROUND(G215/184,3)</f>
        <v>5.0759999999999996</v>
      </c>
      <c r="I215" s="33">
        <v>56</v>
      </c>
      <c r="J215" s="34">
        <f>ROUND(H215*I215*F215,2)</f>
        <v>25.58</v>
      </c>
      <c r="K215" s="34">
        <f t="shared" si="7"/>
        <v>6.03</v>
      </c>
      <c r="L215" s="34">
        <f t="shared" si="8"/>
        <v>31.61</v>
      </c>
    </row>
    <row r="216" spans="1:12" ht="110.4" x14ac:dyDescent="0.25">
      <c r="A216" s="35">
        <v>205</v>
      </c>
      <c r="B216" s="29" t="s">
        <v>60</v>
      </c>
      <c r="C216" s="29" t="s">
        <v>7</v>
      </c>
      <c r="D216" s="29" t="s">
        <v>30</v>
      </c>
      <c r="E216" s="36" t="s">
        <v>223</v>
      </c>
      <c r="F216" s="30">
        <v>0.2</v>
      </c>
      <c r="G216" s="31">
        <v>934</v>
      </c>
      <c r="H216" s="32">
        <f>ROUND(G216/184,3)</f>
        <v>5.0759999999999996</v>
      </c>
      <c r="I216" s="33">
        <v>120</v>
      </c>
      <c r="J216" s="34">
        <f>ROUND(H216*I216*F216,2)</f>
        <v>121.82</v>
      </c>
      <c r="K216" s="34">
        <f t="shared" si="7"/>
        <v>28.74</v>
      </c>
      <c r="L216" s="34">
        <f t="shared" si="8"/>
        <v>150.56</v>
      </c>
    </row>
    <row r="217" spans="1:12" ht="69" x14ac:dyDescent="0.25">
      <c r="A217" s="35">
        <v>206</v>
      </c>
      <c r="B217" s="29" t="s">
        <v>60</v>
      </c>
      <c r="C217" s="29" t="s">
        <v>16</v>
      </c>
      <c r="D217" s="29" t="s">
        <v>29</v>
      </c>
      <c r="E217" s="29" t="s">
        <v>224</v>
      </c>
      <c r="F217" s="30">
        <v>6.0000000000000005E-2</v>
      </c>
      <c r="G217" s="31">
        <v>1096</v>
      </c>
      <c r="H217" s="32">
        <f>ROUND(G217/184,3)</f>
        <v>5.9569999999999999</v>
      </c>
      <c r="I217" s="33">
        <v>184</v>
      </c>
      <c r="J217" s="34">
        <f>ROUND(H217*I217*F217,2)</f>
        <v>65.77</v>
      </c>
      <c r="K217" s="34">
        <f t="shared" si="7"/>
        <v>15.52</v>
      </c>
      <c r="L217" s="34">
        <f t="shared" si="8"/>
        <v>81.289999999999992</v>
      </c>
    </row>
  </sheetData>
  <mergeCells count="1">
    <mergeCell ref="A8:L8"/>
  </mergeCells>
  <conditionalFormatting sqref="E10:E11">
    <cfRule type="duplicateValues" dxfId="1" priority="1"/>
  </conditionalFormatting>
  <conditionalFormatting sqref="E12:E186 E189:E214 E217:E1048576">
    <cfRule type="duplicateValues" dxfId="0" priority="4"/>
  </conditionalFormatting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9.pielikums</vt:lpstr>
      <vt:lpstr>'9.pielikums'!Print_Titles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9.pielikums anotācijai</dc:title>
  <dc:creator>Inga Ošiņa</dc:creator>
  <dc:description>67219608, inga.osina@iem.gov.lv</dc:description>
  <cp:lastModifiedBy>Inga Ošiņa</cp:lastModifiedBy>
  <cp:lastPrinted>2022-04-26T13:02:44Z</cp:lastPrinted>
  <dcterms:created xsi:type="dcterms:W3CDTF">2021-01-19T10:53:51Z</dcterms:created>
  <dcterms:modified xsi:type="dcterms:W3CDTF">2022-04-26T13:02:46Z</dcterms:modified>
</cp:coreProperties>
</file>