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23040" windowHeight="9195"/>
  </bookViews>
  <sheets>
    <sheet name="VRS riskaP 03.2022" sheetId="23" r:id="rId1"/>
    <sheet name="14,pielikums" sheetId="22" r:id="rId2"/>
  </sheets>
  <definedNames>
    <definedName name="_xlnm.Print_Titles" localSheetId="1">'14,pielikums'!$10:$10</definedName>
    <definedName name="_xlnm.Print_Titles" localSheetId="0">'VRS riskaP 03.2022'!$10:$10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3" l="1"/>
  <c r="H290" i="23"/>
  <c r="J290" i="23" s="1"/>
  <c r="H289" i="23"/>
  <c r="J289" i="23" s="1"/>
  <c r="K289" i="23" s="1"/>
  <c r="H288" i="23"/>
  <c r="J288" i="23" s="1"/>
  <c r="H287" i="23"/>
  <c r="J287" i="23" s="1"/>
  <c r="K287" i="23" s="1"/>
  <c r="H286" i="23"/>
  <c r="J286" i="23" s="1"/>
  <c r="H285" i="23"/>
  <c r="J285" i="23" s="1"/>
  <c r="K285" i="23" s="1"/>
  <c r="H284" i="23"/>
  <c r="J284" i="23" s="1"/>
  <c r="K284" i="23" s="1"/>
  <c r="L284" i="23" s="1"/>
  <c r="H283" i="23"/>
  <c r="J283" i="23" s="1"/>
  <c r="H282" i="23"/>
  <c r="J282" i="23" s="1"/>
  <c r="H281" i="23"/>
  <c r="J281" i="23" s="1"/>
  <c r="K281" i="23" s="1"/>
  <c r="H280" i="23"/>
  <c r="J280" i="23" s="1"/>
  <c r="H279" i="23"/>
  <c r="J279" i="23" s="1"/>
  <c r="K279" i="23" s="1"/>
  <c r="H278" i="23"/>
  <c r="J278" i="23" s="1"/>
  <c r="H277" i="23"/>
  <c r="J277" i="23" s="1"/>
  <c r="K277" i="23" s="1"/>
  <c r="H276" i="23"/>
  <c r="J276" i="23" s="1"/>
  <c r="K276" i="23" s="1"/>
  <c r="L276" i="23" s="1"/>
  <c r="H275" i="23"/>
  <c r="J275" i="23" s="1"/>
  <c r="H274" i="23"/>
  <c r="J274" i="23" s="1"/>
  <c r="H273" i="23"/>
  <c r="J273" i="23" s="1"/>
  <c r="H272" i="23"/>
  <c r="J272" i="23" s="1"/>
  <c r="K272" i="23" s="1"/>
  <c r="H271" i="23"/>
  <c r="J271" i="23" s="1"/>
  <c r="K271" i="23" s="1"/>
  <c r="H270" i="23"/>
  <c r="J270" i="23" s="1"/>
  <c r="H269" i="23"/>
  <c r="J269" i="23" s="1"/>
  <c r="K269" i="23" s="1"/>
  <c r="H268" i="23"/>
  <c r="J268" i="23" s="1"/>
  <c r="H267" i="23"/>
  <c r="J267" i="23" s="1"/>
  <c r="H266" i="23"/>
  <c r="J266" i="23" s="1"/>
  <c r="K266" i="23" s="1"/>
  <c r="H265" i="23"/>
  <c r="J265" i="23" s="1"/>
  <c r="H264" i="23"/>
  <c r="J264" i="23" s="1"/>
  <c r="K264" i="23" s="1"/>
  <c r="L264" i="23" s="1"/>
  <c r="H263" i="23"/>
  <c r="J263" i="23" s="1"/>
  <c r="K263" i="23" s="1"/>
  <c r="H262" i="23"/>
  <c r="J262" i="23" s="1"/>
  <c r="H261" i="23"/>
  <c r="J261" i="23" s="1"/>
  <c r="K261" i="23" s="1"/>
  <c r="H260" i="23"/>
  <c r="J260" i="23" s="1"/>
  <c r="H259" i="23"/>
  <c r="J259" i="23" s="1"/>
  <c r="H258" i="23"/>
  <c r="J258" i="23" s="1"/>
  <c r="K258" i="23" s="1"/>
  <c r="H257" i="23"/>
  <c r="J257" i="23" s="1"/>
  <c r="H256" i="23"/>
  <c r="J256" i="23" s="1"/>
  <c r="K256" i="23" s="1"/>
  <c r="L256" i="23" s="1"/>
  <c r="H255" i="23"/>
  <c r="J255" i="23" s="1"/>
  <c r="K255" i="23" s="1"/>
  <c r="H254" i="23"/>
  <c r="J254" i="23" s="1"/>
  <c r="H253" i="23"/>
  <c r="J253" i="23" s="1"/>
  <c r="K253" i="23" s="1"/>
  <c r="H252" i="23"/>
  <c r="J252" i="23" s="1"/>
  <c r="H251" i="23"/>
  <c r="J251" i="23" s="1"/>
  <c r="H250" i="23"/>
  <c r="J250" i="23" s="1"/>
  <c r="K250" i="23" s="1"/>
  <c r="H249" i="23"/>
  <c r="J249" i="23" s="1"/>
  <c r="H248" i="23"/>
  <c r="J248" i="23" s="1"/>
  <c r="K248" i="23" s="1"/>
  <c r="H247" i="23"/>
  <c r="J247" i="23" s="1"/>
  <c r="K247" i="23" s="1"/>
  <c r="H246" i="23"/>
  <c r="J246" i="23" s="1"/>
  <c r="H245" i="23"/>
  <c r="J245" i="23" s="1"/>
  <c r="K245" i="23" s="1"/>
  <c r="H244" i="23"/>
  <c r="J244" i="23" s="1"/>
  <c r="H243" i="23"/>
  <c r="J243" i="23" s="1"/>
  <c r="H242" i="23"/>
  <c r="J242" i="23" s="1"/>
  <c r="K242" i="23" s="1"/>
  <c r="H241" i="23"/>
  <c r="J241" i="23" s="1"/>
  <c r="H240" i="23"/>
  <c r="J240" i="23" s="1"/>
  <c r="K240" i="23" s="1"/>
  <c r="L240" i="23" s="1"/>
  <c r="H239" i="23"/>
  <c r="J239" i="23" s="1"/>
  <c r="K239" i="23" s="1"/>
  <c r="H238" i="23"/>
  <c r="J238" i="23" s="1"/>
  <c r="H237" i="23"/>
  <c r="J237" i="23" s="1"/>
  <c r="K237" i="23" s="1"/>
  <c r="H236" i="23"/>
  <c r="J236" i="23" s="1"/>
  <c r="H235" i="23"/>
  <c r="J235" i="23" s="1"/>
  <c r="K235" i="23" s="1"/>
  <c r="H234" i="23"/>
  <c r="J234" i="23" s="1"/>
  <c r="K234" i="23" s="1"/>
  <c r="H233" i="23"/>
  <c r="J233" i="23" s="1"/>
  <c r="H232" i="23"/>
  <c r="J232" i="23" s="1"/>
  <c r="K232" i="23" s="1"/>
  <c r="L232" i="23" s="1"/>
  <c r="H231" i="23"/>
  <c r="J231" i="23" s="1"/>
  <c r="K231" i="23" s="1"/>
  <c r="H230" i="23"/>
  <c r="J230" i="23" s="1"/>
  <c r="H229" i="23"/>
  <c r="J229" i="23" s="1"/>
  <c r="K229" i="23" s="1"/>
  <c r="H228" i="23"/>
  <c r="J228" i="23" s="1"/>
  <c r="H227" i="23"/>
  <c r="J227" i="23" s="1"/>
  <c r="K227" i="23" s="1"/>
  <c r="H226" i="23"/>
  <c r="J226" i="23" s="1"/>
  <c r="K226" i="23" s="1"/>
  <c r="H225" i="23"/>
  <c r="J225" i="23" s="1"/>
  <c r="H224" i="23"/>
  <c r="J224" i="23" s="1"/>
  <c r="K224" i="23" s="1"/>
  <c r="H223" i="23"/>
  <c r="J223" i="23" s="1"/>
  <c r="K223" i="23" s="1"/>
  <c r="H222" i="23"/>
  <c r="J222" i="23" s="1"/>
  <c r="K222" i="23" s="1"/>
  <c r="H221" i="23"/>
  <c r="J221" i="23" s="1"/>
  <c r="K221" i="23" s="1"/>
  <c r="H220" i="23"/>
  <c r="J220" i="23" s="1"/>
  <c r="H219" i="23"/>
  <c r="J219" i="23" s="1"/>
  <c r="K219" i="23" s="1"/>
  <c r="H218" i="23"/>
  <c r="J218" i="23" s="1"/>
  <c r="K218" i="23" s="1"/>
  <c r="H217" i="23"/>
  <c r="J217" i="23" s="1"/>
  <c r="H216" i="23"/>
  <c r="J216" i="23" s="1"/>
  <c r="K216" i="23" s="1"/>
  <c r="L216" i="23" s="1"/>
  <c r="H215" i="23"/>
  <c r="J215" i="23" s="1"/>
  <c r="K215" i="23" s="1"/>
  <c r="H214" i="23"/>
  <c r="J214" i="23" s="1"/>
  <c r="H213" i="23"/>
  <c r="J213" i="23" s="1"/>
  <c r="K213" i="23" s="1"/>
  <c r="H212" i="23"/>
  <c r="J212" i="23" s="1"/>
  <c r="H211" i="23"/>
  <c r="J211" i="23" s="1"/>
  <c r="K211" i="23" s="1"/>
  <c r="H210" i="23"/>
  <c r="J210" i="23" s="1"/>
  <c r="H209" i="23"/>
  <c r="J209" i="23" s="1"/>
  <c r="H208" i="23"/>
  <c r="J208" i="23" s="1"/>
  <c r="K208" i="23" s="1"/>
  <c r="L208" i="23" s="1"/>
  <c r="H207" i="23"/>
  <c r="J207" i="23" s="1"/>
  <c r="K207" i="23" s="1"/>
  <c r="H206" i="23"/>
  <c r="J206" i="23" s="1"/>
  <c r="H205" i="23"/>
  <c r="J205" i="23" s="1"/>
  <c r="K205" i="23" s="1"/>
  <c r="H204" i="23"/>
  <c r="J204" i="23" s="1"/>
  <c r="H203" i="23"/>
  <c r="J203" i="23" s="1"/>
  <c r="K203" i="23" s="1"/>
  <c r="H202" i="23"/>
  <c r="J202" i="23" s="1"/>
  <c r="K202" i="23" s="1"/>
  <c r="H201" i="23"/>
  <c r="J201" i="23" s="1"/>
  <c r="H200" i="23"/>
  <c r="J200" i="23" s="1"/>
  <c r="K200" i="23" s="1"/>
  <c r="H199" i="23"/>
  <c r="J199" i="23" s="1"/>
  <c r="K199" i="23" s="1"/>
  <c r="H198" i="23"/>
  <c r="J198" i="23" s="1"/>
  <c r="K198" i="23" s="1"/>
  <c r="H197" i="23"/>
  <c r="J197" i="23" s="1"/>
  <c r="K197" i="23" s="1"/>
  <c r="H196" i="23"/>
  <c r="J196" i="23" s="1"/>
  <c r="H195" i="23"/>
  <c r="J195" i="23" s="1"/>
  <c r="K195" i="23" s="1"/>
  <c r="H194" i="23"/>
  <c r="J194" i="23" s="1"/>
  <c r="K194" i="23" s="1"/>
  <c r="H193" i="23"/>
  <c r="J193" i="23" s="1"/>
  <c r="H192" i="23"/>
  <c r="J192" i="23" s="1"/>
  <c r="K192" i="23" s="1"/>
  <c r="L192" i="23" s="1"/>
  <c r="H191" i="23"/>
  <c r="J191" i="23" s="1"/>
  <c r="K191" i="23" s="1"/>
  <c r="H190" i="23"/>
  <c r="J190" i="23" s="1"/>
  <c r="H189" i="23"/>
  <c r="J189" i="23" s="1"/>
  <c r="H188" i="23"/>
  <c r="J188" i="23" s="1"/>
  <c r="H187" i="23"/>
  <c r="J187" i="23" s="1"/>
  <c r="K187" i="23" s="1"/>
  <c r="H186" i="23"/>
  <c r="J186" i="23" s="1"/>
  <c r="K186" i="23" s="1"/>
  <c r="H185" i="23"/>
  <c r="J185" i="23" s="1"/>
  <c r="H184" i="23"/>
  <c r="J184" i="23" s="1"/>
  <c r="K184" i="23" s="1"/>
  <c r="H183" i="23"/>
  <c r="J183" i="23" s="1"/>
  <c r="K183" i="23" s="1"/>
  <c r="H182" i="23"/>
  <c r="J182" i="23" s="1"/>
  <c r="K182" i="23" s="1"/>
  <c r="H181" i="23"/>
  <c r="J181" i="23" s="1"/>
  <c r="H180" i="23"/>
  <c r="J180" i="23" s="1"/>
  <c r="H179" i="23"/>
  <c r="J179" i="23" s="1"/>
  <c r="H178" i="23"/>
  <c r="J178" i="23" s="1"/>
  <c r="H177" i="23"/>
  <c r="J177" i="23" s="1"/>
  <c r="H176" i="23"/>
  <c r="J176" i="23" s="1"/>
  <c r="K176" i="23" s="1"/>
  <c r="H175" i="23"/>
  <c r="J175" i="23" s="1"/>
  <c r="K175" i="23" s="1"/>
  <c r="H174" i="23"/>
  <c r="J174" i="23" s="1"/>
  <c r="H173" i="23"/>
  <c r="J173" i="23" s="1"/>
  <c r="H172" i="23"/>
  <c r="J172" i="23" s="1"/>
  <c r="K172" i="23" s="1"/>
  <c r="H171" i="23"/>
  <c r="J171" i="23" s="1"/>
  <c r="K171" i="23" s="1"/>
  <c r="H170" i="23"/>
  <c r="J170" i="23" s="1"/>
  <c r="K170" i="23" s="1"/>
  <c r="H169" i="23"/>
  <c r="J169" i="23" s="1"/>
  <c r="H168" i="23"/>
  <c r="J168" i="23" s="1"/>
  <c r="K168" i="23" s="1"/>
  <c r="H167" i="23"/>
  <c r="J167" i="23" s="1"/>
  <c r="K167" i="23" s="1"/>
  <c r="H166" i="23"/>
  <c r="J166" i="23" s="1"/>
  <c r="K166" i="23" s="1"/>
  <c r="L166" i="23" s="1"/>
  <c r="H165" i="23"/>
  <c r="J165" i="23" s="1"/>
  <c r="H164" i="23"/>
  <c r="J164" i="23" s="1"/>
  <c r="K164" i="23" s="1"/>
  <c r="H163" i="23"/>
  <c r="J163" i="23" s="1"/>
  <c r="H162" i="23"/>
  <c r="J162" i="23" s="1"/>
  <c r="K162" i="23" s="1"/>
  <c r="L162" i="23" s="1"/>
  <c r="H161" i="23"/>
  <c r="J161" i="23" s="1"/>
  <c r="H160" i="23"/>
  <c r="J160" i="23" s="1"/>
  <c r="K160" i="23" s="1"/>
  <c r="H159" i="23"/>
  <c r="J159" i="23" s="1"/>
  <c r="K159" i="23" s="1"/>
  <c r="H158" i="23"/>
  <c r="J158" i="23" s="1"/>
  <c r="H157" i="23"/>
  <c r="J157" i="23" s="1"/>
  <c r="H156" i="23"/>
  <c r="J156" i="23" s="1"/>
  <c r="K156" i="23" s="1"/>
  <c r="H155" i="23"/>
  <c r="J155" i="23" s="1"/>
  <c r="K155" i="23" s="1"/>
  <c r="H154" i="23"/>
  <c r="J154" i="23" s="1"/>
  <c r="H153" i="23"/>
  <c r="J153" i="23" s="1"/>
  <c r="H152" i="23"/>
  <c r="J152" i="23" s="1"/>
  <c r="K152" i="23" s="1"/>
  <c r="H151" i="23"/>
  <c r="J151" i="23" s="1"/>
  <c r="H150" i="23"/>
  <c r="J150" i="23" s="1"/>
  <c r="K150" i="23" s="1"/>
  <c r="L150" i="23" s="1"/>
  <c r="H149" i="23"/>
  <c r="J149" i="23" s="1"/>
  <c r="H148" i="23"/>
  <c r="J148" i="23" s="1"/>
  <c r="K148" i="23" s="1"/>
  <c r="H147" i="23"/>
  <c r="J147" i="23" s="1"/>
  <c r="K147" i="23" s="1"/>
  <c r="H146" i="23"/>
  <c r="J146" i="23" s="1"/>
  <c r="K146" i="23" s="1"/>
  <c r="L146" i="23" s="1"/>
  <c r="H145" i="23"/>
  <c r="J145" i="23" s="1"/>
  <c r="H144" i="23"/>
  <c r="J144" i="23" s="1"/>
  <c r="K144" i="23" s="1"/>
  <c r="H143" i="23"/>
  <c r="J143" i="23" s="1"/>
  <c r="K143" i="23" s="1"/>
  <c r="H142" i="23"/>
  <c r="J142" i="23" s="1"/>
  <c r="H141" i="23"/>
  <c r="J141" i="23" s="1"/>
  <c r="H140" i="23"/>
  <c r="J140" i="23" s="1"/>
  <c r="K140" i="23" s="1"/>
  <c r="H139" i="23"/>
  <c r="J139" i="23" s="1"/>
  <c r="H138" i="23"/>
  <c r="J138" i="23" s="1"/>
  <c r="H137" i="23"/>
  <c r="J137" i="23" s="1"/>
  <c r="H136" i="23"/>
  <c r="J136" i="23" s="1"/>
  <c r="K136" i="23" s="1"/>
  <c r="H135" i="23"/>
  <c r="J135" i="23" s="1"/>
  <c r="H134" i="23"/>
  <c r="J134" i="23" s="1"/>
  <c r="K134" i="23" s="1"/>
  <c r="L134" i="23" s="1"/>
  <c r="H133" i="23"/>
  <c r="J133" i="23" s="1"/>
  <c r="H132" i="23"/>
  <c r="J132" i="23" s="1"/>
  <c r="K132" i="23" s="1"/>
  <c r="H131" i="23"/>
  <c r="J131" i="23" s="1"/>
  <c r="H130" i="23"/>
  <c r="J130" i="23" s="1"/>
  <c r="K130" i="23" s="1"/>
  <c r="L130" i="23" s="1"/>
  <c r="H129" i="23"/>
  <c r="J129" i="23" s="1"/>
  <c r="H128" i="23"/>
  <c r="J128" i="23" s="1"/>
  <c r="K128" i="23" s="1"/>
  <c r="H127" i="23"/>
  <c r="J127" i="23" s="1"/>
  <c r="K127" i="23" s="1"/>
  <c r="H126" i="23"/>
  <c r="J126" i="23" s="1"/>
  <c r="H125" i="23"/>
  <c r="J125" i="23" s="1"/>
  <c r="K125" i="23" s="1"/>
  <c r="H124" i="23"/>
  <c r="J124" i="23" s="1"/>
  <c r="H123" i="23"/>
  <c r="J123" i="23" s="1"/>
  <c r="H122" i="23"/>
  <c r="J122" i="23" s="1"/>
  <c r="K122" i="23" s="1"/>
  <c r="H121" i="23"/>
  <c r="J121" i="23" s="1"/>
  <c r="H120" i="23"/>
  <c r="J120" i="23" s="1"/>
  <c r="K120" i="23" s="1"/>
  <c r="H119" i="23"/>
  <c r="J119" i="23" s="1"/>
  <c r="K119" i="23" s="1"/>
  <c r="L119" i="23" s="1"/>
  <c r="H118" i="23"/>
  <c r="J118" i="23" s="1"/>
  <c r="K118" i="23" s="1"/>
  <c r="L118" i="23" s="1"/>
  <c r="H117" i="23"/>
  <c r="J117" i="23" s="1"/>
  <c r="H116" i="23"/>
  <c r="J116" i="23" s="1"/>
  <c r="K116" i="23" s="1"/>
  <c r="H115" i="23"/>
  <c r="J115" i="23" s="1"/>
  <c r="H114" i="23"/>
  <c r="J114" i="23" s="1"/>
  <c r="K114" i="23" s="1"/>
  <c r="H113" i="23"/>
  <c r="J113" i="23" s="1"/>
  <c r="K113" i="23" s="1"/>
  <c r="L113" i="23" s="1"/>
  <c r="H112" i="23"/>
  <c r="J112" i="23" s="1"/>
  <c r="K112" i="23" s="1"/>
  <c r="H111" i="23"/>
  <c r="J111" i="23" s="1"/>
  <c r="K111" i="23" s="1"/>
  <c r="L111" i="23" s="1"/>
  <c r="H110" i="23"/>
  <c r="J110" i="23" s="1"/>
  <c r="K110" i="23" s="1"/>
  <c r="L110" i="23" s="1"/>
  <c r="H109" i="23"/>
  <c r="J109" i="23" s="1"/>
  <c r="H108" i="23"/>
  <c r="J108" i="23" s="1"/>
  <c r="K108" i="23" s="1"/>
  <c r="L108" i="23" s="1"/>
  <c r="H107" i="23"/>
  <c r="J107" i="23" s="1"/>
  <c r="H106" i="23"/>
  <c r="J106" i="23" s="1"/>
  <c r="K106" i="23" s="1"/>
  <c r="H105" i="23"/>
  <c r="J105" i="23" s="1"/>
  <c r="K105" i="23" s="1"/>
  <c r="L105" i="23" s="1"/>
  <c r="H104" i="23"/>
  <c r="J104" i="23" s="1"/>
  <c r="H103" i="23"/>
  <c r="J103" i="23" s="1"/>
  <c r="K103" i="23" s="1"/>
  <c r="L103" i="23" s="1"/>
  <c r="H102" i="23"/>
  <c r="J102" i="23" s="1"/>
  <c r="K102" i="23" s="1"/>
  <c r="L102" i="23" s="1"/>
  <c r="H101" i="23"/>
  <c r="J101" i="23" s="1"/>
  <c r="H100" i="23"/>
  <c r="J100" i="23" s="1"/>
  <c r="H99" i="23"/>
  <c r="J99" i="23" s="1"/>
  <c r="H98" i="23"/>
  <c r="J98" i="23" s="1"/>
  <c r="H97" i="23"/>
  <c r="J97" i="23" s="1"/>
  <c r="K97" i="23" s="1"/>
  <c r="L97" i="23" s="1"/>
  <c r="H96" i="23"/>
  <c r="J96" i="23" s="1"/>
  <c r="K96" i="23" s="1"/>
  <c r="H95" i="23"/>
  <c r="J95" i="23" s="1"/>
  <c r="K95" i="23" s="1"/>
  <c r="L95" i="23" s="1"/>
  <c r="H94" i="23"/>
  <c r="J94" i="23" s="1"/>
  <c r="K94" i="23" s="1"/>
  <c r="L94" i="23" s="1"/>
  <c r="H93" i="23"/>
  <c r="J93" i="23" s="1"/>
  <c r="H92" i="23"/>
  <c r="J92" i="23" s="1"/>
  <c r="H91" i="23"/>
  <c r="J91" i="23" s="1"/>
  <c r="H90" i="23"/>
  <c r="J90" i="23" s="1"/>
  <c r="K90" i="23" s="1"/>
  <c r="H89" i="23"/>
  <c r="J89" i="23" s="1"/>
  <c r="K89" i="23" s="1"/>
  <c r="L89" i="23" s="1"/>
  <c r="H88" i="23"/>
  <c r="J88" i="23" s="1"/>
  <c r="H87" i="23"/>
  <c r="J87" i="23" s="1"/>
  <c r="K87" i="23" s="1"/>
  <c r="L87" i="23" s="1"/>
  <c r="H86" i="23"/>
  <c r="J86" i="23" s="1"/>
  <c r="K86" i="23" s="1"/>
  <c r="L86" i="23" s="1"/>
  <c r="H85" i="23"/>
  <c r="J85" i="23" s="1"/>
  <c r="H84" i="23"/>
  <c r="J84" i="23" s="1"/>
  <c r="K84" i="23" s="1"/>
  <c r="L84" i="23" s="1"/>
  <c r="H83" i="23"/>
  <c r="J83" i="23" s="1"/>
  <c r="H82" i="23"/>
  <c r="J82" i="23" s="1"/>
  <c r="H81" i="23"/>
  <c r="J81" i="23" s="1"/>
  <c r="K81" i="23" s="1"/>
  <c r="L81" i="23" s="1"/>
  <c r="H80" i="23"/>
  <c r="J80" i="23" s="1"/>
  <c r="K80" i="23" s="1"/>
  <c r="H79" i="23"/>
  <c r="J79" i="23" s="1"/>
  <c r="K79" i="23" s="1"/>
  <c r="L79" i="23" s="1"/>
  <c r="H78" i="23"/>
  <c r="J78" i="23" s="1"/>
  <c r="K78" i="23" s="1"/>
  <c r="L78" i="23" s="1"/>
  <c r="H77" i="23"/>
  <c r="J77" i="23" s="1"/>
  <c r="H76" i="23"/>
  <c r="J76" i="23" s="1"/>
  <c r="K76" i="23" s="1"/>
  <c r="H75" i="23"/>
  <c r="J75" i="23" s="1"/>
  <c r="H74" i="23"/>
  <c r="J74" i="23" s="1"/>
  <c r="K74" i="23" s="1"/>
  <c r="H73" i="23"/>
  <c r="J73" i="23" s="1"/>
  <c r="K73" i="23" s="1"/>
  <c r="L73" i="23" s="1"/>
  <c r="H72" i="23"/>
  <c r="J72" i="23" s="1"/>
  <c r="H71" i="23"/>
  <c r="J71" i="23" s="1"/>
  <c r="K71" i="23" s="1"/>
  <c r="L71" i="23" s="1"/>
  <c r="H70" i="23"/>
  <c r="J70" i="23" s="1"/>
  <c r="K70" i="23" s="1"/>
  <c r="L70" i="23" s="1"/>
  <c r="H69" i="23"/>
  <c r="J69" i="23" s="1"/>
  <c r="H68" i="23"/>
  <c r="J68" i="23" s="1"/>
  <c r="K68" i="23" s="1"/>
  <c r="L68" i="23" s="1"/>
  <c r="H67" i="23"/>
  <c r="J67" i="23" s="1"/>
  <c r="H66" i="23"/>
  <c r="J66" i="23" s="1"/>
  <c r="K66" i="23" s="1"/>
  <c r="H65" i="23"/>
  <c r="J65" i="23" s="1"/>
  <c r="K65" i="23" s="1"/>
  <c r="L65" i="23" s="1"/>
  <c r="H64" i="23"/>
  <c r="J64" i="23" s="1"/>
  <c r="K64" i="23" s="1"/>
  <c r="H63" i="23"/>
  <c r="J63" i="23" s="1"/>
  <c r="K63" i="23" s="1"/>
  <c r="L63" i="23" s="1"/>
  <c r="H62" i="23"/>
  <c r="J62" i="23" s="1"/>
  <c r="K62" i="23" s="1"/>
  <c r="L62" i="23" s="1"/>
  <c r="H61" i="23"/>
  <c r="J61" i="23" s="1"/>
  <c r="H60" i="23"/>
  <c r="J60" i="23" s="1"/>
  <c r="H59" i="23"/>
  <c r="J59" i="23" s="1"/>
  <c r="H58" i="23"/>
  <c r="J58" i="23" s="1"/>
  <c r="K58" i="23" s="1"/>
  <c r="H57" i="23"/>
  <c r="J57" i="23" s="1"/>
  <c r="K57" i="23" s="1"/>
  <c r="L57" i="23" s="1"/>
  <c r="H56" i="23"/>
  <c r="J56" i="23" s="1"/>
  <c r="K56" i="23" s="1"/>
  <c r="H55" i="23"/>
  <c r="J55" i="23" s="1"/>
  <c r="K55" i="23" s="1"/>
  <c r="L55" i="23" s="1"/>
  <c r="H54" i="23"/>
  <c r="J54" i="23" s="1"/>
  <c r="K54" i="23" s="1"/>
  <c r="L54" i="23" s="1"/>
  <c r="H53" i="23"/>
  <c r="J53" i="23" s="1"/>
  <c r="H52" i="23"/>
  <c r="J52" i="23" s="1"/>
  <c r="K52" i="23" s="1"/>
  <c r="H51" i="23"/>
  <c r="J51" i="23" s="1"/>
  <c r="H50" i="23"/>
  <c r="J50" i="23" s="1"/>
  <c r="K50" i="23" s="1"/>
  <c r="H49" i="23"/>
  <c r="J49" i="23" s="1"/>
  <c r="K49" i="23" s="1"/>
  <c r="L49" i="23" s="1"/>
  <c r="H48" i="23"/>
  <c r="J48" i="23" s="1"/>
  <c r="K48" i="23" s="1"/>
  <c r="H47" i="23"/>
  <c r="J47" i="23" s="1"/>
  <c r="K47" i="23" s="1"/>
  <c r="L47" i="23" s="1"/>
  <c r="H46" i="23"/>
  <c r="J46" i="23" s="1"/>
  <c r="K46" i="23" s="1"/>
  <c r="L46" i="23" s="1"/>
  <c r="H45" i="23"/>
  <c r="J45" i="23" s="1"/>
  <c r="H44" i="23"/>
  <c r="J44" i="23" s="1"/>
  <c r="K44" i="23" s="1"/>
  <c r="L44" i="23" s="1"/>
  <c r="H43" i="23"/>
  <c r="J43" i="23" s="1"/>
  <c r="H42" i="23"/>
  <c r="J42" i="23" s="1"/>
  <c r="K42" i="23" s="1"/>
  <c r="H41" i="23"/>
  <c r="J41" i="23" s="1"/>
  <c r="K41" i="23" s="1"/>
  <c r="L41" i="23" s="1"/>
  <c r="H40" i="23"/>
  <c r="J40" i="23" s="1"/>
  <c r="H39" i="23"/>
  <c r="J39" i="23" s="1"/>
  <c r="K39" i="23" s="1"/>
  <c r="L39" i="23" s="1"/>
  <c r="H38" i="23"/>
  <c r="J38" i="23" s="1"/>
  <c r="K38" i="23" s="1"/>
  <c r="L38" i="23" s="1"/>
  <c r="H37" i="23"/>
  <c r="J37" i="23" s="1"/>
  <c r="H36" i="23"/>
  <c r="J36" i="23" s="1"/>
  <c r="H35" i="23"/>
  <c r="J35" i="23" s="1"/>
  <c r="H34" i="23"/>
  <c r="J34" i="23" s="1"/>
  <c r="K34" i="23" s="1"/>
  <c r="H33" i="23"/>
  <c r="J33" i="23" s="1"/>
  <c r="K33" i="23" s="1"/>
  <c r="L33" i="23" s="1"/>
  <c r="H32" i="23"/>
  <c r="J32" i="23" s="1"/>
  <c r="K32" i="23" s="1"/>
  <c r="H31" i="23"/>
  <c r="J31" i="23" s="1"/>
  <c r="K31" i="23" s="1"/>
  <c r="L31" i="23" s="1"/>
  <c r="H30" i="23"/>
  <c r="J30" i="23" s="1"/>
  <c r="H29" i="23"/>
  <c r="J29" i="23" s="1"/>
  <c r="K29" i="23" s="1"/>
  <c r="H28" i="23"/>
  <c r="J28" i="23" s="1"/>
  <c r="H27" i="23"/>
  <c r="J27" i="23" s="1"/>
  <c r="K27" i="23" s="1"/>
  <c r="H26" i="23"/>
  <c r="J26" i="23" s="1"/>
  <c r="H25" i="23"/>
  <c r="J25" i="23" s="1"/>
  <c r="K25" i="23" s="1"/>
  <c r="H24" i="23"/>
  <c r="J24" i="23" s="1"/>
  <c r="H23" i="23"/>
  <c r="J23" i="23" s="1"/>
  <c r="K23" i="23" s="1"/>
  <c r="H22" i="23"/>
  <c r="J22" i="23" s="1"/>
  <c r="H21" i="23"/>
  <c r="J21" i="23" s="1"/>
  <c r="K21" i="23" s="1"/>
  <c r="H20" i="23"/>
  <c r="J20" i="23" s="1"/>
  <c r="H19" i="23"/>
  <c r="J19" i="23" s="1"/>
  <c r="H18" i="23"/>
  <c r="J18" i="23" s="1"/>
  <c r="H17" i="23"/>
  <c r="J17" i="23" s="1"/>
  <c r="K17" i="23" s="1"/>
  <c r="H16" i="23"/>
  <c r="J16" i="23" s="1"/>
  <c r="H15" i="23"/>
  <c r="J15" i="23" s="1"/>
  <c r="K15" i="23" s="1"/>
  <c r="H14" i="23"/>
  <c r="J14" i="23" s="1"/>
  <c r="H13" i="23"/>
  <c r="J13" i="23" s="1"/>
  <c r="K13" i="23" s="1"/>
  <c r="H12" i="23"/>
  <c r="J12" i="23" s="1"/>
  <c r="J11" i="23" l="1"/>
  <c r="L168" i="23"/>
  <c r="L184" i="23"/>
  <c r="L248" i="23"/>
  <c r="L52" i="23"/>
  <c r="L76" i="23"/>
  <c r="K280" i="23"/>
  <c r="L280" i="23" s="1"/>
  <c r="K60" i="23"/>
  <c r="L60" i="23" s="1"/>
  <c r="L116" i="23"/>
  <c r="K92" i="23"/>
  <c r="L92" i="23" s="1"/>
  <c r="L140" i="23"/>
  <c r="L200" i="23"/>
  <c r="K288" i="23"/>
  <c r="L288" i="23" s="1"/>
  <c r="L32" i="23"/>
  <c r="L96" i="23"/>
  <c r="L48" i="23"/>
  <c r="K72" i="23"/>
  <c r="L72" i="23" s="1"/>
  <c r="L112" i="23"/>
  <c r="L266" i="23"/>
  <c r="K274" i="23"/>
  <c r="L274" i="23" s="1"/>
  <c r="L64" i="23"/>
  <c r="K88" i="23"/>
  <c r="L88" i="23" s="1"/>
  <c r="L152" i="23"/>
  <c r="L156" i="23"/>
  <c r="L202" i="23"/>
  <c r="K210" i="23"/>
  <c r="L210" i="23" s="1"/>
  <c r="K282" i="23"/>
  <c r="L282" i="23" s="1"/>
  <c r="K36" i="23"/>
  <c r="L36" i="23" s="1"/>
  <c r="K40" i="23"/>
  <c r="L40" i="23" s="1"/>
  <c r="L80" i="23"/>
  <c r="K100" i="23"/>
  <c r="L100" i="23" s="1"/>
  <c r="K104" i="23"/>
  <c r="L104" i="23" s="1"/>
  <c r="L176" i="23"/>
  <c r="L272" i="23"/>
  <c r="L56" i="23"/>
  <c r="L120" i="23"/>
  <c r="L224" i="23"/>
  <c r="K290" i="23"/>
  <c r="L290" i="23" s="1"/>
  <c r="K16" i="23"/>
  <c r="L16" i="23" s="1"/>
  <c r="K129" i="23"/>
  <c r="L129" i="23" s="1"/>
  <c r="K145" i="23"/>
  <c r="L145" i="23" s="1"/>
  <c r="K12" i="23"/>
  <c r="K28" i="23"/>
  <c r="L28" i="23" s="1"/>
  <c r="K141" i="23"/>
  <c r="L141" i="23" s="1"/>
  <c r="K20" i="23"/>
  <c r="L20" i="23" s="1"/>
  <c r="K22" i="23"/>
  <c r="L22" i="23" s="1"/>
  <c r="K18" i="23"/>
  <c r="L18" i="23" s="1"/>
  <c r="K161" i="23"/>
  <c r="L161" i="23" s="1"/>
  <c r="K24" i="23"/>
  <c r="L24" i="23" s="1"/>
  <c r="K14" i="23"/>
  <c r="L14" i="23" s="1"/>
  <c r="K30" i="23"/>
  <c r="L30" i="23" s="1"/>
  <c r="K133" i="23"/>
  <c r="L133" i="23" s="1"/>
  <c r="K157" i="23"/>
  <c r="L157" i="23" s="1"/>
  <c r="K26" i="23"/>
  <c r="L26" i="23" s="1"/>
  <c r="K177" i="23"/>
  <c r="L177" i="23" s="1"/>
  <c r="K19" i="23"/>
  <c r="L19" i="23" s="1"/>
  <c r="K82" i="23"/>
  <c r="L82" i="23" s="1"/>
  <c r="K98" i="23"/>
  <c r="L98" i="23" s="1"/>
  <c r="L122" i="23"/>
  <c r="K181" i="23"/>
  <c r="L181" i="23" s="1"/>
  <c r="L13" i="23"/>
  <c r="L15" i="23"/>
  <c r="L17" i="23"/>
  <c r="L21" i="23"/>
  <c r="L23" i="23"/>
  <c r="L25" i="23"/>
  <c r="L27" i="23"/>
  <c r="L29" i="23"/>
  <c r="L34" i="23"/>
  <c r="K37" i="23"/>
  <c r="L37" i="23" s="1"/>
  <c r="L42" i="23"/>
  <c r="K45" i="23"/>
  <c r="L45" i="23" s="1"/>
  <c r="L50" i="23"/>
  <c r="K53" i="23"/>
  <c r="L53" i="23" s="1"/>
  <c r="L58" i="23"/>
  <c r="K61" i="23"/>
  <c r="L61" i="23" s="1"/>
  <c r="L66" i="23"/>
  <c r="K69" i="23"/>
  <c r="L69" i="23" s="1"/>
  <c r="L74" i="23"/>
  <c r="K77" i="23"/>
  <c r="L77" i="23" s="1"/>
  <c r="K85" i="23"/>
  <c r="L85" i="23" s="1"/>
  <c r="L90" i="23"/>
  <c r="K93" i="23"/>
  <c r="L93" i="23" s="1"/>
  <c r="K101" i="23"/>
  <c r="L101" i="23" s="1"/>
  <c r="L106" i="23"/>
  <c r="K109" i="23"/>
  <c r="L109" i="23" s="1"/>
  <c r="L114" i="23"/>
  <c r="K117" i="23"/>
  <c r="L117" i="23" s="1"/>
  <c r="L128" i="23"/>
  <c r="K131" i="23"/>
  <c r="L131" i="23" s="1"/>
  <c r="K138" i="23"/>
  <c r="L138" i="23" s="1"/>
  <c r="L144" i="23"/>
  <c r="K154" i="23"/>
  <c r="L154" i="23" s="1"/>
  <c r="L160" i="23"/>
  <c r="K163" i="23"/>
  <c r="L163" i="23" s="1"/>
  <c r="K174" i="23"/>
  <c r="L174" i="23" s="1"/>
  <c r="L182" i="23"/>
  <c r="L186" i="23"/>
  <c r="K190" i="23"/>
  <c r="L190" i="23" s="1"/>
  <c r="L194" i="23"/>
  <c r="L198" i="23"/>
  <c r="L235" i="23"/>
  <c r="K243" i="23"/>
  <c r="L243" i="23" s="1"/>
  <c r="K270" i="23"/>
  <c r="L270" i="23" s="1"/>
  <c r="K278" i="23"/>
  <c r="L278" i="23" s="1"/>
  <c r="K35" i="23"/>
  <c r="L35" i="23" s="1"/>
  <c r="K43" i="23"/>
  <c r="L43" i="23" s="1"/>
  <c r="K51" i="23"/>
  <c r="L51" i="23" s="1"/>
  <c r="K59" i="23"/>
  <c r="L59" i="23" s="1"/>
  <c r="K67" i="23"/>
  <c r="L67" i="23" s="1"/>
  <c r="K75" i="23"/>
  <c r="L75" i="23" s="1"/>
  <c r="K83" i="23"/>
  <c r="L83" i="23" s="1"/>
  <c r="K91" i="23"/>
  <c r="L91" i="23" s="1"/>
  <c r="K99" i="23"/>
  <c r="L99" i="23" s="1"/>
  <c r="K107" i="23"/>
  <c r="L107" i="23" s="1"/>
  <c r="K115" i="23"/>
  <c r="L115" i="23" s="1"/>
  <c r="K126" i="23"/>
  <c r="L126" i="23" s="1"/>
  <c r="L132" i="23"/>
  <c r="K135" i="23"/>
  <c r="L135" i="23" s="1"/>
  <c r="K142" i="23"/>
  <c r="L142" i="23" s="1"/>
  <c r="L148" i="23"/>
  <c r="K151" i="23"/>
  <c r="L151" i="23" s="1"/>
  <c r="K158" i="23"/>
  <c r="L158" i="23" s="1"/>
  <c r="L164" i="23"/>
  <c r="L171" i="23"/>
  <c r="K178" i="23"/>
  <c r="L178" i="23" s="1"/>
  <c r="K206" i="23"/>
  <c r="L206" i="23" s="1"/>
  <c r="K262" i="23"/>
  <c r="L262" i="23" s="1"/>
  <c r="L167" i="23"/>
  <c r="L155" i="23"/>
  <c r="L175" i="23"/>
  <c r="L187" i="23"/>
  <c r="L195" i="23"/>
  <c r="K214" i="23"/>
  <c r="L214" i="23" s="1"/>
  <c r="L218" i="23"/>
  <c r="L222" i="23"/>
  <c r="K254" i="23"/>
  <c r="L254" i="23" s="1"/>
  <c r="L258" i="23"/>
  <c r="K123" i="23"/>
  <c r="L123" i="23" s="1"/>
  <c r="K121" i="23"/>
  <c r="L121" i="23" s="1"/>
  <c r="K124" i="23"/>
  <c r="L124" i="23" s="1"/>
  <c r="L136" i="23"/>
  <c r="K139" i="23"/>
  <c r="L139" i="23" s="1"/>
  <c r="K149" i="23"/>
  <c r="L149" i="23" s="1"/>
  <c r="K165" i="23"/>
  <c r="L165" i="23" s="1"/>
  <c r="L203" i="23"/>
  <c r="L226" i="23"/>
  <c r="K246" i="23"/>
  <c r="L246" i="23" s="1"/>
  <c r="L250" i="23"/>
  <c r="K275" i="23"/>
  <c r="L275" i="23" s="1"/>
  <c r="K286" i="23"/>
  <c r="L286" i="23" s="1"/>
  <c r="L127" i="23"/>
  <c r="L143" i="23"/>
  <c r="L159" i="23"/>
  <c r="L172" i="23"/>
  <c r="K179" i="23"/>
  <c r="L179" i="23" s="1"/>
  <c r="L211" i="23"/>
  <c r="K230" i="23"/>
  <c r="L230" i="23" s="1"/>
  <c r="L234" i="23"/>
  <c r="K238" i="23"/>
  <c r="L238" i="23" s="1"/>
  <c r="L242" i="23"/>
  <c r="K267" i="23"/>
  <c r="L267" i="23" s="1"/>
  <c r="L125" i="23"/>
  <c r="K137" i="23"/>
  <c r="L137" i="23" s="1"/>
  <c r="K153" i="23"/>
  <c r="L153" i="23" s="1"/>
  <c r="K169" i="23"/>
  <c r="L169" i="23" s="1"/>
  <c r="K173" i="23"/>
  <c r="L173" i="23" s="1"/>
  <c r="K180" i="23"/>
  <c r="L180" i="23" s="1"/>
  <c r="K189" i="23"/>
  <c r="L189" i="23" s="1"/>
  <c r="L219" i="23"/>
  <c r="K259" i="23"/>
  <c r="L259" i="23" s="1"/>
  <c r="K283" i="23"/>
  <c r="L283" i="23" s="1"/>
  <c r="L147" i="23"/>
  <c r="L170" i="23"/>
  <c r="K185" i="23"/>
  <c r="L185" i="23" s="1"/>
  <c r="L227" i="23"/>
  <c r="K251" i="23"/>
  <c r="L251" i="23" s="1"/>
  <c r="L281" i="23"/>
  <c r="L289" i="23"/>
  <c r="K188" i="23"/>
  <c r="L188" i="23" s="1"/>
  <c r="K193" i="23"/>
  <c r="L193" i="23" s="1"/>
  <c r="K196" i="23"/>
  <c r="L196" i="23" s="1"/>
  <c r="K201" i="23"/>
  <c r="L201" i="23" s="1"/>
  <c r="K204" i="23"/>
  <c r="L204" i="23" s="1"/>
  <c r="K209" i="23"/>
  <c r="L209" i="23" s="1"/>
  <c r="K212" i="23"/>
  <c r="L212" i="23" s="1"/>
  <c r="K217" i="23"/>
  <c r="L217" i="23" s="1"/>
  <c r="K220" i="23"/>
  <c r="L220" i="23" s="1"/>
  <c r="K225" i="23"/>
  <c r="L225" i="23" s="1"/>
  <c r="K228" i="23"/>
  <c r="L228" i="23" s="1"/>
  <c r="K233" i="23"/>
  <c r="L233" i="23" s="1"/>
  <c r="K236" i="23"/>
  <c r="L236" i="23" s="1"/>
  <c r="K241" i="23"/>
  <c r="L241" i="23" s="1"/>
  <c r="K244" i="23"/>
  <c r="L244" i="23" s="1"/>
  <c r="K249" i="23"/>
  <c r="L249" i="23" s="1"/>
  <c r="K252" i="23"/>
  <c r="L252" i="23" s="1"/>
  <c r="K257" i="23"/>
  <c r="L257" i="23" s="1"/>
  <c r="K260" i="23"/>
  <c r="L260" i="23" s="1"/>
  <c r="K265" i="23"/>
  <c r="L265" i="23" s="1"/>
  <c r="K268" i="23"/>
  <c r="L268" i="23" s="1"/>
  <c r="K273" i="23"/>
  <c r="L273" i="23" s="1"/>
  <c r="L183" i="23"/>
  <c r="L191" i="23"/>
  <c r="L199" i="23"/>
  <c r="L207" i="23"/>
  <c r="L215" i="23"/>
  <c r="L223" i="23"/>
  <c r="L231" i="23"/>
  <c r="L239" i="23"/>
  <c r="L247" i="23"/>
  <c r="L255" i="23"/>
  <c r="L263" i="23"/>
  <c r="L271" i="23"/>
  <c r="L279" i="23"/>
  <c r="L287" i="23"/>
  <c r="L197" i="23"/>
  <c r="L205" i="23"/>
  <c r="L213" i="23"/>
  <c r="L221" i="23"/>
  <c r="L229" i="23"/>
  <c r="L237" i="23"/>
  <c r="L245" i="23"/>
  <c r="L253" i="23"/>
  <c r="L261" i="23"/>
  <c r="L269" i="23"/>
  <c r="L277" i="23"/>
  <c r="L285" i="23"/>
  <c r="I11" i="22"/>
  <c r="K11" i="23" l="1"/>
  <c r="L12" i="23"/>
  <c r="L11" i="23" s="1"/>
  <c r="H275" i="22"/>
  <c r="J275" i="22" s="1"/>
  <c r="H274" i="22"/>
  <c r="J274" i="22" s="1"/>
  <c r="K274" i="22" s="1"/>
  <c r="H273" i="22"/>
  <c r="J273" i="22" s="1"/>
  <c r="H272" i="22"/>
  <c r="J272" i="22" s="1"/>
  <c r="K272" i="22" s="1"/>
  <c r="H271" i="22"/>
  <c r="J271" i="22" s="1"/>
  <c r="H270" i="22"/>
  <c r="J270" i="22" s="1"/>
  <c r="K270" i="22" s="1"/>
  <c r="H269" i="22"/>
  <c r="J269" i="22" s="1"/>
  <c r="H268" i="22"/>
  <c r="J268" i="22" s="1"/>
  <c r="K268" i="22" s="1"/>
  <c r="H267" i="22"/>
  <c r="J267" i="22" s="1"/>
  <c r="H266" i="22"/>
  <c r="J266" i="22" s="1"/>
  <c r="H265" i="22"/>
  <c r="J265" i="22" s="1"/>
  <c r="H264" i="22"/>
  <c r="J264" i="22" s="1"/>
  <c r="K264" i="22" s="1"/>
  <c r="H263" i="22"/>
  <c r="J263" i="22" s="1"/>
  <c r="H262" i="22"/>
  <c r="J262" i="22" s="1"/>
  <c r="K262" i="22" s="1"/>
  <c r="H261" i="22"/>
  <c r="J261" i="22" s="1"/>
  <c r="H260" i="22"/>
  <c r="J260" i="22" s="1"/>
  <c r="K260" i="22" s="1"/>
  <c r="H259" i="22"/>
  <c r="J259" i="22" s="1"/>
  <c r="H258" i="22"/>
  <c r="J258" i="22" s="1"/>
  <c r="K258" i="22" s="1"/>
  <c r="H257" i="22"/>
  <c r="J257" i="22" s="1"/>
  <c r="H256" i="22"/>
  <c r="J256" i="22" s="1"/>
  <c r="K256" i="22" s="1"/>
  <c r="H255" i="22"/>
  <c r="J255" i="22" s="1"/>
  <c r="H254" i="22"/>
  <c r="J254" i="22" s="1"/>
  <c r="K254" i="22" s="1"/>
  <c r="H253" i="22"/>
  <c r="J253" i="22" s="1"/>
  <c r="H252" i="22"/>
  <c r="J252" i="22" s="1"/>
  <c r="K252" i="22" s="1"/>
  <c r="L252" i="22" s="1"/>
  <c r="H251" i="22"/>
  <c r="J251" i="22" s="1"/>
  <c r="H250" i="22"/>
  <c r="J250" i="22" s="1"/>
  <c r="H249" i="22"/>
  <c r="J249" i="22" s="1"/>
  <c r="H248" i="22"/>
  <c r="J248" i="22" s="1"/>
  <c r="H247" i="22"/>
  <c r="J247" i="22" s="1"/>
  <c r="H246" i="22"/>
  <c r="J246" i="22" s="1"/>
  <c r="H245" i="22"/>
  <c r="J245" i="22" s="1"/>
  <c r="H244" i="22"/>
  <c r="J244" i="22" s="1"/>
  <c r="H243" i="22"/>
  <c r="J243" i="22" s="1"/>
  <c r="H242" i="22"/>
  <c r="J242" i="22" s="1"/>
  <c r="H241" i="22"/>
  <c r="J241" i="22" s="1"/>
  <c r="H240" i="22"/>
  <c r="J240" i="22" s="1"/>
  <c r="H239" i="22"/>
  <c r="J239" i="22" s="1"/>
  <c r="H238" i="22"/>
  <c r="J238" i="22" s="1"/>
  <c r="H237" i="22"/>
  <c r="J237" i="22" s="1"/>
  <c r="H236" i="22"/>
  <c r="J236" i="22" s="1"/>
  <c r="H235" i="22"/>
  <c r="J235" i="22" s="1"/>
  <c r="H234" i="22"/>
  <c r="J234" i="22" s="1"/>
  <c r="H233" i="22"/>
  <c r="J233" i="22" s="1"/>
  <c r="H232" i="22"/>
  <c r="J232" i="22" s="1"/>
  <c r="H231" i="22"/>
  <c r="J231" i="22" s="1"/>
  <c r="H230" i="22"/>
  <c r="J230" i="22" s="1"/>
  <c r="H229" i="22"/>
  <c r="J229" i="22" s="1"/>
  <c r="H228" i="22"/>
  <c r="J228" i="22" s="1"/>
  <c r="H227" i="22"/>
  <c r="J227" i="22" s="1"/>
  <c r="H226" i="22"/>
  <c r="J226" i="22" s="1"/>
  <c r="H225" i="22"/>
  <c r="J225" i="22" s="1"/>
  <c r="H224" i="22"/>
  <c r="J224" i="22" s="1"/>
  <c r="H223" i="22"/>
  <c r="J223" i="22" s="1"/>
  <c r="H222" i="22"/>
  <c r="J222" i="22" s="1"/>
  <c r="H221" i="22"/>
  <c r="J221" i="22" s="1"/>
  <c r="H220" i="22"/>
  <c r="J220" i="22" s="1"/>
  <c r="H219" i="22"/>
  <c r="J219" i="22" s="1"/>
  <c r="H218" i="22"/>
  <c r="J218" i="22" s="1"/>
  <c r="H217" i="22"/>
  <c r="J217" i="22" s="1"/>
  <c r="H216" i="22"/>
  <c r="J216" i="22" s="1"/>
  <c r="H215" i="22"/>
  <c r="J215" i="22" s="1"/>
  <c r="H214" i="22"/>
  <c r="J214" i="22" s="1"/>
  <c r="H213" i="22"/>
  <c r="J213" i="22" s="1"/>
  <c r="H212" i="22"/>
  <c r="J212" i="22" s="1"/>
  <c r="H211" i="22"/>
  <c r="J211" i="22" s="1"/>
  <c r="H210" i="22"/>
  <c r="J210" i="22" s="1"/>
  <c r="H209" i="22"/>
  <c r="J209" i="22" s="1"/>
  <c r="H208" i="22"/>
  <c r="J208" i="22" s="1"/>
  <c r="H207" i="22"/>
  <c r="J207" i="22" s="1"/>
  <c r="H206" i="22"/>
  <c r="J206" i="22" s="1"/>
  <c r="H205" i="22"/>
  <c r="J205" i="22" s="1"/>
  <c r="H204" i="22"/>
  <c r="J204" i="22" s="1"/>
  <c r="H203" i="22"/>
  <c r="J203" i="22" s="1"/>
  <c r="H202" i="22"/>
  <c r="J202" i="22" s="1"/>
  <c r="H201" i="22"/>
  <c r="J201" i="22" s="1"/>
  <c r="H200" i="22"/>
  <c r="J200" i="22" s="1"/>
  <c r="H199" i="22"/>
  <c r="J199" i="22" s="1"/>
  <c r="H198" i="22"/>
  <c r="J198" i="22" s="1"/>
  <c r="H197" i="22"/>
  <c r="J197" i="22" s="1"/>
  <c r="H196" i="22"/>
  <c r="J196" i="22" s="1"/>
  <c r="H195" i="22"/>
  <c r="J195" i="22" s="1"/>
  <c r="H194" i="22"/>
  <c r="J194" i="22" s="1"/>
  <c r="H193" i="22"/>
  <c r="J193" i="22" s="1"/>
  <c r="H192" i="22"/>
  <c r="J192" i="22" s="1"/>
  <c r="H191" i="22"/>
  <c r="J191" i="22" s="1"/>
  <c r="H190" i="22"/>
  <c r="J190" i="22" s="1"/>
  <c r="H189" i="22"/>
  <c r="J189" i="22" s="1"/>
  <c r="H188" i="22"/>
  <c r="J188" i="22" s="1"/>
  <c r="H187" i="22"/>
  <c r="J187" i="22" s="1"/>
  <c r="H186" i="22"/>
  <c r="J186" i="22" s="1"/>
  <c r="H185" i="22"/>
  <c r="J185" i="22" s="1"/>
  <c r="H184" i="22"/>
  <c r="J184" i="22" s="1"/>
  <c r="H183" i="22"/>
  <c r="J183" i="22" s="1"/>
  <c r="H182" i="22"/>
  <c r="J182" i="22" s="1"/>
  <c r="H181" i="22"/>
  <c r="J181" i="22" s="1"/>
  <c r="H180" i="22"/>
  <c r="J180" i="22" s="1"/>
  <c r="H179" i="22"/>
  <c r="J179" i="22" s="1"/>
  <c r="H178" i="22"/>
  <c r="J178" i="22" s="1"/>
  <c r="H177" i="22"/>
  <c r="J177" i="22" s="1"/>
  <c r="H176" i="22"/>
  <c r="J176" i="22" s="1"/>
  <c r="H175" i="22"/>
  <c r="J175" i="22" s="1"/>
  <c r="H174" i="22"/>
  <c r="J174" i="22" s="1"/>
  <c r="H173" i="22"/>
  <c r="J173" i="22" s="1"/>
  <c r="H172" i="22"/>
  <c r="J172" i="22" s="1"/>
  <c r="H171" i="22"/>
  <c r="J171" i="22" s="1"/>
  <c r="H170" i="22"/>
  <c r="J170" i="22" s="1"/>
  <c r="H169" i="22"/>
  <c r="J169" i="22" s="1"/>
  <c r="H168" i="22"/>
  <c r="J168" i="22" s="1"/>
  <c r="H167" i="22"/>
  <c r="J167" i="22" s="1"/>
  <c r="H166" i="22"/>
  <c r="J166" i="22" s="1"/>
  <c r="H165" i="22"/>
  <c r="J165" i="22" s="1"/>
  <c r="H164" i="22"/>
  <c r="J164" i="22" s="1"/>
  <c r="H163" i="22"/>
  <c r="J163" i="22" s="1"/>
  <c r="H162" i="22"/>
  <c r="J162" i="22" s="1"/>
  <c r="H161" i="22"/>
  <c r="J161" i="22" s="1"/>
  <c r="H160" i="22"/>
  <c r="J160" i="22" s="1"/>
  <c r="H159" i="22"/>
  <c r="J159" i="22" s="1"/>
  <c r="H158" i="22"/>
  <c r="J158" i="22" s="1"/>
  <c r="H157" i="22"/>
  <c r="J157" i="22" s="1"/>
  <c r="H156" i="22"/>
  <c r="J156" i="22" s="1"/>
  <c r="H155" i="22"/>
  <c r="J155" i="22" s="1"/>
  <c r="H154" i="22"/>
  <c r="J154" i="22" s="1"/>
  <c r="H153" i="22"/>
  <c r="J153" i="22" s="1"/>
  <c r="H152" i="22"/>
  <c r="J152" i="22" s="1"/>
  <c r="H151" i="22"/>
  <c r="J151" i="22" s="1"/>
  <c r="H150" i="22"/>
  <c r="J150" i="22" s="1"/>
  <c r="H149" i="22"/>
  <c r="J149" i="22" s="1"/>
  <c r="H148" i="22"/>
  <c r="J148" i="22" s="1"/>
  <c r="H147" i="22"/>
  <c r="J147" i="22" s="1"/>
  <c r="H146" i="22"/>
  <c r="J146" i="22" s="1"/>
  <c r="K146" i="22" s="1"/>
  <c r="H145" i="22"/>
  <c r="J145" i="22" s="1"/>
  <c r="H144" i="22"/>
  <c r="J144" i="22" s="1"/>
  <c r="K144" i="22" s="1"/>
  <c r="H143" i="22"/>
  <c r="J143" i="22" s="1"/>
  <c r="H142" i="22"/>
  <c r="J142" i="22" s="1"/>
  <c r="H141" i="22"/>
  <c r="J141" i="22" s="1"/>
  <c r="H140" i="22"/>
  <c r="J140" i="22" s="1"/>
  <c r="H139" i="22"/>
  <c r="J139" i="22" s="1"/>
  <c r="H138" i="22"/>
  <c r="J138" i="22" s="1"/>
  <c r="H137" i="22"/>
  <c r="J137" i="22" s="1"/>
  <c r="H136" i="22"/>
  <c r="J136" i="22" s="1"/>
  <c r="H135" i="22"/>
  <c r="J135" i="22" s="1"/>
  <c r="H134" i="22"/>
  <c r="J134" i="22" s="1"/>
  <c r="H133" i="22"/>
  <c r="J133" i="22" s="1"/>
  <c r="H132" i="22"/>
  <c r="J132" i="22" s="1"/>
  <c r="H131" i="22"/>
  <c r="J131" i="22" s="1"/>
  <c r="H130" i="22"/>
  <c r="J130" i="22" s="1"/>
  <c r="H129" i="22"/>
  <c r="J129" i="22" s="1"/>
  <c r="H128" i="22"/>
  <c r="J128" i="22" s="1"/>
  <c r="K128" i="22" s="1"/>
  <c r="H127" i="22"/>
  <c r="J127" i="22" s="1"/>
  <c r="H126" i="22"/>
  <c r="J126" i="22" s="1"/>
  <c r="H125" i="22"/>
  <c r="J125" i="22" s="1"/>
  <c r="H124" i="22"/>
  <c r="J124" i="22" s="1"/>
  <c r="H123" i="22"/>
  <c r="J123" i="22" s="1"/>
  <c r="H122" i="22"/>
  <c r="J122" i="22" s="1"/>
  <c r="H121" i="22"/>
  <c r="J121" i="22" s="1"/>
  <c r="H120" i="22"/>
  <c r="J120" i="22" s="1"/>
  <c r="H119" i="22"/>
  <c r="J119" i="22" s="1"/>
  <c r="H118" i="22"/>
  <c r="J118" i="22" s="1"/>
  <c r="H117" i="22"/>
  <c r="J117" i="22" s="1"/>
  <c r="H116" i="22"/>
  <c r="J116" i="22" s="1"/>
  <c r="H115" i="22"/>
  <c r="J115" i="22" s="1"/>
  <c r="H114" i="22"/>
  <c r="J114" i="22" s="1"/>
  <c r="K114" i="22" s="1"/>
  <c r="H113" i="22"/>
  <c r="J113" i="22" s="1"/>
  <c r="H112" i="22"/>
  <c r="J112" i="22" s="1"/>
  <c r="K112" i="22" s="1"/>
  <c r="H111" i="22"/>
  <c r="J111" i="22" s="1"/>
  <c r="H110" i="22"/>
  <c r="J110" i="22" s="1"/>
  <c r="H109" i="22"/>
  <c r="J109" i="22" s="1"/>
  <c r="H108" i="22"/>
  <c r="J108" i="22" s="1"/>
  <c r="H107" i="22"/>
  <c r="J107" i="22" s="1"/>
  <c r="H106" i="22"/>
  <c r="J106" i="22" s="1"/>
  <c r="H105" i="22"/>
  <c r="J105" i="22" s="1"/>
  <c r="K105" i="22" s="1"/>
  <c r="H104" i="22"/>
  <c r="J104" i="22" s="1"/>
  <c r="H103" i="22"/>
  <c r="J103" i="22" s="1"/>
  <c r="K103" i="22" s="1"/>
  <c r="H102" i="22"/>
  <c r="J102" i="22" s="1"/>
  <c r="H101" i="22"/>
  <c r="J101" i="22" s="1"/>
  <c r="K101" i="22" s="1"/>
  <c r="H100" i="22"/>
  <c r="J100" i="22" s="1"/>
  <c r="H99" i="22"/>
  <c r="J99" i="22" s="1"/>
  <c r="K99" i="22" s="1"/>
  <c r="H98" i="22"/>
  <c r="J98" i="22" s="1"/>
  <c r="H97" i="22"/>
  <c r="J97" i="22" s="1"/>
  <c r="K97" i="22" s="1"/>
  <c r="H96" i="22"/>
  <c r="J96" i="22" s="1"/>
  <c r="K96" i="22" s="1"/>
  <c r="H95" i="22"/>
  <c r="J95" i="22" s="1"/>
  <c r="K95" i="22" s="1"/>
  <c r="H94" i="22"/>
  <c r="J94" i="22" s="1"/>
  <c r="H93" i="22"/>
  <c r="J93" i="22" s="1"/>
  <c r="K93" i="22" s="1"/>
  <c r="H92" i="22"/>
  <c r="J92" i="22" s="1"/>
  <c r="K92" i="22" s="1"/>
  <c r="H91" i="22"/>
  <c r="J91" i="22" s="1"/>
  <c r="K91" i="22" s="1"/>
  <c r="H90" i="22"/>
  <c r="J90" i="22" s="1"/>
  <c r="K90" i="22" s="1"/>
  <c r="H89" i="22"/>
  <c r="J89" i="22" s="1"/>
  <c r="H88" i="22"/>
  <c r="J88" i="22" s="1"/>
  <c r="H87" i="22"/>
  <c r="J87" i="22" s="1"/>
  <c r="H86" i="22"/>
  <c r="J86" i="22" s="1"/>
  <c r="K86" i="22" s="1"/>
  <c r="H85" i="22"/>
  <c r="J85" i="22" s="1"/>
  <c r="K85" i="22" s="1"/>
  <c r="H84" i="22"/>
  <c r="J84" i="22" s="1"/>
  <c r="K84" i="22" s="1"/>
  <c r="H83" i="22"/>
  <c r="J83" i="22" s="1"/>
  <c r="H82" i="22"/>
  <c r="J82" i="22" s="1"/>
  <c r="K82" i="22" s="1"/>
  <c r="H81" i="22"/>
  <c r="J81" i="22" s="1"/>
  <c r="K81" i="22" s="1"/>
  <c r="H80" i="22"/>
  <c r="J80" i="22" s="1"/>
  <c r="K80" i="22" s="1"/>
  <c r="H79" i="22"/>
  <c r="J79" i="22" s="1"/>
  <c r="K79" i="22" s="1"/>
  <c r="H78" i="22"/>
  <c r="J78" i="22" s="1"/>
  <c r="K78" i="22" s="1"/>
  <c r="H77" i="22"/>
  <c r="J77" i="22" s="1"/>
  <c r="K77" i="22" s="1"/>
  <c r="H76" i="22"/>
  <c r="J76" i="22" s="1"/>
  <c r="K76" i="22" s="1"/>
  <c r="H75" i="22"/>
  <c r="J75" i="22" s="1"/>
  <c r="H74" i="22"/>
  <c r="J74" i="22" s="1"/>
  <c r="K74" i="22" s="1"/>
  <c r="H73" i="22"/>
  <c r="J73" i="22" s="1"/>
  <c r="H72" i="22"/>
  <c r="J72" i="22" s="1"/>
  <c r="K72" i="22" s="1"/>
  <c r="H71" i="22"/>
  <c r="J71" i="22" s="1"/>
  <c r="K71" i="22" s="1"/>
  <c r="H70" i="22"/>
  <c r="J70" i="22" s="1"/>
  <c r="K70" i="22" s="1"/>
  <c r="H69" i="22"/>
  <c r="J69" i="22" s="1"/>
  <c r="K69" i="22" s="1"/>
  <c r="H68" i="22"/>
  <c r="J68" i="22" s="1"/>
  <c r="K68" i="22" s="1"/>
  <c r="H67" i="22"/>
  <c r="J67" i="22" s="1"/>
  <c r="H66" i="22"/>
  <c r="J66" i="22" s="1"/>
  <c r="K66" i="22" s="1"/>
  <c r="H65" i="22"/>
  <c r="J65" i="22" s="1"/>
  <c r="K65" i="22" s="1"/>
  <c r="H64" i="22"/>
  <c r="J64" i="22" s="1"/>
  <c r="H63" i="22"/>
  <c r="J63" i="22" s="1"/>
  <c r="K63" i="22" s="1"/>
  <c r="H62" i="22"/>
  <c r="J62" i="22" s="1"/>
  <c r="K62" i="22" s="1"/>
  <c r="H61" i="22"/>
  <c r="J61" i="22" s="1"/>
  <c r="K61" i="22" s="1"/>
  <c r="H60" i="22"/>
  <c r="J60" i="22" s="1"/>
  <c r="K60" i="22" s="1"/>
  <c r="H59" i="22"/>
  <c r="J59" i="22" s="1"/>
  <c r="H58" i="22"/>
  <c r="J58" i="22" s="1"/>
  <c r="K58" i="22" s="1"/>
  <c r="H57" i="22"/>
  <c r="J57" i="22" s="1"/>
  <c r="H56" i="22"/>
  <c r="J56" i="22" s="1"/>
  <c r="H55" i="22"/>
  <c r="J55" i="22" s="1"/>
  <c r="K55" i="22" s="1"/>
  <c r="H54" i="22"/>
  <c r="J54" i="22" s="1"/>
  <c r="K54" i="22" s="1"/>
  <c r="H53" i="22"/>
  <c r="J53" i="22" s="1"/>
  <c r="K53" i="22" s="1"/>
  <c r="H52" i="22"/>
  <c r="J52" i="22" s="1"/>
  <c r="H51" i="22"/>
  <c r="J51" i="22" s="1"/>
  <c r="H50" i="22"/>
  <c r="J50" i="22" s="1"/>
  <c r="K50" i="22" s="1"/>
  <c r="H49" i="22"/>
  <c r="J49" i="22" s="1"/>
  <c r="K49" i="22" s="1"/>
  <c r="H48" i="22"/>
  <c r="J48" i="22" s="1"/>
  <c r="H47" i="22"/>
  <c r="J47" i="22" s="1"/>
  <c r="K47" i="22" s="1"/>
  <c r="H46" i="22"/>
  <c r="J46" i="22" s="1"/>
  <c r="H45" i="22"/>
  <c r="J45" i="22" s="1"/>
  <c r="K45" i="22" s="1"/>
  <c r="H44" i="22"/>
  <c r="J44" i="22" s="1"/>
  <c r="H43" i="22"/>
  <c r="J43" i="22" s="1"/>
  <c r="H42" i="22"/>
  <c r="J42" i="22" s="1"/>
  <c r="K42" i="22" s="1"/>
  <c r="H41" i="22"/>
  <c r="J41" i="22" s="1"/>
  <c r="K41" i="22" s="1"/>
  <c r="H40" i="22"/>
  <c r="J40" i="22" s="1"/>
  <c r="H39" i="22"/>
  <c r="J39" i="22" s="1"/>
  <c r="K39" i="22" s="1"/>
  <c r="H38" i="22"/>
  <c r="J38" i="22" s="1"/>
  <c r="H37" i="22"/>
  <c r="J37" i="22" s="1"/>
  <c r="K37" i="22" s="1"/>
  <c r="H36" i="22"/>
  <c r="J36" i="22" s="1"/>
  <c r="H35" i="22"/>
  <c r="J35" i="22" s="1"/>
  <c r="H34" i="22"/>
  <c r="J34" i="22" s="1"/>
  <c r="K34" i="22" s="1"/>
  <c r="H33" i="22"/>
  <c r="J33" i="22" s="1"/>
  <c r="K33" i="22" s="1"/>
  <c r="H32" i="22"/>
  <c r="J32" i="22" s="1"/>
  <c r="H31" i="22"/>
  <c r="J31" i="22" s="1"/>
  <c r="K31" i="22" s="1"/>
  <c r="H30" i="22"/>
  <c r="J30" i="22" s="1"/>
  <c r="H29" i="22"/>
  <c r="J29" i="22" s="1"/>
  <c r="K29" i="22" s="1"/>
  <c r="H28" i="22"/>
  <c r="J28" i="22" s="1"/>
  <c r="H27" i="22"/>
  <c r="J27" i="22" s="1"/>
  <c r="H26" i="22"/>
  <c r="J26" i="22" s="1"/>
  <c r="K26" i="22" s="1"/>
  <c r="H25" i="22"/>
  <c r="J25" i="22" s="1"/>
  <c r="H24" i="22"/>
  <c r="J24" i="22" s="1"/>
  <c r="H23" i="22"/>
  <c r="J23" i="22" s="1"/>
  <c r="K23" i="22" s="1"/>
  <c r="H22" i="22"/>
  <c r="J22" i="22" s="1"/>
  <c r="H21" i="22"/>
  <c r="J21" i="22" s="1"/>
  <c r="K21" i="22" s="1"/>
  <c r="H20" i="22"/>
  <c r="J20" i="22" s="1"/>
  <c r="H19" i="22"/>
  <c r="J19" i="22" s="1"/>
  <c r="H18" i="22"/>
  <c r="J18" i="22" s="1"/>
  <c r="K18" i="22" s="1"/>
  <c r="H17" i="22"/>
  <c r="J17" i="22" s="1"/>
  <c r="K17" i="22" s="1"/>
  <c r="H16" i="22"/>
  <c r="J16" i="22" s="1"/>
  <c r="H15" i="22"/>
  <c r="J15" i="22" s="1"/>
  <c r="K15" i="22" s="1"/>
  <c r="H14" i="22"/>
  <c r="J14" i="22" s="1"/>
  <c r="H13" i="22"/>
  <c r="J13" i="22" s="1"/>
  <c r="K13" i="22" s="1"/>
  <c r="H12" i="22"/>
  <c r="J12" i="22" s="1"/>
  <c r="J11" i="22" l="1"/>
  <c r="K136" i="22"/>
  <c r="L136" i="22" s="1"/>
  <c r="L254" i="22"/>
  <c r="L128" i="22"/>
  <c r="K130" i="22"/>
  <c r="L130" i="22" s="1"/>
  <c r="K120" i="22"/>
  <c r="L120" i="22" s="1"/>
  <c r="L114" i="22"/>
  <c r="L264" i="22"/>
  <c r="L270" i="22"/>
  <c r="L146" i="22"/>
  <c r="L262" i="22"/>
  <c r="L268" i="22"/>
  <c r="K20" i="22"/>
  <c r="L20" i="22" s="1"/>
  <c r="K44" i="22"/>
  <c r="L44" i="22" s="1"/>
  <c r="K46" i="22"/>
  <c r="L46" i="22" s="1"/>
  <c r="K14" i="22"/>
  <c r="L14" i="22" s="1"/>
  <c r="K30" i="22"/>
  <c r="L30" i="22" s="1"/>
  <c r="K83" i="22"/>
  <c r="L83" i="22" s="1"/>
  <c r="K22" i="22"/>
  <c r="L22" i="22" s="1"/>
  <c r="K38" i="22"/>
  <c r="L38" i="22" s="1"/>
  <c r="K67" i="22"/>
  <c r="L67" i="22" s="1"/>
  <c r="K19" i="22"/>
  <c r="L19" i="22" s="1"/>
  <c r="K27" i="22"/>
  <c r="L27" i="22" s="1"/>
  <c r="K35" i="22"/>
  <c r="L35" i="22" s="1"/>
  <c r="K43" i="22"/>
  <c r="L43" i="22" s="1"/>
  <c r="K51" i="22"/>
  <c r="L51" i="22" s="1"/>
  <c r="K111" i="22"/>
  <c r="L111" i="22" s="1"/>
  <c r="K12" i="22"/>
  <c r="K36" i="22"/>
  <c r="L36" i="22" s="1"/>
  <c r="K52" i="22"/>
  <c r="L52" i="22" s="1"/>
  <c r="K28" i="22"/>
  <c r="L28" i="22" s="1"/>
  <c r="K59" i="22"/>
  <c r="L59" i="22" s="1"/>
  <c r="K75" i="22"/>
  <c r="L75" i="22" s="1"/>
  <c r="K134" i="22"/>
  <c r="L134" i="22" s="1"/>
  <c r="K32" i="22"/>
  <c r="L32" i="22" s="1"/>
  <c r="K88" i="22"/>
  <c r="L88" i="22" s="1"/>
  <c r="K106" i="22"/>
  <c r="L106" i="22" s="1"/>
  <c r="K135" i="22"/>
  <c r="L135" i="22" s="1"/>
  <c r="K156" i="22"/>
  <c r="L156" i="22" s="1"/>
  <c r="K164" i="22"/>
  <c r="L164" i="22" s="1"/>
  <c r="K172" i="22"/>
  <c r="L172" i="22" s="1"/>
  <c r="K180" i="22"/>
  <c r="L180" i="22" s="1"/>
  <c r="K188" i="22"/>
  <c r="L188" i="22" s="1"/>
  <c r="K196" i="22"/>
  <c r="L196" i="22" s="1"/>
  <c r="K204" i="22"/>
  <c r="L204" i="22" s="1"/>
  <c r="K212" i="22"/>
  <c r="L212" i="22" s="1"/>
  <c r="K220" i="22"/>
  <c r="L220" i="22" s="1"/>
  <c r="K228" i="22"/>
  <c r="L228" i="22" s="1"/>
  <c r="K236" i="22"/>
  <c r="L236" i="22" s="1"/>
  <c r="K244" i="22"/>
  <c r="L244" i="22" s="1"/>
  <c r="L54" i="22"/>
  <c r="L62" i="22"/>
  <c r="L70" i="22"/>
  <c r="L78" i="22"/>
  <c r="L86" i="22"/>
  <c r="K94" i="22"/>
  <c r="L94" i="22" s="1"/>
  <c r="L97" i="22"/>
  <c r="K100" i="22"/>
  <c r="L100" i="22" s="1"/>
  <c r="K116" i="22"/>
  <c r="L116" i="22" s="1"/>
  <c r="K121" i="22"/>
  <c r="L121" i="22" s="1"/>
  <c r="K125" i="22"/>
  <c r="L125" i="22" s="1"/>
  <c r="L144" i="22"/>
  <c r="K149" i="22"/>
  <c r="L149" i="22" s="1"/>
  <c r="K157" i="22"/>
  <c r="L157" i="22" s="1"/>
  <c r="K165" i="22"/>
  <c r="L165" i="22" s="1"/>
  <c r="K173" i="22"/>
  <c r="L173" i="22" s="1"/>
  <c r="K181" i="22"/>
  <c r="L181" i="22" s="1"/>
  <c r="K189" i="22"/>
  <c r="L189" i="22" s="1"/>
  <c r="K197" i="22"/>
  <c r="L197" i="22" s="1"/>
  <c r="K205" i="22"/>
  <c r="L205" i="22" s="1"/>
  <c r="K213" i="22"/>
  <c r="L213" i="22" s="1"/>
  <c r="K221" i="22"/>
  <c r="L221" i="22" s="1"/>
  <c r="K229" i="22"/>
  <c r="L229" i="22" s="1"/>
  <c r="K237" i="22"/>
  <c r="L237" i="22" s="1"/>
  <c r="K245" i="22"/>
  <c r="L245" i="22" s="1"/>
  <c r="L80" i="22"/>
  <c r="K129" i="22"/>
  <c r="L129" i="22" s="1"/>
  <c r="K16" i="22"/>
  <c r="L16" i="22" s="1"/>
  <c r="K48" i="22"/>
  <c r="L48" i="22" s="1"/>
  <c r="K145" i="22"/>
  <c r="L145" i="22" s="1"/>
  <c r="K190" i="22"/>
  <c r="L190" i="22" s="1"/>
  <c r="K110" i="22"/>
  <c r="L110" i="22" s="1"/>
  <c r="K143" i="22"/>
  <c r="L143" i="22" s="1"/>
  <c r="K24" i="22"/>
  <c r="L24" i="22" s="1"/>
  <c r="K64" i="22"/>
  <c r="L64" i="22" s="1"/>
  <c r="K115" i="22"/>
  <c r="L115" i="22" s="1"/>
  <c r="K126" i="22"/>
  <c r="L126" i="22" s="1"/>
  <c r="K150" i="22"/>
  <c r="L150" i="22" s="1"/>
  <c r="K166" i="22"/>
  <c r="L166" i="22" s="1"/>
  <c r="K174" i="22"/>
  <c r="L174" i="22" s="1"/>
  <c r="K182" i="22"/>
  <c r="L182" i="22" s="1"/>
  <c r="K198" i="22"/>
  <c r="L198" i="22" s="1"/>
  <c r="K214" i="22"/>
  <c r="L214" i="22" s="1"/>
  <c r="K222" i="22"/>
  <c r="L222" i="22" s="1"/>
  <c r="K230" i="22"/>
  <c r="L230" i="22" s="1"/>
  <c r="K238" i="22"/>
  <c r="L238" i="22" s="1"/>
  <c r="K246" i="22"/>
  <c r="L246" i="22" s="1"/>
  <c r="K265" i="22"/>
  <c r="L265" i="22" s="1"/>
  <c r="K271" i="22"/>
  <c r="L271" i="22" s="1"/>
  <c r="K25" i="22"/>
  <c r="L25" i="22" s="1"/>
  <c r="K57" i="22"/>
  <c r="L57" i="22" s="1"/>
  <c r="L60" i="22"/>
  <c r="L68" i="22"/>
  <c r="K73" i="22"/>
  <c r="L73" i="22" s="1"/>
  <c r="L76" i="22"/>
  <c r="L84" i="22"/>
  <c r="K89" i="22"/>
  <c r="L89" i="22" s="1"/>
  <c r="L92" i="22"/>
  <c r="L95" i="22"/>
  <c r="L101" i="22"/>
  <c r="K104" i="22"/>
  <c r="L104" i="22" s="1"/>
  <c r="L112" i="22"/>
  <c r="K117" i="22"/>
  <c r="L117" i="22" s="1"/>
  <c r="K122" i="22"/>
  <c r="L122" i="22" s="1"/>
  <c r="K131" i="22"/>
  <c r="L131" i="22" s="1"/>
  <c r="K151" i="22"/>
  <c r="L151" i="22" s="1"/>
  <c r="L260" i="22"/>
  <c r="K266" i="22"/>
  <c r="L266" i="22" s="1"/>
  <c r="K148" i="22"/>
  <c r="L148" i="22" s="1"/>
  <c r="K40" i="22"/>
  <c r="L40" i="22" s="1"/>
  <c r="L17" i="22"/>
  <c r="L41" i="22"/>
  <c r="L65" i="22"/>
  <c r="L81" i="22"/>
  <c r="K140" i="22"/>
  <c r="L140" i="22" s="1"/>
  <c r="K158" i="22"/>
  <c r="L158" i="22" s="1"/>
  <c r="K206" i="22"/>
  <c r="L206" i="22" s="1"/>
  <c r="L15" i="22"/>
  <c r="L23" i="22"/>
  <c r="L31" i="22"/>
  <c r="L39" i="22"/>
  <c r="L47" i="22"/>
  <c r="L55" i="22"/>
  <c r="L63" i="22"/>
  <c r="L71" i="22"/>
  <c r="L79" i="22"/>
  <c r="K98" i="22"/>
  <c r="L98" i="22" s="1"/>
  <c r="K108" i="22"/>
  <c r="L108" i="22" s="1"/>
  <c r="K113" i="22"/>
  <c r="L113" i="22" s="1"/>
  <c r="K118" i="22"/>
  <c r="L118" i="22" s="1"/>
  <c r="K127" i="22"/>
  <c r="L127" i="22" s="1"/>
  <c r="K132" i="22"/>
  <c r="L132" i="22" s="1"/>
  <c r="K137" i="22"/>
  <c r="L137" i="22" s="1"/>
  <c r="K141" i="22"/>
  <c r="L141" i="22" s="1"/>
  <c r="K152" i="22"/>
  <c r="L152" i="22" s="1"/>
  <c r="K160" i="22"/>
  <c r="L160" i="22" s="1"/>
  <c r="K168" i="22"/>
  <c r="L168" i="22" s="1"/>
  <c r="K176" i="22"/>
  <c r="L176" i="22" s="1"/>
  <c r="K184" i="22"/>
  <c r="L184" i="22" s="1"/>
  <c r="K192" i="22"/>
  <c r="L192" i="22" s="1"/>
  <c r="K200" i="22"/>
  <c r="L200" i="22" s="1"/>
  <c r="K208" i="22"/>
  <c r="L208" i="22" s="1"/>
  <c r="K216" i="22"/>
  <c r="L216" i="22" s="1"/>
  <c r="K224" i="22"/>
  <c r="L224" i="22" s="1"/>
  <c r="K232" i="22"/>
  <c r="L232" i="22" s="1"/>
  <c r="K240" i="22"/>
  <c r="L240" i="22" s="1"/>
  <c r="K248" i="22"/>
  <c r="L248" i="22" s="1"/>
  <c r="K124" i="22"/>
  <c r="L124" i="22" s="1"/>
  <c r="K56" i="22"/>
  <c r="L56" i="22" s="1"/>
  <c r="L91" i="22"/>
  <c r="L33" i="22"/>
  <c r="L49" i="22"/>
  <c r="L18" i="22"/>
  <c r="L26" i="22"/>
  <c r="L34" i="22"/>
  <c r="L42" i="22"/>
  <c r="L50" i="22"/>
  <c r="L58" i="22"/>
  <c r="L66" i="22"/>
  <c r="L74" i="22"/>
  <c r="L82" i="22"/>
  <c r="K87" i="22"/>
  <c r="L87" i="22" s="1"/>
  <c r="L90" i="22"/>
  <c r="L105" i="22"/>
  <c r="K119" i="22"/>
  <c r="L119" i="22" s="1"/>
  <c r="K142" i="22"/>
  <c r="L142" i="22" s="1"/>
  <c r="K153" i="22"/>
  <c r="L153" i="22" s="1"/>
  <c r="K161" i="22"/>
  <c r="L161" i="22" s="1"/>
  <c r="K169" i="22"/>
  <c r="L169" i="22" s="1"/>
  <c r="K177" i="22"/>
  <c r="L177" i="22" s="1"/>
  <c r="K185" i="22"/>
  <c r="L185" i="22" s="1"/>
  <c r="K193" i="22"/>
  <c r="L193" i="22" s="1"/>
  <c r="K201" i="22"/>
  <c r="L201" i="22" s="1"/>
  <c r="K209" i="22"/>
  <c r="L209" i="22" s="1"/>
  <c r="K217" i="22"/>
  <c r="L217" i="22" s="1"/>
  <c r="K225" i="22"/>
  <c r="L225" i="22" s="1"/>
  <c r="K233" i="22"/>
  <c r="L233" i="22" s="1"/>
  <c r="K241" i="22"/>
  <c r="L241" i="22" s="1"/>
  <c r="K249" i="22"/>
  <c r="L249" i="22" s="1"/>
  <c r="K255" i="22"/>
  <c r="L255" i="22" s="1"/>
  <c r="L72" i="22"/>
  <c r="L103" i="22"/>
  <c r="L13" i="22"/>
  <c r="L21" i="22"/>
  <c r="L29" i="22"/>
  <c r="L37" i="22"/>
  <c r="L45" i="22"/>
  <c r="L53" i="22"/>
  <c r="L61" i="22"/>
  <c r="L69" i="22"/>
  <c r="L77" i="22"/>
  <c r="L85" i="22"/>
  <c r="L93" i="22"/>
  <c r="L96" i="22"/>
  <c r="L99" i="22"/>
  <c r="K102" i="22"/>
  <c r="L102" i="22" s="1"/>
  <c r="K109" i="22"/>
  <c r="L109" i="22" s="1"/>
  <c r="K133" i="22"/>
  <c r="L133" i="22" s="1"/>
  <c r="K138" i="22"/>
  <c r="L138" i="22" s="1"/>
  <c r="K147" i="22"/>
  <c r="L147" i="22" s="1"/>
  <c r="K154" i="22"/>
  <c r="L154" i="22" s="1"/>
  <c r="K162" i="22"/>
  <c r="L162" i="22" s="1"/>
  <c r="K170" i="22"/>
  <c r="L170" i="22" s="1"/>
  <c r="K178" i="22"/>
  <c r="L178" i="22" s="1"/>
  <c r="K186" i="22"/>
  <c r="L186" i="22" s="1"/>
  <c r="K194" i="22"/>
  <c r="L194" i="22" s="1"/>
  <c r="K202" i="22"/>
  <c r="L202" i="22" s="1"/>
  <c r="K210" i="22"/>
  <c r="L210" i="22" s="1"/>
  <c r="K218" i="22"/>
  <c r="L218" i="22" s="1"/>
  <c r="K226" i="22"/>
  <c r="L226" i="22" s="1"/>
  <c r="K234" i="22"/>
  <c r="L234" i="22" s="1"/>
  <c r="K242" i="22"/>
  <c r="L242" i="22" s="1"/>
  <c r="K250" i="22"/>
  <c r="L250" i="22" s="1"/>
  <c r="K261" i="22"/>
  <c r="L261" i="22" s="1"/>
  <c r="K251" i="22"/>
  <c r="L251" i="22" s="1"/>
  <c r="L256" i="22"/>
  <c r="K267" i="22"/>
  <c r="L267" i="22" s="1"/>
  <c r="L272" i="22"/>
  <c r="K155" i="22"/>
  <c r="L155" i="22" s="1"/>
  <c r="K159" i="22"/>
  <c r="L159" i="22" s="1"/>
  <c r="K163" i="22"/>
  <c r="L163" i="22" s="1"/>
  <c r="K167" i="22"/>
  <c r="L167" i="22" s="1"/>
  <c r="K171" i="22"/>
  <c r="L171" i="22" s="1"/>
  <c r="K175" i="22"/>
  <c r="L175" i="22" s="1"/>
  <c r="K179" i="22"/>
  <c r="L179" i="22" s="1"/>
  <c r="K183" i="22"/>
  <c r="L183" i="22" s="1"/>
  <c r="K187" i="22"/>
  <c r="L187" i="22" s="1"/>
  <c r="K191" i="22"/>
  <c r="L191" i="22" s="1"/>
  <c r="K195" i="22"/>
  <c r="L195" i="22" s="1"/>
  <c r="K199" i="22"/>
  <c r="L199" i="22" s="1"/>
  <c r="K203" i="22"/>
  <c r="L203" i="22" s="1"/>
  <c r="K207" i="22"/>
  <c r="L207" i="22" s="1"/>
  <c r="K211" i="22"/>
  <c r="L211" i="22" s="1"/>
  <c r="K215" i="22"/>
  <c r="L215" i="22" s="1"/>
  <c r="K219" i="22"/>
  <c r="L219" i="22" s="1"/>
  <c r="K223" i="22"/>
  <c r="L223" i="22" s="1"/>
  <c r="K227" i="22"/>
  <c r="L227" i="22" s="1"/>
  <c r="K231" i="22"/>
  <c r="L231" i="22" s="1"/>
  <c r="K235" i="22"/>
  <c r="L235" i="22" s="1"/>
  <c r="K239" i="22"/>
  <c r="L239" i="22" s="1"/>
  <c r="K243" i="22"/>
  <c r="L243" i="22" s="1"/>
  <c r="K247" i="22"/>
  <c r="L247" i="22" s="1"/>
  <c r="K257" i="22"/>
  <c r="L257" i="22" s="1"/>
  <c r="K273" i="22"/>
  <c r="L273" i="22" s="1"/>
  <c r="K263" i="22"/>
  <c r="L263" i="22" s="1"/>
  <c r="K253" i="22"/>
  <c r="L253" i="22" s="1"/>
  <c r="L258" i="22"/>
  <c r="K269" i="22"/>
  <c r="L269" i="22" s="1"/>
  <c r="L274" i="22"/>
  <c r="K107" i="22"/>
  <c r="L107" i="22" s="1"/>
  <c r="K123" i="22"/>
  <c r="L123" i="22" s="1"/>
  <c r="K139" i="22"/>
  <c r="L139" i="22" s="1"/>
  <c r="K259" i="22"/>
  <c r="L259" i="22" s="1"/>
  <c r="K275" i="22"/>
  <c r="L275" i="22" s="1"/>
  <c r="L12" i="22" l="1"/>
  <c r="L11" i="22" s="1"/>
  <c r="K11" i="22"/>
</calcChain>
</file>

<file path=xl/sharedStrings.xml><?xml version="1.0" encoding="utf-8"?>
<sst xmlns="http://schemas.openxmlformats.org/spreadsheetml/2006/main" count="2210" uniqueCount="375">
  <si>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</si>
  <si>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</si>
  <si>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</si>
  <si>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</si>
  <si>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</si>
  <si>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VIĻAKAS PĀRVALDES LAVOŠNIEKU ROBEŽAPSARDZĪBAS NODAĻA</t>
  </si>
  <si>
    <t>VRS DAUGAVPILS PĀRVALDES SILENES ROBEŽAPSARDZĪBAS NODAĻA</t>
  </si>
  <si>
    <t>VRS VIĻAKAS PĀRVALDES BĒRZIŅU ROBEŽAPSARDZĪBAS NODAĻA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</si>
  <si>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</si>
  <si>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</si>
  <si>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</si>
  <si>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VIĻAKAS PĀRVALDES PEDEDZES ROBEŽAPSARDZĪBAS NODAĻA</t>
  </si>
  <si>
    <t>VRS DAUGAVPILS PĀRVALDES PIEDRUJAS ROBEŽAPSARDZĪBAS NODAĻA</t>
  </si>
  <si>
    <t>VRS AVIĀCIJAS PĀRVALDES SPECIĀLO OPERĀCIJU DIENESTS "SIGMA"</t>
  </si>
  <si>
    <t>VRS VIĻAKAS PĀRVALDES PUNDURU ROBEŽAPSARDZĪBAS NODAĻA</t>
  </si>
  <si>
    <t>VRS AVIĀCIJAS PĀRVALDES AVIĀCIJAS DIENESTA PIRMAIS HELIKOPTERU POSMS</t>
  </si>
  <si>
    <t>VRS VIĻAKAS PĀRVALDES VIENTUĻU II KATEGORIJAS RKP</t>
  </si>
  <si>
    <t>VRS AVIĀCIJAS PĀRVALDES SPECIĀLO OPERĀCIJU DIENESTA "SIGMA" VENTSPILS TAKTISKĀ NODAĻA</t>
  </si>
  <si>
    <t>VRS AVIĀCIJAS PĀRVALDES AVIĀCIJAS DIENESTS</t>
  </si>
  <si>
    <t>Mēneš-alga</t>
  </si>
  <si>
    <t>Riska piemaksa (EKK1145)</t>
  </si>
  <si>
    <t>VRS DAUGAVPILS PĀRVALDES RIKD KINOLOĢIJAS NODAĻA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</si>
  <si>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</si>
  <si>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</si>
  <si>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</si>
  <si>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</si>
  <si>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</si>
  <si>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</si>
  <si>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</si>
  <si>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helikoptera jaunākais pilots</t>
  </si>
  <si>
    <t>robežapsardzības nodaļas priekšnieka vietnieks</t>
  </si>
  <si>
    <t>galvenais inspektors</t>
  </si>
  <si>
    <t>inspektora palīgs</t>
  </si>
  <si>
    <t>helikopteru posma komandieris</t>
  </si>
  <si>
    <t>helikoptera pilots</t>
  </si>
  <si>
    <t>dienesta priekšnieks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</si>
  <si>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</si>
  <si>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</si>
  <si>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</si>
  <si>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</si>
  <si>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</si>
  <si>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</si>
  <si>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</si>
  <si>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</si>
  <si>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16751</t>
  </si>
  <si>
    <t>VRS VIĻAKAS PĀRVALDE</t>
  </si>
  <si>
    <t>32583</t>
  </si>
  <si>
    <t>20157</t>
  </si>
  <si>
    <t>36320</t>
  </si>
  <si>
    <t>37214</t>
  </si>
  <si>
    <t>17289</t>
  </si>
  <si>
    <t>VRS AVIĀCIJAS PĀRVALDE</t>
  </si>
  <si>
    <t>16809</t>
  </si>
  <si>
    <t>VRS LUDZAS PĀRVALDE</t>
  </si>
  <si>
    <t>VRS LUDZAS PĀRVALDES PASIENES ROBEŽAPSARDZĪBAS NODAĻA</t>
  </si>
  <si>
    <t>17567</t>
  </si>
  <si>
    <t>16896</t>
  </si>
  <si>
    <t>17232</t>
  </si>
  <si>
    <t>17517</t>
  </si>
  <si>
    <t>16767</t>
  </si>
  <si>
    <t>29599</t>
  </si>
  <si>
    <t>19182</t>
  </si>
  <si>
    <t>16766</t>
  </si>
  <si>
    <t>16769</t>
  </si>
  <si>
    <t>16771</t>
  </si>
  <si>
    <t>30418</t>
  </si>
  <si>
    <t>35367</t>
  </si>
  <si>
    <t>32610</t>
  </si>
  <si>
    <t>28918</t>
  </si>
  <si>
    <t>18434</t>
  </si>
  <si>
    <t>31921</t>
  </si>
  <si>
    <t>27752</t>
  </si>
  <si>
    <t>26546</t>
  </si>
  <si>
    <t>18439</t>
  </si>
  <si>
    <t>37219</t>
  </si>
  <si>
    <t>37197</t>
  </si>
  <si>
    <t>16726</t>
  </si>
  <si>
    <t>16864</t>
  </si>
  <si>
    <t>30412</t>
  </si>
  <si>
    <t>17634</t>
  </si>
  <si>
    <t>16865</t>
  </si>
  <si>
    <t>27168</t>
  </si>
  <si>
    <t>37246</t>
  </si>
  <si>
    <t>18447</t>
  </si>
  <si>
    <t>36301</t>
  </si>
  <si>
    <t>30403</t>
  </si>
  <si>
    <t>33130</t>
  </si>
  <si>
    <t>35798</t>
  </si>
  <si>
    <t>17608</t>
  </si>
  <si>
    <t>19218</t>
  </si>
  <si>
    <t>16893</t>
  </si>
  <si>
    <t>34872</t>
  </si>
  <si>
    <t>20712</t>
  </si>
  <si>
    <t>33897</t>
  </si>
  <si>
    <t>19228</t>
  </si>
  <si>
    <t>33174</t>
  </si>
  <si>
    <t>19232</t>
  </si>
  <si>
    <t>36348</t>
  </si>
  <si>
    <t>31339</t>
  </si>
  <si>
    <t>33113</t>
  </si>
  <si>
    <t>37216</t>
  </si>
  <si>
    <t>36674</t>
  </si>
  <si>
    <t>19242</t>
  </si>
  <si>
    <t>30443</t>
  </si>
  <si>
    <t>37212</t>
  </si>
  <si>
    <t>35345</t>
  </si>
  <si>
    <t>19455</t>
  </si>
  <si>
    <t>35780</t>
  </si>
  <si>
    <t>19457</t>
  </si>
  <si>
    <t>34296</t>
  </si>
  <si>
    <t>17472</t>
  </si>
  <si>
    <t>17382</t>
  </si>
  <si>
    <t>33891</t>
  </si>
  <si>
    <t>31336</t>
  </si>
  <si>
    <t>34890</t>
  </si>
  <si>
    <t>37249</t>
  </si>
  <si>
    <t>36454</t>
  </si>
  <si>
    <t>19462</t>
  </si>
  <si>
    <t>31887</t>
  </si>
  <si>
    <t>20717</t>
  </si>
  <si>
    <t>34304</t>
  </si>
  <si>
    <t>36324</t>
  </si>
  <si>
    <t>29659</t>
  </si>
  <si>
    <t>37159</t>
  </si>
  <si>
    <t>18460</t>
  </si>
  <si>
    <t>33227</t>
  </si>
  <si>
    <t>08497</t>
  </si>
  <si>
    <t>36676</t>
  </si>
  <si>
    <t>35424</t>
  </si>
  <si>
    <t>26480</t>
  </si>
  <si>
    <t>16763</t>
  </si>
  <si>
    <t>36668</t>
  </si>
  <si>
    <t>16777</t>
  </si>
  <si>
    <t>20032</t>
  </si>
  <si>
    <t>36671</t>
  </si>
  <si>
    <t>35787</t>
  </si>
  <si>
    <t>26488</t>
  </si>
  <si>
    <t>37251</t>
  </si>
  <si>
    <t>35791</t>
  </si>
  <si>
    <t>36677</t>
  </si>
  <si>
    <t>37147</t>
  </si>
  <si>
    <t>17454</t>
  </si>
  <si>
    <t>17434</t>
  </si>
  <si>
    <t>19801</t>
  </si>
  <si>
    <t>37205</t>
  </si>
  <si>
    <t>16783</t>
  </si>
  <si>
    <t>27178</t>
  </si>
  <si>
    <t>26491</t>
  </si>
  <si>
    <t>20279</t>
  </si>
  <si>
    <t>19270</t>
  </si>
  <si>
    <t>36311</t>
  </si>
  <si>
    <t>30360</t>
  </si>
  <si>
    <t>17013</t>
  </si>
  <si>
    <t>20293</t>
  </si>
  <si>
    <t>20294</t>
  </si>
  <si>
    <t>20295</t>
  </si>
  <si>
    <t>17371</t>
  </si>
  <si>
    <t>33163</t>
  </si>
  <si>
    <t>27963</t>
  </si>
  <si>
    <t>17121</t>
  </si>
  <si>
    <t>19281</t>
  </si>
  <si>
    <t>37201</t>
  </si>
  <si>
    <t>33118</t>
  </si>
  <si>
    <t>20305</t>
  </si>
  <si>
    <t>35373</t>
  </si>
  <si>
    <t>33896</t>
  </si>
  <si>
    <t>31827</t>
  </si>
  <si>
    <t>17658</t>
  </si>
  <si>
    <t>32592</t>
  </si>
  <si>
    <t>16885</t>
  </si>
  <si>
    <t>16786</t>
  </si>
  <si>
    <t>17014</t>
  </si>
  <si>
    <t>29598</t>
  </si>
  <si>
    <t>17481</t>
  </si>
  <si>
    <t>20315</t>
  </si>
  <si>
    <t>20316</t>
  </si>
  <si>
    <t>27727</t>
  </si>
  <si>
    <t>17300</t>
  </si>
  <si>
    <t>20319</t>
  </si>
  <si>
    <t>30392</t>
  </si>
  <si>
    <t>36342</t>
  </si>
  <si>
    <t>30438</t>
  </si>
  <si>
    <t>31839</t>
  </si>
  <si>
    <t>37243</t>
  </si>
  <si>
    <t>26473</t>
  </si>
  <si>
    <t>19853</t>
  </si>
  <si>
    <t>VRS LUDZAS PĀRVALDES GREBŅEVAS ROBEŽAPSARDZĪBAS NODAĻA</t>
  </si>
  <si>
    <t>17245</t>
  </si>
  <si>
    <t>17222</t>
  </si>
  <si>
    <t>35380</t>
  </si>
  <si>
    <t>37209</t>
  </si>
  <si>
    <t>20337</t>
  </si>
  <si>
    <t>36675</t>
  </si>
  <si>
    <t>35378</t>
  </si>
  <si>
    <t>37217</t>
  </si>
  <si>
    <t>34374</t>
  </si>
  <si>
    <t>20349</t>
  </si>
  <si>
    <t>17740</t>
  </si>
  <si>
    <t>19314</t>
  </si>
  <si>
    <t>17303</t>
  </si>
  <si>
    <t>17500</t>
  </si>
  <si>
    <t>34307</t>
  </si>
  <si>
    <t>27184</t>
  </si>
  <si>
    <t>37198</t>
  </si>
  <si>
    <t>28447</t>
  </si>
  <si>
    <t>36678</t>
  </si>
  <si>
    <t>26490</t>
  </si>
  <si>
    <t>36681</t>
  </si>
  <si>
    <t>16914</t>
  </si>
  <si>
    <t>27051</t>
  </si>
  <si>
    <t>33165</t>
  </si>
  <si>
    <t>34376</t>
  </si>
  <si>
    <t>25886</t>
  </si>
  <si>
    <t>20106</t>
  </si>
  <si>
    <t>35786</t>
  </si>
  <si>
    <t>32596</t>
  </si>
  <si>
    <t>34116</t>
  </si>
  <si>
    <t>35810</t>
  </si>
  <si>
    <t>16923</t>
  </si>
  <si>
    <t>19558</t>
  </si>
  <si>
    <t>36308</t>
  </si>
  <si>
    <t>20078</t>
  </si>
  <si>
    <t>19589</t>
  </si>
  <si>
    <t>33323</t>
  </si>
  <si>
    <t>29603</t>
  </si>
  <si>
    <t>31341</t>
  </si>
  <si>
    <t>30454</t>
  </si>
  <si>
    <t>17011</t>
  </si>
  <si>
    <t>35776</t>
  </si>
  <si>
    <t>36323</t>
  </si>
  <si>
    <t>16926</t>
  </si>
  <si>
    <t>17628</t>
  </si>
  <si>
    <t>31859</t>
  </si>
  <si>
    <t>20125</t>
  </si>
  <si>
    <t>38271</t>
  </si>
  <si>
    <t>36305</t>
  </si>
  <si>
    <t>19591</t>
  </si>
  <si>
    <t>28838</t>
  </si>
  <si>
    <t>33237</t>
  </si>
  <si>
    <t>27732</t>
  </si>
  <si>
    <t>33167</t>
  </si>
  <si>
    <t>30401</t>
  </si>
  <si>
    <t>30389</t>
  </si>
  <si>
    <t>31876</t>
  </si>
  <si>
    <t>35395</t>
  </si>
  <si>
    <t>16862</t>
  </si>
  <si>
    <t>37153</t>
  </si>
  <si>
    <t>35397</t>
  </si>
  <si>
    <t>28879</t>
  </si>
  <si>
    <t>17486</t>
  </si>
  <si>
    <t>20280</t>
  </si>
  <si>
    <t>19019</t>
  </si>
  <si>
    <t>31226</t>
  </si>
  <si>
    <t>17660</t>
  </si>
  <si>
    <t>33214</t>
  </si>
  <si>
    <t>26227</t>
  </si>
  <si>
    <t>35811</t>
  </si>
  <si>
    <t>19769</t>
  </si>
  <si>
    <t>36346</t>
  </si>
  <si>
    <t>19772</t>
  </si>
  <si>
    <t>35788</t>
  </si>
  <si>
    <t>20923</t>
  </si>
  <si>
    <t xml:space="preserve">Iesaistes stundas </t>
  </si>
  <si>
    <t>Valsts robežsardze</t>
  </si>
  <si>
    <t>27185</t>
  </si>
  <si>
    <t>36338</t>
  </si>
  <si>
    <t>VRS AVIĀCIJAS PĀRVALDES LIDOJUMU UN OPERATĪVĀS VADĪBAS CENTRS</t>
  </si>
  <si>
    <t>32593</t>
  </si>
  <si>
    <t>16768</t>
  </si>
  <si>
    <t>26477</t>
  </si>
  <si>
    <t>18438</t>
  </si>
  <si>
    <t>32609</t>
  </si>
  <si>
    <t>27746</t>
  </si>
  <si>
    <t>17525</t>
  </si>
  <si>
    <t>34357</t>
  </si>
  <si>
    <t>29602</t>
  </si>
  <si>
    <t>27729</t>
  </si>
  <si>
    <t>17332</t>
  </si>
  <si>
    <t>30390</t>
  </si>
  <si>
    <t>17711</t>
  </si>
  <si>
    <t>20719</t>
  </si>
  <si>
    <t>36302</t>
  </si>
  <si>
    <t>34298</t>
  </si>
  <si>
    <t>36299</t>
  </si>
  <si>
    <t>19577</t>
  </si>
  <si>
    <t>17172</t>
  </si>
  <si>
    <t>17118</t>
  </si>
  <si>
    <t>32585</t>
  </si>
  <si>
    <t>33122</t>
  </si>
  <si>
    <t>30410</t>
  </si>
  <si>
    <t>29588</t>
  </si>
  <si>
    <t>17403</t>
  </si>
  <si>
    <t>35526</t>
  </si>
  <si>
    <t>33901</t>
  </si>
  <si>
    <t>19582</t>
  </si>
  <si>
    <t>19804</t>
  </si>
  <si>
    <t>20014</t>
  </si>
  <si>
    <t>31867</t>
  </si>
  <si>
    <t>20678</t>
  </si>
  <si>
    <t>34320</t>
  </si>
  <si>
    <t>17029</t>
  </si>
  <si>
    <t>26483</t>
  </si>
  <si>
    <t>30347</t>
  </si>
  <si>
    <t>32598</t>
  </si>
  <si>
    <t>16728</t>
  </si>
  <si>
    <t>30432</t>
  </si>
  <si>
    <t>nodaļas priekšnieks</t>
  </si>
  <si>
    <t>37241</t>
  </si>
  <si>
    <t>14.pielikums</t>
  </si>
  <si>
    <t>Piemaksa par darbu paaugstināta riska un slodzes apstākļos* amatpersonām laika periodā no 2022.gada 1.februāra līdz 28.februārim</t>
  </si>
  <si>
    <t>*Piemaksa Valsts robežsardzes amatpersonām tika noteikta par tiešu Latvijas Republikas–Baltkrievijas Republikas valsts robežas robežuzraudzības nodrošināšanu, lai nepieļautu robežas nelikumīgu šķērsošanu.</t>
  </si>
  <si>
    <t>27722</t>
  </si>
  <si>
    <t>32576</t>
  </si>
  <si>
    <t>31813</t>
  </si>
  <si>
    <t>VRS LUDZAS PĀRVALDES ZILUPES I KATEGORIJAS DZ RKP</t>
  </si>
  <si>
    <t>28916</t>
  </si>
  <si>
    <t>31917</t>
  </si>
  <si>
    <t>VRS LUDZAS PĀRVALDES OPOĻU ROBEŽAPSARDZĪBAS NODAĻA</t>
  </si>
  <si>
    <t>17312</t>
  </si>
  <si>
    <t>18437</t>
  </si>
  <si>
    <t>19193</t>
  </si>
  <si>
    <t>18444</t>
  </si>
  <si>
    <t>30446</t>
  </si>
  <si>
    <t>17228</t>
  </si>
  <si>
    <t>19216</t>
  </si>
  <si>
    <t>35422</t>
  </si>
  <si>
    <t>28935</t>
  </si>
  <si>
    <t>37601</t>
  </si>
  <si>
    <t>37244</t>
  </si>
  <si>
    <t>37597</t>
  </si>
  <si>
    <t>VRS LUDZAS PĀRVALDES GREBŅEVAS I KATEGORIJAS RKP</t>
  </si>
  <si>
    <t>36683</t>
  </si>
  <si>
    <t>34364</t>
  </si>
  <si>
    <t>37602</t>
  </si>
  <si>
    <t>33238</t>
  </si>
  <si>
    <t>35341</t>
  </si>
  <si>
    <t>20031</t>
  </si>
  <si>
    <t>33233</t>
  </si>
  <si>
    <t>20036</t>
  </si>
  <si>
    <t>26541</t>
  </si>
  <si>
    <t>37247</t>
  </si>
  <si>
    <t>29593</t>
  </si>
  <si>
    <t>17650</t>
  </si>
  <si>
    <t>20033</t>
  </si>
  <si>
    <t>28494</t>
  </si>
  <si>
    <t>17249</t>
  </si>
  <si>
    <t>18982</t>
  </si>
  <si>
    <t>36680</t>
  </si>
  <si>
    <t>17568</t>
  </si>
  <si>
    <t>37506</t>
  </si>
  <si>
    <t>36306</t>
  </si>
  <si>
    <t>VRS LUDZAS PĀRVALDES KRIVANDAS ROBEŽAPSARDZĪBAS NODAĻA</t>
  </si>
  <si>
    <t>19847</t>
  </si>
  <si>
    <t>37610</t>
  </si>
  <si>
    <t>26519</t>
  </si>
  <si>
    <t>31883</t>
  </si>
  <si>
    <t>35400</t>
  </si>
  <si>
    <t>35349</t>
  </si>
  <si>
    <t>32599</t>
  </si>
  <si>
    <t>37206</t>
  </si>
  <si>
    <t>37596</t>
  </si>
  <si>
    <t>37598</t>
  </si>
  <si>
    <t>VRS DAUGAVPILS PĀRVALDES DAUGAVPILS I KATEGORIJAS DIENESTS</t>
  </si>
  <si>
    <t>17386</t>
  </si>
  <si>
    <t>17127</t>
  </si>
  <si>
    <t>33074</t>
  </si>
  <si>
    <t>17664</t>
  </si>
  <si>
    <t>37594</t>
  </si>
  <si>
    <t>36333</t>
  </si>
  <si>
    <t>09870</t>
  </si>
  <si>
    <t>37599</t>
  </si>
  <si>
    <t>37595</t>
  </si>
  <si>
    <t>37615</t>
  </si>
  <si>
    <t>Piemaksa par darbu paaugstināta riska un slodzes apstākļos* amatpersonām laika periodā no 2022.gada 1.marta līdz 31.martam</t>
  </si>
  <si>
    <t>8.pielikums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</si>
</sst>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53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7" fillId="0" borderId="0" xfId="54" applyFont="1" applyAlignment="1">
      <alignment horizontal="center" vertical="top"/>
    </xf>
    <xf numFmtId="0" fontId="24" fillId="0" borderId="0" xfId="0" applyFont="1" applyFill="1" applyAlignment="1">
      <alignment vertical="top"/>
    </xf>
    <xf numFmtId="0" fontId="22" fillId="0" borderId="0" xfId="1" applyFont="1" applyAlignment="1">
      <alignment wrapText="1"/>
    </xf>
    <xf numFmtId="0" fontId="16" fillId="0" borderId="0" xfId="1" applyAlignment="1">
      <alignment wrapText="1"/>
    </xf>
    <xf numFmtId="0" fontId="16" fillId="0" borderId="0" xfId="1" applyAlignment="1">
      <alignment vertical="top" wrapText="1"/>
    </xf>
    <xf numFmtId="0" fontId="16" fillId="0" borderId="0" xfId="1" applyAlignment="1">
      <alignment horizontal="center" vertical="top" wrapText="1"/>
    </xf>
    <xf numFmtId="0" fontId="22" fillId="0" borderId="1" xfId="1" applyFont="1" applyBorder="1" applyAlignment="1">
      <alignment horizontal="right" vertical="top" wrapText="1"/>
    </xf>
    <xf numFmtId="49" fontId="22" fillId="0" borderId="1" xfId="1" applyNumberFormat="1" applyFont="1" applyBorder="1" applyAlignment="1">
      <alignment horizontal="left" vertical="top" wrapText="1"/>
    </xf>
    <xf numFmtId="0" fontId="22" fillId="0" borderId="1" xfId="1" applyFont="1" applyBorder="1" applyAlignment="1">
      <alignment horizontal="center" vertical="top" wrapText="1"/>
    </xf>
    <xf numFmtId="9" fontId="22" fillId="0" borderId="1" xfId="58" applyFont="1" applyBorder="1" applyAlignment="1">
      <alignment horizontal="center" vertical="top" wrapText="1"/>
    </xf>
    <xf numFmtId="2" fontId="22" fillId="0" borderId="1" xfId="1" applyNumberFormat="1" applyFont="1" applyFill="1" applyBorder="1" applyAlignment="1">
      <alignment horizontal="right" vertical="top" wrapText="1"/>
    </xf>
    <xf numFmtId="165" fontId="22" fillId="0" borderId="1" xfId="1" applyNumberFormat="1" applyFont="1" applyBorder="1" applyAlignment="1">
      <alignment horizontal="right" vertical="top" wrapText="1"/>
    </xf>
    <xf numFmtId="164" fontId="22" fillId="0" borderId="1" xfId="1" applyNumberFormat="1" applyFont="1" applyFill="1" applyBorder="1" applyAlignment="1">
      <alignment horizontal="center" vertical="top" wrapText="1"/>
    </xf>
    <xf numFmtId="2" fontId="22" fillId="0" borderId="1" xfId="1" applyNumberFormat="1" applyFont="1" applyBorder="1" applyAlignment="1">
      <alignment horizontal="right" vertical="top" wrapText="1"/>
    </xf>
    <xf numFmtId="9" fontId="22" fillId="0" borderId="1" xfId="55" applyFont="1" applyFill="1" applyBorder="1" applyAlignment="1">
      <alignment horizontal="center" vertical="top" wrapText="1"/>
    </xf>
    <xf numFmtId="49" fontId="22" fillId="0" borderId="1" xfId="1" applyNumberFormat="1" applyFont="1" applyFill="1" applyBorder="1" applyAlignment="1">
      <alignment horizontal="left" vertical="top" wrapText="1"/>
    </xf>
    <xf numFmtId="9" fontId="22" fillId="0" borderId="1" xfId="58" applyFont="1" applyFill="1" applyBorder="1" applyAlignment="1">
      <alignment horizontal="center" vertical="top" wrapText="1"/>
    </xf>
    <xf numFmtId="0" fontId="16" fillId="0" borderId="1" xfId="1" applyBorder="1" applyAlignment="1">
      <alignment horizontal="center" vertical="top" wrapText="1"/>
    </xf>
    <xf numFmtId="0" fontId="28" fillId="0" borderId="0" xfId="1" applyFont="1"/>
    <xf numFmtId="0" fontId="28" fillId="0" borderId="0" xfId="1" applyFont="1" applyAlignment="1">
      <alignment vertical="top"/>
    </xf>
    <xf numFmtId="0" fontId="28" fillId="0" borderId="0" xfId="1" applyFont="1" applyAlignment="1">
      <alignment vertical="top" wrapText="1"/>
    </xf>
    <xf numFmtId="9" fontId="28" fillId="0" borderId="0" xfId="58" applyFont="1" applyAlignment="1">
      <alignment horizontal="right" vertical="top"/>
    </xf>
    <xf numFmtId="2" fontId="28" fillId="0" borderId="0" xfId="1" applyNumberFormat="1" applyFont="1" applyAlignment="1">
      <alignment horizontal="right" vertical="top"/>
    </xf>
    <xf numFmtId="0" fontId="28" fillId="0" borderId="1" xfId="1" applyFont="1" applyBorder="1" applyAlignment="1">
      <alignment horizontal="right" vertical="top"/>
    </xf>
    <xf numFmtId="0" fontId="28" fillId="0" borderId="1" xfId="1" applyFont="1" applyBorder="1" applyAlignment="1">
      <alignment horizontal="left" vertical="top" wrapText="1"/>
    </xf>
    <xf numFmtId="0" fontId="28" fillId="0" borderId="1" xfId="1" applyFont="1" applyBorder="1" applyAlignment="1">
      <alignment vertical="top"/>
    </xf>
    <xf numFmtId="9" fontId="28" fillId="0" borderId="1" xfId="58" applyFont="1" applyBorder="1" applyAlignment="1">
      <alignment horizontal="right" vertical="top"/>
    </xf>
    <xf numFmtId="2" fontId="28" fillId="0" borderId="1" xfId="1" applyNumberFormat="1" applyFont="1" applyBorder="1" applyAlignment="1">
      <alignment horizontal="right" vertical="top"/>
    </xf>
    <xf numFmtId="165" fontId="22" fillId="0" borderId="1" xfId="1" applyNumberFormat="1" applyFont="1" applyBorder="1" applyAlignment="1">
      <alignment horizontal="right" vertical="top"/>
    </xf>
    <xf numFmtId="164" fontId="22" fillId="0" borderId="1" xfId="1" applyNumberFormat="1" applyFont="1" applyFill="1" applyBorder="1" applyAlignment="1">
      <alignment horizontal="center" vertical="top"/>
    </xf>
    <xf numFmtId="2" fontId="22" fillId="0" borderId="1" xfId="1" applyNumberFormat="1" applyFont="1" applyBorder="1" applyAlignment="1">
      <alignment horizontal="right" vertical="top"/>
    </xf>
    <xf numFmtId="0" fontId="28" fillId="0" borderId="1" xfId="1" applyFont="1" applyBorder="1" applyAlignment="1">
      <alignment vertical="top" wrapText="1"/>
    </xf>
    <xf numFmtId="0" fontId="27" fillId="0" borderId="0" xfId="54" applyFont="1" applyAlignment="1">
      <alignment horizontal="center" vertical="top" wrapText="1"/>
    </xf>
    <xf numFmtId="0" fontId="16" fillId="0" borderId="0" xfId="1" applyAlignment="1">
      <alignment horizontal="left" vertical="top" wrapText="1"/>
    </xf>
  </cellXfs>
  <cellStyles count="59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L292"/>
  <sheetViews>
    <sheetView tabSelected="1" zoomScale="86" zoomScaleNormal="86" zoomScaleSheetLayoutView="100" workbookViewId="0">
      <selection activeCell="W12" sqref="W12"/>
    </sheetView>
  </sheetViews>
  <sheetFormatPr defaultColWidth="9.140625" defaultRowHeight="15" x14ac:dyDescent="0.25"/>
  <cols>
    <col min="1" max="1" width="5.85546875" style="38" customWidth="1"/>
    <col min="2" max="2" width="15.140625" style="39" customWidth="1"/>
    <col min="3" max="3" width="17.85546875" style="39" customWidth="1"/>
    <col min="4" max="4" width="14" style="39" customWidth="1"/>
    <col min="5" max="5" width="9.140625" style="38"/>
    <col min="6" max="6" width="10" style="40" customWidth="1"/>
    <col min="7" max="7" width="9.140625" style="41" customWidth="1"/>
    <col min="8" max="8" width="9.140625" style="38" customWidth="1"/>
    <col min="9" max="9" width="10.28515625" style="38" bestFit="1" customWidth="1"/>
    <col min="10" max="10" width="10" style="38" customWidth="1"/>
    <col min="11" max="11" width="10.28515625" style="38" bestFit="1" customWidth="1"/>
    <col min="12" max="12" width="10.5703125" style="38" customWidth="1"/>
    <col min="13" max="16384" width="9.140625" style="37"/>
  </cols>
  <sheetData>
    <row r="1" spans="1:12" x14ac:dyDescent="0.25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374</v>
      </c>
    </row>
    <row r="2" spans="1:12" x14ac:dyDescent="0.25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x14ac:dyDescent="0.25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x14ac:dyDescent="0.25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x14ac:dyDescent="0.25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8.75" x14ac:dyDescent="0.25">
      <c r="A6" s="10"/>
      <c r="B6" s="20" t="s">
        <v>263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27" customHeight="1" x14ac:dyDescent="0.25">
      <c r="A8" s="51" t="s">
        <v>373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</row>
    <row r="9" spans="1:12" ht="15.75" x14ac:dyDescent="0.25">
      <c r="A9" s="19"/>
      <c r="B9" s="19"/>
      <c r="C9" s="19"/>
      <c r="D9" s="19"/>
      <c r="E9" s="19"/>
      <c r="F9" s="19"/>
      <c r="G9" s="19"/>
      <c r="H9" s="19"/>
      <c r="I9" s="23"/>
      <c r="J9" s="19"/>
      <c r="K9" s="19"/>
      <c r="L9" s="19"/>
    </row>
    <row r="10" spans="1:12" ht="38.25" x14ac:dyDescent="0.25">
      <c r="A10" s="15" t="s">
        <v>37</v>
      </c>
      <c r="B10" s="15" t="s">
        <v>38</v>
      </c>
      <c r="C10" s="15" t="s">
        <v>3</v>
      </c>
      <c r="D10" s="15" t="s">
        <v>36</v>
      </c>
      <c r="E10" s="15" t="s">
        <v>39</v>
      </c>
      <c r="F10" s="16" t="s">
        <v>40</v>
      </c>
      <c r="G10" s="17" t="s">
        <v>19</v>
      </c>
      <c r="H10" s="17" t="s">
        <v>22</v>
      </c>
      <c r="I10" s="18" t="s">
        <v>262</v>
      </c>
      <c r="J10" s="8" t="s">
        <v>20</v>
      </c>
      <c r="K10" s="17" t="s">
        <v>41</v>
      </c>
      <c r="L10" s="17" t="s">
        <v>42</v>
      </c>
    </row>
    <row r="11" spans="1:12" x14ac:dyDescent="0.25">
      <c r="A11" s="12"/>
      <c r="B11" s="12"/>
      <c r="C11" s="12"/>
      <c r="D11" s="12"/>
      <c r="E11" s="12"/>
      <c r="F11" s="13"/>
      <c r="G11" s="14"/>
      <c r="H11" s="7"/>
      <c r="I11" s="7">
        <f t="shared" ref="I11:K11" si="0">SUM(I12:I290)</f>
        <v>13002.600000000002</v>
      </c>
      <c r="J11" s="7">
        <f t="shared" si="0"/>
        <v>78461.670000000042</v>
      </c>
      <c r="K11" s="7">
        <f t="shared" si="0"/>
        <v>18509.080000000005</v>
      </c>
      <c r="L11" s="7">
        <f>SUM(L12:L290)</f>
        <v>96970.750000000015</v>
      </c>
    </row>
    <row r="12" spans="1:12" ht="90" x14ac:dyDescent="0.25">
      <c r="A12" s="42">
        <v>1</v>
      </c>
      <c r="B12" s="43" t="s">
        <v>43</v>
      </c>
      <c r="C12" s="43" t="s">
        <v>4</v>
      </c>
      <c r="D12" s="43" t="s">
        <v>24</v>
      </c>
      <c r="E12" s="44" t="s">
        <v>44</v>
      </c>
      <c r="F12" s="45">
        <v>1</v>
      </c>
      <c r="G12" s="46">
        <v>1538</v>
      </c>
      <c r="H12" s="47">
        <f t="shared" ref="H12:H75" si="1">ROUND(G12/168.17,3)</f>
        <v>9.1460000000000008</v>
      </c>
      <c r="I12" s="48">
        <v>12</v>
      </c>
      <c r="J12" s="49">
        <f t="shared" ref="J12:J75" si="2">ROUND(H12*I12,2)</f>
        <v>109.75</v>
      </c>
      <c r="K12" s="49">
        <f t="shared" ref="K12:K75" si="3">ROUND(J12*0.2359,2)</f>
        <v>25.89</v>
      </c>
      <c r="L12" s="49">
        <f t="shared" ref="L12:L75" si="4">J12+K12</f>
        <v>135.63999999999999</v>
      </c>
    </row>
    <row r="13" spans="1:12" ht="75" x14ac:dyDescent="0.25">
      <c r="A13" s="42">
        <v>2</v>
      </c>
      <c r="B13" s="43" t="s">
        <v>45</v>
      </c>
      <c r="C13" s="43" t="s">
        <v>5</v>
      </c>
      <c r="D13" s="43" t="s">
        <v>23</v>
      </c>
      <c r="E13" s="44" t="s">
        <v>46</v>
      </c>
      <c r="F13" s="45">
        <v>1</v>
      </c>
      <c r="G13" s="46">
        <v>878</v>
      </c>
      <c r="H13" s="47">
        <f t="shared" si="1"/>
        <v>5.2210000000000001</v>
      </c>
      <c r="I13" s="48">
        <v>26</v>
      </c>
      <c r="J13" s="49">
        <f t="shared" si="2"/>
        <v>135.75</v>
      </c>
      <c r="K13" s="49">
        <f t="shared" si="3"/>
        <v>32.020000000000003</v>
      </c>
      <c r="L13" s="49">
        <f t="shared" si="4"/>
        <v>167.77</v>
      </c>
    </row>
    <row r="14" spans="1:12" ht="90" x14ac:dyDescent="0.25">
      <c r="A14" s="44">
        <v>3</v>
      </c>
      <c r="B14" s="43" t="s">
        <v>43</v>
      </c>
      <c r="C14" s="43" t="s">
        <v>6</v>
      </c>
      <c r="D14" s="43" t="s">
        <v>25</v>
      </c>
      <c r="E14" s="44" t="s">
        <v>47</v>
      </c>
      <c r="F14" s="45">
        <v>1</v>
      </c>
      <c r="G14" s="46">
        <v>948</v>
      </c>
      <c r="H14" s="47">
        <f t="shared" si="1"/>
        <v>5.6369999999999996</v>
      </c>
      <c r="I14" s="48">
        <v>89</v>
      </c>
      <c r="J14" s="49">
        <f t="shared" si="2"/>
        <v>501.69</v>
      </c>
      <c r="K14" s="49">
        <f t="shared" si="3"/>
        <v>118.35</v>
      </c>
      <c r="L14" s="49">
        <f t="shared" si="4"/>
        <v>620.04</v>
      </c>
    </row>
    <row r="15" spans="1:12" ht="90" x14ac:dyDescent="0.25">
      <c r="A15" s="42">
        <v>4</v>
      </c>
      <c r="B15" s="43" t="s">
        <v>43</v>
      </c>
      <c r="C15" s="43" t="s">
        <v>6</v>
      </c>
      <c r="D15" s="43" t="s">
        <v>23</v>
      </c>
      <c r="E15" s="44" t="s">
        <v>48</v>
      </c>
      <c r="F15" s="45">
        <v>1</v>
      </c>
      <c r="G15" s="46">
        <v>878</v>
      </c>
      <c r="H15" s="47">
        <f t="shared" si="1"/>
        <v>5.2210000000000001</v>
      </c>
      <c r="I15" s="48">
        <v>83</v>
      </c>
      <c r="J15" s="49">
        <f t="shared" si="2"/>
        <v>433.34</v>
      </c>
      <c r="K15" s="49">
        <f t="shared" si="3"/>
        <v>102.22</v>
      </c>
      <c r="L15" s="49">
        <f t="shared" si="4"/>
        <v>535.55999999999995</v>
      </c>
    </row>
    <row r="16" spans="1:12" ht="90" x14ac:dyDescent="0.25">
      <c r="A16" s="44">
        <v>5</v>
      </c>
      <c r="B16" s="43" t="s">
        <v>43</v>
      </c>
      <c r="C16" s="43" t="s">
        <v>8</v>
      </c>
      <c r="D16" s="43" t="s">
        <v>26</v>
      </c>
      <c r="E16" s="44" t="s">
        <v>311</v>
      </c>
      <c r="F16" s="45">
        <v>1</v>
      </c>
      <c r="G16" s="46">
        <v>1075</v>
      </c>
      <c r="H16" s="47">
        <f t="shared" si="1"/>
        <v>6.3920000000000003</v>
      </c>
      <c r="I16" s="48">
        <v>6</v>
      </c>
      <c r="J16" s="49">
        <f t="shared" si="2"/>
        <v>38.35</v>
      </c>
      <c r="K16" s="49">
        <f t="shared" si="3"/>
        <v>9.0500000000000007</v>
      </c>
      <c r="L16" s="49">
        <f t="shared" si="4"/>
        <v>47.400000000000006</v>
      </c>
    </row>
    <row r="17" spans="1:12" ht="90" x14ac:dyDescent="0.25">
      <c r="A17" s="42">
        <v>6</v>
      </c>
      <c r="B17" s="43" t="s">
        <v>43</v>
      </c>
      <c r="C17" s="43" t="s">
        <v>8</v>
      </c>
      <c r="D17" s="43" t="s">
        <v>26</v>
      </c>
      <c r="E17" s="44" t="s">
        <v>311</v>
      </c>
      <c r="F17" s="45">
        <v>1</v>
      </c>
      <c r="G17" s="46">
        <v>1075</v>
      </c>
      <c r="H17" s="47">
        <f t="shared" si="1"/>
        <v>6.3920000000000003</v>
      </c>
      <c r="I17" s="48">
        <v>6</v>
      </c>
      <c r="J17" s="49">
        <f t="shared" si="2"/>
        <v>38.35</v>
      </c>
      <c r="K17" s="49">
        <f t="shared" si="3"/>
        <v>9.0500000000000007</v>
      </c>
      <c r="L17" s="49">
        <f t="shared" si="4"/>
        <v>47.400000000000006</v>
      </c>
    </row>
    <row r="18" spans="1:12" ht="90" x14ac:dyDescent="0.25">
      <c r="A18" s="44">
        <v>7</v>
      </c>
      <c r="B18" s="43" t="s">
        <v>43</v>
      </c>
      <c r="C18" s="43" t="s">
        <v>4</v>
      </c>
      <c r="D18" s="43" t="s">
        <v>23</v>
      </c>
      <c r="E18" s="44" t="s">
        <v>49</v>
      </c>
      <c r="F18" s="45">
        <v>1</v>
      </c>
      <c r="G18" s="46">
        <v>873</v>
      </c>
      <c r="H18" s="47">
        <f t="shared" si="1"/>
        <v>5.1909999999999998</v>
      </c>
      <c r="I18" s="48">
        <v>35</v>
      </c>
      <c r="J18" s="49">
        <f t="shared" si="2"/>
        <v>181.69</v>
      </c>
      <c r="K18" s="49">
        <f t="shared" si="3"/>
        <v>42.86</v>
      </c>
      <c r="L18" s="49">
        <f t="shared" si="4"/>
        <v>224.55</v>
      </c>
    </row>
    <row r="19" spans="1:12" ht="90" x14ac:dyDescent="0.25">
      <c r="A19" s="42">
        <v>8</v>
      </c>
      <c r="B19" s="43" t="s">
        <v>43</v>
      </c>
      <c r="C19" s="43" t="s">
        <v>9</v>
      </c>
      <c r="D19" s="43" t="s">
        <v>25</v>
      </c>
      <c r="E19" s="44" t="s">
        <v>50</v>
      </c>
      <c r="F19" s="45">
        <v>1</v>
      </c>
      <c r="G19" s="46">
        <v>968</v>
      </c>
      <c r="H19" s="47">
        <f t="shared" si="1"/>
        <v>5.7560000000000002</v>
      </c>
      <c r="I19" s="48">
        <v>10</v>
      </c>
      <c r="J19" s="49">
        <f t="shared" si="2"/>
        <v>57.56</v>
      </c>
      <c r="K19" s="49">
        <f t="shared" si="3"/>
        <v>13.58</v>
      </c>
      <c r="L19" s="49">
        <f t="shared" si="4"/>
        <v>71.14</v>
      </c>
    </row>
    <row r="20" spans="1:12" ht="75" x14ac:dyDescent="0.25">
      <c r="A20" s="44">
        <v>9</v>
      </c>
      <c r="B20" s="43" t="s">
        <v>45</v>
      </c>
      <c r="C20" s="43" t="s">
        <v>14</v>
      </c>
      <c r="D20" s="43" t="s">
        <v>25</v>
      </c>
      <c r="E20" s="44" t="s">
        <v>312</v>
      </c>
      <c r="F20" s="45">
        <v>1</v>
      </c>
      <c r="G20" s="46">
        <v>943</v>
      </c>
      <c r="H20" s="47">
        <f t="shared" si="1"/>
        <v>5.6070000000000002</v>
      </c>
      <c r="I20" s="48">
        <v>28</v>
      </c>
      <c r="J20" s="49">
        <f t="shared" si="2"/>
        <v>157</v>
      </c>
      <c r="K20" s="49">
        <f t="shared" si="3"/>
        <v>37.04</v>
      </c>
      <c r="L20" s="49">
        <f t="shared" si="4"/>
        <v>194.04</v>
      </c>
    </row>
    <row r="21" spans="1:12" ht="75" x14ac:dyDescent="0.25">
      <c r="A21" s="42">
        <v>10</v>
      </c>
      <c r="B21" s="43" t="s">
        <v>45</v>
      </c>
      <c r="C21" s="43" t="s">
        <v>7</v>
      </c>
      <c r="D21" s="43" t="s">
        <v>25</v>
      </c>
      <c r="E21" s="44" t="s">
        <v>313</v>
      </c>
      <c r="F21" s="45">
        <v>1</v>
      </c>
      <c r="G21" s="46">
        <v>943</v>
      </c>
      <c r="H21" s="47">
        <f t="shared" si="1"/>
        <v>5.6070000000000002</v>
      </c>
      <c r="I21" s="48">
        <v>27</v>
      </c>
      <c r="J21" s="49">
        <f t="shared" si="2"/>
        <v>151.38999999999999</v>
      </c>
      <c r="K21" s="49">
        <f t="shared" si="3"/>
        <v>35.71</v>
      </c>
      <c r="L21" s="49">
        <f t="shared" si="4"/>
        <v>187.1</v>
      </c>
    </row>
    <row r="22" spans="1:12" ht="75" x14ac:dyDescent="0.25">
      <c r="A22" s="44">
        <v>11</v>
      </c>
      <c r="B22" s="43" t="s">
        <v>45</v>
      </c>
      <c r="C22" s="43" t="s">
        <v>7</v>
      </c>
      <c r="D22" s="43" t="s">
        <v>25</v>
      </c>
      <c r="E22" s="44" t="s">
        <v>313</v>
      </c>
      <c r="F22" s="45">
        <v>1</v>
      </c>
      <c r="G22" s="46">
        <v>943</v>
      </c>
      <c r="H22" s="47">
        <f t="shared" si="1"/>
        <v>5.6070000000000002</v>
      </c>
      <c r="I22" s="48">
        <v>18</v>
      </c>
      <c r="J22" s="49">
        <f t="shared" si="2"/>
        <v>100.93</v>
      </c>
      <c r="K22" s="49">
        <f t="shared" si="3"/>
        <v>23.81</v>
      </c>
      <c r="L22" s="49">
        <f t="shared" si="4"/>
        <v>124.74000000000001</v>
      </c>
    </row>
    <row r="23" spans="1:12" ht="105" x14ac:dyDescent="0.25">
      <c r="A23" s="42">
        <v>12</v>
      </c>
      <c r="B23" s="50" t="s">
        <v>51</v>
      </c>
      <c r="C23" s="50" t="s">
        <v>10</v>
      </c>
      <c r="D23" s="50" t="s">
        <v>29</v>
      </c>
      <c r="E23" s="44" t="s">
        <v>52</v>
      </c>
      <c r="F23" s="45">
        <v>1</v>
      </c>
      <c r="G23" s="46">
        <v>1757</v>
      </c>
      <c r="H23" s="47">
        <f t="shared" si="1"/>
        <v>10.448</v>
      </c>
      <c r="I23" s="48">
        <v>6</v>
      </c>
      <c r="J23" s="49">
        <f t="shared" si="2"/>
        <v>62.69</v>
      </c>
      <c r="K23" s="49">
        <f t="shared" si="3"/>
        <v>14.79</v>
      </c>
      <c r="L23" s="49">
        <f t="shared" si="4"/>
        <v>77.47999999999999</v>
      </c>
    </row>
    <row r="24" spans="1:12" ht="75" x14ac:dyDescent="0.25">
      <c r="A24" s="44">
        <v>13</v>
      </c>
      <c r="B24" s="43" t="s">
        <v>53</v>
      </c>
      <c r="C24" s="43" t="s">
        <v>314</v>
      </c>
      <c r="D24" s="43" t="s">
        <v>25</v>
      </c>
      <c r="E24" s="44" t="s">
        <v>315</v>
      </c>
      <c r="F24" s="45">
        <v>1</v>
      </c>
      <c r="G24" s="46">
        <v>956</v>
      </c>
      <c r="H24" s="47">
        <f t="shared" si="1"/>
        <v>5.6849999999999996</v>
      </c>
      <c r="I24" s="48">
        <v>19</v>
      </c>
      <c r="J24" s="49">
        <f t="shared" si="2"/>
        <v>108.02</v>
      </c>
      <c r="K24" s="49">
        <f t="shared" si="3"/>
        <v>25.48</v>
      </c>
      <c r="L24" s="49">
        <f t="shared" si="4"/>
        <v>133.5</v>
      </c>
    </row>
    <row r="25" spans="1:12" ht="90" x14ac:dyDescent="0.25">
      <c r="A25" s="42">
        <v>14</v>
      </c>
      <c r="B25" s="43" t="s">
        <v>43</v>
      </c>
      <c r="C25" s="43" t="s">
        <v>9</v>
      </c>
      <c r="D25" s="43" t="s">
        <v>23</v>
      </c>
      <c r="E25" s="44" t="s">
        <v>265</v>
      </c>
      <c r="F25" s="45">
        <v>1</v>
      </c>
      <c r="G25" s="46">
        <v>913</v>
      </c>
      <c r="H25" s="47">
        <f t="shared" si="1"/>
        <v>5.4290000000000003</v>
      </c>
      <c r="I25" s="48">
        <v>8</v>
      </c>
      <c r="J25" s="49">
        <f t="shared" si="2"/>
        <v>43.43</v>
      </c>
      <c r="K25" s="49">
        <f t="shared" si="3"/>
        <v>10.25</v>
      </c>
      <c r="L25" s="49">
        <f t="shared" si="4"/>
        <v>53.68</v>
      </c>
    </row>
    <row r="26" spans="1:12" ht="75" x14ac:dyDescent="0.25">
      <c r="A26" s="44">
        <v>15</v>
      </c>
      <c r="B26" s="50" t="s">
        <v>53</v>
      </c>
      <c r="C26" s="50" t="s">
        <v>54</v>
      </c>
      <c r="D26" s="50" t="s">
        <v>27</v>
      </c>
      <c r="E26" s="44" t="s">
        <v>55</v>
      </c>
      <c r="F26" s="45">
        <v>1</v>
      </c>
      <c r="G26" s="46">
        <v>993</v>
      </c>
      <c r="H26" s="47">
        <f t="shared" si="1"/>
        <v>5.9050000000000002</v>
      </c>
      <c r="I26" s="48">
        <v>29.45</v>
      </c>
      <c r="J26" s="49">
        <f t="shared" si="2"/>
        <v>173.9</v>
      </c>
      <c r="K26" s="49">
        <f t="shared" si="3"/>
        <v>41.02</v>
      </c>
      <c r="L26" s="49">
        <f t="shared" si="4"/>
        <v>214.92000000000002</v>
      </c>
    </row>
    <row r="27" spans="1:12" ht="90" x14ac:dyDescent="0.25">
      <c r="A27" s="42">
        <v>16</v>
      </c>
      <c r="B27" s="43" t="s">
        <v>43</v>
      </c>
      <c r="C27" s="43" t="s">
        <v>6</v>
      </c>
      <c r="D27" s="43" t="s">
        <v>27</v>
      </c>
      <c r="E27" s="44" t="s">
        <v>56</v>
      </c>
      <c r="F27" s="45">
        <v>1</v>
      </c>
      <c r="G27" s="46">
        <v>1003</v>
      </c>
      <c r="H27" s="47">
        <f t="shared" si="1"/>
        <v>5.9640000000000004</v>
      </c>
      <c r="I27" s="48">
        <v>27</v>
      </c>
      <c r="J27" s="49">
        <f t="shared" si="2"/>
        <v>161.03</v>
      </c>
      <c r="K27" s="49">
        <f t="shared" si="3"/>
        <v>37.99</v>
      </c>
      <c r="L27" s="49">
        <f t="shared" si="4"/>
        <v>199.02</v>
      </c>
    </row>
    <row r="28" spans="1:12" ht="75" x14ac:dyDescent="0.25">
      <c r="A28" s="44">
        <v>17</v>
      </c>
      <c r="B28" s="50" t="s">
        <v>53</v>
      </c>
      <c r="C28" s="50" t="s">
        <v>54</v>
      </c>
      <c r="D28" s="50" t="s">
        <v>25</v>
      </c>
      <c r="E28" s="44" t="s">
        <v>57</v>
      </c>
      <c r="F28" s="45">
        <v>1</v>
      </c>
      <c r="G28" s="46">
        <v>958</v>
      </c>
      <c r="H28" s="47">
        <f t="shared" si="1"/>
        <v>5.6970000000000001</v>
      </c>
      <c r="I28" s="48">
        <v>38.450000000000003</v>
      </c>
      <c r="J28" s="49">
        <f t="shared" si="2"/>
        <v>219.05</v>
      </c>
      <c r="K28" s="49">
        <f t="shared" si="3"/>
        <v>51.67</v>
      </c>
      <c r="L28" s="49">
        <f t="shared" si="4"/>
        <v>270.72000000000003</v>
      </c>
    </row>
    <row r="29" spans="1:12" ht="90" x14ac:dyDescent="0.25">
      <c r="A29" s="42">
        <v>18</v>
      </c>
      <c r="B29" s="43" t="s">
        <v>43</v>
      </c>
      <c r="C29" s="43" t="s">
        <v>6</v>
      </c>
      <c r="D29" s="43" t="s">
        <v>24</v>
      </c>
      <c r="E29" s="44" t="s">
        <v>58</v>
      </c>
      <c r="F29" s="45">
        <v>1</v>
      </c>
      <c r="G29" s="46">
        <v>1538</v>
      </c>
      <c r="H29" s="47">
        <f t="shared" si="1"/>
        <v>9.1460000000000008</v>
      </c>
      <c r="I29" s="48">
        <v>2</v>
      </c>
      <c r="J29" s="49">
        <f t="shared" si="2"/>
        <v>18.29</v>
      </c>
      <c r="K29" s="49">
        <f t="shared" si="3"/>
        <v>4.3099999999999996</v>
      </c>
      <c r="L29" s="49">
        <f t="shared" si="4"/>
        <v>22.599999999999998</v>
      </c>
    </row>
    <row r="30" spans="1:12" ht="90" x14ac:dyDescent="0.25">
      <c r="A30" s="44">
        <v>19</v>
      </c>
      <c r="B30" s="43" t="s">
        <v>43</v>
      </c>
      <c r="C30" s="43" t="s">
        <v>8</v>
      </c>
      <c r="D30" s="43" t="s">
        <v>26</v>
      </c>
      <c r="E30" s="44" t="s">
        <v>59</v>
      </c>
      <c r="F30" s="45">
        <v>1</v>
      </c>
      <c r="G30" s="46">
        <v>1085</v>
      </c>
      <c r="H30" s="47">
        <f t="shared" si="1"/>
        <v>6.452</v>
      </c>
      <c r="I30" s="48">
        <v>14</v>
      </c>
      <c r="J30" s="49">
        <f t="shared" si="2"/>
        <v>90.33</v>
      </c>
      <c r="K30" s="49">
        <f t="shared" si="3"/>
        <v>21.31</v>
      </c>
      <c r="L30" s="49">
        <f t="shared" si="4"/>
        <v>111.64</v>
      </c>
    </row>
    <row r="31" spans="1:12" ht="90" x14ac:dyDescent="0.25">
      <c r="A31" s="42">
        <v>20</v>
      </c>
      <c r="B31" s="43" t="s">
        <v>43</v>
      </c>
      <c r="C31" s="43" t="s">
        <v>8</v>
      </c>
      <c r="D31" s="43" t="s">
        <v>26</v>
      </c>
      <c r="E31" s="44" t="s">
        <v>59</v>
      </c>
      <c r="F31" s="45">
        <v>1</v>
      </c>
      <c r="G31" s="46">
        <v>1085</v>
      </c>
      <c r="H31" s="47">
        <f t="shared" si="1"/>
        <v>6.452</v>
      </c>
      <c r="I31" s="48">
        <v>14</v>
      </c>
      <c r="J31" s="49">
        <f t="shared" si="2"/>
        <v>90.33</v>
      </c>
      <c r="K31" s="49">
        <f t="shared" si="3"/>
        <v>21.31</v>
      </c>
      <c r="L31" s="49">
        <f t="shared" si="4"/>
        <v>111.64</v>
      </c>
    </row>
    <row r="32" spans="1:12" ht="90" x14ac:dyDescent="0.25">
      <c r="A32" s="44">
        <v>21</v>
      </c>
      <c r="B32" s="43" t="s">
        <v>43</v>
      </c>
      <c r="C32" s="43" t="s">
        <v>6</v>
      </c>
      <c r="D32" s="43" t="s">
        <v>28</v>
      </c>
      <c r="E32" s="44" t="s">
        <v>60</v>
      </c>
      <c r="F32" s="45">
        <v>1</v>
      </c>
      <c r="G32" s="46">
        <v>1095</v>
      </c>
      <c r="H32" s="47">
        <f t="shared" si="1"/>
        <v>6.5110000000000001</v>
      </c>
      <c r="I32" s="48">
        <v>17</v>
      </c>
      <c r="J32" s="49">
        <f t="shared" si="2"/>
        <v>110.69</v>
      </c>
      <c r="K32" s="49">
        <f t="shared" si="3"/>
        <v>26.11</v>
      </c>
      <c r="L32" s="49">
        <f t="shared" si="4"/>
        <v>136.80000000000001</v>
      </c>
    </row>
    <row r="33" spans="1:12" ht="90" x14ac:dyDescent="0.25">
      <c r="A33" s="42">
        <v>22</v>
      </c>
      <c r="B33" s="43" t="s">
        <v>43</v>
      </c>
      <c r="C33" s="43" t="s">
        <v>12</v>
      </c>
      <c r="D33" s="43" t="s">
        <v>27</v>
      </c>
      <c r="E33" s="44" t="s">
        <v>62</v>
      </c>
      <c r="F33" s="45">
        <v>1</v>
      </c>
      <c r="G33" s="46">
        <v>988</v>
      </c>
      <c r="H33" s="47">
        <f t="shared" si="1"/>
        <v>5.875</v>
      </c>
      <c r="I33" s="48">
        <v>97</v>
      </c>
      <c r="J33" s="49">
        <f t="shared" si="2"/>
        <v>569.88</v>
      </c>
      <c r="K33" s="49">
        <f t="shared" si="3"/>
        <v>134.43</v>
      </c>
      <c r="L33" s="49">
        <f t="shared" si="4"/>
        <v>704.31</v>
      </c>
    </row>
    <row r="34" spans="1:12" ht="90" x14ac:dyDescent="0.25">
      <c r="A34" s="44">
        <v>23</v>
      </c>
      <c r="B34" s="43" t="s">
        <v>43</v>
      </c>
      <c r="C34" s="43" t="s">
        <v>12</v>
      </c>
      <c r="D34" s="43" t="s">
        <v>25</v>
      </c>
      <c r="E34" s="44" t="s">
        <v>63</v>
      </c>
      <c r="F34" s="45">
        <v>1</v>
      </c>
      <c r="G34" s="46">
        <v>958</v>
      </c>
      <c r="H34" s="47">
        <f t="shared" si="1"/>
        <v>5.6970000000000001</v>
      </c>
      <c r="I34" s="48">
        <v>64</v>
      </c>
      <c r="J34" s="49">
        <f t="shared" si="2"/>
        <v>364.61</v>
      </c>
      <c r="K34" s="49">
        <f t="shared" si="3"/>
        <v>86.01</v>
      </c>
      <c r="L34" s="49">
        <f t="shared" si="4"/>
        <v>450.62</v>
      </c>
    </row>
    <row r="35" spans="1:12" ht="75" x14ac:dyDescent="0.25">
      <c r="A35" s="42">
        <v>24</v>
      </c>
      <c r="B35" s="50" t="s">
        <v>53</v>
      </c>
      <c r="C35" s="50" t="s">
        <v>54</v>
      </c>
      <c r="D35" s="50" t="s">
        <v>25</v>
      </c>
      <c r="E35" s="44" t="s">
        <v>316</v>
      </c>
      <c r="F35" s="45">
        <v>1</v>
      </c>
      <c r="G35" s="46">
        <v>943</v>
      </c>
      <c r="H35" s="47">
        <f t="shared" si="1"/>
        <v>5.6070000000000002</v>
      </c>
      <c r="I35" s="48">
        <v>44.05</v>
      </c>
      <c r="J35" s="49">
        <f t="shared" si="2"/>
        <v>246.99</v>
      </c>
      <c r="K35" s="49">
        <f t="shared" si="3"/>
        <v>58.26</v>
      </c>
      <c r="L35" s="49">
        <f t="shared" si="4"/>
        <v>305.25</v>
      </c>
    </row>
    <row r="36" spans="1:12" ht="90" x14ac:dyDescent="0.25">
      <c r="A36" s="44">
        <v>25</v>
      </c>
      <c r="B36" s="43" t="s">
        <v>43</v>
      </c>
      <c r="C36" s="43" t="s">
        <v>4</v>
      </c>
      <c r="D36" s="43" t="s">
        <v>27</v>
      </c>
      <c r="E36" s="44" t="s">
        <v>64</v>
      </c>
      <c r="F36" s="45">
        <v>1</v>
      </c>
      <c r="G36" s="46">
        <v>988</v>
      </c>
      <c r="H36" s="47">
        <f t="shared" si="1"/>
        <v>5.875</v>
      </c>
      <c r="I36" s="48">
        <v>38</v>
      </c>
      <c r="J36" s="49">
        <f t="shared" si="2"/>
        <v>223.25</v>
      </c>
      <c r="K36" s="49">
        <f t="shared" si="3"/>
        <v>52.66</v>
      </c>
      <c r="L36" s="49">
        <f t="shared" si="4"/>
        <v>275.90999999999997</v>
      </c>
    </row>
    <row r="37" spans="1:12" ht="90" x14ac:dyDescent="0.25">
      <c r="A37" s="42">
        <v>26</v>
      </c>
      <c r="B37" s="43" t="s">
        <v>43</v>
      </c>
      <c r="C37" s="43" t="s">
        <v>6</v>
      </c>
      <c r="D37" s="43" t="s">
        <v>27</v>
      </c>
      <c r="E37" s="44" t="s">
        <v>65</v>
      </c>
      <c r="F37" s="45">
        <v>1</v>
      </c>
      <c r="G37" s="46">
        <v>978</v>
      </c>
      <c r="H37" s="47">
        <f t="shared" si="1"/>
        <v>5.8159999999999998</v>
      </c>
      <c r="I37" s="48">
        <v>41</v>
      </c>
      <c r="J37" s="49">
        <f t="shared" si="2"/>
        <v>238.46</v>
      </c>
      <c r="K37" s="49">
        <f t="shared" si="3"/>
        <v>56.25</v>
      </c>
      <c r="L37" s="49">
        <f t="shared" si="4"/>
        <v>294.71000000000004</v>
      </c>
    </row>
    <row r="38" spans="1:12" ht="90" x14ac:dyDescent="0.25">
      <c r="A38" s="44">
        <v>27</v>
      </c>
      <c r="B38" s="43" t="s">
        <v>43</v>
      </c>
      <c r="C38" s="43" t="s">
        <v>9</v>
      </c>
      <c r="D38" s="43" t="s">
        <v>23</v>
      </c>
      <c r="E38" s="44" t="s">
        <v>66</v>
      </c>
      <c r="F38" s="45">
        <v>1</v>
      </c>
      <c r="G38" s="46">
        <v>878</v>
      </c>
      <c r="H38" s="47">
        <f t="shared" si="1"/>
        <v>5.2210000000000001</v>
      </c>
      <c r="I38" s="48">
        <v>21</v>
      </c>
      <c r="J38" s="49">
        <f t="shared" si="2"/>
        <v>109.64</v>
      </c>
      <c r="K38" s="49">
        <f t="shared" si="3"/>
        <v>25.86</v>
      </c>
      <c r="L38" s="49">
        <f t="shared" si="4"/>
        <v>135.5</v>
      </c>
    </row>
    <row r="39" spans="1:12" ht="90" x14ac:dyDescent="0.25">
      <c r="A39" s="42">
        <v>28</v>
      </c>
      <c r="B39" s="50" t="s">
        <v>51</v>
      </c>
      <c r="C39" s="50" t="s">
        <v>13</v>
      </c>
      <c r="D39" s="50" t="s">
        <v>25</v>
      </c>
      <c r="E39" s="44" t="s">
        <v>67</v>
      </c>
      <c r="F39" s="45">
        <v>1</v>
      </c>
      <c r="G39" s="46">
        <v>1130</v>
      </c>
      <c r="H39" s="47">
        <f t="shared" si="1"/>
        <v>6.7190000000000003</v>
      </c>
      <c r="I39" s="48">
        <v>50.5</v>
      </c>
      <c r="J39" s="49">
        <f t="shared" si="2"/>
        <v>339.31</v>
      </c>
      <c r="K39" s="49">
        <f t="shared" si="3"/>
        <v>80.040000000000006</v>
      </c>
      <c r="L39" s="49">
        <f t="shared" si="4"/>
        <v>419.35</v>
      </c>
    </row>
    <row r="40" spans="1:12" ht="75" x14ac:dyDescent="0.25">
      <c r="A40" s="44">
        <v>29</v>
      </c>
      <c r="B40" s="50" t="s">
        <v>53</v>
      </c>
      <c r="C40" s="50" t="s">
        <v>54</v>
      </c>
      <c r="D40" s="50" t="s">
        <v>25</v>
      </c>
      <c r="E40" s="44" t="s">
        <v>68</v>
      </c>
      <c r="F40" s="45">
        <v>1</v>
      </c>
      <c r="G40" s="46">
        <v>948</v>
      </c>
      <c r="H40" s="47">
        <f t="shared" si="1"/>
        <v>5.6369999999999996</v>
      </c>
      <c r="I40" s="48">
        <v>11.2</v>
      </c>
      <c r="J40" s="49">
        <f t="shared" si="2"/>
        <v>63.13</v>
      </c>
      <c r="K40" s="49">
        <f t="shared" si="3"/>
        <v>14.89</v>
      </c>
      <c r="L40" s="49">
        <f t="shared" si="4"/>
        <v>78.02000000000001</v>
      </c>
    </row>
    <row r="41" spans="1:12" ht="75" x14ac:dyDescent="0.25">
      <c r="A41" s="42">
        <v>30</v>
      </c>
      <c r="B41" s="43" t="s">
        <v>53</v>
      </c>
      <c r="C41" s="43" t="s">
        <v>317</v>
      </c>
      <c r="D41" s="43" t="s">
        <v>25</v>
      </c>
      <c r="E41" s="44" t="s">
        <v>318</v>
      </c>
      <c r="F41" s="45">
        <v>1</v>
      </c>
      <c r="G41" s="46">
        <v>953</v>
      </c>
      <c r="H41" s="47">
        <f t="shared" si="1"/>
        <v>5.6669999999999998</v>
      </c>
      <c r="I41" s="48">
        <v>43</v>
      </c>
      <c r="J41" s="49">
        <f t="shared" si="2"/>
        <v>243.68</v>
      </c>
      <c r="K41" s="49">
        <f t="shared" si="3"/>
        <v>57.48</v>
      </c>
      <c r="L41" s="49">
        <f t="shared" si="4"/>
        <v>301.16000000000003</v>
      </c>
    </row>
    <row r="42" spans="1:12" ht="90" x14ac:dyDescent="0.25">
      <c r="A42" s="44">
        <v>31</v>
      </c>
      <c r="B42" s="43" t="s">
        <v>43</v>
      </c>
      <c r="C42" s="43" t="s">
        <v>8</v>
      </c>
      <c r="D42" s="43" t="s">
        <v>25</v>
      </c>
      <c r="E42" s="44" t="s">
        <v>69</v>
      </c>
      <c r="F42" s="45">
        <v>1</v>
      </c>
      <c r="G42" s="46">
        <v>953</v>
      </c>
      <c r="H42" s="47">
        <f t="shared" si="1"/>
        <v>5.6669999999999998</v>
      </c>
      <c r="I42" s="48">
        <v>17</v>
      </c>
      <c r="J42" s="49">
        <f t="shared" si="2"/>
        <v>96.34</v>
      </c>
      <c r="K42" s="49">
        <f t="shared" si="3"/>
        <v>22.73</v>
      </c>
      <c r="L42" s="49">
        <f t="shared" si="4"/>
        <v>119.07000000000001</v>
      </c>
    </row>
    <row r="43" spans="1:12" ht="75" x14ac:dyDescent="0.25">
      <c r="A43" s="42">
        <v>32</v>
      </c>
      <c r="B43" s="50" t="s">
        <v>53</v>
      </c>
      <c r="C43" s="50" t="s">
        <v>54</v>
      </c>
      <c r="D43" s="50" t="s">
        <v>23</v>
      </c>
      <c r="E43" s="44" t="s">
        <v>70</v>
      </c>
      <c r="F43" s="45">
        <v>1</v>
      </c>
      <c r="G43" s="46">
        <v>883</v>
      </c>
      <c r="H43" s="47">
        <f t="shared" si="1"/>
        <v>5.2510000000000003</v>
      </c>
      <c r="I43" s="48">
        <v>32.4</v>
      </c>
      <c r="J43" s="49">
        <f t="shared" si="2"/>
        <v>170.13</v>
      </c>
      <c r="K43" s="49">
        <f t="shared" si="3"/>
        <v>40.130000000000003</v>
      </c>
      <c r="L43" s="49">
        <f t="shared" si="4"/>
        <v>210.26</v>
      </c>
    </row>
    <row r="44" spans="1:12" ht="90" x14ac:dyDescent="0.25">
      <c r="A44" s="44">
        <v>33</v>
      </c>
      <c r="B44" s="43" t="s">
        <v>43</v>
      </c>
      <c r="C44" s="43" t="s">
        <v>9</v>
      </c>
      <c r="D44" s="43" t="s">
        <v>25</v>
      </c>
      <c r="E44" s="44" t="s">
        <v>319</v>
      </c>
      <c r="F44" s="45">
        <v>1</v>
      </c>
      <c r="G44" s="46">
        <v>953</v>
      </c>
      <c r="H44" s="47">
        <f t="shared" si="1"/>
        <v>5.6669999999999998</v>
      </c>
      <c r="I44" s="48">
        <v>14.5</v>
      </c>
      <c r="J44" s="49">
        <f t="shared" si="2"/>
        <v>82.17</v>
      </c>
      <c r="K44" s="49">
        <f t="shared" si="3"/>
        <v>19.38</v>
      </c>
      <c r="L44" s="49">
        <f t="shared" si="4"/>
        <v>101.55</v>
      </c>
    </row>
    <row r="45" spans="1:12" ht="90" x14ac:dyDescent="0.25">
      <c r="A45" s="42">
        <v>34</v>
      </c>
      <c r="B45" s="43" t="s">
        <v>43</v>
      </c>
      <c r="C45" s="43" t="s">
        <v>4</v>
      </c>
      <c r="D45" s="43" t="s">
        <v>26</v>
      </c>
      <c r="E45" s="44" t="s">
        <v>71</v>
      </c>
      <c r="F45" s="45">
        <v>1</v>
      </c>
      <c r="G45" s="46">
        <v>1075</v>
      </c>
      <c r="H45" s="47">
        <f t="shared" si="1"/>
        <v>6.3920000000000003</v>
      </c>
      <c r="I45" s="48">
        <v>5</v>
      </c>
      <c r="J45" s="49">
        <f t="shared" si="2"/>
        <v>31.96</v>
      </c>
      <c r="K45" s="49">
        <f t="shared" si="3"/>
        <v>7.54</v>
      </c>
      <c r="L45" s="49">
        <f t="shared" si="4"/>
        <v>39.5</v>
      </c>
    </row>
    <row r="46" spans="1:12" ht="90" x14ac:dyDescent="0.25">
      <c r="A46" s="44">
        <v>35</v>
      </c>
      <c r="B46" s="43" t="s">
        <v>43</v>
      </c>
      <c r="C46" s="43" t="s">
        <v>4</v>
      </c>
      <c r="D46" s="43" t="s">
        <v>26</v>
      </c>
      <c r="E46" s="44" t="s">
        <v>72</v>
      </c>
      <c r="F46" s="45">
        <v>1</v>
      </c>
      <c r="G46" s="46">
        <v>1075</v>
      </c>
      <c r="H46" s="47">
        <f t="shared" si="1"/>
        <v>6.3920000000000003</v>
      </c>
      <c r="I46" s="48">
        <v>1</v>
      </c>
      <c r="J46" s="49">
        <f t="shared" si="2"/>
        <v>6.39</v>
      </c>
      <c r="K46" s="49">
        <f t="shared" si="3"/>
        <v>1.51</v>
      </c>
      <c r="L46" s="49">
        <f t="shared" si="4"/>
        <v>7.8999999999999995</v>
      </c>
    </row>
    <row r="47" spans="1:12" ht="90" x14ac:dyDescent="0.25">
      <c r="A47" s="42">
        <v>36</v>
      </c>
      <c r="B47" s="43" t="s">
        <v>43</v>
      </c>
      <c r="C47" s="43" t="s">
        <v>21</v>
      </c>
      <c r="D47" s="43" t="s">
        <v>27</v>
      </c>
      <c r="E47" s="44" t="s">
        <v>73</v>
      </c>
      <c r="F47" s="45">
        <v>1</v>
      </c>
      <c r="G47" s="46">
        <v>1098</v>
      </c>
      <c r="H47" s="47">
        <f t="shared" si="1"/>
        <v>6.5289999999999999</v>
      </c>
      <c r="I47" s="48">
        <v>6.5</v>
      </c>
      <c r="J47" s="49">
        <f t="shared" si="2"/>
        <v>42.44</v>
      </c>
      <c r="K47" s="49">
        <f t="shared" si="3"/>
        <v>10.01</v>
      </c>
      <c r="L47" s="49">
        <f t="shared" si="4"/>
        <v>52.449999999999996</v>
      </c>
    </row>
    <row r="48" spans="1:12" ht="90" x14ac:dyDescent="0.25">
      <c r="A48" s="44">
        <v>37</v>
      </c>
      <c r="B48" s="43" t="s">
        <v>43</v>
      </c>
      <c r="C48" s="43" t="s">
        <v>12</v>
      </c>
      <c r="D48" s="43" t="s">
        <v>23</v>
      </c>
      <c r="E48" s="44" t="s">
        <v>74</v>
      </c>
      <c r="F48" s="45">
        <v>1</v>
      </c>
      <c r="G48" s="46">
        <v>873</v>
      </c>
      <c r="H48" s="47">
        <f t="shared" si="1"/>
        <v>5.1909999999999998</v>
      </c>
      <c r="I48" s="48">
        <v>131</v>
      </c>
      <c r="J48" s="49">
        <f t="shared" si="2"/>
        <v>680.02</v>
      </c>
      <c r="K48" s="49">
        <f t="shared" si="3"/>
        <v>160.41999999999999</v>
      </c>
      <c r="L48" s="49">
        <f t="shared" si="4"/>
        <v>840.43999999999994</v>
      </c>
    </row>
    <row r="49" spans="1:12" ht="105" x14ac:dyDescent="0.25">
      <c r="A49" s="42">
        <v>38</v>
      </c>
      <c r="B49" s="50" t="s">
        <v>51</v>
      </c>
      <c r="C49" s="50" t="s">
        <v>15</v>
      </c>
      <c r="D49" s="50" t="s">
        <v>29</v>
      </c>
      <c r="E49" s="44" t="s">
        <v>271</v>
      </c>
      <c r="F49" s="45">
        <v>1</v>
      </c>
      <c r="G49" s="46">
        <v>1605</v>
      </c>
      <c r="H49" s="47">
        <f t="shared" si="1"/>
        <v>9.5440000000000005</v>
      </c>
      <c r="I49" s="48">
        <v>20</v>
      </c>
      <c r="J49" s="49">
        <f t="shared" si="2"/>
        <v>190.88</v>
      </c>
      <c r="K49" s="49">
        <f t="shared" si="3"/>
        <v>45.03</v>
      </c>
      <c r="L49" s="49">
        <f t="shared" si="4"/>
        <v>235.91</v>
      </c>
    </row>
    <row r="50" spans="1:12" ht="75" x14ac:dyDescent="0.25">
      <c r="A50" s="44">
        <v>39</v>
      </c>
      <c r="B50" s="43" t="s">
        <v>45</v>
      </c>
      <c r="C50" s="43" t="s">
        <v>11</v>
      </c>
      <c r="D50" s="43" t="s">
        <v>27</v>
      </c>
      <c r="E50" s="44" t="s">
        <v>320</v>
      </c>
      <c r="F50" s="45">
        <v>1</v>
      </c>
      <c r="G50" s="46">
        <v>996</v>
      </c>
      <c r="H50" s="47">
        <f t="shared" si="1"/>
        <v>5.923</v>
      </c>
      <c r="I50" s="48">
        <v>2</v>
      </c>
      <c r="J50" s="49">
        <f t="shared" si="2"/>
        <v>11.85</v>
      </c>
      <c r="K50" s="49">
        <f t="shared" si="3"/>
        <v>2.8</v>
      </c>
      <c r="L50" s="49">
        <f t="shared" si="4"/>
        <v>14.649999999999999</v>
      </c>
    </row>
    <row r="51" spans="1:12" ht="90" x14ac:dyDescent="0.25">
      <c r="A51" s="42">
        <v>40</v>
      </c>
      <c r="B51" s="43" t="s">
        <v>43</v>
      </c>
      <c r="C51" s="43" t="s">
        <v>8</v>
      </c>
      <c r="D51" s="43" t="s">
        <v>25</v>
      </c>
      <c r="E51" s="44" t="s">
        <v>272</v>
      </c>
      <c r="F51" s="45">
        <v>1</v>
      </c>
      <c r="G51" s="46">
        <v>948</v>
      </c>
      <c r="H51" s="47">
        <f t="shared" si="1"/>
        <v>5.6369999999999996</v>
      </c>
      <c r="I51" s="48">
        <v>60</v>
      </c>
      <c r="J51" s="49">
        <f t="shared" si="2"/>
        <v>338.22</v>
      </c>
      <c r="K51" s="49">
        <f t="shared" si="3"/>
        <v>79.790000000000006</v>
      </c>
      <c r="L51" s="49">
        <f t="shared" si="4"/>
        <v>418.01000000000005</v>
      </c>
    </row>
    <row r="52" spans="1:12" ht="75" x14ac:dyDescent="0.25">
      <c r="A52" s="44">
        <v>41</v>
      </c>
      <c r="B52" s="50" t="s">
        <v>53</v>
      </c>
      <c r="C52" s="50" t="s">
        <v>54</v>
      </c>
      <c r="D52" s="50" t="s">
        <v>25</v>
      </c>
      <c r="E52" s="44" t="s">
        <v>76</v>
      </c>
      <c r="F52" s="45">
        <v>1</v>
      </c>
      <c r="G52" s="46">
        <v>963</v>
      </c>
      <c r="H52" s="47">
        <f t="shared" si="1"/>
        <v>5.726</v>
      </c>
      <c r="I52" s="48">
        <v>18.399999999999999</v>
      </c>
      <c r="J52" s="49">
        <f t="shared" si="2"/>
        <v>105.36</v>
      </c>
      <c r="K52" s="49">
        <f t="shared" si="3"/>
        <v>24.85</v>
      </c>
      <c r="L52" s="49">
        <f t="shared" si="4"/>
        <v>130.21</v>
      </c>
    </row>
    <row r="53" spans="1:12" ht="90" x14ac:dyDescent="0.25">
      <c r="A53" s="42">
        <v>42</v>
      </c>
      <c r="B53" s="43" t="s">
        <v>43</v>
      </c>
      <c r="C53" s="43" t="s">
        <v>12</v>
      </c>
      <c r="D53" s="43" t="s">
        <v>23</v>
      </c>
      <c r="E53" s="44" t="s">
        <v>78</v>
      </c>
      <c r="F53" s="45">
        <v>1</v>
      </c>
      <c r="G53" s="46">
        <v>883</v>
      </c>
      <c r="H53" s="47">
        <f t="shared" si="1"/>
        <v>5.2510000000000003</v>
      </c>
      <c r="I53" s="48">
        <v>82</v>
      </c>
      <c r="J53" s="49">
        <f t="shared" si="2"/>
        <v>430.58</v>
      </c>
      <c r="K53" s="49">
        <f t="shared" si="3"/>
        <v>101.57</v>
      </c>
      <c r="L53" s="49">
        <f t="shared" si="4"/>
        <v>532.15</v>
      </c>
    </row>
    <row r="54" spans="1:12" ht="90" x14ac:dyDescent="0.25">
      <c r="A54" s="44">
        <v>43</v>
      </c>
      <c r="B54" s="43" t="s">
        <v>43</v>
      </c>
      <c r="C54" s="43" t="s">
        <v>9</v>
      </c>
      <c r="D54" s="43" t="s">
        <v>25</v>
      </c>
      <c r="E54" s="44" t="s">
        <v>79</v>
      </c>
      <c r="F54" s="45">
        <v>1</v>
      </c>
      <c r="G54" s="46">
        <v>968</v>
      </c>
      <c r="H54" s="47">
        <f t="shared" si="1"/>
        <v>5.7560000000000002</v>
      </c>
      <c r="I54" s="48">
        <v>19</v>
      </c>
      <c r="J54" s="49">
        <f t="shared" si="2"/>
        <v>109.36</v>
      </c>
      <c r="K54" s="49">
        <f t="shared" si="3"/>
        <v>25.8</v>
      </c>
      <c r="L54" s="49">
        <f t="shared" si="4"/>
        <v>135.16</v>
      </c>
    </row>
    <row r="55" spans="1:12" ht="90" x14ac:dyDescent="0.25">
      <c r="A55" s="42">
        <v>44</v>
      </c>
      <c r="B55" s="43" t="s">
        <v>43</v>
      </c>
      <c r="C55" s="43" t="s">
        <v>12</v>
      </c>
      <c r="D55" s="43" t="s">
        <v>30</v>
      </c>
      <c r="E55" s="44" t="s">
        <v>273</v>
      </c>
      <c r="F55" s="45">
        <v>1</v>
      </c>
      <c r="G55" s="46">
        <v>1347</v>
      </c>
      <c r="H55" s="47">
        <f t="shared" si="1"/>
        <v>8.01</v>
      </c>
      <c r="I55" s="48">
        <v>6</v>
      </c>
      <c r="J55" s="49">
        <f t="shared" si="2"/>
        <v>48.06</v>
      </c>
      <c r="K55" s="49">
        <f t="shared" si="3"/>
        <v>11.34</v>
      </c>
      <c r="L55" s="49">
        <f t="shared" si="4"/>
        <v>59.400000000000006</v>
      </c>
    </row>
    <row r="56" spans="1:12" ht="90" x14ac:dyDescent="0.25">
      <c r="A56" s="44">
        <v>45</v>
      </c>
      <c r="B56" s="43" t="s">
        <v>43</v>
      </c>
      <c r="C56" s="43" t="s">
        <v>12</v>
      </c>
      <c r="D56" s="43" t="s">
        <v>25</v>
      </c>
      <c r="E56" s="44" t="s">
        <v>80</v>
      </c>
      <c r="F56" s="45">
        <v>1</v>
      </c>
      <c r="G56" s="46">
        <v>968</v>
      </c>
      <c r="H56" s="47">
        <f t="shared" si="1"/>
        <v>5.7560000000000002</v>
      </c>
      <c r="I56" s="48">
        <v>92</v>
      </c>
      <c r="J56" s="49">
        <f t="shared" si="2"/>
        <v>529.54999999999995</v>
      </c>
      <c r="K56" s="49">
        <f t="shared" si="3"/>
        <v>124.92</v>
      </c>
      <c r="L56" s="49">
        <f t="shared" si="4"/>
        <v>654.46999999999991</v>
      </c>
    </row>
    <row r="57" spans="1:12" ht="90" x14ac:dyDescent="0.25">
      <c r="A57" s="42">
        <v>46</v>
      </c>
      <c r="B57" s="43" t="s">
        <v>43</v>
      </c>
      <c r="C57" s="43" t="s">
        <v>6</v>
      </c>
      <c r="D57" s="43" t="s">
        <v>23</v>
      </c>
      <c r="E57" s="44" t="s">
        <v>81</v>
      </c>
      <c r="F57" s="45">
        <v>1</v>
      </c>
      <c r="G57" s="46">
        <v>888</v>
      </c>
      <c r="H57" s="47">
        <f t="shared" si="1"/>
        <v>5.28</v>
      </c>
      <c r="I57" s="48">
        <v>67</v>
      </c>
      <c r="J57" s="49">
        <f t="shared" si="2"/>
        <v>353.76</v>
      </c>
      <c r="K57" s="49">
        <f t="shared" si="3"/>
        <v>83.45</v>
      </c>
      <c r="L57" s="49">
        <f t="shared" si="4"/>
        <v>437.21</v>
      </c>
    </row>
    <row r="58" spans="1:12" ht="90" x14ac:dyDescent="0.25">
      <c r="A58" s="44">
        <v>47</v>
      </c>
      <c r="B58" s="43" t="s">
        <v>43</v>
      </c>
      <c r="C58" s="43" t="s">
        <v>9</v>
      </c>
      <c r="D58" s="43" t="s">
        <v>23</v>
      </c>
      <c r="E58" s="44" t="s">
        <v>82</v>
      </c>
      <c r="F58" s="45">
        <v>1</v>
      </c>
      <c r="G58" s="46">
        <v>873</v>
      </c>
      <c r="H58" s="47">
        <f t="shared" si="1"/>
        <v>5.1909999999999998</v>
      </c>
      <c r="I58" s="48">
        <v>58.5</v>
      </c>
      <c r="J58" s="49">
        <f t="shared" si="2"/>
        <v>303.67</v>
      </c>
      <c r="K58" s="49">
        <f t="shared" si="3"/>
        <v>71.64</v>
      </c>
      <c r="L58" s="49">
        <f t="shared" si="4"/>
        <v>375.31</v>
      </c>
    </row>
    <row r="59" spans="1:12" ht="90" x14ac:dyDescent="0.25">
      <c r="A59" s="42">
        <v>48</v>
      </c>
      <c r="B59" s="43" t="s">
        <v>43</v>
      </c>
      <c r="C59" s="43" t="s">
        <v>9</v>
      </c>
      <c r="D59" s="43" t="s">
        <v>25</v>
      </c>
      <c r="E59" s="44" t="s">
        <v>321</v>
      </c>
      <c r="F59" s="45">
        <v>1</v>
      </c>
      <c r="G59" s="46">
        <v>953</v>
      </c>
      <c r="H59" s="47">
        <f t="shared" si="1"/>
        <v>5.6669999999999998</v>
      </c>
      <c r="I59" s="48">
        <v>15</v>
      </c>
      <c r="J59" s="49">
        <f t="shared" si="2"/>
        <v>85.01</v>
      </c>
      <c r="K59" s="49">
        <f t="shared" si="3"/>
        <v>20.05</v>
      </c>
      <c r="L59" s="49">
        <f t="shared" si="4"/>
        <v>105.06</v>
      </c>
    </row>
    <row r="60" spans="1:12" ht="90" x14ac:dyDescent="0.25">
      <c r="A60" s="44">
        <v>49</v>
      </c>
      <c r="B60" s="43" t="s">
        <v>43</v>
      </c>
      <c r="C60" s="43" t="s">
        <v>8</v>
      </c>
      <c r="D60" s="43" t="s">
        <v>27</v>
      </c>
      <c r="E60" s="44" t="s">
        <v>83</v>
      </c>
      <c r="F60" s="45">
        <v>1</v>
      </c>
      <c r="G60" s="46">
        <v>993</v>
      </c>
      <c r="H60" s="47">
        <f t="shared" si="1"/>
        <v>5.9050000000000002</v>
      </c>
      <c r="I60" s="48">
        <v>40</v>
      </c>
      <c r="J60" s="49">
        <f t="shared" si="2"/>
        <v>236.2</v>
      </c>
      <c r="K60" s="49">
        <f t="shared" si="3"/>
        <v>55.72</v>
      </c>
      <c r="L60" s="49">
        <f t="shared" si="4"/>
        <v>291.91999999999996</v>
      </c>
    </row>
    <row r="61" spans="1:12" ht="90" x14ac:dyDescent="0.25">
      <c r="A61" s="42">
        <v>50</v>
      </c>
      <c r="B61" s="50" t="s">
        <v>51</v>
      </c>
      <c r="C61" s="50" t="s">
        <v>13</v>
      </c>
      <c r="D61" s="50" t="s">
        <v>25</v>
      </c>
      <c r="E61" s="44" t="s">
        <v>274</v>
      </c>
      <c r="F61" s="45">
        <v>1</v>
      </c>
      <c r="G61" s="46">
        <v>1087</v>
      </c>
      <c r="H61" s="47">
        <f t="shared" si="1"/>
        <v>6.4640000000000004</v>
      </c>
      <c r="I61" s="48">
        <v>229</v>
      </c>
      <c r="J61" s="49">
        <f t="shared" si="2"/>
        <v>1480.26</v>
      </c>
      <c r="K61" s="49">
        <f t="shared" si="3"/>
        <v>349.19</v>
      </c>
      <c r="L61" s="49">
        <f t="shared" si="4"/>
        <v>1829.45</v>
      </c>
    </row>
    <row r="62" spans="1:12" ht="75" x14ac:dyDescent="0.25">
      <c r="A62" s="44">
        <v>51</v>
      </c>
      <c r="B62" s="50" t="s">
        <v>53</v>
      </c>
      <c r="C62" s="50" t="s">
        <v>54</v>
      </c>
      <c r="D62" s="50" t="s">
        <v>23</v>
      </c>
      <c r="E62" s="44" t="s">
        <v>322</v>
      </c>
      <c r="F62" s="45">
        <v>1</v>
      </c>
      <c r="G62" s="46">
        <v>883</v>
      </c>
      <c r="H62" s="47">
        <f t="shared" si="1"/>
        <v>5.2510000000000003</v>
      </c>
      <c r="I62" s="48">
        <v>38.4</v>
      </c>
      <c r="J62" s="49">
        <f t="shared" si="2"/>
        <v>201.64</v>
      </c>
      <c r="K62" s="49">
        <f t="shared" si="3"/>
        <v>47.57</v>
      </c>
      <c r="L62" s="49">
        <f t="shared" si="4"/>
        <v>249.20999999999998</v>
      </c>
    </row>
    <row r="63" spans="1:12" ht="75" x14ac:dyDescent="0.25">
      <c r="A63" s="42">
        <v>52</v>
      </c>
      <c r="B63" s="43" t="s">
        <v>45</v>
      </c>
      <c r="C63" s="43" t="s">
        <v>11</v>
      </c>
      <c r="D63" s="43" t="s">
        <v>23</v>
      </c>
      <c r="E63" s="44" t="s">
        <v>84</v>
      </c>
      <c r="F63" s="45">
        <v>1</v>
      </c>
      <c r="G63" s="46">
        <v>886</v>
      </c>
      <c r="H63" s="47">
        <f t="shared" si="1"/>
        <v>5.2679999999999998</v>
      </c>
      <c r="I63" s="48">
        <v>18</v>
      </c>
      <c r="J63" s="49">
        <f t="shared" si="2"/>
        <v>94.82</v>
      </c>
      <c r="K63" s="49">
        <f t="shared" si="3"/>
        <v>22.37</v>
      </c>
      <c r="L63" s="49">
        <f t="shared" si="4"/>
        <v>117.19</v>
      </c>
    </row>
    <row r="64" spans="1:12" ht="90" x14ac:dyDescent="0.25">
      <c r="A64" s="44">
        <v>53</v>
      </c>
      <c r="B64" s="43" t="s">
        <v>43</v>
      </c>
      <c r="C64" s="43" t="s">
        <v>12</v>
      </c>
      <c r="D64" s="43" t="s">
        <v>23</v>
      </c>
      <c r="E64" s="44" t="s">
        <v>275</v>
      </c>
      <c r="F64" s="45">
        <v>1</v>
      </c>
      <c r="G64" s="46">
        <v>888</v>
      </c>
      <c r="H64" s="47">
        <f t="shared" si="1"/>
        <v>5.28</v>
      </c>
      <c r="I64" s="48">
        <v>35</v>
      </c>
      <c r="J64" s="49">
        <f t="shared" si="2"/>
        <v>184.8</v>
      </c>
      <c r="K64" s="49">
        <f t="shared" si="3"/>
        <v>43.59</v>
      </c>
      <c r="L64" s="49">
        <f t="shared" si="4"/>
        <v>228.39000000000001</v>
      </c>
    </row>
    <row r="65" spans="1:12" ht="90" x14ac:dyDescent="0.25">
      <c r="A65" s="42">
        <v>54</v>
      </c>
      <c r="B65" s="43" t="s">
        <v>43</v>
      </c>
      <c r="C65" s="43" t="s">
        <v>12</v>
      </c>
      <c r="D65" s="43" t="s">
        <v>25</v>
      </c>
      <c r="E65" s="44" t="s">
        <v>85</v>
      </c>
      <c r="F65" s="45">
        <v>1</v>
      </c>
      <c r="G65" s="46">
        <v>943</v>
      </c>
      <c r="H65" s="47">
        <f t="shared" si="1"/>
        <v>5.6070000000000002</v>
      </c>
      <c r="I65" s="48">
        <v>47</v>
      </c>
      <c r="J65" s="49">
        <f t="shared" si="2"/>
        <v>263.52999999999997</v>
      </c>
      <c r="K65" s="49">
        <f t="shared" si="3"/>
        <v>62.17</v>
      </c>
      <c r="L65" s="49">
        <f t="shared" si="4"/>
        <v>325.7</v>
      </c>
    </row>
    <row r="66" spans="1:12" ht="90" x14ac:dyDescent="0.25">
      <c r="A66" s="44">
        <v>55</v>
      </c>
      <c r="B66" s="43" t="s">
        <v>43</v>
      </c>
      <c r="C66" s="43" t="s">
        <v>8</v>
      </c>
      <c r="D66" s="43" t="s">
        <v>25</v>
      </c>
      <c r="E66" s="44" t="s">
        <v>323</v>
      </c>
      <c r="F66" s="45">
        <v>1</v>
      </c>
      <c r="G66" s="46">
        <v>968</v>
      </c>
      <c r="H66" s="47">
        <f t="shared" si="1"/>
        <v>5.7560000000000002</v>
      </c>
      <c r="I66" s="48">
        <v>34</v>
      </c>
      <c r="J66" s="49">
        <f t="shared" si="2"/>
        <v>195.7</v>
      </c>
      <c r="K66" s="49">
        <f t="shared" si="3"/>
        <v>46.17</v>
      </c>
      <c r="L66" s="49">
        <f t="shared" si="4"/>
        <v>241.87</v>
      </c>
    </row>
    <row r="67" spans="1:12" ht="90" x14ac:dyDescent="0.25">
      <c r="A67" s="42">
        <v>56</v>
      </c>
      <c r="B67" s="43" t="s">
        <v>43</v>
      </c>
      <c r="C67" s="43" t="s">
        <v>9</v>
      </c>
      <c r="D67" s="43" t="s">
        <v>25</v>
      </c>
      <c r="E67" s="44" t="s">
        <v>324</v>
      </c>
      <c r="F67" s="45">
        <v>1</v>
      </c>
      <c r="G67" s="46">
        <v>958</v>
      </c>
      <c r="H67" s="47">
        <f t="shared" si="1"/>
        <v>5.6970000000000001</v>
      </c>
      <c r="I67" s="48">
        <v>13</v>
      </c>
      <c r="J67" s="49">
        <f t="shared" si="2"/>
        <v>74.06</v>
      </c>
      <c r="K67" s="49">
        <f t="shared" si="3"/>
        <v>17.47</v>
      </c>
      <c r="L67" s="49">
        <f t="shared" si="4"/>
        <v>91.53</v>
      </c>
    </row>
    <row r="68" spans="1:12" ht="90" x14ac:dyDescent="0.25">
      <c r="A68" s="44">
        <v>57</v>
      </c>
      <c r="B68" s="43" t="s">
        <v>43</v>
      </c>
      <c r="C68" s="43" t="s">
        <v>8</v>
      </c>
      <c r="D68" s="43" t="s">
        <v>25</v>
      </c>
      <c r="E68" s="44" t="s">
        <v>89</v>
      </c>
      <c r="F68" s="45">
        <v>1</v>
      </c>
      <c r="G68" s="46">
        <v>968</v>
      </c>
      <c r="H68" s="47">
        <f t="shared" si="1"/>
        <v>5.7560000000000002</v>
      </c>
      <c r="I68" s="48">
        <v>78</v>
      </c>
      <c r="J68" s="49">
        <f t="shared" si="2"/>
        <v>448.97</v>
      </c>
      <c r="K68" s="49">
        <f t="shared" si="3"/>
        <v>105.91</v>
      </c>
      <c r="L68" s="49">
        <f t="shared" si="4"/>
        <v>554.88</v>
      </c>
    </row>
    <row r="69" spans="1:12" ht="90" x14ac:dyDescent="0.25">
      <c r="A69" s="42">
        <v>58</v>
      </c>
      <c r="B69" s="50" t="s">
        <v>51</v>
      </c>
      <c r="C69" s="50" t="s">
        <v>13</v>
      </c>
      <c r="D69" s="50" t="s">
        <v>25</v>
      </c>
      <c r="E69" s="44" t="s">
        <v>88</v>
      </c>
      <c r="F69" s="45">
        <v>1</v>
      </c>
      <c r="G69" s="46">
        <v>1209.0999999999999</v>
      </c>
      <c r="H69" s="47">
        <f t="shared" si="1"/>
        <v>7.19</v>
      </c>
      <c r="I69" s="48">
        <v>109.5</v>
      </c>
      <c r="J69" s="49">
        <f t="shared" si="2"/>
        <v>787.31</v>
      </c>
      <c r="K69" s="49">
        <f t="shared" si="3"/>
        <v>185.73</v>
      </c>
      <c r="L69" s="49">
        <f t="shared" si="4"/>
        <v>973.04</v>
      </c>
    </row>
    <row r="70" spans="1:12" ht="90" x14ac:dyDescent="0.25">
      <c r="A70" s="44">
        <v>59</v>
      </c>
      <c r="B70" s="43" t="s">
        <v>43</v>
      </c>
      <c r="C70" s="43" t="s">
        <v>12</v>
      </c>
      <c r="D70" s="43" t="s">
        <v>25</v>
      </c>
      <c r="E70" s="44" t="s">
        <v>90</v>
      </c>
      <c r="F70" s="45">
        <v>1</v>
      </c>
      <c r="G70" s="46">
        <v>963</v>
      </c>
      <c r="H70" s="47">
        <f t="shared" si="1"/>
        <v>5.726</v>
      </c>
      <c r="I70" s="48">
        <v>111</v>
      </c>
      <c r="J70" s="49">
        <f t="shared" si="2"/>
        <v>635.59</v>
      </c>
      <c r="K70" s="49">
        <f t="shared" si="3"/>
        <v>149.94</v>
      </c>
      <c r="L70" s="49">
        <f t="shared" si="4"/>
        <v>785.53</v>
      </c>
    </row>
    <row r="71" spans="1:12" ht="75" x14ac:dyDescent="0.25">
      <c r="A71" s="42">
        <v>60</v>
      </c>
      <c r="B71" s="50" t="s">
        <v>53</v>
      </c>
      <c r="C71" s="50" t="s">
        <v>54</v>
      </c>
      <c r="D71" s="50" t="s">
        <v>27</v>
      </c>
      <c r="E71" s="44" t="s">
        <v>91</v>
      </c>
      <c r="F71" s="45">
        <v>1</v>
      </c>
      <c r="G71" s="46">
        <v>973</v>
      </c>
      <c r="H71" s="47">
        <f t="shared" si="1"/>
        <v>5.7859999999999996</v>
      </c>
      <c r="I71" s="48">
        <v>7.25</v>
      </c>
      <c r="J71" s="49">
        <f t="shared" si="2"/>
        <v>41.95</v>
      </c>
      <c r="K71" s="49">
        <f t="shared" si="3"/>
        <v>9.9</v>
      </c>
      <c r="L71" s="49">
        <f t="shared" si="4"/>
        <v>51.85</v>
      </c>
    </row>
    <row r="72" spans="1:12" ht="75" x14ac:dyDescent="0.25">
      <c r="A72" s="44">
        <v>61</v>
      </c>
      <c r="B72" s="50" t="s">
        <v>53</v>
      </c>
      <c r="C72" s="50" t="s">
        <v>54</v>
      </c>
      <c r="D72" s="50" t="s">
        <v>27</v>
      </c>
      <c r="E72" s="44" t="s">
        <v>91</v>
      </c>
      <c r="F72" s="45">
        <v>1</v>
      </c>
      <c r="G72" s="46">
        <v>973</v>
      </c>
      <c r="H72" s="47">
        <f t="shared" si="1"/>
        <v>5.7859999999999996</v>
      </c>
      <c r="I72" s="48">
        <v>20</v>
      </c>
      <c r="J72" s="49">
        <f t="shared" si="2"/>
        <v>115.72</v>
      </c>
      <c r="K72" s="49">
        <f t="shared" si="3"/>
        <v>27.3</v>
      </c>
      <c r="L72" s="49">
        <f t="shared" si="4"/>
        <v>143.02000000000001</v>
      </c>
    </row>
    <row r="73" spans="1:12" ht="90" x14ac:dyDescent="0.25">
      <c r="A73" s="42">
        <v>62</v>
      </c>
      <c r="B73" s="50" t="s">
        <v>51</v>
      </c>
      <c r="C73" s="50" t="s">
        <v>13</v>
      </c>
      <c r="D73" s="50" t="s">
        <v>25</v>
      </c>
      <c r="E73" s="44" t="s">
        <v>92</v>
      </c>
      <c r="F73" s="45">
        <v>1</v>
      </c>
      <c r="G73" s="46">
        <v>1209.0999999999999</v>
      </c>
      <c r="H73" s="47">
        <f t="shared" si="1"/>
        <v>7.19</v>
      </c>
      <c r="I73" s="48">
        <v>98</v>
      </c>
      <c r="J73" s="49">
        <f t="shared" si="2"/>
        <v>704.62</v>
      </c>
      <c r="K73" s="49">
        <f t="shared" si="3"/>
        <v>166.22</v>
      </c>
      <c r="L73" s="49">
        <f t="shared" si="4"/>
        <v>870.84</v>
      </c>
    </row>
    <row r="74" spans="1:12" ht="90" x14ac:dyDescent="0.25">
      <c r="A74" s="44">
        <v>63</v>
      </c>
      <c r="B74" s="43" t="s">
        <v>43</v>
      </c>
      <c r="C74" s="43" t="s">
        <v>6</v>
      </c>
      <c r="D74" s="43" t="s">
        <v>23</v>
      </c>
      <c r="E74" s="44" t="s">
        <v>93</v>
      </c>
      <c r="F74" s="45">
        <v>1</v>
      </c>
      <c r="G74" s="46">
        <v>883</v>
      </c>
      <c r="H74" s="47">
        <f t="shared" si="1"/>
        <v>5.2510000000000003</v>
      </c>
      <c r="I74" s="48">
        <v>83</v>
      </c>
      <c r="J74" s="49">
        <f t="shared" si="2"/>
        <v>435.83</v>
      </c>
      <c r="K74" s="49">
        <f t="shared" si="3"/>
        <v>102.81</v>
      </c>
      <c r="L74" s="49">
        <f t="shared" si="4"/>
        <v>538.64</v>
      </c>
    </row>
    <row r="75" spans="1:12" ht="90" x14ac:dyDescent="0.25">
      <c r="A75" s="42">
        <v>64</v>
      </c>
      <c r="B75" s="43" t="s">
        <v>43</v>
      </c>
      <c r="C75" s="43" t="s">
        <v>8</v>
      </c>
      <c r="D75" s="43" t="s">
        <v>31</v>
      </c>
      <c r="E75" s="44" t="s">
        <v>94</v>
      </c>
      <c r="F75" s="45">
        <v>1</v>
      </c>
      <c r="G75" s="46">
        <v>1162</v>
      </c>
      <c r="H75" s="47">
        <f t="shared" si="1"/>
        <v>6.91</v>
      </c>
      <c r="I75" s="48">
        <v>2</v>
      </c>
      <c r="J75" s="49">
        <f t="shared" si="2"/>
        <v>13.82</v>
      </c>
      <c r="K75" s="49">
        <f t="shared" si="3"/>
        <v>3.26</v>
      </c>
      <c r="L75" s="49">
        <f t="shared" si="4"/>
        <v>17.079999999999998</v>
      </c>
    </row>
    <row r="76" spans="1:12" ht="90" x14ac:dyDescent="0.25">
      <c r="A76" s="44">
        <v>65</v>
      </c>
      <c r="B76" s="43" t="s">
        <v>43</v>
      </c>
      <c r="C76" s="43" t="s">
        <v>12</v>
      </c>
      <c r="D76" s="43" t="s">
        <v>25</v>
      </c>
      <c r="E76" s="44" t="s">
        <v>95</v>
      </c>
      <c r="F76" s="45">
        <v>1</v>
      </c>
      <c r="G76" s="46">
        <v>943</v>
      </c>
      <c r="H76" s="47">
        <f t="shared" ref="H76:H139" si="5">ROUND(G76/168.17,3)</f>
        <v>5.6070000000000002</v>
      </c>
      <c r="I76" s="48">
        <v>28</v>
      </c>
      <c r="J76" s="49">
        <f t="shared" ref="J76:J139" si="6">ROUND(H76*I76,2)</f>
        <v>157</v>
      </c>
      <c r="K76" s="49">
        <f t="shared" ref="K76:K139" si="7">ROUND(J76*0.2359,2)</f>
        <v>37.04</v>
      </c>
      <c r="L76" s="49">
        <f t="shared" ref="L76:L139" si="8">J76+K76</f>
        <v>194.04</v>
      </c>
    </row>
    <row r="77" spans="1:12" ht="75" x14ac:dyDescent="0.25">
      <c r="A77" s="42">
        <v>66</v>
      </c>
      <c r="B77" s="43" t="s">
        <v>45</v>
      </c>
      <c r="C77" s="43" t="s">
        <v>14</v>
      </c>
      <c r="D77" s="43" t="s">
        <v>23</v>
      </c>
      <c r="E77" s="44" t="s">
        <v>325</v>
      </c>
      <c r="F77" s="45">
        <v>1</v>
      </c>
      <c r="G77" s="46">
        <v>878</v>
      </c>
      <c r="H77" s="47">
        <f t="shared" si="5"/>
        <v>5.2210000000000001</v>
      </c>
      <c r="I77" s="48">
        <v>19</v>
      </c>
      <c r="J77" s="49">
        <f t="shared" si="6"/>
        <v>99.2</v>
      </c>
      <c r="K77" s="49">
        <f t="shared" si="7"/>
        <v>23.4</v>
      </c>
      <c r="L77" s="49">
        <f t="shared" si="8"/>
        <v>122.6</v>
      </c>
    </row>
    <row r="78" spans="1:12" ht="90" x14ac:dyDescent="0.25">
      <c r="A78" s="44">
        <v>67</v>
      </c>
      <c r="B78" s="43" t="s">
        <v>43</v>
      </c>
      <c r="C78" s="43" t="s">
        <v>12</v>
      </c>
      <c r="D78" s="43" t="s">
        <v>25</v>
      </c>
      <c r="E78" s="44" t="s">
        <v>96</v>
      </c>
      <c r="F78" s="45">
        <v>1</v>
      </c>
      <c r="G78" s="46">
        <v>953</v>
      </c>
      <c r="H78" s="47">
        <f t="shared" si="5"/>
        <v>5.6669999999999998</v>
      </c>
      <c r="I78" s="48">
        <v>145</v>
      </c>
      <c r="J78" s="49">
        <f t="shared" si="6"/>
        <v>821.72</v>
      </c>
      <c r="K78" s="49">
        <f t="shared" si="7"/>
        <v>193.84</v>
      </c>
      <c r="L78" s="49">
        <f t="shared" si="8"/>
        <v>1015.5600000000001</v>
      </c>
    </row>
    <row r="79" spans="1:12" ht="90" x14ac:dyDescent="0.25">
      <c r="A79" s="42">
        <v>68</v>
      </c>
      <c r="B79" s="43" t="s">
        <v>43</v>
      </c>
      <c r="C79" s="43" t="s">
        <v>9</v>
      </c>
      <c r="D79" s="43" t="s">
        <v>23</v>
      </c>
      <c r="E79" s="44" t="s">
        <v>97</v>
      </c>
      <c r="F79" s="45">
        <v>1</v>
      </c>
      <c r="G79" s="46">
        <v>878</v>
      </c>
      <c r="H79" s="47">
        <f t="shared" si="5"/>
        <v>5.2210000000000001</v>
      </c>
      <c r="I79" s="48">
        <v>56</v>
      </c>
      <c r="J79" s="49">
        <f t="shared" si="6"/>
        <v>292.38</v>
      </c>
      <c r="K79" s="49">
        <f t="shared" si="7"/>
        <v>68.97</v>
      </c>
      <c r="L79" s="49">
        <f t="shared" si="8"/>
        <v>361.35</v>
      </c>
    </row>
    <row r="80" spans="1:12" ht="90" x14ac:dyDescent="0.25">
      <c r="A80" s="44">
        <v>69</v>
      </c>
      <c r="B80" s="43" t="s">
        <v>43</v>
      </c>
      <c r="C80" s="43" t="s">
        <v>6</v>
      </c>
      <c r="D80" s="43" t="s">
        <v>23</v>
      </c>
      <c r="E80" s="44" t="s">
        <v>98</v>
      </c>
      <c r="F80" s="45">
        <v>1</v>
      </c>
      <c r="G80" s="46">
        <v>883</v>
      </c>
      <c r="H80" s="47">
        <f t="shared" si="5"/>
        <v>5.2510000000000003</v>
      </c>
      <c r="I80" s="48">
        <v>79</v>
      </c>
      <c r="J80" s="49">
        <f t="shared" si="6"/>
        <v>414.83</v>
      </c>
      <c r="K80" s="49">
        <f t="shared" si="7"/>
        <v>97.86</v>
      </c>
      <c r="L80" s="49">
        <f t="shared" si="8"/>
        <v>512.68999999999994</v>
      </c>
    </row>
    <row r="81" spans="1:12" ht="90" x14ac:dyDescent="0.25">
      <c r="A81" s="42">
        <v>70</v>
      </c>
      <c r="B81" s="43" t="s">
        <v>43</v>
      </c>
      <c r="C81" s="43" t="s">
        <v>6</v>
      </c>
      <c r="D81" s="43" t="s">
        <v>23</v>
      </c>
      <c r="E81" s="44" t="s">
        <v>99</v>
      </c>
      <c r="F81" s="45">
        <v>1</v>
      </c>
      <c r="G81" s="46">
        <v>883</v>
      </c>
      <c r="H81" s="47">
        <f t="shared" si="5"/>
        <v>5.2510000000000003</v>
      </c>
      <c r="I81" s="48">
        <v>84</v>
      </c>
      <c r="J81" s="49">
        <f t="shared" si="6"/>
        <v>441.08</v>
      </c>
      <c r="K81" s="49">
        <f t="shared" si="7"/>
        <v>104.05</v>
      </c>
      <c r="L81" s="49">
        <f t="shared" si="8"/>
        <v>545.13</v>
      </c>
    </row>
    <row r="82" spans="1:12" ht="90" x14ac:dyDescent="0.25">
      <c r="A82" s="44">
        <v>71</v>
      </c>
      <c r="B82" s="43" t="s">
        <v>43</v>
      </c>
      <c r="C82" s="43" t="s">
        <v>9</v>
      </c>
      <c r="D82" s="43" t="s">
        <v>23</v>
      </c>
      <c r="E82" s="44" t="s">
        <v>100</v>
      </c>
      <c r="F82" s="45">
        <v>1</v>
      </c>
      <c r="G82" s="46">
        <v>873</v>
      </c>
      <c r="H82" s="47">
        <f t="shared" si="5"/>
        <v>5.1909999999999998</v>
      </c>
      <c r="I82" s="48">
        <v>48</v>
      </c>
      <c r="J82" s="49">
        <f t="shared" si="6"/>
        <v>249.17</v>
      </c>
      <c r="K82" s="49">
        <f t="shared" si="7"/>
        <v>58.78</v>
      </c>
      <c r="L82" s="49">
        <f t="shared" si="8"/>
        <v>307.95</v>
      </c>
    </row>
    <row r="83" spans="1:12" ht="90" x14ac:dyDescent="0.25">
      <c r="A83" s="42">
        <v>72</v>
      </c>
      <c r="B83" s="43" t="s">
        <v>43</v>
      </c>
      <c r="C83" s="43" t="s">
        <v>6</v>
      </c>
      <c r="D83" s="43" t="s">
        <v>23</v>
      </c>
      <c r="E83" s="44" t="s">
        <v>101</v>
      </c>
      <c r="F83" s="45">
        <v>1</v>
      </c>
      <c r="G83" s="46">
        <v>913</v>
      </c>
      <c r="H83" s="47">
        <f t="shared" si="5"/>
        <v>5.4290000000000003</v>
      </c>
      <c r="I83" s="48">
        <v>37</v>
      </c>
      <c r="J83" s="49">
        <f t="shared" si="6"/>
        <v>200.87</v>
      </c>
      <c r="K83" s="49">
        <f t="shared" si="7"/>
        <v>47.39</v>
      </c>
      <c r="L83" s="49">
        <f t="shared" si="8"/>
        <v>248.26</v>
      </c>
    </row>
    <row r="84" spans="1:12" ht="90" x14ac:dyDescent="0.25">
      <c r="A84" s="44">
        <v>73</v>
      </c>
      <c r="B84" s="43" t="s">
        <v>43</v>
      </c>
      <c r="C84" s="43" t="s">
        <v>4</v>
      </c>
      <c r="D84" s="43" t="s">
        <v>30</v>
      </c>
      <c r="E84" s="44" t="s">
        <v>102</v>
      </c>
      <c r="F84" s="45">
        <v>1</v>
      </c>
      <c r="G84" s="46">
        <v>1347</v>
      </c>
      <c r="H84" s="47">
        <f t="shared" si="5"/>
        <v>8.01</v>
      </c>
      <c r="I84" s="48">
        <v>9</v>
      </c>
      <c r="J84" s="49">
        <f t="shared" si="6"/>
        <v>72.09</v>
      </c>
      <c r="K84" s="49">
        <f t="shared" si="7"/>
        <v>17.010000000000002</v>
      </c>
      <c r="L84" s="49">
        <f t="shared" si="8"/>
        <v>89.100000000000009</v>
      </c>
    </row>
    <row r="85" spans="1:12" ht="90" x14ac:dyDescent="0.25">
      <c r="A85" s="42">
        <v>74</v>
      </c>
      <c r="B85" s="43" t="s">
        <v>43</v>
      </c>
      <c r="C85" s="43" t="s">
        <v>12</v>
      </c>
      <c r="D85" s="43" t="s">
        <v>25</v>
      </c>
      <c r="E85" s="44" t="s">
        <v>278</v>
      </c>
      <c r="F85" s="45">
        <v>1</v>
      </c>
      <c r="G85" s="46">
        <v>943</v>
      </c>
      <c r="H85" s="47">
        <f t="shared" si="5"/>
        <v>5.6070000000000002</v>
      </c>
      <c r="I85" s="48">
        <v>1</v>
      </c>
      <c r="J85" s="49">
        <f t="shared" si="6"/>
        <v>5.61</v>
      </c>
      <c r="K85" s="49">
        <f t="shared" si="7"/>
        <v>1.32</v>
      </c>
      <c r="L85" s="49">
        <f t="shared" si="8"/>
        <v>6.9300000000000006</v>
      </c>
    </row>
    <row r="86" spans="1:12" ht="90" x14ac:dyDescent="0.25">
      <c r="A86" s="44">
        <v>75</v>
      </c>
      <c r="B86" s="43" t="s">
        <v>43</v>
      </c>
      <c r="C86" s="43" t="s">
        <v>12</v>
      </c>
      <c r="D86" s="43" t="s">
        <v>23</v>
      </c>
      <c r="E86" s="44" t="s">
        <v>326</v>
      </c>
      <c r="F86" s="45">
        <v>1</v>
      </c>
      <c r="G86" s="46">
        <v>888</v>
      </c>
      <c r="H86" s="47">
        <f t="shared" si="5"/>
        <v>5.28</v>
      </c>
      <c r="I86" s="48">
        <v>27</v>
      </c>
      <c r="J86" s="49">
        <f t="shared" si="6"/>
        <v>142.56</v>
      </c>
      <c r="K86" s="49">
        <f t="shared" si="7"/>
        <v>33.630000000000003</v>
      </c>
      <c r="L86" s="49">
        <f t="shared" si="8"/>
        <v>176.19</v>
      </c>
    </row>
    <row r="87" spans="1:12" ht="90" x14ac:dyDescent="0.25">
      <c r="A87" s="42">
        <v>76</v>
      </c>
      <c r="B87" s="43" t="s">
        <v>43</v>
      </c>
      <c r="C87" s="43" t="s">
        <v>8</v>
      </c>
      <c r="D87" s="43" t="s">
        <v>23</v>
      </c>
      <c r="E87" s="44" t="s">
        <v>103</v>
      </c>
      <c r="F87" s="45">
        <v>1</v>
      </c>
      <c r="G87" s="46">
        <v>883</v>
      </c>
      <c r="H87" s="47">
        <f t="shared" si="5"/>
        <v>5.2510000000000003</v>
      </c>
      <c r="I87" s="48">
        <v>31</v>
      </c>
      <c r="J87" s="49">
        <f t="shared" si="6"/>
        <v>162.78</v>
      </c>
      <c r="K87" s="49">
        <f t="shared" si="7"/>
        <v>38.4</v>
      </c>
      <c r="L87" s="49">
        <f t="shared" si="8"/>
        <v>201.18</v>
      </c>
    </row>
    <row r="88" spans="1:12" ht="90" x14ac:dyDescent="0.25">
      <c r="A88" s="44">
        <v>77</v>
      </c>
      <c r="B88" s="43" t="s">
        <v>43</v>
      </c>
      <c r="C88" s="43" t="s">
        <v>4</v>
      </c>
      <c r="D88" s="43" t="s">
        <v>32</v>
      </c>
      <c r="E88" s="44" t="s">
        <v>104</v>
      </c>
      <c r="F88" s="45">
        <v>1</v>
      </c>
      <c r="G88" s="46">
        <v>638</v>
      </c>
      <c r="H88" s="47">
        <f t="shared" si="5"/>
        <v>3.794</v>
      </c>
      <c r="I88" s="48">
        <v>32</v>
      </c>
      <c r="J88" s="49">
        <f t="shared" si="6"/>
        <v>121.41</v>
      </c>
      <c r="K88" s="49">
        <f t="shared" si="7"/>
        <v>28.64</v>
      </c>
      <c r="L88" s="49">
        <f t="shared" si="8"/>
        <v>150.05000000000001</v>
      </c>
    </row>
    <row r="89" spans="1:12" ht="90" x14ac:dyDescent="0.25">
      <c r="A89" s="42">
        <v>78</v>
      </c>
      <c r="B89" s="43" t="s">
        <v>43</v>
      </c>
      <c r="C89" s="43" t="s">
        <v>8</v>
      </c>
      <c r="D89" s="43" t="s">
        <v>23</v>
      </c>
      <c r="E89" s="44" t="s">
        <v>327</v>
      </c>
      <c r="F89" s="45">
        <v>1</v>
      </c>
      <c r="G89" s="46">
        <v>873</v>
      </c>
      <c r="H89" s="47">
        <f t="shared" si="5"/>
        <v>5.1909999999999998</v>
      </c>
      <c r="I89" s="48">
        <v>25</v>
      </c>
      <c r="J89" s="49">
        <f t="shared" si="6"/>
        <v>129.78</v>
      </c>
      <c r="K89" s="49">
        <f t="shared" si="7"/>
        <v>30.62</v>
      </c>
      <c r="L89" s="49">
        <f t="shared" si="8"/>
        <v>160.4</v>
      </c>
    </row>
    <row r="90" spans="1:12" ht="90" x14ac:dyDescent="0.25">
      <c r="A90" s="44">
        <v>79</v>
      </c>
      <c r="B90" s="43" t="s">
        <v>43</v>
      </c>
      <c r="C90" s="43" t="s">
        <v>4</v>
      </c>
      <c r="D90" s="43" t="s">
        <v>23</v>
      </c>
      <c r="E90" s="44" t="s">
        <v>105</v>
      </c>
      <c r="F90" s="45">
        <v>1</v>
      </c>
      <c r="G90" s="46">
        <v>878</v>
      </c>
      <c r="H90" s="47">
        <f t="shared" si="5"/>
        <v>5.2210000000000001</v>
      </c>
      <c r="I90" s="48">
        <v>49</v>
      </c>
      <c r="J90" s="49">
        <f t="shared" si="6"/>
        <v>255.83</v>
      </c>
      <c r="K90" s="49">
        <f t="shared" si="7"/>
        <v>60.35</v>
      </c>
      <c r="L90" s="49">
        <f t="shared" si="8"/>
        <v>316.18</v>
      </c>
    </row>
    <row r="91" spans="1:12" ht="90" x14ac:dyDescent="0.25">
      <c r="A91" s="42">
        <v>80</v>
      </c>
      <c r="B91" s="43" t="s">
        <v>43</v>
      </c>
      <c r="C91" s="43" t="s">
        <v>4</v>
      </c>
      <c r="D91" s="43" t="s">
        <v>23</v>
      </c>
      <c r="E91" s="44" t="s">
        <v>107</v>
      </c>
      <c r="F91" s="45">
        <v>1</v>
      </c>
      <c r="G91" s="46">
        <v>878</v>
      </c>
      <c r="H91" s="47">
        <f t="shared" si="5"/>
        <v>5.2210000000000001</v>
      </c>
      <c r="I91" s="48">
        <v>38</v>
      </c>
      <c r="J91" s="49">
        <f t="shared" si="6"/>
        <v>198.4</v>
      </c>
      <c r="K91" s="49">
        <f t="shared" si="7"/>
        <v>46.8</v>
      </c>
      <c r="L91" s="49">
        <f t="shared" si="8"/>
        <v>245.2</v>
      </c>
    </row>
    <row r="92" spans="1:12" ht="75" x14ac:dyDescent="0.25">
      <c r="A92" s="44">
        <v>81</v>
      </c>
      <c r="B92" s="43" t="s">
        <v>53</v>
      </c>
      <c r="C92" s="43" t="s">
        <v>314</v>
      </c>
      <c r="D92" s="43" t="s">
        <v>23</v>
      </c>
      <c r="E92" s="44" t="s">
        <v>328</v>
      </c>
      <c r="F92" s="45">
        <v>1</v>
      </c>
      <c r="G92" s="46">
        <v>881</v>
      </c>
      <c r="H92" s="47">
        <f t="shared" si="5"/>
        <v>5.2389999999999999</v>
      </c>
      <c r="I92" s="48">
        <v>52</v>
      </c>
      <c r="J92" s="49">
        <f t="shared" si="6"/>
        <v>272.43</v>
      </c>
      <c r="K92" s="49">
        <f t="shared" si="7"/>
        <v>64.27</v>
      </c>
      <c r="L92" s="49">
        <f t="shared" si="8"/>
        <v>336.7</v>
      </c>
    </row>
    <row r="93" spans="1:12" ht="75" x14ac:dyDescent="0.25">
      <c r="A93" s="42">
        <v>82</v>
      </c>
      <c r="B93" s="50" t="s">
        <v>53</v>
      </c>
      <c r="C93" s="50" t="s">
        <v>54</v>
      </c>
      <c r="D93" s="50" t="s">
        <v>27</v>
      </c>
      <c r="E93" s="44" t="s">
        <v>110</v>
      </c>
      <c r="F93" s="45">
        <v>1</v>
      </c>
      <c r="G93" s="46">
        <v>988</v>
      </c>
      <c r="H93" s="47">
        <f t="shared" si="5"/>
        <v>5.875</v>
      </c>
      <c r="I93" s="48">
        <v>25.3</v>
      </c>
      <c r="J93" s="49">
        <f t="shared" si="6"/>
        <v>148.63999999999999</v>
      </c>
      <c r="K93" s="49">
        <f t="shared" si="7"/>
        <v>35.06</v>
      </c>
      <c r="L93" s="49">
        <f t="shared" si="8"/>
        <v>183.7</v>
      </c>
    </row>
    <row r="94" spans="1:12" ht="75" x14ac:dyDescent="0.25">
      <c r="A94" s="44">
        <v>83</v>
      </c>
      <c r="B94" s="50" t="s">
        <v>53</v>
      </c>
      <c r="C94" s="50" t="s">
        <v>54</v>
      </c>
      <c r="D94" s="50" t="s">
        <v>27</v>
      </c>
      <c r="E94" s="44" t="s">
        <v>109</v>
      </c>
      <c r="F94" s="45">
        <v>1</v>
      </c>
      <c r="G94" s="46">
        <v>973</v>
      </c>
      <c r="H94" s="47">
        <f t="shared" si="5"/>
        <v>5.7859999999999996</v>
      </c>
      <c r="I94" s="48">
        <v>5</v>
      </c>
      <c r="J94" s="49">
        <f t="shared" si="6"/>
        <v>28.93</v>
      </c>
      <c r="K94" s="49">
        <f t="shared" si="7"/>
        <v>6.82</v>
      </c>
      <c r="L94" s="49">
        <f t="shared" si="8"/>
        <v>35.75</v>
      </c>
    </row>
    <row r="95" spans="1:12" ht="90" x14ac:dyDescent="0.25">
      <c r="A95" s="42">
        <v>84</v>
      </c>
      <c r="B95" s="43" t="s">
        <v>43</v>
      </c>
      <c r="C95" s="43" t="s">
        <v>8</v>
      </c>
      <c r="D95" s="43" t="s">
        <v>23</v>
      </c>
      <c r="E95" s="44" t="s">
        <v>329</v>
      </c>
      <c r="F95" s="45">
        <v>1</v>
      </c>
      <c r="G95" s="46">
        <v>873</v>
      </c>
      <c r="H95" s="47">
        <f t="shared" si="5"/>
        <v>5.1909999999999998</v>
      </c>
      <c r="I95" s="48">
        <v>52</v>
      </c>
      <c r="J95" s="49">
        <f t="shared" si="6"/>
        <v>269.93</v>
      </c>
      <c r="K95" s="49">
        <f t="shared" si="7"/>
        <v>63.68</v>
      </c>
      <c r="L95" s="49">
        <f t="shared" si="8"/>
        <v>333.61</v>
      </c>
    </row>
    <row r="96" spans="1:12" ht="90" x14ac:dyDescent="0.25">
      <c r="A96" s="44">
        <v>85</v>
      </c>
      <c r="B96" s="43" t="s">
        <v>43</v>
      </c>
      <c r="C96" s="43" t="s">
        <v>4</v>
      </c>
      <c r="D96" s="43" t="s">
        <v>25</v>
      </c>
      <c r="E96" s="44" t="s">
        <v>111</v>
      </c>
      <c r="F96" s="45">
        <v>1</v>
      </c>
      <c r="G96" s="46">
        <v>953</v>
      </c>
      <c r="H96" s="47">
        <f t="shared" si="5"/>
        <v>5.6669999999999998</v>
      </c>
      <c r="I96" s="48">
        <v>72</v>
      </c>
      <c r="J96" s="49">
        <f t="shared" si="6"/>
        <v>408.02</v>
      </c>
      <c r="K96" s="49">
        <f t="shared" si="7"/>
        <v>96.25</v>
      </c>
      <c r="L96" s="49">
        <f t="shared" si="8"/>
        <v>504.27</v>
      </c>
    </row>
    <row r="97" spans="1:12" ht="75" x14ac:dyDescent="0.25">
      <c r="A97" s="42">
        <v>86</v>
      </c>
      <c r="B97" s="43" t="s">
        <v>45</v>
      </c>
      <c r="C97" s="43" t="s">
        <v>7</v>
      </c>
      <c r="D97" s="43" t="s">
        <v>23</v>
      </c>
      <c r="E97" s="44" t="s">
        <v>113</v>
      </c>
      <c r="F97" s="45">
        <v>1</v>
      </c>
      <c r="G97" s="46">
        <v>883</v>
      </c>
      <c r="H97" s="47">
        <f t="shared" si="5"/>
        <v>5.2510000000000003</v>
      </c>
      <c r="I97" s="48">
        <v>34</v>
      </c>
      <c r="J97" s="49">
        <f t="shared" si="6"/>
        <v>178.53</v>
      </c>
      <c r="K97" s="49">
        <f t="shared" si="7"/>
        <v>42.12</v>
      </c>
      <c r="L97" s="49">
        <f t="shared" si="8"/>
        <v>220.65</v>
      </c>
    </row>
    <row r="98" spans="1:12" ht="90" x14ac:dyDescent="0.25">
      <c r="A98" s="44">
        <v>87</v>
      </c>
      <c r="B98" s="50" t="s">
        <v>51</v>
      </c>
      <c r="C98" s="50" t="s">
        <v>13</v>
      </c>
      <c r="D98" s="50" t="s">
        <v>25</v>
      </c>
      <c r="E98" s="44" t="s">
        <v>112</v>
      </c>
      <c r="F98" s="45">
        <v>1</v>
      </c>
      <c r="G98" s="46">
        <v>1092</v>
      </c>
      <c r="H98" s="47">
        <f t="shared" si="5"/>
        <v>6.4930000000000003</v>
      </c>
      <c r="I98" s="48">
        <v>50.5</v>
      </c>
      <c r="J98" s="49">
        <f t="shared" si="6"/>
        <v>327.9</v>
      </c>
      <c r="K98" s="49">
        <f t="shared" si="7"/>
        <v>77.349999999999994</v>
      </c>
      <c r="L98" s="49">
        <f t="shared" si="8"/>
        <v>405.25</v>
      </c>
    </row>
    <row r="99" spans="1:12" ht="90" x14ac:dyDescent="0.25">
      <c r="A99" s="42">
        <v>88</v>
      </c>
      <c r="B99" s="43" t="s">
        <v>43</v>
      </c>
      <c r="C99" s="43" t="s">
        <v>6</v>
      </c>
      <c r="D99" s="43" t="s">
        <v>23</v>
      </c>
      <c r="E99" s="44" t="s">
        <v>114</v>
      </c>
      <c r="F99" s="45">
        <v>1</v>
      </c>
      <c r="G99" s="46">
        <v>878</v>
      </c>
      <c r="H99" s="47">
        <f t="shared" si="5"/>
        <v>5.2210000000000001</v>
      </c>
      <c r="I99" s="48">
        <v>91</v>
      </c>
      <c r="J99" s="49">
        <f t="shared" si="6"/>
        <v>475.11</v>
      </c>
      <c r="K99" s="49">
        <f t="shared" si="7"/>
        <v>112.08</v>
      </c>
      <c r="L99" s="49">
        <f t="shared" si="8"/>
        <v>587.19000000000005</v>
      </c>
    </row>
    <row r="100" spans="1:12" ht="90" x14ac:dyDescent="0.25">
      <c r="A100" s="44">
        <v>89</v>
      </c>
      <c r="B100" s="43" t="s">
        <v>43</v>
      </c>
      <c r="C100" s="43" t="s">
        <v>9</v>
      </c>
      <c r="D100" s="43" t="s">
        <v>23</v>
      </c>
      <c r="E100" s="44" t="s">
        <v>115</v>
      </c>
      <c r="F100" s="45">
        <v>1</v>
      </c>
      <c r="G100" s="46">
        <v>873</v>
      </c>
      <c r="H100" s="47">
        <f t="shared" si="5"/>
        <v>5.1909999999999998</v>
      </c>
      <c r="I100" s="48">
        <v>45</v>
      </c>
      <c r="J100" s="49">
        <f t="shared" si="6"/>
        <v>233.6</v>
      </c>
      <c r="K100" s="49">
        <f t="shared" si="7"/>
        <v>55.11</v>
      </c>
      <c r="L100" s="49">
        <f t="shared" si="8"/>
        <v>288.70999999999998</v>
      </c>
    </row>
    <row r="101" spans="1:12" ht="90" x14ac:dyDescent="0.25">
      <c r="A101" s="42">
        <v>90</v>
      </c>
      <c r="B101" s="43" t="s">
        <v>43</v>
      </c>
      <c r="C101" s="43" t="s">
        <v>6</v>
      </c>
      <c r="D101" s="43" t="s">
        <v>27</v>
      </c>
      <c r="E101" s="44" t="s">
        <v>116</v>
      </c>
      <c r="F101" s="45">
        <v>1</v>
      </c>
      <c r="G101" s="46">
        <v>973</v>
      </c>
      <c r="H101" s="47">
        <f t="shared" si="5"/>
        <v>5.7859999999999996</v>
      </c>
      <c r="I101" s="48">
        <v>48</v>
      </c>
      <c r="J101" s="49">
        <f t="shared" si="6"/>
        <v>277.73</v>
      </c>
      <c r="K101" s="49">
        <f t="shared" si="7"/>
        <v>65.52</v>
      </c>
      <c r="L101" s="49">
        <f t="shared" si="8"/>
        <v>343.25</v>
      </c>
    </row>
    <row r="102" spans="1:12" ht="90" x14ac:dyDescent="0.25">
      <c r="A102" s="44">
        <v>91</v>
      </c>
      <c r="B102" s="43" t="s">
        <v>43</v>
      </c>
      <c r="C102" s="43" t="s">
        <v>4</v>
      </c>
      <c r="D102" s="43" t="s">
        <v>25</v>
      </c>
      <c r="E102" s="44" t="s">
        <v>117</v>
      </c>
      <c r="F102" s="45">
        <v>1</v>
      </c>
      <c r="G102" s="46">
        <v>958</v>
      </c>
      <c r="H102" s="47">
        <f t="shared" si="5"/>
        <v>5.6970000000000001</v>
      </c>
      <c r="I102" s="48">
        <v>57</v>
      </c>
      <c r="J102" s="49">
        <f t="shared" si="6"/>
        <v>324.73</v>
      </c>
      <c r="K102" s="49">
        <f t="shared" si="7"/>
        <v>76.599999999999994</v>
      </c>
      <c r="L102" s="49">
        <f t="shared" si="8"/>
        <v>401.33000000000004</v>
      </c>
    </row>
    <row r="103" spans="1:12" ht="75" x14ac:dyDescent="0.25">
      <c r="A103" s="42">
        <v>92</v>
      </c>
      <c r="B103" s="43" t="s">
        <v>53</v>
      </c>
      <c r="C103" s="43" t="s">
        <v>330</v>
      </c>
      <c r="D103" s="43" t="s">
        <v>23</v>
      </c>
      <c r="E103" s="44" t="s">
        <v>331</v>
      </c>
      <c r="F103" s="45">
        <v>1</v>
      </c>
      <c r="G103" s="46">
        <v>894</v>
      </c>
      <c r="H103" s="47">
        <f t="shared" si="5"/>
        <v>5.3159999999999998</v>
      </c>
      <c r="I103" s="48">
        <v>45</v>
      </c>
      <c r="J103" s="49">
        <f t="shared" si="6"/>
        <v>239.22</v>
      </c>
      <c r="K103" s="49">
        <f t="shared" si="7"/>
        <v>56.43</v>
      </c>
      <c r="L103" s="49">
        <f t="shared" si="8"/>
        <v>295.64999999999998</v>
      </c>
    </row>
    <row r="104" spans="1:12" ht="90" x14ac:dyDescent="0.25">
      <c r="A104" s="44">
        <v>93</v>
      </c>
      <c r="B104" s="50" t="s">
        <v>51</v>
      </c>
      <c r="C104" s="50" t="s">
        <v>13</v>
      </c>
      <c r="D104" s="50" t="s">
        <v>25</v>
      </c>
      <c r="E104" s="44" t="s">
        <v>118</v>
      </c>
      <c r="F104" s="45">
        <v>1</v>
      </c>
      <c r="G104" s="46">
        <v>1130</v>
      </c>
      <c r="H104" s="47">
        <f t="shared" si="5"/>
        <v>6.7190000000000003</v>
      </c>
      <c r="I104" s="48">
        <v>55</v>
      </c>
      <c r="J104" s="49">
        <f t="shared" si="6"/>
        <v>369.55</v>
      </c>
      <c r="K104" s="49">
        <f t="shared" si="7"/>
        <v>87.18</v>
      </c>
      <c r="L104" s="49">
        <f t="shared" si="8"/>
        <v>456.73</v>
      </c>
    </row>
    <row r="105" spans="1:12" ht="90" x14ac:dyDescent="0.25">
      <c r="A105" s="42">
        <v>94</v>
      </c>
      <c r="B105" s="50" t="s">
        <v>51</v>
      </c>
      <c r="C105" s="50" t="s">
        <v>13</v>
      </c>
      <c r="D105" s="50" t="s">
        <v>25</v>
      </c>
      <c r="E105" s="44" t="s">
        <v>118</v>
      </c>
      <c r="F105" s="45">
        <v>1</v>
      </c>
      <c r="G105" s="46">
        <v>1130</v>
      </c>
      <c r="H105" s="47">
        <f t="shared" si="5"/>
        <v>6.7190000000000003</v>
      </c>
      <c r="I105" s="48">
        <v>13</v>
      </c>
      <c r="J105" s="49">
        <f t="shared" si="6"/>
        <v>87.35</v>
      </c>
      <c r="K105" s="49">
        <f t="shared" si="7"/>
        <v>20.61</v>
      </c>
      <c r="L105" s="49">
        <f t="shared" si="8"/>
        <v>107.96</v>
      </c>
    </row>
    <row r="106" spans="1:12" ht="90" x14ac:dyDescent="0.25">
      <c r="A106" s="44">
        <v>95</v>
      </c>
      <c r="B106" s="50" t="s">
        <v>51</v>
      </c>
      <c r="C106" s="50" t="s">
        <v>13</v>
      </c>
      <c r="D106" s="50" t="s">
        <v>35</v>
      </c>
      <c r="E106" s="44" t="s">
        <v>119</v>
      </c>
      <c r="F106" s="45">
        <v>1</v>
      </c>
      <c r="G106" s="46">
        <v>1983</v>
      </c>
      <c r="H106" s="47">
        <f t="shared" si="5"/>
        <v>11.792</v>
      </c>
      <c r="I106" s="48">
        <v>14</v>
      </c>
      <c r="J106" s="49">
        <f t="shared" si="6"/>
        <v>165.09</v>
      </c>
      <c r="K106" s="49">
        <f t="shared" si="7"/>
        <v>38.94</v>
      </c>
      <c r="L106" s="49">
        <f t="shared" si="8"/>
        <v>204.03</v>
      </c>
    </row>
    <row r="107" spans="1:12" ht="75" x14ac:dyDescent="0.25">
      <c r="A107" s="42">
        <v>96</v>
      </c>
      <c r="B107" s="43" t="s">
        <v>45</v>
      </c>
      <c r="C107" s="43" t="s">
        <v>14</v>
      </c>
      <c r="D107" s="43" t="s">
        <v>23</v>
      </c>
      <c r="E107" s="44" t="s">
        <v>332</v>
      </c>
      <c r="F107" s="45">
        <v>1</v>
      </c>
      <c r="G107" s="46">
        <v>878</v>
      </c>
      <c r="H107" s="47">
        <f t="shared" si="5"/>
        <v>5.2210000000000001</v>
      </c>
      <c r="I107" s="48">
        <v>24.5</v>
      </c>
      <c r="J107" s="49">
        <f t="shared" si="6"/>
        <v>127.91</v>
      </c>
      <c r="K107" s="49">
        <f t="shared" si="7"/>
        <v>30.17</v>
      </c>
      <c r="L107" s="49">
        <f t="shared" si="8"/>
        <v>158.07999999999998</v>
      </c>
    </row>
    <row r="108" spans="1:12" ht="75" x14ac:dyDescent="0.25">
      <c r="A108" s="44">
        <v>97</v>
      </c>
      <c r="B108" s="43" t="s">
        <v>45</v>
      </c>
      <c r="C108" s="43" t="s">
        <v>14</v>
      </c>
      <c r="D108" s="43" t="s">
        <v>23</v>
      </c>
      <c r="E108" s="44" t="s">
        <v>332</v>
      </c>
      <c r="F108" s="45">
        <v>1</v>
      </c>
      <c r="G108" s="46">
        <v>878</v>
      </c>
      <c r="H108" s="47">
        <f t="shared" si="5"/>
        <v>5.2210000000000001</v>
      </c>
      <c r="I108" s="48">
        <v>28.5</v>
      </c>
      <c r="J108" s="49">
        <f t="shared" si="6"/>
        <v>148.80000000000001</v>
      </c>
      <c r="K108" s="49">
        <f t="shared" si="7"/>
        <v>35.1</v>
      </c>
      <c r="L108" s="49">
        <f t="shared" si="8"/>
        <v>183.9</v>
      </c>
    </row>
    <row r="109" spans="1:12" ht="75" x14ac:dyDescent="0.25">
      <c r="A109" s="42">
        <v>98</v>
      </c>
      <c r="B109" s="43" t="s">
        <v>45</v>
      </c>
      <c r="C109" s="43" t="s">
        <v>5</v>
      </c>
      <c r="D109" s="43" t="s">
        <v>23</v>
      </c>
      <c r="E109" s="44" t="s">
        <v>120</v>
      </c>
      <c r="F109" s="45">
        <v>1</v>
      </c>
      <c r="G109" s="46">
        <v>878</v>
      </c>
      <c r="H109" s="47">
        <f t="shared" si="5"/>
        <v>5.2210000000000001</v>
      </c>
      <c r="I109" s="48">
        <v>19.5</v>
      </c>
      <c r="J109" s="49">
        <f t="shared" si="6"/>
        <v>101.81</v>
      </c>
      <c r="K109" s="49">
        <f t="shared" si="7"/>
        <v>24.02</v>
      </c>
      <c r="L109" s="49">
        <f t="shared" si="8"/>
        <v>125.83</v>
      </c>
    </row>
    <row r="110" spans="1:12" ht="75" x14ac:dyDescent="0.25">
      <c r="A110" s="44">
        <v>99</v>
      </c>
      <c r="B110" s="43" t="s">
        <v>45</v>
      </c>
      <c r="C110" s="43" t="s">
        <v>5</v>
      </c>
      <c r="D110" s="43" t="s">
        <v>23</v>
      </c>
      <c r="E110" s="44" t="s">
        <v>120</v>
      </c>
      <c r="F110" s="45">
        <v>1</v>
      </c>
      <c r="G110" s="46">
        <v>878</v>
      </c>
      <c r="H110" s="47">
        <f t="shared" si="5"/>
        <v>5.2210000000000001</v>
      </c>
      <c r="I110" s="48">
        <v>26.5</v>
      </c>
      <c r="J110" s="49">
        <f t="shared" si="6"/>
        <v>138.36000000000001</v>
      </c>
      <c r="K110" s="49">
        <f t="shared" si="7"/>
        <v>32.64</v>
      </c>
      <c r="L110" s="49">
        <f t="shared" si="8"/>
        <v>171</v>
      </c>
    </row>
    <row r="111" spans="1:12" ht="75" x14ac:dyDescent="0.25">
      <c r="A111" s="42">
        <v>100</v>
      </c>
      <c r="B111" s="43" t="s">
        <v>45</v>
      </c>
      <c r="C111" s="43" t="s">
        <v>16</v>
      </c>
      <c r="D111" s="43" t="s">
        <v>25</v>
      </c>
      <c r="E111" s="44" t="s">
        <v>279</v>
      </c>
      <c r="F111" s="45">
        <v>1</v>
      </c>
      <c r="G111" s="46">
        <v>976</v>
      </c>
      <c r="H111" s="47">
        <f t="shared" si="5"/>
        <v>5.8040000000000003</v>
      </c>
      <c r="I111" s="48">
        <v>29</v>
      </c>
      <c r="J111" s="49">
        <f t="shared" si="6"/>
        <v>168.32</v>
      </c>
      <c r="K111" s="49">
        <f t="shared" si="7"/>
        <v>39.71</v>
      </c>
      <c r="L111" s="49">
        <f t="shared" si="8"/>
        <v>208.03</v>
      </c>
    </row>
    <row r="112" spans="1:12" ht="90" x14ac:dyDescent="0.25">
      <c r="A112" s="44">
        <v>101</v>
      </c>
      <c r="B112" s="43" t="s">
        <v>43</v>
      </c>
      <c r="C112" s="43" t="s">
        <v>12</v>
      </c>
      <c r="D112" s="43" t="s">
        <v>23</v>
      </c>
      <c r="E112" s="44" t="s">
        <v>121</v>
      </c>
      <c r="F112" s="45">
        <v>1</v>
      </c>
      <c r="G112" s="46">
        <v>878</v>
      </c>
      <c r="H112" s="47">
        <f t="shared" si="5"/>
        <v>5.2210000000000001</v>
      </c>
      <c r="I112" s="48">
        <v>131</v>
      </c>
      <c r="J112" s="49">
        <f t="shared" si="6"/>
        <v>683.95</v>
      </c>
      <c r="K112" s="49">
        <f t="shared" si="7"/>
        <v>161.34</v>
      </c>
      <c r="L112" s="49">
        <f t="shared" si="8"/>
        <v>845.29000000000008</v>
      </c>
    </row>
    <row r="113" spans="1:12" ht="105" x14ac:dyDescent="0.25">
      <c r="A113" s="42">
        <v>102</v>
      </c>
      <c r="B113" s="50" t="s">
        <v>51</v>
      </c>
      <c r="C113" s="50" t="s">
        <v>15</v>
      </c>
      <c r="D113" s="50" t="s">
        <v>29</v>
      </c>
      <c r="E113" s="44" t="s">
        <v>280</v>
      </c>
      <c r="F113" s="45">
        <v>1</v>
      </c>
      <c r="G113" s="46">
        <v>1625</v>
      </c>
      <c r="H113" s="47">
        <f t="shared" si="5"/>
        <v>9.6630000000000003</v>
      </c>
      <c r="I113" s="48">
        <v>13</v>
      </c>
      <c r="J113" s="49">
        <f t="shared" si="6"/>
        <v>125.62</v>
      </c>
      <c r="K113" s="49">
        <f t="shared" si="7"/>
        <v>29.63</v>
      </c>
      <c r="L113" s="49">
        <f t="shared" si="8"/>
        <v>155.25</v>
      </c>
    </row>
    <row r="114" spans="1:12" ht="90" x14ac:dyDescent="0.25">
      <c r="A114" s="44">
        <v>103</v>
      </c>
      <c r="B114" s="43" t="s">
        <v>43</v>
      </c>
      <c r="C114" s="43" t="s">
        <v>4</v>
      </c>
      <c r="D114" s="43" t="s">
        <v>23</v>
      </c>
      <c r="E114" s="44" t="s">
        <v>123</v>
      </c>
      <c r="F114" s="45">
        <v>1</v>
      </c>
      <c r="G114" s="46">
        <v>873</v>
      </c>
      <c r="H114" s="47">
        <f t="shared" si="5"/>
        <v>5.1909999999999998</v>
      </c>
      <c r="I114" s="48">
        <v>42</v>
      </c>
      <c r="J114" s="49">
        <f t="shared" si="6"/>
        <v>218.02</v>
      </c>
      <c r="K114" s="49">
        <f t="shared" si="7"/>
        <v>51.43</v>
      </c>
      <c r="L114" s="49">
        <f t="shared" si="8"/>
        <v>269.45</v>
      </c>
    </row>
    <row r="115" spans="1:12" ht="90" x14ac:dyDescent="0.25">
      <c r="A115" s="42">
        <v>104</v>
      </c>
      <c r="B115" s="43" t="s">
        <v>43</v>
      </c>
      <c r="C115" s="43" t="s">
        <v>12</v>
      </c>
      <c r="D115" s="43" t="s">
        <v>32</v>
      </c>
      <c r="E115" s="44" t="s">
        <v>333</v>
      </c>
      <c r="F115" s="45">
        <v>1</v>
      </c>
      <c r="G115" s="46">
        <v>638</v>
      </c>
      <c r="H115" s="47">
        <f t="shared" si="5"/>
        <v>3.794</v>
      </c>
      <c r="I115" s="48">
        <v>69</v>
      </c>
      <c r="J115" s="49">
        <f t="shared" si="6"/>
        <v>261.79000000000002</v>
      </c>
      <c r="K115" s="49">
        <f t="shared" si="7"/>
        <v>61.76</v>
      </c>
      <c r="L115" s="49">
        <f t="shared" si="8"/>
        <v>323.55</v>
      </c>
    </row>
    <row r="116" spans="1:12" ht="75" x14ac:dyDescent="0.25">
      <c r="A116" s="44">
        <v>105</v>
      </c>
      <c r="B116" s="43" t="s">
        <v>53</v>
      </c>
      <c r="C116" s="43" t="s">
        <v>314</v>
      </c>
      <c r="D116" s="43" t="s">
        <v>25</v>
      </c>
      <c r="E116" s="44" t="s">
        <v>334</v>
      </c>
      <c r="F116" s="45">
        <v>1</v>
      </c>
      <c r="G116" s="46">
        <v>951</v>
      </c>
      <c r="H116" s="47">
        <f t="shared" si="5"/>
        <v>5.6550000000000002</v>
      </c>
      <c r="I116" s="48">
        <v>47</v>
      </c>
      <c r="J116" s="49">
        <f t="shared" si="6"/>
        <v>265.79000000000002</v>
      </c>
      <c r="K116" s="49">
        <f t="shared" si="7"/>
        <v>62.7</v>
      </c>
      <c r="L116" s="49">
        <f t="shared" si="8"/>
        <v>328.49</v>
      </c>
    </row>
    <row r="117" spans="1:12" ht="75" x14ac:dyDescent="0.25">
      <c r="A117" s="42">
        <v>106</v>
      </c>
      <c r="B117" s="43" t="s">
        <v>45</v>
      </c>
      <c r="C117" s="43" t="s">
        <v>7</v>
      </c>
      <c r="D117" s="43" t="s">
        <v>23</v>
      </c>
      <c r="E117" s="44" t="s">
        <v>281</v>
      </c>
      <c r="F117" s="45">
        <v>1</v>
      </c>
      <c r="G117" s="46">
        <v>878</v>
      </c>
      <c r="H117" s="47">
        <f t="shared" si="5"/>
        <v>5.2210000000000001</v>
      </c>
      <c r="I117" s="48">
        <v>13</v>
      </c>
      <c r="J117" s="49">
        <f t="shared" si="6"/>
        <v>67.87</v>
      </c>
      <c r="K117" s="49">
        <f t="shared" si="7"/>
        <v>16.010000000000002</v>
      </c>
      <c r="L117" s="49">
        <f t="shared" si="8"/>
        <v>83.88000000000001</v>
      </c>
    </row>
    <row r="118" spans="1:12" ht="90" x14ac:dyDescent="0.25">
      <c r="A118" s="44">
        <v>107</v>
      </c>
      <c r="B118" s="43" t="s">
        <v>43</v>
      </c>
      <c r="C118" s="43" t="s">
        <v>6</v>
      </c>
      <c r="D118" s="43" t="s">
        <v>31</v>
      </c>
      <c r="E118" s="44" t="s">
        <v>124</v>
      </c>
      <c r="F118" s="45">
        <v>1</v>
      </c>
      <c r="G118" s="46">
        <v>1265</v>
      </c>
      <c r="H118" s="47">
        <f t="shared" si="5"/>
        <v>7.5220000000000002</v>
      </c>
      <c r="I118" s="48">
        <v>3</v>
      </c>
      <c r="J118" s="49">
        <f t="shared" si="6"/>
        <v>22.57</v>
      </c>
      <c r="K118" s="49">
        <f t="shared" si="7"/>
        <v>5.32</v>
      </c>
      <c r="L118" s="49">
        <f t="shared" si="8"/>
        <v>27.89</v>
      </c>
    </row>
    <row r="119" spans="1:12" ht="90" x14ac:dyDescent="0.25">
      <c r="A119" s="42">
        <v>108</v>
      </c>
      <c r="B119" s="43" t="s">
        <v>43</v>
      </c>
      <c r="C119" s="43" t="s">
        <v>6</v>
      </c>
      <c r="D119" s="43" t="s">
        <v>25</v>
      </c>
      <c r="E119" s="44" t="s">
        <v>125</v>
      </c>
      <c r="F119" s="45">
        <v>1</v>
      </c>
      <c r="G119" s="46">
        <v>943</v>
      </c>
      <c r="H119" s="47">
        <f t="shared" si="5"/>
        <v>5.6070000000000002</v>
      </c>
      <c r="I119" s="48">
        <v>37</v>
      </c>
      <c r="J119" s="49">
        <f t="shared" si="6"/>
        <v>207.46</v>
      </c>
      <c r="K119" s="49">
        <f t="shared" si="7"/>
        <v>48.94</v>
      </c>
      <c r="L119" s="49">
        <f t="shared" si="8"/>
        <v>256.39999999999998</v>
      </c>
    </row>
    <row r="120" spans="1:12" ht="90" x14ac:dyDescent="0.25">
      <c r="A120" s="44">
        <v>109</v>
      </c>
      <c r="B120" s="50" t="s">
        <v>51</v>
      </c>
      <c r="C120" s="50" t="s">
        <v>13</v>
      </c>
      <c r="D120" s="50" t="s">
        <v>25</v>
      </c>
      <c r="E120" s="44" t="s">
        <v>126</v>
      </c>
      <c r="F120" s="45">
        <v>1</v>
      </c>
      <c r="G120" s="46">
        <v>1231.7</v>
      </c>
      <c r="H120" s="47">
        <f t="shared" si="5"/>
        <v>7.3239999999999998</v>
      </c>
      <c r="I120" s="48">
        <v>146</v>
      </c>
      <c r="J120" s="49">
        <f t="shared" si="6"/>
        <v>1069.3</v>
      </c>
      <c r="K120" s="49">
        <f t="shared" si="7"/>
        <v>252.25</v>
      </c>
      <c r="L120" s="49">
        <f t="shared" si="8"/>
        <v>1321.55</v>
      </c>
    </row>
    <row r="121" spans="1:12" ht="90" x14ac:dyDescent="0.25">
      <c r="A121" s="42">
        <v>110</v>
      </c>
      <c r="B121" s="43" t="s">
        <v>43</v>
      </c>
      <c r="C121" s="43" t="s">
        <v>4</v>
      </c>
      <c r="D121" s="43" t="s">
        <v>23</v>
      </c>
      <c r="E121" s="44" t="s">
        <v>127</v>
      </c>
      <c r="F121" s="45">
        <v>1</v>
      </c>
      <c r="G121" s="46">
        <v>878</v>
      </c>
      <c r="H121" s="47">
        <f t="shared" si="5"/>
        <v>5.2210000000000001</v>
      </c>
      <c r="I121" s="48">
        <v>57</v>
      </c>
      <c r="J121" s="49">
        <f t="shared" si="6"/>
        <v>297.60000000000002</v>
      </c>
      <c r="K121" s="49">
        <f t="shared" si="7"/>
        <v>70.2</v>
      </c>
      <c r="L121" s="49">
        <f t="shared" si="8"/>
        <v>367.8</v>
      </c>
    </row>
    <row r="122" spans="1:12" ht="75" x14ac:dyDescent="0.25">
      <c r="A122" s="44">
        <v>111</v>
      </c>
      <c r="B122" s="43" t="s">
        <v>53</v>
      </c>
      <c r="C122" s="43" t="s">
        <v>314</v>
      </c>
      <c r="D122" s="43" t="s">
        <v>23</v>
      </c>
      <c r="E122" s="44" t="s">
        <v>335</v>
      </c>
      <c r="F122" s="45">
        <v>1</v>
      </c>
      <c r="G122" s="46">
        <v>886</v>
      </c>
      <c r="H122" s="47">
        <f t="shared" si="5"/>
        <v>5.2679999999999998</v>
      </c>
      <c r="I122" s="48">
        <v>31</v>
      </c>
      <c r="J122" s="49">
        <f t="shared" si="6"/>
        <v>163.31</v>
      </c>
      <c r="K122" s="49">
        <f t="shared" si="7"/>
        <v>38.520000000000003</v>
      </c>
      <c r="L122" s="49">
        <f t="shared" si="8"/>
        <v>201.83</v>
      </c>
    </row>
    <row r="123" spans="1:12" ht="75" x14ac:dyDescent="0.25">
      <c r="A123" s="42">
        <v>112</v>
      </c>
      <c r="B123" s="43" t="s">
        <v>45</v>
      </c>
      <c r="C123" s="43" t="s">
        <v>11</v>
      </c>
      <c r="D123" s="43" t="s">
        <v>25</v>
      </c>
      <c r="E123" s="44" t="s">
        <v>128</v>
      </c>
      <c r="F123" s="45">
        <v>1</v>
      </c>
      <c r="G123" s="46">
        <v>946</v>
      </c>
      <c r="H123" s="47">
        <f t="shared" si="5"/>
        <v>5.625</v>
      </c>
      <c r="I123" s="48">
        <v>30</v>
      </c>
      <c r="J123" s="49">
        <f t="shared" si="6"/>
        <v>168.75</v>
      </c>
      <c r="K123" s="49">
        <f t="shared" si="7"/>
        <v>39.81</v>
      </c>
      <c r="L123" s="49">
        <f t="shared" si="8"/>
        <v>208.56</v>
      </c>
    </row>
    <row r="124" spans="1:12" ht="90" x14ac:dyDescent="0.25">
      <c r="A124" s="44">
        <v>113</v>
      </c>
      <c r="B124" s="43" t="s">
        <v>43</v>
      </c>
      <c r="C124" s="43" t="s">
        <v>4</v>
      </c>
      <c r="D124" s="43" t="s">
        <v>26</v>
      </c>
      <c r="E124" s="44" t="s">
        <v>129</v>
      </c>
      <c r="F124" s="45">
        <v>1</v>
      </c>
      <c r="G124" s="46">
        <v>1075</v>
      </c>
      <c r="H124" s="47">
        <f t="shared" si="5"/>
        <v>6.3920000000000003</v>
      </c>
      <c r="I124" s="48">
        <v>24</v>
      </c>
      <c r="J124" s="49">
        <f t="shared" si="6"/>
        <v>153.41</v>
      </c>
      <c r="K124" s="49">
        <f t="shared" si="7"/>
        <v>36.19</v>
      </c>
      <c r="L124" s="49">
        <f t="shared" si="8"/>
        <v>189.6</v>
      </c>
    </row>
    <row r="125" spans="1:12" ht="90" x14ac:dyDescent="0.25">
      <c r="A125" s="42">
        <v>114</v>
      </c>
      <c r="B125" s="43" t="s">
        <v>43</v>
      </c>
      <c r="C125" s="43" t="s">
        <v>8</v>
      </c>
      <c r="D125" s="43" t="s">
        <v>30</v>
      </c>
      <c r="E125" s="44" t="s">
        <v>284</v>
      </c>
      <c r="F125" s="45">
        <v>1</v>
      </c>
      <c r="G125" s="46">
        <v>1352</v>
      </c>
      <c r="H125" s="47">
        <f t="shared" si="5"/>
        <v>8.0389999999999997</v>
      </c>
      <c r="I125" s="48">
        <v>1</v>
      </c>
      <c r="J125" s="49">
        <f t="shared" si="6"/>
        <v>8.0399999999999991</v>
      </c>
      <c r="K125" s="49">
        <f t="shared" si="7"/>
        <v>1.9</v>
      </c>
      <c r="L125" s="49">
        <f t="shared" si="8"/>
        <v>9.94</v>
      </c>
    </row>
    <row r="126" spans="1:12" ht="90" x14ac:dyDescent="0.25">
      <c r="A126" s="44">
        <v>115</v>
      </c>
      <c r="B126" s="43" t="s">
        <v>43</v>
      </c>
      <c r="C126" s="43" t="s">
        <v>8</v>
      </c>
      <c r="D126" s="43" t="s">
        <v>27</v>
      </c>
      <c r="E126" s="44" t="s">
        <v>130</v>
      </c>
      <c r="F126" s="45">
        <v>1</v>
      </c>
      <c r="G126" s="46">
        <v>988</v>
      </c>
      <c r="H126" s="47">
        <f t="shared" si="5"/>
        <v>5.875</v>
      </c>
      <c r="I126" s="48">
        <v>30</v>
      </c>
      <c r="J126" s="49">
        <f t="shared" si="6"/>
        <v>176.25</v>
      </c>
      <c r="K126" s="49">
        <f t="shared" si="7"/>
        <v>41.58</v>
      </c>
      <c r="L126" s="49">
        <f t="shared" si="8"/>
        <v>217.82999999999998</v>
      </c>
    </row>
    <row r="127" spans="1:12" ht="90" x14ac:dyDescent="0.25">
      <c r="A127" s="42">
        <v>116</v>
      </c>
      <c r="B127" s="43" t="s">
        <v>43</v>
      </c>
      <c r="C127" s="43" t="s">
        <v>6</v>
      </c>
      <c r="D127" s="43" t="s">
        <v>23</v>
      </c>
      <c r="E127" s="44" t="s">
        <v>131</v>
      </c>
      <c r="F127" s="45">
        <v>1</v>
      </c>
      <c r="G127" s="46">
        <v>878</v>
      </c>
      <c r="H127" s="47">
        <f t="shared" si="5"/>
        <v>5.2210000000000001</v>
      </c>
      <c r="I127" s="48">
        <v>117</v>
      </c>
      <c r="J127" s="49">
        <f t="shared" si="6"/>
        <v>610.86</v>
      </c>
      <c r="K127" s="49">
        <f t="shared" si="7"/>
        <v>144.1</v>
      </c>
      <c r="L127" s="49">
        <f t="shared" si="8"/>
        <v>754.96</v>
      </c>
    </row>
    <row r="128" spans="1:12" ht="75" x14ac:dyDescent="0.25">
      <c r="A128" s="44">
        <v>117</v>
      </c>
      <c r="B128" s="50" t="s">
        <v>53</v>
      </c>
      <c r="C128" s="50" t="s">
        <v>54</v>
      </c>
      <c r="D128" s="50" t="s">
        <v>25</v>
      </c>
      <c r="E128" s="44" t="s">
        <v>336</v>
      </c>
      <c r="F128" s="45">
        <v>1</v>
      </c>
      <c r="G128" s="46">
        <v>953</v>
      </c>
      <c r="H128" s="47">
        <f t="shared" si="5"/>
        <v>5.6669999999999998</v>
      </c>
      <c r="I128" s="48">
        <v>29.25</v>
      </c>
      <c r="J128" s="49">
        <f t="shared" si="6"/>
        <v>165.76</v>
      </c>
      <c r="K128" s="49">
        <f t="shared" si="7"/>
        <v>39.1</v>
      </c>
      <c r="L128" s="49">
        <f t="shared" si="8"/>
        <v>204.85999999999999</v>
      </c>
    </row>
    <row r="129" spans="1:12" ht="90" x14ac:dyDescent="0.25">
      <c r="A129" s="42">
        <v>118</v>
      </c>
      <c r="B129" s="50" t="s">
        <v>51</v>
      </c>
      <c r="C129" s="50" t="s">
        <v>13</v>
      </c>
      <c r="D129" s="50" t="s">
        <v>25</v>
      </c>
      <c r="E129" s="44" t="s">
        <v>132</v>
      </c>
      <c r="F129" s="45">
        <v>1</v>
      </c>
      <c r="G129" s="46">
        <v>1209.0999999999999</v>
      </c>
      <c r="H129" s="47">
        <f t="shared" si="5"/>
        <v>7.19</v>
      </c>
      <c r="I129" s="48">
        <v>222</v>
      </c>
      <c r="J129" s="49">
        <f t="shared" si="6"/>
        <v>1596.18</v>
      </c>
      <c r="K129" s="49">
        <f t="shared" si="7"/>
        <v>376.54</v>
      </c>
      <c r="L129" s="49">
        <f t="shared" si="8"/>
        <v>1972.72</v>
      </c>
    </row>
    <row r="130" spans="1:12" ht="75" x14ac:dyDescent="0.25">
      <c r="A130" s="44">
        <v>119</v>
      </c>
      <c r="B130" s="50" t="s">
        <v>53</v>
      </c>
      <c r="C130" s="50" t="s">
        <v>54</v>
      </c>
      <c r="D130" s="50" t="s">
        <v>27</v>
      </c>
      <c r="E130" s="44" t="s">
        <v>133</v>
      </c>
      <c r="F130" s="45">
        <v>1</v>
      </c>
      <c r="G130" s="46">
        <v>1003</v>
      </c>
      <c r="H130" s="47">
        <f t="shared" si="5"/>
        <v>5.9640000000000004</v>
      </c>
      <c r="I130" s="48">
        <v>28</v>
      </c>
      <c r="J130" s="49">
        <f t="shared" si="6"/>
        <v>166.99</v>
      </c>
      <c r="K130" s="49">
        <f t="shared" si="7"/>
        <v>39.39</v>
      </c>
      <c r="L130" s="49">
        <f t="shared" si="8"/>
        <v>206.38</v>
      </c>
    </row>
    <row r="131" spans="1:12" ht="90" x14ac:dyDescent="0.25">
      <c r="A131" s="42">
        <v>120</v>
      </c>
      <c r="B131" s="43" t="s">
        <v>43</v>
      </c>
      <c r="C131" s="43" t="s">
        <v>8</v>
      </c>
      <c r="D131" s="43" t="s">
        <v>25</v>
      </c>
      <c r="E131" s="44" t="s">
        <v>337</v>
      </c>
      <c r="F131" s="45">
        <v>1</v>
      </c>
      <c r="G131" s="46">
        <v>938</v>
      </c>
      <c r="H131" s="47">
        <f t="shared" si="5"/>
        <v>5.5780000000000003</v>
      </c>
      <c r="I131" s="48">
        <v>68</v>
      </c>
      <c r="J131" s="49">
        <f t="shared" si="6"/>
        <v>379.3</v>
      </c>
      <c r="K131" s="49">
        <f t="shared" si="7"/>
        <v>89.48</v>
      </c>
      <c r="L131" s="49">
        <f t="shared" si="8"/>
        <v>468.78000000000003</v>
      </c>
    </row>
    <row r="132" spans="1:12" ht="90" x14ac:dyDescent="0.25">
      <c r="A132" s="44">
        <v>121</v>
      </c>
      <c r="B132" s="43" t="s">
        <v>43</v>
      </c>
      <c r="C132" s="43" t="s">
        <v>12</v>
      </c>
      <c r="D132" s="43" t="s">
        <v>23</v>
      </c>
      <c r="E132" s="44" t="s">
        <v>134</v>
      </c>
      <c r="F132" s="45">
        <v>1</v>
      </c>
      <c r="G132" s="46">
        <v>878</v>
      </c>
      <c r="H132" s="47">
        <f t="shared" si="5"/>
        <v>5.2210000000000001</v>
      </c>
      <c r="I132" s="48">
        <v>100</v>
      </c>
      <c r="J132" s="49">
        <f t="shared" si="6"/>
        <v>522.1</v>
      </c>
      <c r="K132" s="49">
        <f t="shared" si="7"/>
        <v>123.16</v>
      </c>
      <c r="L132" s="49">
        <f t="shared" si="8"/>
        <v>645.26</v>
      </c>
    </row>
    <row r="133" spans="1:12" ht="90" x14ac:dyDescent="0.25">
      <c r="A133" s="42">
        <v>122</v>
      </c>
      <c r="B133" s="43" t="s">
        <v>43</v>
      </c>
      <c r="C133" s="43" t="s">
        <v>9</v>
      </c>
      <c r="D133" s="43" t="s">
        <v>23</v>
      </c>
      <c r="E133" s="44" t="s">
        <v>135</v>
      </c>
      <c r="F133" s="45">
        <v>1</v>
      </c>
      <c r="G133" s="46">
        <v>878</v>
      </c>
      <c r="H133" s="47">
        <f t="shared" si="5"/>
        <v>5.2210000000000001</v>
      </c>
      <c r="I133" s="48">
        <v>80.5</v>
      </c>
      <c r="J133" s="49">
        <f t="shared" si="6"/>
        <v>420.29</v>
      </c>
      <c r="K133" s="49">
        <f t="shared" si="7"/>
        <v>99.15</v>
      </c>
      <c r="L133" s="49">
        <f t="shared" si="8"/>
        <v>519.44000000000005</v>
      </c>
    </row>
    <row r="134" spans="1:12" ht="75" x14ac:dyDescent="0.25">
      <c r="A134" s="44">
        <v>123</v>
      </c>
      <c r="B134" s="43" t="s">
        <v>45</v>
      </c>
      <c r="C134" s="43" t="s">
        <v>16</v>
      </c>
      <c r="D134" s="43" t="s">
        <v>25</v>
      </c>
      <c r="E134" s="44" t="s">
        <v>136</v>
      </c>
      <c r="F134" s="45">
        <v>1</v>
      </c>
      <c r="G134" s="46">
        <v>956</v>
      </c>
      <c r="H134" s="47">
        <f t="shared" si="5"/>
        <v>5.6849999999999996</v>
      </c>
      <c r="I134" s="48">
        <v>22</v>
      </c>
      <c r="J134" s="49">
        <f t="shared" si="6"/>
        <v>125.07</v>
      </c>
      <c r="K134" s="49">
        <f t="shared" si="7"/>
        <v>29.5</v>
      </c>
      <c r="L134" s="49">
        <f t="shared" si="8"/>
        <v>154.57</v>
      </c>
    </row>
    <row r="135" spans="1:12" ht="75" x14ac:dyDescent="0.25">
      <c r="A135" s="42">
        <v>124</v>
      </c>
      <c r="B135" s="43" t="s">
        <v>53</v>
      </c>
      <c r="C135" s="43" t="s">
        <v>330</v>
      </c>
      <c r="D135" s="43" t="s">
        <v>25</v>
      </c>
      <c r="E135" s="44" t="s">
        <v>338</v>
      </c>
      <c r="F135" s="45">
        <v>1</v>
      </c>
      <c r="G135" s="46">
        <v>970</v>
      </c>
      <c r="H135" s="47">
        <f t="shared" si="5"/>
        <v>5.7679999999999998</v>
      </c>
      <c r="I135" s="48">
        <v>21</v>
      </c>
      <c r="J135" s="49">
        <f t="shared" si="6"/>
        <v>121.13</v>
      </c>
      <c r="K135" s="49">
        <f t="shared" si="7"/>
        <v>28.57</v>
      </c>
      <c r="L135" s="49">
        <f t="shared" si="8"/>
        <v>149.69999999999999</v>
      </c>
    </row>
    <row r="136" spans="1:12" ht="90" x14ac:dyDescent="0.25">
      <c r="A136" s="44">
        <v>125</v>
      </c>
      <c r="B136" s="43" t="s">
        <v>43</v>
      </c>
      <c r="C136" s="43" t="s">
        <v>9</v>
      </c>
      <c r="D136" s="43" t="s">
        <v>23</v>
      </c>
      <c r="E136" s="44" t="s">
        <v>137</v>
      </c>
      <c r="F136" s="45">
        <v>1</v>
      </c>
      <c r="G136" s="46">
        <v>873</v>
      </c>
      <c r="H136" s="47">
        <f t="shared" si="5"/>
        <v>5.1909999999999998</v>
      </c>
      <c r="I136" s="48">
        <v>41.5</v>
      </c>
      <c r="J136" s="49">
        <f t="shared" si="6"/>
        <v>215.43</v>
      </c>
      <c r="K136" s="49">
        <f t="shared" si="7"/>
        <v>50.82</v>
      </c>
      <c r="L136" s="49">
        <f t="shared" si="8"/>
        <v>266.25</v>
      </c>
    </row>
    <row r="137" spans="1:12" ht="90" x14ac:dyDescent="0.25">
      <c r="A137" s="42">
        <v>126</v>
      </c>
      <c r="B137" s="50" t="s">
        <v>51</v>
      </c>
      <c r="C137" s="50" t="s">
        <v>13</v>
      </c>
      <c r="D137" s="50" t="s">
        <v>25</v>
      </c>
      <c r="E137" s="44" t="s">
        <v>339</v>
      </c>
      <c r="F137" s="45">
        <v>1</v>
      </c>
      <c r="G137" s="46">
        <v>1097</v>
      </c>
      <c r="H137" s="47">
        <f t="shared" si="5"/>
        <v>6.5229999999999997</v>
      </c>
      <c r="I137" s="48">
        <v>263</v>
      </c>
      <c r="J137" s="49">
        <f t="shared" si="6"/>
        <v>1715.55</v>
      </c>
      <c r="K137" s="49">
        <f t="shared" si="7"/>
        <v>404.7</v>
      </c>
      <c r="L137" s="49">
        <f t="shared" si="8"/>
        <v>2120.25</v>
      </c>
    </row>
    <row r="138" spans="1:12" ht="75" x14ac:dyDescent="0.25">
      <c r="A138" s="44">
        <v>127</v>
      </c>
      <c r="B138" s="43" t="s">
        <v>53</v>
      </c>
      <c r="C138" s="43" t="s">
        <v>314</v>
      </c>
      <c r="D138" s="43" t="s">
        <v>23</v>
      </c>
      <c r="E138" s="44" t="s">
        <v>340</v>
      </c>
      <c r="F138" s="45">
        <v>1</v>
      </c>
      <c r="G138" s="46">
        <v>881</v>
      </c>
      <c r="H138" s="47">
        <f t="shared" si="5"/>
        <v>5.2389999999999999</v>
      </c>
      <c r="I138" s="48">
        <v>48</v>
      </c>
      <c r="J138" s="49">
        <f t="shared" si="6"/>
        <v>251.47</v>
      </c>
      <c r="K138" s="49">
        <f t="shared" si="7"/>
        <v>59.32</v>
      </c>
      <c r="L138" s="49">
        <f t="shared" si="8"/>
        <v>310.79000000000002</v>
      </c>
    </row>
    <row r="139" spans="1:12" ht="90" x14ac:dyDescent="0.25">
      <c r="A139" s="42">
        <v>128</v>
      </c>
      <c r="B139" s="43" t="s">
        <v>43</v>
      </c>
      <c r="C139" s="43" t="s">
        <v>6</v>
      </c>
      <c r="D139" s="43" t="s">
        <v>23</v>
      </c>
      <c r="E139" s="44" t="s">
        <v>138</v>
      </c>
      <c r="F139" s="45">
        <v>1</v>
      </c>
      <c r="G139" s="46">
        <v>878</v>
      </c>
      <c r="H139" s="47">
        <f t="shared" si="5"/>
        <v>5.2210000000000001</v>
      </c>
      <c r="I139" s="48">
        <v>66</v>
      </c>
      <c r="J139" s="49">
        <f t="shared" si="6"/>
        <v>344.59</v>
      </c>
      <c r="K139" s="49">
        <f t="shared" si="7"/>
        <v>81.290000000000006</v>
      </c>
      <c r="L139" s="49">
        <f t="shared" si="8"/>
        <v>425.88</v>
      </c>
    </row>
    <row r="140" spans="1:12" ht="90" x14ac:dyDescent="0.25">
      <c r="A140" s="44">
        <v>129</v>
      </c>
      <c r="B140" s="43" t="s">
        <v>43</v>
      </c>
      <c r="C140" s="43" t="s">
        <v>8</v>
      </c>
      <c r="D140" s="43" t="s">
        <v>23</v>
      </c>
      <c r="E140" s="44" t="s">
        <v>139</v>
      </c>
      <c r="F140" s="45">
        <v>1</v>
      </c>
      <c r="G140" s="46">
        <v>878</v>
      </c>
      <c r="H140" s="47">
        <f t="shared" ref="H140:H203" si="9">ROUND(G140/168.17,3)</f>
        <v>5.2210000000000001</v>
      </c>
      <c r="I140" s="48">
        <v>62</v>
      </c>
      <c r="J140" s="49">
        <f t="shared" ref="J140:J203" si="10">ROUND(H140*I140,2)</f>
        <v>323.7</v>
      </c>
      <c r="K140" s="49">
        <f t="shared" ref="K140:K203" si="11">ROUND(J140*0.2359,2)</f>
        <v>76.36</v>
      </c>
      <c r="L140" s="49">
        <f t="shared" ref="L140:L203" si="12">J140+K140</f>
        <v>400.06</v>
      </c>
    </row>
    <row r="141" spans="1:12" ht="90" x14ac:dyDescent="0.25">
      <c r="A141" s="42">
        <v>130</v>
      </c>
      <c r="B141" s="43" t="s">
        <v>43</v>
      </c>
      <c r="C141" s="43" t="s">
        <v>6</v>
      </c>
      <c r="D141" s="43" t="s">
        <v>25</v>
      </c>
      <c r="E141" s="44" t="s">
        <v>341</v>
      </c>
      <c r="F141" s="45">
        <v>1</v>
      </c>
      <c r="G141" s="46">
        <v>948</v>
      </c>
      <c r="H141" s="47">
        <f t="shared" si="9"/>
        <v>5.6369999999999996</v>
      </c>
      <c r="I141" s="48">
        <v>49</v>
      </c>
      <c r="J141" s="49">
        <f t="shared" si="10"/>
        <v>276.20999999999998</v>
      </c>
      <c r="K141" s="49">
        <f t="shared" si="11"/>
        <v>65.16</v>
      </c>
      <c r="L141" s="49">
        <f t="shared" si="12"/>
        <v>341.37</v>
      </c>
    </row>
    <row r="142" spans="1:12" ht="75" x14ac:dyDescent="0.25">
      <c r="A142" s="44">
        <v>131</v>
      </c>
      <c r="B142" s="43" t="s">
        <v>53</v>
      </c>
      <c r="C142" s="43" t="s">
        <v>186</v>
      </c>
      <c r="D142" s="43" t="s">
        <v>25</v>
      </c>
      <c r="E142" s="44" t="s">
        <v>342</v>
      </c>
      <c r="F142" s="45">
        <v>1</v>
      </c>
      <c r="G142" s="46">
        <v>963</v>
      </c>
      <c r="H142" s="47">
        <f t="shared" si="9"/>
        <v>5.726</v>
      </c>
      <c r="I142" s="48">
        <v>55</v>
      </c>
      <c r="J142" s="49">
        <f t="shared" si="10"/>
        <v>314.93</v>
      </c>
      <c r="K142" s="49">
        <f t="shared" si="11"/>
        <v>74.290000000000006</v>
      </c>
      <c r="L142" s="49">
        <f t="shared" si="12"/>
        <v>389.22</v>
      </c>
    </row>
    <row r="143" spans="1:12" ht="90" x14ac:dyDescent="0.25">
      <c r="A143" s="42">
        <v>132</v>
      </c>
      <c r="B143" s="43" t="s">
        <v>43</v>
      </c>
      <c r="C143" s="43" t="s">
        <v>8</v>
      </c>
      <c r="D143" s="43" t="s">
        <v>23</v>
      </c>
      <c r="E143" s="44" t="s">
        <v>140</v>
      </c>
      <c r="F143" s="45">
        <v>1</v>
      </c>
      <c r="G143" s="46">
        <v>873</v>
      </c>
      <c r="H143" s="47">
        <f t="shared" si="9"/>
        <v>5.1909999999999998</v>
      </c>
      <c r="I143" s="48">
        <v>31</v>
      </c>
      <c r="J143" s="49">
        <f t="shared" si="10"/>
        <v>160.91999999999999</v>
      </c>
      <c r="K143" s="49">
        <f t="shared" si="11"/>
        <v>37.96</v>
      </c>
      <c r="L143" s="49">
        <f t="shared" si="12"/>
        <v>198.88</v>
      </c>
    </row>
    <row r="144" spans="1:12" ht="90" x14ac:dyDescent="0.25">
      <c r="A144" s="44">
        <v>133</v>
      </c>
      <c r="B144" s="43" t="s">
        <v>43</v>
      </c>
      <c r="C144" s="43" t="s">
        <v>12</v>
      </c>
      <c r="D144" s="43" t="s">
        <v>26</v>
      </c>
      <c r="E144" s="44" t="s">
        <v>141</v>
      </c>
      <c r="F144" s="45">
        <v>1</v>
      </c>
      <c r="G144" s="46">
        <v>1090</v>
      </c>
      <c r="H144" s="47">
        <f t="shared" si="9"/>
        <v>6.4820000000000002</v>
      </c>
      <c r="I144" s="48">
        <v>9</v>
      </c>
      <c r="J144" s="49">
        <f t="shared" si="10"/>
        <v>58.34</v>
      </c>
      <c r="K144" s="49">
        <f t="shared" si="11"/>
        <v>13.76</v>
      </c>
      <c r="L144" s="49">
        <f t="shared" si="12"/>
        <v>72.100000000000009</v>
      </c>
    </row>
    <row r="145" spans="1:12" ht="75" x14ac:dyDescent="0.25">
      <c r="A145" s="42">
        <v>134</v>
      </c>
      <c r="B145" s="50" t="s">
        <v>53</v>
      </c>
      <c r="C145" s="50" t="s">
        <v>54</v>
      </c>
      <c r="D145" s="50" t="s">
        <v>25</v>
      </c>
      <c r="E145" s="44" t="s">
        <v>142</v>
      </c>
      <c r="F145" s="45">
        <v>1</v>
      </c>
      <c r="G145" s="46">
        <v>953</v>
      </c>
      <c r="H145" s="47">
        <f t="shared" si="9"/>
        <v>5.6669999999999998</v>
      </c>
      <c r="I145" s="48">
        <v>11.55</v>
      </c>
      <c r="J145" s="49">
        <f t="shared" si="10"/>
        <v>65.45</v>
      </c>
      <c r="K145" s="49">
        <f t="shared" si="11"/>
        <v>15.44</v>
      </c>
      <c r="L145" s="49">
        <f t="shared" si="12"/>
        <v>80.89</v>
      </c>
    </row>
    <row r="146" spans="1:12" ht="90" x14ac:dyDescent="0.25">
      <c r="A146" s="44">
        <v>135</v>
      </c>
      <c r="B146" s="43" t="s">
        <v>43</v>
      </c>
      <c r="C146" s="43" t="s">
        <v>6</v>
      </c>
      <c r="D146" s="43" t="s">
        <v>27</v>
      </c>
      <c r="E146" s="44" t="s">
        <v>143</v>
      </c>
      <c r="F146" s="45">
        <v>1</v>
      </c>
      <c r="G146" s="46">
        <v>1003</v>
      </c>
      <c r="H146" s="47">
        <f t="shared" si="9"/>
        <v>5.9640000000000004</v>
      </c>
      <c r="I146" s="48">
        <v>37</v>
      </c>
      <c r="J146" s="49">
        <f t="shared" si="10"/>
        <v>220.67</v>
      </c>
      <c r="K146" s="49">
        <f t="shared" si="11"/>
        <v>52.06</v>
      </c>
      <c r="L146" s="49">
        <f t="shared" si="12"/>
        <v>272.73</v>
      </c>
    </row>
    <row r="147" spans="1:12" ht="90" x14ac:dyDescent="0.25">
      <c r="A147" s="42">
        <v>136</v>
      </c>
      <c r="B147" s="50" t="s">
        <v>51</v>
      </c>
      <c r="C147" s="50" t="s">
        <v>13</v>
      </c>
      <c r="D147" s="50" t="s">
        <v>26</v>
      </c>
      <c r="E147" s="44" t="s">
        <v>285</v>
      </c>
      <c r="F147" s="45">
        <v>1</v>
      </c>
      <c r="G147" s="46">
        <v>1324</v>
      </c>
      <c r="H147" s="47">
        <f t="shared" si="9"/>
        <v>7.8730000000000002</v>
      </c>
      <c r="I147" s="48">
        <v>9</v>
      </c>
      <c r="J147" s="49">
        <f t="shared" si="10"/>
        <v>70.86</v>
      </c>
      <c r="K147" s="49">
        <f t="shared" si="11"/>
        <v>16.72</v>
      </c>
      <c r="L147" s="49">
        <f t="shared" si="12"/>
        <v>87.58</v>
      </c>
    </row>
    <row r="148" spans="1:12" ht="90" x14ac:dyDescent="0.25">
      <c r="A148" s="44">
        <v>137</v>
      </c>
      <c r="B148" s="43" t="s">
        <v>43</v>
      </c>
      <c r="C148" s="43" t="s">
        <v>8</v>
      </c>
      <c r="D148" s="43" t="s">
        <v>23</v>
      </c>
      <c r="E148" s="44" t="s">
        <v>343</v>
      </c>
      <c r="F148" s="45">
        <v>1</v>
      </c>
      <c r="G148" s="46">
        <v>893</v>
      </c>
      <c r="H148" s="47">
        <f t="shared" si="9"/>
        <v>5.31</v>
      </c>
      <c r="I148" s="48">
        <v>24</v>
      </c>
      <c r="J148" s="49">
        <f t="shared" si="10"/>
        <v>127.44</v>
      </c>
      <c r="K148" s="49">
        <f t="shared" si="11"/>
        <v>30.06</v>
      </c>
      <c r="L148" s="49">
        <f t="shared" si="12"/>
        <v>157.5</v>
      </c>
    </row>
    <row r="149" spans="1:12" ht="90" x14ac:dyDescent="0.25">
      <c r="A149" s="42">
        <v>138</v>
      </c>
      <c r="B149" s="43" t="s">
        <v>43</v>
      </c>
      <c r="C149" s="43" t="s">
        <v>12</v>
      </c>
      <c r="D149" s="43" t="s">
        <v>23</v>
      </c>
      <c r="E149" s="44" t="s">
        <v>144</v>
      </c>
      <c r="F149" s="45">
        <v>1</v>
      </c>
      <c r="G149" s="46">
        <v>873</v>
      </c>
      <c r="H149" s="47">
        <f t="shared" si="9"/>
        <v>5.1909999999999998</v>
      </c>
      <c r="I149" s="48">
        <v>73</v>
      </c>
      <c r="J149" s="49">
        <f t="shared" si="10"/>
        <v>378.94</v>
      </c>
      <c r="K149" s="49">
        <f t="shared" si="11"/>
        <v>89.39</v>
      </c>
      <c r="L149" s="49">
        <f t="shared" si="12"/>
        <v>468.33</v>
      </c>
    </row>
    <row r="150" spans="1:12" ht="90" x14ac:dyDescent="0.25">
      <c r="A150" s="44">
        <v>139</v>
      </c>
      <c r="B150" s="50" t="s">
        <v>51</v>
      </c>
      <c r="C150" s="50" t="s">
        <v>13</v>
      </c>
      <c r="D150" s="50" t="s">
        <v>26</v>
      </c>
      <c r="E150" s="44" t="s">
        <v>145</v>
      </c>
      <c r="F150" s="45">
        <v>1</v>
      </c>
      <c r="G150" s="46">
        <v>1324</v>
      </c>
      <c r="H150" s="47">
        <f t="shared" si="9"/>
        <v>7.8730000000000002</v>
      </c>
      <c r="I150" s="48">
        <v>213.5</v>
      </c>
      <c r="J150" s="49">
        <f t="shared" si="10"/>
        <v>1680.89</v>
      </c>
      <c r="K150" s="49">
        <f t="shared" si="11"/>
        <v>396.52</v>
      </c>
      <c r="L150" s="49">
        <f t="shared" si="12"/>
        <v>2077.41</v>
      </c>
    </row>
    <row r="151" spans="1:12" ht="90" x14ac:dyDescent="0.25">
      <c r="A151" s="42">
        <v>140</v>
      </c>
      <c r="B151" s="43" t="s">
        <v>43</v>
      </c>
      <c r="C151" s="43" t="s">
        <v>6</v>
      </c>
      <c r="D151" s="43" t="s">
        <v>26</v>
      </c>
      <c r="E151" s="44" t="s">
        <v>146</v>
      </c>
      <c r="F151" s="45">
        <v>1</v>
      </c>
      <c r="G151" s="46">
        <v>1075</v>
      </c>
      <c r="H151" s="47">
        <f t="shared" si="9"/>
        <v>6.3920000000000003</v>
      </c>
      <c r="I151" s="48">
        <v>6</v>
      </c>
      <c r="J151" s="49">
        <f t="shared" si="10"/>
        <v>38.35</v>
      </c>
      <c r="K151" s="49">
        <f t="shared" si="11"/>
        <v>9.0500000000000007</v>
      </c>
      <c r="L151" s="49">
        <f t="shared" si="12"/>
        <v>47.400000000000006</v>
      </c>
    </row>
    <row r="152" spans="1:12" ht="90" x14ac:dyDescent="0.25">
      <c r="A152" s="44">
        <v>141</v>
      </c>
      <c r="B152" s="43" t="s">
        <v>43</v>
      </c>
      <c r="C152" s="43" t="s">
        <v>12</v>
      </c>
      <c r="D152" s="43" t="s">
        <v>25</v>
      </c>
      <c r="E152" s="44" t="s">
        <v>149</v>
      </c>
      <c r="F152" s="45">
        <v>1</v>
      </c>
      <c r="G152" s="46">
        <v>953</v>
      </c>
      <c r="H152" s="47">
        <f t="shared" si="9"/>
        <v>5.6669999999999998</v>
      </c>
      <c r="I152" s="48">
        <v>130</v>
      </c>
      <c r="J152" s="49">
        <f t="shared" si="10"/>
        <v>736.71</v>
      </c>
      <c r="K152" s="49">
        <f t="shared" si="11"/>
        <v>173.79</v>
      </c>
      <c r="L152" s="49">
        <f t="shared" si="12"/>
        <v>910.5</v>
      </c>
    </row>
    <row r="153" spans="1:12" ht="90" x14ac:dyDescent="0.25">
      <c r="A153" s="42">
        <v>142</v>
      </c>
      <c r="B153" s="43" t="s">
        <v>43</v>
      </c>
      <c r="C153" s="43" t="s">
        <v>4</v>
      </c>
      <c r="D153" s="43" t="s">
        <v>28</v>
      </c>
      <c r="E153" s="44" t="s">
        <v>344</v>
      </c>
      <c r="F153" s="45">
        <v>1</v>
      </c>
      <c r="G153" s="46">
        <v>1095</v>
      </c>
      <c r="H153" s="47">
        <f t="shared" si="9"/>
        <v>6.5110000000000001</v>
      </c>
      <c r="I153" s="48">
        <v>10</v>
      </c>
      <c r="J153" s="49">
        <f t="shared" si="10"/>
        <v>65.11</v>
      </c>
      <c r="K153" s="49">
        <f t="shared" si="11"/>
        <v>15.36</v>
      </c>
      <c r="L153" s="49">
        <f t="shared" si="12"/>
        <v>80.47</v>
      </c>
    </row>
    <row r="154" spans="1:12" ht="90" x14ac:dyDescent="0.25">
      <c r="A154" s="44">
        <v>143</v>
      </c>
      <c r="B154" s="43" t="s">
        <v>43</v>
      </c>
      <c r="C154" s="43" t="s">
        <v>8</v>
      </c>
      <c r="D154" s="43" t="s">
        <v>25</v>
      </c>
      <c r="E154" s="44" t="s">
        <v>286</v>
      </c>
      <c r="F154" s="45">
        <v>1</v>
      </c>
      <c r="G154" s="46">
        <v>968</v>
      </c>
      <c r="H154" s="47">
        <f t="shared" si="9"/>
        <v>5.7560000000000002</v>
      </c>
      <c r="I154" s="48">
        <v>72</v>
      </c>
      <c r="J154" s="49">
        <f t="shared" si="10"/>
        <v>414.43</v>
      </c>
      <c r="K154" s="49">
        <f t="shared" si="11"/>
        <v>97.76</v>
      </c>
      <c r="L154" s="49">
        <f t="shared" si="12"/>
        <v>512.19000000000005</v>
      </c>
    </row>
    <row r="155" spans="1:12" ht="90" x14ac:dyDescent="0.25">
      <c r="A155" s="42">
        <v>144</v>
      </c>
      <c r="B155" s="43" t="s">
        <v>43</v>
      </c>
      <c r="C155" s="43" t="s">
        <v>12</v>
      </c>
      <c r="D155" s="43" t="s">
        <v>23</v>
      </c>
      <c r="E155" s="44" t="s">
        <v>150</v>
      </c>
      <c r="F155" s="45">
        <v>1</v>
      </c>
      <c r="G155" s="46">
        <v>878</v>
      </c>
      <c r="H155" s="47">
        <f t="shared" si="9"/>
        <v>5.2210000000000001</v>
      </c>
      <c r="I155" s="48">
        <v>17</v>
      </c>
      <c r="J155" s="49">
        <f t="shared" si="10"/>
        <v>88.76</v>
      </c>
      <c r="K155" s="49">
        <f t="shared" si="11"/>
        <v>20.94</v>
      </c>
      <c r="L155" s="49">
        <f t="shared" si="12"/>
        <v>109.7</v>
      </c>
    </row>
    <row r="156" spans="1:12" ht="75" x14ac:dyDescent="0.25">
      <c r="A156" s="44">
        <v>145</v>
      </c>
      <c r="B156" s="43" t="s">
        <v>45</v>
      </c>
      <c r="C156" s="43" t="s">
        <v>16</v>
      </c>
      <c r="D156" s="43" t="s">
        <v>23</v>
      </c>
      <c r="E156" s="44" t="s">
        <v>151</v>
      </c>
      <c r="F156" s="45">
        <v>1</v>
      </c>
      <c r="G156" s="46">
        <v>891</v>
      </c>
      <c r="H156" s="47">
        <f t="shared" si="9"/>
        <v>5.298</v>
      </c>
      <c r="I156" s="48">
        <v>26</v>
      </c>
      <c r="J156" s="49">
        <f t="shared" si="10"/>
        <v>137.75</v>
      </c>
      <c r="K156" s="49">
        <f t="shared" si="11"/>
        <v>32.5</v>
      </c>
      <c r="L156" s="49">
        <f t="shared" si="12"/>
        <v>170.25</v>
      </c>
    </row>
    <row r="157" spans="1:12" ht="90" x14ac:dyDescent="0.25">
      <c r="A157" s="42">
        <v>146</v>
      </c>
      <c r="B157" s="43" t="s">
        <v>43</v>
      </c>
      <c r="C157" s="43" t="s">
        <v>8</v>
      </c>
      <c r="D157" s="43" t="s">
        <v>28</v>
      </c>
      <c r="E157" s="44" t="s">
        <v>152</v>
      </c>
      <c r="F157" s="45">
        <v>1</v>
      </c>
      <c r="G157" s="46">
        <v>1100</v>
      </c>
      <c r="H157" s="47">
        <f t="shared" si="9"/>
        <v>6.5410000000000004</v>
      </c>
      <c r="I157" s="48">
        <v>47</v>
      </c>
      <c r="J157" s="49">
        <f t="shared" si="10"/>
        <v>307.43</v>
      </c>
      <c r="K157" s="49">
        <f t="shared" si="11"/>
        <v>72.52</v>
      </c>
      <c r="L157" s="49">
        <f t="shared" si="12"/>
        <v>379.95</v>
      </c>
    </row>
    <row r="158" spans="1:12" ht="90" x14ac:dyDescent="0.25">
      <c r="A158" s="44">
        <v>147</v>
      </c>
      <c r="B158" s="43" t="s">
        <v>43</v>
      </c>
      <c r="C158" s="43" t="s">
        <v>9</v>
      </c>
      <c r="D158" s="43" t="s">
        <v>25</v>
      </c>
      <c r="E158" s="44" t="s">
        <v>153</v>
      </c>
      <c r="F158" s="45">
        <v>1</v>
      </c>
      <c r="G158" s="46">
        <v>958</v>
      </c>
      <c r="H158" s="47">
        <f t="shared" si="9"/>
        <v>5.6970000000000001</v>
      </c>
      <c r="I158" s="48">
        <v>4</v>
      </c>
      <c r="J158" s="49">
        <f t="shared" si="10"/>
        <v>22.79</v>
      </c>
      <c r="K158" s="49">
        <f t="shared" si="11"/>
        <v>5.38</v>
      </c>
      <c r="L158" s="49">
        <f t="shared" si="12"/>
        <v>28.169999999999998</v>
      </c>
    </row>
    <row r="159" spans="1:12" ht="90" x14ac:dyDescent="0.25">
      <c r="A159" s="42">
        <v>148</v>
      </c>
      <c r="B159" s="43" t="s">
        <v>43</v>
      </c>
      <c r="C159" s="43" t="s">
        <v>9</v>
      </c>
      <c r="D159" s="43" t="s">
        <v>28</v>
      </c>
      <c r="E159" s="44" t="s">
        <v>154</v>
      </c>
      <c r="F159" s="45">
        <v>1</v>
      </c>
      <c r="G159" s="46">
        <v>1110</v>
      </c>
      <c r="H159" s="47">
        <f t="shared" si="9"/>
        <v>6.6</v>
      </c>
      <c r="I159" s="48">
        <v>25</v>
      </c>
      <c r="J159" s="49">
        <f t="shared" si="10"/>
        <v>165</v>
      </c>
      <c r="K159" s="49">
        <f t="shared" si="11"/>
        <v>38.92</v>
      </c>
      <c r="L159" s="49">
        <f t="shared" si="12"/>
        <v>203.92000000000002</v>
      </c>
    </row>
    <row r="160" spans="1:12" ht="90" x14ac:dyDescent="0.25">
      <c r="A160" s="44">
        <v>149</v>
      </c>
      <c r="B160" s="43" t="s">
        <v>43</v>
      </c>
      <c r="C160" s="43" t="s">
        <v>9</v>
      </c>
      <c r="D160" s="43" t="s">
        <v>27</v>
      </c>
      <c r="E160" s="44" t="s">
        <v>156</v>
      </c>
      <c r="F160" s="45">
        <v>1</v>
      </c>
      <c r="G160" s="46">
        <v>1003</v>
      </c>
      <c r="H160" s="47">
        <f t="shared" si="9"/>
        <v>5.9640000000000004</v>
      </c>
      <c r="I160" s="48">
        <v>40</v>
      </c>
      <c r="J160" s="49">
        <f t="shared" si="10"/>
        <v>238.56</v>
      </c>
      <c r="K160" s="49">
        <f t="shared" si="11"/>
        <v>56.28</v>
      </c>
      <c r="L160" s="49">
        <f t="shared" si="12"/>
        <v>294.84000000000003</v>
      </c>
    </row>
    <row r="161" spans="1:12" ht="90" x14ac:dyDescent="0.25">
      <c r="A161" s="42">
        <v>150</v>
      </c>
      <c r="B161" s="43" t="s">
        <v>43</v>
      </c>
      <c r="C161" s="43" t="s">
        <v>9</v>
      </c>
      <c r="D161" s="43" t="s">
        <v>25</v>
      </c>
      <c r="E161" s="44" t="s">
        <v>288</v>
      </c>
      <c r="F161" s="45">
        <v>1</v>
      </c>
      <c r="G161" s="46">
        <v>943</v>
      </c>
      <c r="H161" s="47">
        <f t="shared" si="9"/>
        <v>5.6070000000000002</v>
      </c>
      <c r="I161" s="48">
        <v>32.5</v>
      </c>
      <c r="J161" s="49">
        <f t="shared" si="10"/>
        <v>182.23</v>
      </c>
      <c r="K161" s="49">
        <f t="shared" si="11"/>
        <v>42.99</v>
      </c>
      <c r="L161" s="49">
        <f t="shared" si="12"/>
        <v>225.22</v>
      </c>
    </row>
    <row r="162" spans="1:12" ht="90" x14ac:dyDescent="0.25">
      <c r="A162" s="44">
        <v>151</v>
      </c>
      <c r="B162" s="43" t="s">
        <v>43</v>
      </c>
      <c r="C162" s="43" t="s">
        <v>9</v>
      </c>
      <c r="D162" s="43" t="s">
        <v>25</v>
      </c>
      <c r="E162" s="44" t="s">
        <v>157</v>
      </c>
      <c r="F162" s="45">
        <v>1</v>
      </c>
      <c r="G162" s="46">
        <v>943</v>
      </c>
      <c r="H162" s="47">
        <f t="shared" si="9"/>
        <v>5.6070000000000002</v>
      </c>
      <c r="I162" s="48">
        <v>21</v>
      </c>
      <c r="J162" s="49">
        <f t="shared" si="10"/>
        <v>117.75</v>
      </c>
      <c r="K162" s="49">
        <f t="shared" si="11"/>
        <v>27.78</v>
      </c>
      <c r="L162" s="49">
        <f t="shared" si="12"/>
        <v>145.53</v>
      </c>
    </row>
    <row r="163" spans="1:12" ht="90" x14ac:dyDescent="0.25">
      <c r="A163" s="42">
        <v>152</v>
      </c>
      <c r="B163" s="43" t="s">
        <v>43</v>
      </c>
      <c r="C163" s="43" t="s">
        <v>12</v>
      </c>
      <c r="D163" s="43" t="s">
        <v>25</v>
      </c>
      <c r="E163" s="44" t="s">
        <v>159</v>
      </c>
      <c r="F163" s="45">
        <v>1</v>
      </c>
      <c r="G163" s="46">
        <v>968</v>
      </c>
      <c r="H163" s="47">
        <f t="shared" si="9"/>
        <v>5.7560000000000002</v>
      </c>
      <c r="I163" s="48">
        <v>21</v>
      </c>
      <c r="J163" s="49">
        <f t="shared" si="10"/>
        <v>120.88</v>
      </c>
      <c r="K163" s="49">
        <f t="shared" si="11"/>
        <v>28.52</v>
      </c>
      <c r="L163" s="49">
        <f t="shared" si="12"/>
        <v>149.4</v>
      </c>
    </row>
    <row r="164" spans="1:12" ht="75" x14ac:dyDescent="0.25">
      <c r="A164" s="44">
        <v>153</v>
      </c>
      <c r="B164" s="43" t="s">
        <v>53</v>
      </c>
      <c r="C164" s="43" t="s">
        <v>314</v>
      </c>
      <c r="D164" s="43" t="s">
        <v>23</v>
      </c>
      <c r="E164" s="44" t="s">
        <v>345</v>
      </c>
      <c r="F164" s="45">
        <v>1</v>
      </c>
      <c r="G164" s="46">
        <v>961</v>
      </c>
      <c r="H164" s="47">
        <f t="shared" si="9"/>
        <v>5.7140000000000004</v>
      </c>
      <c r="I164" s="48">
        <v>27</v>
      </c>
      <c r="J164" s="49">
        <f t="shared" si="10"/>
        <v>154.28</v>
      </c>
      <c r="K164" s="49">
        <f t="shared" si="11"/>
        <v>36.39</v>
      </c>
      <c r="L164" s="49">
        <f t="shared" si="12"/>
        <v>190.67000000000002</v>
      </c>
    </row>
    <row r="165" spans="1:12" ht="75" x14ac:dyDescent="0.25">
      <c r="A165" s="42">
        <v>154</v>
      </c>
      <c r="B165" s="43" t="s">
        <v>53</v>
      </c>
      <c r="C165" s="43" t="s">
        <v>317</v>
      </c>
      <c r="D165" s="43" t="s">
        <v>25</v>
      </c>
      <c r="E165" s="44" t="s">
        <v>346</v>
      </c>
      <c r="F165" s="45">
        <v>1</v>
      </c>
      <c r="G165" s="46">
        <v>968</v>
      </c>
      <c r="H165" s="47">
        <f t="shared" si="9"/>
        <v>5.7560000000000002</v>
      </c>
      <c r="I165" s="48">
        <v>18</v>
      </c>
      <c r="J165" s="49">
        <f t="shared" si="10"/>
        <v>103.61</v>
      </c>
      <c r="K165" s="49">
        <f t="shared" si="11"/>
        <v>24.44</v>
      </c>
      <c r="L165" s="49">
        <f t="shared" si="12"/>
        <v>128.05000000000001</v>
      </c>
    </row>
    <row r="166" spans="1:12" ht="90" x14ac:dyDescent="0.25">
      <c r="A166" s="44">
        <v>155</v>
      </c>
      <c r="B166" s="43" t="s">
        <v>43</v>
      </c>
      <c r="C166" s="43" t="s">
        <v>9</v>
      </c>
      <c r="D166" s="43" t="s">
        <v>23</v>
      </c>
      <c r="E166" s="44" t="s">
        <v>161</v>
      </c>
      <c r="F166" s="45">
        <v>1</v>
      </c>
      <c r="G166" s="46">
        <v>873</v>
      </c>
      <c r="H166" s="47">
        <f t="shared" si="9"/>
        <v>5.1909999999999998</v>
      </c>
      <c r="I166" s="48">
        <v>50</v>
      </c>
      <c r="J166" s="49">
        <f t="shared" si="10"/>
        <v>259.55</v>
      </c>
      <c r="K166" s="49">
        <f t="shared" si="11"/>
        <v>61.23</v>
      </c>
      <c r="L166" s="49">
        <f t="shared" si="12"/>
        <v>320.78000000000003</v>
      </c>
    </row>
    <row r="167" spans="1:12" ht="90" x14ac:dyDescent="0.25">
      <c r="A167" s="42">
        <v>156</v>
      </c>
      <c r="B167" s="43" t="s">
        <v>43</v>
      </c>
      <c r="C167" s="43" t="s">
        <v>6</v>
      </c>
      <c r="D167" s="43" t="s">
        <v>23</v>
      </c>
      <c r="E167" s="44" t="s">
        <v>162</v>
      </c>
      <c r="F167" s="45">
        <v>1</v>
      </c>
      <c r="G167" s="46">
        <v>878</v>
      </c>
      <c r="H167" s="47">
        <f t="shared" si="9"/>
        <v>5.2210000000000001</v>
      </c>
      <c r="I167" s="48">
        <v>78</v>
      </c>
      <c r="J167" s="49">
        <f t="shared" si="10"/>
        <v>407.24</v>
      </c>
      <c r="K167" s="49">
        <f t="shared" si="11"/>
        <v>96.07</v>
      </c>
      <c r="L167" s="49">
        <f t="shared" si="12"/>
        <v>503.31</v>
      </c>
    </row>
    <row r="168" spans="1:12" ht="75" x14ac:dyDescent="0.25">
      <c r="A168" s="44">
        <v>157</v>
      </c>
      <c r="B168" s="50" t="s">
        <v>53</v>
      </c>
      <c r="C168" s="50" t="s">
        <v>54</v>
      </c>
      <c r="D168" s="50" t="s">
        <v>23</v>
      </c>
      <c r="E168" s="44" t="s">
        <v>347</v>
      </c>
      <c r="F168" s="45">
        <v>1</v>
      </c>
      <c r="G168" s="46">
        <v>878</v>
      </c>
      <c r="H168" s="47">
        <f t="shared" si="9"/>
        <v>5.2210000000000001</v>
      </c>
      <c r="I168" s="48">
        <v>4.55</v>
      </c>
      <c r="J168" s="49">
        <f t="shared" si="10"/>
        <v>23.76</v>
      </c>
      <c r="K168" s="49">
        <f t="shared" si="11"/>
        <v>5.6</v>
      </c>
      <c r="L168" s="49">
        <f t="shared" si="12"/>
        <v>29.36</v>
      </c>
    </row>
    <row r="169" spans="1:12" ht="75" x14ac:dyDescent="0.25">
      <c r="A169" s="42">
        <v>158</v>
      </c>
      <c r="B169" s="50" t="s">
        <v>53</v>
      </c>
      <c r="C169" s="50" t="s">
        <v>54</v>
      </c>
      <c r="D169" s="50" t="s">
        <v>23</v>
      </c>
      <c r="E169" s="44" t="s">
        <v>347</v>
      </c>
      <c r="F169" s="45">
        <v>1</v>
      </c>
      <c r="G169" s="46">
        <v>878</v>
      </c>
      <c r="H169" s="47">
        <f t="shared" si="9"/>
        <v>5.2210000000000001</v>
      </c>
      <c r="I169" s="48">
        <v>23.35</v>
      </c>
      <c r="J169" s="49">
        <f t="shared" si="10"/>
        <v>121.91</v>
      </c>
      <c r="K169" s="49">
        <f t="shared" si="11"/>
        <v>28.76</v>
      </c>
      <c r="L169" s="49">
        <f t="shared" si="12"/>
        <v>150.66999999999999</v>
      </c>
    </row>
    <row r="170" spans="1:12" ht="75" x14ac:dyDescent="0.25">
      <c r="A170" s="44">
        <v>159</v>
      </c>
      <c r="B170" s="43" t="s">
        <v>45</v>
      </c>
      <c r="C170" s="43" t="s">
        <v>14</v>
      </c>
      <c r="D170" s="43" t="s">
        <v>26</v>
      </c>
      <c r="E170" s="44" t="s">
        <v>348</v>
      </c>
      <c r="F170" s="45">
        <v>1</v>
      </c>
      <c r="G170" s="46">
        <v>1080</v>
      </c>
      <c r="H170" s="47">
        <f t="shared" si="9"/>
        <v>6.4219999999999997</v>
      </c>
      <c r="I170" s="48">
        <v>9</v>
      </c>
      <c r="J170" s="49">
        <f t="shared" si="10"/>
        <v>57.8</v>
      </c>
      <c r="K170" s="49">
        <f t="shared" si="11"/>
        <v>13.64</v>
      </c>
      <c r="L170" s="49">
        <f t="shared" si="12"/>
        <v>71.44</v>
      </c>
    </row>
    <row r="171" spans="1:12" ht="90" x14ac:dyDescent="0.25">
      <c r="A171" s="42">
        <v>160</v>
      </c>
      <c r="B171" s="43" t="s">
        <v>43</v>
      </c>
      <c r="C171" s="43" t="s">
        <v>9</v>
      </c>
      <c r="D171" s="43" t="s">
        <v>25</v>
      </c>
      <c r="E171" s="44" t="s">
        <v>165</v>
      </c>
      <c r="F171" s="45">
        <v>1</v>
      </c>
      <c r="G171" s="46">
        <v>943</v>
      </c>
      <c r="H171" s="47">
        <f t="shared" si="9"/>
        <v>5.6070000000000002</v>
      </c>
      <c r="I171" s="48">
        <v>43</v>
      </c>
      <c r="J171" s="49">
        <f t="shared" si="10"/>
        <v>241.1</v>
      </c>
      <c r="K171" s="49">
        <f t="shared" si="11"/>
        <v>56.88</v>
      </c>
      <c r="L171" s="49">
        <f t="shared" si="12"/>
        <v>297.98</v>
      </c>
    </row>
    <row r="172" spans="1:12" ht="90" x14ac:dyDescent="0.25">
      <c r="A172" s="44">
        <v>161</v>
      </c>
      <c r="B172" s="50" t="s">
        <v>51</v>
      </c>
      <c r="C172" s="50" t="s">
        <v>13</v>
      </c>
      <c r="D172" s="50" t="s">
        <v>25</v>
      </c>
      <c r="E172" s="44" t="s">
        <v>166</v>
      </c>
      <c r="F172" s="45">
        <v>1</v>
      </c>
      <c r="G172" s="46">
        <v>1130</v>
      </c>
      <c r="H172" s="47">
        <f t="shared" si="9"/>
        <v>6.7190000000000003</v>
      </c>
      <c r="I172" s="48">
        <v>244</v>
      </c>
      <c r="J172" s="49">
        <f t="shared" si="10"/>
        <v>1639.44</v>
      </c>
      <c r="K172" s="49">
        <f t="shared" si="11"/>
        <v>386.74</v>
      </c>
      <c r="L172" s="49">
        <f t="shared" si="12"/>
        <v>2026.18</v>
      </c>
    </row>
    <row r="173" spans="1:12" ht="90" x14ac:dyDescent="0.25">
      <c r="A173" s="42">
        <v>162</v>
      </c>
      <c r="B173" s="43" t="s">
        <v>43</v>
      </c>
      <c r="C173" s="43" t="s">
        <v>12</v>
      </c>
      <c r="D173" s="43" t="s">
        <v>25</v>
      </c>
      <c r="E173" s="44" t="s">
        <v>291</v>
      </c>
      <c r="F173" s="45">
        <v>1</v>
      </c>
      <c r="G173" s="46">
        <v>963</v>
      </c>
      <c r="H173" s="47">
        <f t="shared" si="9"/>
        <v>5.726</v>
      </c>
      <c r="I173" s="48">
        <v>3</v>
      </c>
      <c r="J173" s="49">
        <f t="shared" si="10"/>
        <v>17.18</v>
      </c>
      <c r="K173" s="49">
        <f t="shared" si="11"/>
        <v>4.05</v>
      </c>
      <c r="L173" s="49">
        <f t="shared" si="12"/>
        <v>21.23</v>
      </c>
    </row>
    <row r="174" spans="1:12" ht="90" x14ac:dyDescent="0.25">
      <c r="A174" s="44">
        <v>163</v>
      </c>
      <c r="B174" s="43" t="s">
        <v>43</v>
      </c>
      <c r="C174" s="43" t="s">
        <v>4</v>
      </c>
      <c r="D174" s="43" t="s">
        <v>25</v>
      </c>
      <c r="E174" s="44" t="s">
        <v>167</v>
      </c>
      <c r="F174" s="45">
        <v>1</v>
      </c>
      <c r="G174" s="46">
        <v>963</v>
      </c>
      <c r="H174" s="47">
        <f t="shared" si="9"/>
        <v>5.726</v>
      </c>
      <c r="I174" s="48">
        <v>63</v>
      </c>
      <c r="J174" s="49">
        <f t="shared" si="10"/>
        <v>360.74</v>
      </c>
      <c r="K174" s="49">
        <f t="shared" si="11"/>
        <v>85.1</v>
      </c>
      <c r="L174" s="49">
        <f t="shared" si="12"/>
        <v>445.84000000000003</v>
      </c>
    </row>
    <row r="175" spans="1:12" ht="90" x14ac:dyDescent="0.25">
      <c r="A175" s="42">
        <v>164</v>
      </c>
      <c r="B175" s="43" t="s">
        <v>43</v>
      </c>
      <c r="C175" s="43" t="s">
        <v>6</v>
      </c>
      <c r="D175" s="43" t="s">
        <v>27</v>
      </c>
      <c r="E175" s="44" t="s">
        <v>168</v>
      </c>
      <c r="F175" s="45">
        <v>1</v>
      </c>
      <c r="G175" s="46">
        <v>978</v>
      </c>
      <c r="H175" s="47">
        <f t="shared" si="9"/>
        <v>5.8159999999999998</v>
      </c>
      <c r="I175" s="48">
        <v>82</v>
      </c>
      <c r="J175" s="49">
        <f t="shared" si="10"/>
        <v>476.91</v>
      </c>
      <c r="K175" s="49">
        <f t="shared" si="11"/>
        <v>112.5</v>
      </c>
      <c r="L175" s="49">
        <f t="shared" si="12"/>
        <v>589.41000000000008</v>
      </c>
    </row>
    <row r="176" spans="1:12" ht="90" x14ac:dyDescent="0.25">
      <c r="A176" s="44">
        <v>165</v>
      </c>
      <c r="B176" s="43" t="s">
        <v>43</v>
      </c>
      <c r="C176" s="43" t="s">
        <v>6</v>
      </c>
      <c r="D176" s="43" t="s">
        <v>26</v>
      </c>
      <c r="E176" s="44" t="s">
        <v>169</v>
      </c>
      <c r="F176" s="45">
        <v>1</v>
      </c>
      <c r="G176" s="46">
        <v>1080</v>
      </c>
      <c r="H176" s="47">
        <f t="shared" si="9"/>
        <v>6.4219999999999997</v>
      </c>
      <c r="I176" s="48">
        <v>11</v>
      </c>
      <c r="J176" s="49">
        <f t="shared" si="10"/>
        <v>70.64</v>
      </c>
      <c r="K176" s="49">
        <f t="shared" si="11"/>
        <v>16.66</v>
      </c>
      <c r="L176" s="49">
        <f t="shared" si="12"/>
        <v>87.3</v>
      </c>
    </row>
    <row r="177" spans="1:12" ht="90" x14ac:dyDescent="0.25">
      <c r="A177" s="42">
        <v>166</v>
      </c>
      <c r="B177" s="43" t="s">
        <v>43</v>
      </c>
      <c r="C177" s="43" t="s">
        <v>12</v>
      </c>
      <c r="D177" s="43" t="s">
        <v>26</v>
      </c>
      <c r="E177" s="44" t="s">
        <v>172</v>
      </c>
      <c r="F177" s="45">
        <v>1</v>
      </c>
      <c r="G177" s="46">
        <v>1075</v>
      </c>
      <c r="H177" s="47">
        <f t="shared" si="9"/>
        <v>6.3920000000000003</v>
      </c>
      <c r="I177" s="48">
        <v>9</v>
      </c>
      <c r="J177" s="49">
        <f t="shared" si="10"/>
        <v>57.53</v>
      </c>
      <c r="K177" s="49">
        <f t="shared" si="11"/>
        <v>13.57</v>
      </c>
      <c r="L177" s="49">
        <f t="shared" si="12"/>
        <v>71.099999999999994</v>
      </c>
    </row>
    <row r="178" spans="1:12" ht="90" x14ac:dyDescent="0.25">
      <c r="A178" s="44">
        <v>167</v>
      </c>
      <c r="B178" s="50" t="s">
        <v>51</v>
      </c>
      <c r="C178" s="50" t="s">
        <v>13</v>
      </c>
      <c r="D178" s="50" t="s">
        <v>26</v>
      </c>
      <c r="E178" s="44" t="s">
        <v>173</v>
      </c>
      <c r="F178" s="45">
        <v>1</v>
      </c>
      <c r="G178" s="46">
        <v>1324</v>
      </c>
      <c r="H178" s="47">
        <f t="shared" si="9"/>
        <v>7.8730000000000002</v>
      </c>
      <c r="I178" s="48">
        <v>244</v>
      </c>
      <c r="J178" s="49">
        <f t="shared" si="10"/>
        <v>1921.01</v>
      </c>
      <c r="K178" s="49">
        <f t="shared" si="11"/>
        <v>453.17</v>
      </c>
      <c r="L178" s="49">
        <f t="shared" si="12"/>
        <v>2374.1799999999998</v>
      </c>
    </row>
    <row r="179" spans="1:12" ht="105" x14ac:dyDescent="0.25">
      <c r="A179" s="42">
        <v>168</v>
      </c>
      <c r="B179" s="50" t="s">
        <v>51</v>
      </c>
      <c r="C179" s="50" t="s">
        <v>10</v>
      </c>
      <c r="D179" s="50" t="s">
        <v>29</v>
      </c>
      <c r="E179" s="44" t="s">
        <v>292</v>
      </c>
      <c r="F179" s="45">
        <v>1</v>
      </c>
      <c r="G179" s="46">
        <v>1595</v>
      </c>
      <c r="H179" s="47">
        <f t="shared" si="9"/>
        <v>9.484</v>
      </c>
      <c r="I179" s="48">
        <v>27</v>
      </c>
      <c r="J179" s="49">
        <f t="shared" si="10"/>
        <v>256.07</v>
      </c>
      <c r="K179" s="49">
        <f t="shared" si="11"/>
        <v>60.41</v>
      </c>
      <c r="L179" s="49">
        <f t="shared" si="12"/>
        <v>316.48</v>
      </c>
    </row>
    <row r="180" spans="1:12" ht="90" x14ac:dyDescent="0.25">
      <c r="A180" s="44">
        <v>169</v>
      </c>
      <c r="B180" s="43" t="s">
        <v>43</v>
      </c>
      <c r="C180" s="43" t="s">
        <v>12</v>
      </c>
      <c r="D180" s="43" t="s">
        <v>27</v>
      </c>
      <c r="E180" s="44" t="s">
        <v>175</v>
      </c>
      <c r="F180" s="45">
        <v>1</v>
      </c>
      <c r="G180" s="46">
        <v>998</v>
      </c>
      <c r="H180" s="47">
        <f t="shared" si="9"/>
        <v>5.9340000000000002</v>
      </c>
      <c r="I180" s="48">
        <v>46</v>
      </c>
      <c r="J180" s="49">
        <f t="shared" si="10"/>
        <v>272.95999999999998</v>
      </c>
      <c r="K180" s="49">
        <f t="shared" si="11"/>
        <v>64.39</v>
      </c>
      <c r="L180" s="49">
        <f t="shared" si="12"/>
        <v>337.34999999999997</v>
      </c>
    </row>
    <row r="181" spans="1:12" ht="90" x14ac:dyDescent="0.25">
      <c r="A181" s="42">
        <v>170</v>
      </c>
      <c r="B181" s="43" t="s">
        <v>43</v>
      </c>
      <c r="C181" s="43" t="s">
        <v>6</v>
      </c>
      <c r="D181" s="43" t="s">
        <v>25</v>
      </c>
      <c r="E181" s="44" t="s">
        <v>293</v>
      </c>
      <c r="F181" s="45">
        <v>1</v>
      </c>
      <c r="G181" s="46">
        <v>943</v>
      </c>
      <c r="H181" s="47">
        <f t="shared" si="9"/>
        <v>5.6070000000000002</v>
      </c>
      <c r="I181" s="48">
        <v>16</v>
      </c>
      <c r="J181" s="49">
        <f t="shared" si="10"/>
        <v>89.71</v>
      </c>
      <c r="K181" s="49">
        <f t="shared" si="11"/>
        <v>21.16</v>
      </c>
      <c r="L181" s="49">
        <f t="shared" si="12"/>
        <v>110.86999999999999</v>
      </c>
    </row>
    <row r="182" spans="1:12" ht="90" x14ac:dyDescent="0.25">
      <c r="A182" s="44">
        <v>171</v>
      </c>
      <c r="B182" s="50" t="s">
        <v>51</v>
      </c>
      <c r="C182" s="50" t="s">
        <v>13</v>
      </c>
      <c r="D182" s="50" t="s">
        <v>31</v>
      </c>
      <c r="E182" s="44" t="s">
        <v>349</v>
      </c>
      <c r="F182" s="45">
        <v>1</v>
      </c>
      <c r="G182" s="46">
        <v>1434</v>
      </c>
      <c r="H182" s="47">
        <f t="shared" si="9"/>
        <v>8.5269999999999992</v>
      </c>
      <c r="I182" s="48">
        <v>8</v>
      </c>
      <c r="J182" s="49">
        <f t="shared" si="10"/>
        <v>68.22</v>
      </c>
      <c r="K182" s="49">
        <f t="shared" si="11"/>
        <v>16.09</v>
      </c>
      <c r="L182" s="49">
        <f t="shared" si="12"/>
        <v>84.31</v>
      </c>
    </row>
    <row r="183" spans="1:12" ht="90" x14ac:dyDescent="0.25">
      <c r="A183" s="42">
        <v>172</v>
      </c>
      <c r="B183" s="43" t="s">
        <v>43</v>
      </c>
      <c r="C183" s="43" t="s">
        <v>9</v>
      </c>
      <c r="D183" s="43" t="s">
        <v>23</v>
      </c>
      <c r="E183" s="44" t="s">
        <v>350</v>
      </c>
      <c r="F183" s="45">
        <v>1</v>
      </c>
      <c r="G183" s="46">
        <v>878</v>
      </c>
      <c r="H183" s="47">
        <f t="shared" si="9"/>
        <v>5.2210000000000001</v>
      </c>
      <c r="I183" s="48">
        <v>26</v>
      </c>
      <c r="J183" s="49">
        <f t="shared" si="10"/>
        <v>135.75</v>
      </c>
      <c r="K183" s="49">
        <f t="shared" si="11"/>
        <v>32.020000000000003</v>
      </c>
      <c r="L183" s="49">
        <f t="shared" si="12"/>
        <v>167.77</v>
      </c>
    </row>
    <row r="184" spans="1:12" ht="90" x14ac:dyDescent="0.25">
      <c r="A184" s="44">
        <v>173</v>
      </c>
      <c r="B184" s="43" t="s">
        <v>43</v>
      </c>
      <c r="C184" s="43" t="s">
        <v>4</v>
      </c>
      <c r="D184" s="43" t="s">
        <v>27</v>
      </c>
      <c r="E184" s="44" t="s">
        <v>176</v>
      </c>
      <c r="F184" s="45">
        <v>1</v>
      </c>
      <c r="G184" s="46">
        <v>983</v>
      </c>
      <c r="H184" s="47">
        <f t="shared" si="9"/>
        <v>5.8449999999999998</v>
      </c>
      <c r="I184" s="48">
        <v>5.5</v>
      </c>
      <c r="J184" s="49">
        <f t="shared" si="10"/>
        <v>32.15</v>
      </c>
      <c r="K184" s="49">
        <f t="shared" si="11"/>
        <v>7.58</v>
      </c>
      <c r="L184" s="49">
        <f t="shared" si="12"/>
        <v>39.729999999999997</v>
      </c>
    </row>
    <row r="185" spans="1:12" ht="90" x14ac:dyDescent="0.25">
      <c r="A185" s="42">
        <v>174</v>
      </c>
      <c r="B185" s="43" t="s">
        <v>43</v>
      </c>
      <c r="C185" s="43" t="s">
        <v>4</v>
      </c>
      <c r="D185" s="43" t="s">
        <v>25</v>
      </c>
      <c r="E185" s="44" t="s">
        <v>177</v>
      </c>
      <c r="F185" s="45">
        <v>1</v>
      </c>
      <c r="G185" s="46">
        <v>963</v>
      </c>
      <c r="H185" s="47">
        <f t="shared" si="9"/>
        <v>5.726</v>
      </c>
      <c r="I185" s="48">
        <v>1</v>
      </c>
      <c r="J185" s="49">
        <f t="shared" si="10"/>
        <v>5.73</v>
      </c>
      <c r="K185" s="49">
        <f t="shared" si="11"/>
        <v>1.35</v>
      </c>
      <c r="L185" s="49">
        <f t="shared" si="12"/>
        <v>7.08</v>
      </c>
    </row>
    <row r="186" spans="1:12" ht="90" x14ac:dyDescent="0.25">
      <c r="A186" s="44">
        <v>175</v>
      </c>
      <c r="B186" s="43" t="s">
        <v>43</v>
      </c>
      <c r="C186" s="43" t="s">
        <v>9</v>
      </c>
      <c r="D186" s="43" t="s">
        <v>26</v>
      </c>
      <c r="E186" s="44" t="s">
        <v>178</v>
      </c>
      <c r="F186" s="45">
        <v>1</v>
      </c>
      <c r="G186" s="46">
        <v>1095</v>
      </c>
      <c r="H186" s="47">
        <f t="shared" si="9"/>
        <v>6.5110000000000001</v>
      </c>
      <c r="I186" s="48">
        <v>1</v>
      </c>
      <c r="J186" s="49">
        <f t="shared" si="10"/>
        <v>6.51</v>
      </c>
      <c r="K186" s="49">
        <f t="shared" si="11"/>
        <v>1.54</v>
      </c>
      <c r="L186" s="49">
        <f t="shared" si="12"/>
        <v>8.0500000000000007</v>
      </c>
    </row>
    <row r="187" spans="1:12" ht="75" x14ac:dyDescent="0.25">
      <c r="A187" s="42">
        <v>176</v>
      </c>
      <c r="B187" s="43" t="s">
        <v>53</v>
      </c>
      <c r="C187" s="43" t="s">
        <v>351</v>
      </c>
      <c r="D187" s="43" t="s">
        <v>25</v>
      </c>
      <c r="E187" s="44" t="s">
        <v>352</v>
      </c>
      <c r="F187" s="45">
        <v>1</v>
      </c>
      <c r="G187" s="46">
        <v>958</v>
      </c>
      <c r="H187" s="47">
        <f t="shared" si="9"/>
        <v>5.6970000000000001</v>
      </c>
      <c r="I187" s="48">
        <v>23</v>
      </c>
      <c r="J187" s="49">
        <f t="shared" si="10"/>
        <v>131.03</v>
      </c>
      <c r="K187" s="49">
        <f t="shared" si="11"/>
        <v>30.91</v>
      </c>
      <c r="L187" s="49">
        <f t="shared" si="12"/>
        <v>161.94</v>
      </c>
    </row>
    <row r="188" spans="1:12" ht="105" x14ac:dyDescent="0.25">
      <c r="A188" s="44">
        <v>177</v>
      </c>
      <c r="B188" s="50" t="s">
        <v>51</v>
      </c>
      <c r="C188" s="50" t="s">
        <v>10</v>
      </c>
      <c r="D188" s="50" t="s">
        <v>34</v>
      </c>
      <c r="E188" s="44" t="s">
        <v>294</v>
      </c>
      <c r="F188" s="45">
        <v>1</v>
      </c>
      <c r="G188" s="46">
        <v>2001</v>
      </c>
      <c r="H188" s="47">
        <f t="shared" si="9"/>
        <v>11.898999999999999</v>
      </c>
      <c r="I188" s="48">
        <v>5</v>
      </c>
      <c r="J188" s="49">
        <f t="shared" si="10"/>
        <v>59.5</v>
      </c>
      <c r="K188" s="49">
        <f t="shared" si="11"/>
        <v>14.04</v>
      </c>
      <c r="L188" s="49">
        <f t="shared" si="12"/>
        <v>73.539999999999992</v>
      </c>
    </row>
    <row r="189" spans="1:12" ht="90" x14ac:dyDescent="0.25">
      <c r="A189" s="42">
        <v>178</v>
      </c>
      <c r="B189" s="43" t="s">
        <v>43</v>
      </c>
      <c r="C189" s="43" t="s">
        <v>4</v>
      </c>
      <c r="D189" s="43" t="s">
        <v>25</v>
      </c>
      <c r="E189" s="44" t="s">
        <v>179</v>
      </c>
      <c r="F189" s="45">
        <v>1</v>
      </c>
      <c r="G189" s="46">
        <v>943</v>
      </c>
      <c r="H189" s="47">
        <f t="shared" si="9"/>
        <v>5.6070000000000002</v>
      </c>
      <c r="I189" s="48">
        <v>10</v>
      </c>
      <c r="J189" s="49">
        <f t="shared" si="10"/>
        <v>56.07</v>
      </c>
      <c r="K189" s="49">
        <f t="shared" si="11"/>
        <v>13.23</v>
      </c>
      <c r="L189" s="49">
        <f t="shared" si="12"/>
        <v>69.3</v>
      </c>
    </row>
    <row r="190" spans="1:12" ht="90" x14ac:dyDescent="0.25">
      <c r="A190" s="44">
        <v>179</v>
      </c>
      <c r="B190" s="43" t="s">
        <v>43</v>
      </c>
      <c r="C190" s="43" t="s">
        <v>9</v>
      </c>
      <c r="D190" s="43" t="s">
        <v>23</v>
      </c>
      <c r="E190" s="44" t="s">
        <v>180</v>
      </c>
      <c r="F190" s="45">
        <v>1</v>
      </c>
      <c r="G190" s="46">
        <v>878</v>
      </c>
      <c r="H190" s="47">
        <f t="shared" si="9"/>
        <v>5.2210000000000001</v>
      </c>
      <c r="I190" s="48">
        <v>42.5</v>
      </c>
      <c r="J190" s="49">
        <f t="shared" si="10"/>
        <v>221.89</v>
      </c>
      <c r="K190" s="49">
        <f t="shared" si="11"/>
        <v>52.34</v>
      </c>
      <c r="L190" s="49">
        <f t="shared" si="12"/>
        <v>274.23</v>
      </c>
    </row>
    <row r="191" spans="1:12" ht="90" x14ac:dyDescent="0.25">
      <c r="A191" s="42">
        <v>180</v>
      </c>
      <c r="B191" s="43" t="s">
        <v>43</v>
      </c>
      <c r="C191" s="43" t="s">
        <v>9</v>
      </c>
      <c r="D191" s="43" t="s">
        <v>27</v>
      </c>
      <c r="E191" s="44" t="s">
        <v>181</v>
      </c>
      <c r="F191" s="45">
        <v>1</v>
      </c>
      <c r="G191" s="46">
        <v>978</v>
      </c>
      <c r="H191" s="47">
        <f t="shared" si="9"/>
        <v>5.8159999999999998</v>
      </c>
      <c r="I191" s="48">
        <v>11</v>
      </c>
      <c r="J191" s="49">
        <f t="shared" si="10"/>
        <v>63.98</v>
      </c>
      <c r="K191" s="49">
        <f t="shared" si="11"/>
        <v>15.09</v>
      </c>
      <c r="L191" s="49">
        <f t="shared" si="12"/>
        <v>79.069999999999993</v>
      </c>
    </row>
    <row r="192" spans="1:12" ht="90" x14ac:dyDescent="0.25">
      <c r="A192" s="44">
        <v>181</v>
      </c>
      <c r="B192" s="43" t="s">
        <v>43</v>
      </c>
      <c r="C192" s="43" t="s">
        <v>12</v>
      </c>
      <c r="D192" s="43" t="s">
        <v>28</v>
      </c>
      <c r="E192" s="44" t="s">
        <v>182</v>
      </c>
      <c r="F192" s="45">
        <v>1</v>
      </c>
      <c r="G192" s="46">
        <v>1091</v>
      </c>
      <c r="H192" s="47">
        <f t="shared" si="9"/>
        <v>6.4870000000000001</v>
      </c>
      <c r="I192" s="48">
        <v>6</v>
      </c>
      <c r="J192" s="49">
        <f t="shared" si="10"/>
        <v>38.92</v>
      </c>
      <c r="K192" s="49">
        <f t="shared" si="11"/>
        <v>9.18</v>
      </c>
      <c r="L192" s="49">
        <f t="shared" si="12"/>
        <v>48.1</v>
      </c>
    </row>
    <row r="193" spans="1:12" ht="90" x14ac:dyDescent="0.25">
      <c r="A193" s="42">
        <v>182</v>
      </c>
      <c r="B193" s="43" t="s">
        <v>43</v>
      </c>
      <c r="C193" s="43" t="s">
        <v>9</v>
      </c>
      <c r="D193" s="43" t="s">
        <v>23</v>
      </c>
      <c r="E193" s="44" t="s">
        <v>183</v>
      </c>
      <c r="F193" s="45">
        <v>1</v>
      </c>
      <c r="G193" s="46">
        <v>873</v>
      </c>
      <c r="H193" s="47">
        <f t="shared" si="9"/>
        <v>5.1909999999999998</v>
      </c>
      <c r="I193" s="48">
        <v>50</v>
      </c>
      <c r="J193" s="49">
        <f t="shared" si="10"/>
        <v>259.55</v>
      </c>
      <c r="K193" s="49">
        <f t="shared" si="11"/>
        <v>61.23</v>
      </c>
      <c r="L193" s="49">
        <f t="shared" si="12"/>
        <v>320.78000000000003</v>
      </c>
    </row>
    <row r="194" spans="1:12" ht="90" x14ac:dyDescent="0.25">
      <c r="A194" s="44">
        <v>183</v>
      </c>
      <c r="B194" s="43" t="s">
        <v>43</v>
      </c>
      <c r="C194" s="43" t="s">
        <v>9</v>
      </c>
      <c r="D194" s="43" t="s">
        <v>23</v>
      </c>
      <c r="E194" s="44" t="s">
        <v>353</v>
      </c>
      <c r="F194" s="45">
        <v>1</v>
      </c>
      <c r="G194" s="46">
        <v>873</v>
      </c>
      <c r="H194" s="47">
        <f t="shared" si="9"/>
        <v>5.1909999999999998</v>
      </c>
      <c r="I194" s="48">
        <v>46</v>
      </c>
      <c r="J194" s="49">
        <f t="shared" si="10"/>
        <v>238.79</v>
      </c>
      <c r="K194" s="49">
        <f t="shared" si="11"/>
        <v>56.33</v>
      </c>
      <c r="L194" s="49">
        <f t="shared" si="12"/>
        <v>295.12</v>
      </c>
    </row>
    <row r="195" spans="1:12" ht="75" x14ac:dyDescent="0.25">
      <c r="A195" s="42">
        <v>184</v>
      </c>
      <c r="B195" s="43" t="s">
        <v>53</v>
      </c>
      <c r="C195" s="43" t="s">
        <v>351</v>
      </c>
      <c r="D195" s="43" t="s">
        <v>27</v>
      </c>
      <c r="E195" s="44" t="s">
        <v>354</v>
      </c>
      <c r="F195" s="45">
        <v>1</v>
      </c>
      <c r="G195" s="46">
        <v>983</v>
      </c>
      <c r="H195" s="47">
        <f t="shared" si="9"/>
        <v>5.8449999999999998</v>
      </c>
      <c r="I195" s="48">
        <v>39</v>
      </c>
      <c r="J195" s="49">
        <f t="shared" si="10"/>
        <v>227.96</v>
      </c>
      <c r="K195" s="49">
        <f t="shared" si="11"/>
        <v>53.78</v>
      </c>
      <c r="L195" s="49">
        <f t="shared" si="12"/>
        <v>281.74</v>
      </c>
    </row>
    <row r="196" spans="1:12" ht="75" x14ac:dyDescent="0.25">
      <c r="A196" s="44">
        <v>185</v>
      </c>
      <c r="B196" s="50" t="s">
        <v>53</v>
      </c>
      <c r="C196" s="50" t="s">
        <v>54</v>
      </c>
      <c r="D196" s="50" t="s">
        <v>25</v>
      </c>
      <c r="E196" s="44" t="s">
        <v>185</v>
      </c>
      <c r="F196" s="45">
        <v>1</v>
      </c>
      <c r="G196" s="46">
        <v>963</v>
      </c>
      <c r="H196" s="47">
        <f t="shared" si="9"/>
        <v>5.726</v>
      </c>
      <c r="I196" s="48">
        <v>7</v>
      </c>
      <c r="J196" s="49">
        <f t="shared" si="10"/>
        <v>40.08</v>
      </c>
      <c r="K196" s="49">
        <f t="shared" si="11"/>
        <v>9.4499999999999993</v>
      </c>
      <c r="L196" s="49">
        <f t="shared" si="12"/>
        <v>49.53</v>
      </c>
    </row>
    <row r="197" spans="1:12" ht="90" x14ac:dyDescent="0.25">
      <c r="A197" s="42">
        <v>186</v>
      </c>
      <c r="B197" s="43" t="s">
        <v>43</v>
      </c>
      <c r="C197" s="43" t="s">
        <v>9</v>
      </c>
      <c r="D197" s="43" t="s">
        <v>26</v>
      </c>
      <c r="E197" s="44" t="s">
        <v>355</v>
      </c>
      <c r="F197" s="45">
        <v>1</v>
      </c>
      <c r="G197" s="46">
        <v>1070</v>
      </c>
      <c r="H197" s="47">
        <f t="shared" si="9"/>
        <v>6.3630000000000004</v>
      </c>
      <c r="I197" s="48">
        <v>2</v>
      </c>
      <c r="J197" s="49">
        <f t="shared" si="10"/>
        <v>12.73</v>
      </c>
      <c r="K197" s="49">
        <f t="shared" si="11"/>
        <v>3</v>
      </c>
      <c r="L197" s="49">
        <f t="shared" si="12"/>
        <v>15.73</v>
      </c>
    </row>
    <row r="198" spans="1:12" ht="90" x14ac:dyDescent="0.25">
      <c r="A198" s="44">
        <v>187</v>
      </c>
      <c r="B198" s="50" t="s">
        <v>51</v>
      </c>
      <c r="C198" s="50" t="s">
        <v>13</v>
      </c>
      <c r="D198" s="50" t="s">
        <v>26</v>
      </c>
      <c r="E198" s="44" t="s">
        <v>188</v>
      </c>
      <c r="F198" s="45">
        <v>1</v>
      </c>
      <c r="G198" s="46">
        <v>1324</v>
      </c>
      <c r="H198" s="47">
        <f t="shared" si="9"/>
        <v>7.8730000000000002</v>
      </c>
      <c r="I198" s="48">
        <v>222.5</v>
      </c>
      <c r="J198" s="49">
        <f t="shared" si="10"/>
        <v>1751.74</v>
      </c>
      <c r="K198" s="49">
        <f t="shared" si="11"/>
        <v>413.24</v>
      </c>
      <c r="L198" s="49">
        <f t="shared" si="12"/>
        <v>2164.98</v>
      </c>
    </row>
    <row r="199" spans="1:12" ht="75" x14ac:dyDescent="0.25">
      <c r="A199" s="42">
        <v>188</v>
      </c>
      <c r="B199" s="43" t="s">
        <v>45</v>
      </c>
      <c r="C199" s="43" t="s">
        <v>11</v>
      </c>
      <c r="D199" s="43" t="s">
        <v>23</v>
      </c>
      <c r="E199" s="44" t="s">
        <v>356</v>
      </c>
      <c r="F199" s="45">
        <v>1</v>
      </c>
      <c r="G199" s="46">
        <v>886</v>
      </c>
      <c r="H199" s="47">
        <f t="shared" si="9"/>
        <v>5.2679999999999998</v>
      </c>
      <c r="I199" s="48">
        <v>18</v>
      </c>
      <c r="J199" s="49">
        <f t="shared" si="10"/>
        <v>94.82</v>
      </c>
      <c r="K199" s="49">
        <f t="shared" si="11"/>
        <v>22.37</v>
      </c>
      <c r="L199" s="49">
        <f t="shared" si="12"/>
        <v>117.19</v>
      </c>
    </row>
    <row r="200" spans="1:12" ht="90" x14ac:dyDescent="0.25">
      <c r="A200" s="44">
        <v>189</v>
      </c>
      <c r="B200" s="43" t="s">
        <v>43</v>
      </c>
      <c r="C200" s="43" t="s">
        <v>6</v>
      </c>
      <c r="D200" s="43" t="s">
        <v>23</v>
      </c>
      <c r="E200" s="44" t="s">
        <v>189</v>
      </c>
      <c r="F200" s="45">
        <v>1</v>
      </c>
      <c r="G200" s="46">
        <v>878</v>
      </c>
      <c r="H200" s="47">
        <f t="shared" si="9"/>
        <v>5.2210000000000001</v>
      </c>
      <c r="I200" s="48">
        <v>87</v>
      </c>
      <c r="J200" s="49">
        <f t="shared" si="10"/>
        <v>454.23</v>
      </c>
      <c r="K200" s="49">
        <f t="shared" si="11"/>
        <v>107.15</v>
      </c>
      <c r="L200" s="49">
        <f t="shared" si="12"/>
        <v>561.38</v>
      </c>
    </row>
    <row r="201" spans="1:12" ht="75" x14ac:dyDescent="0.25">
      <c r="A201" s="42">
        <v>190</v>
      </c>
      <c r="B201" s="43" t="s">
        <v>53</v>
      </c>
      <c r="C201" s="43" t="s">
        <v>330</v>
      </c>
      <c r="D201" s="43" t="s">
        <v>23</v>
      </c>
      <c r="E201" s="44" t="s">
        <v>357</v>
      </c>
      <c r="F201" s="45">
        <v>1</v>
      </c>
      <c r="G201" s="46">
        <v>894</v>
      </c>
      <c r="H201" s="47">
        <f t="shared" si="9"/>
        <v>5.3159999999999998</v>
      </c>
      <c r="I201" s="48">
        <v>25</v>
      </c>
      <c r="J201" s="49">
        <f t="shared" si="10"/>
        <v>132.9</v>
      </c>
      <c r="K201" s="49">
        <f t="shared" si="11"/>
        <v>31.35</v>
      </c>
      <c r="L201" s="49">
        <f t="shared" si="12"/>
        <v>164.25</v>
      </c>
    </row>
    <row r="202" spans="1:12" ht="90" x14ac:dyDescent="0.25">
      <c r="A202" s="44">
        <v>191</v>
      </c>
      <c r="B202" s="43" t="s">
        <v>43</v>
      </c>
      <c r="C202" s="43" t="s">
        <v>4</v>
      </c>
      <c r="D202" s="43" t="s">
        <v>23</v>
      </c>
      <c r="E202" s="44" t="s">
        <v>190</v>
      </c>
      <c r="F202" s="45">
        <v>1</v>
      </c>
      <c r="G202" s="46">
        <v>873</v>
      </c>
      <c r="H202" s="47">
        <f t="shared" si="9"/>
        <v>5.1909999999999998</v>
      </c>
      <c r="I202" s="48">
        <v>33.5</v>
      </c>
      <c r="J202" s="49">
        <f t="shared" si="10"/>
        <v>173.9</v>
      </c>
      <c r="K202" s="49">
        <f t="shared" si="11"/>
        <v>41.02</v>
      </c>
      <c r="L202" s="49">
        <f t="shared" si="12"/>
        <v>214.92000000000002</v>
      </c>
    </row>
    <row r="203" spans="1:12" ht="90" x14ac:dyDescent="0.25">
      <c r="A203" s="42">
        <v>192</v>
      </c>
      <c r="B203" s="43" t="s">
        <v>43</v>
      </c>
      <c r="C203" s="43" t="s">
        <v>6</v>
      </c>
      <c r="D203" s="43" t="s">
        <v>25</v>
      </c>
      <c r="E203" s="44" t="s">
        <v>191</v>
      </c>
      <c r="F203" s="45">
        <v>1</v>
      </c>
      <c r="G203" s="46">
        <v>968</v>
      </c>
      <c r="H203" s="47">
        <f t="shared" si="9"/>
        <v>5.7560000000000002</v>
      </c>
      <c r="I203" s="48">
        <v>35</v>
      </c>
      <c r="J203" s="49">
        <f t="shared" si="10"/>
        <v>201.46</v>
      </c>
      <c r="K203" s="49">
        <f t="shared" si="11"/>
        <v>47.52</v>
      </c>
      <c r="L203" s="49">
        <f t="shared" si="12"/>
        <v>248.98000000000002</v>
      </c>
    </row>
    <row r="204" spans="1:12" ht="90" x14ac:dyDescent="0.25">
      <c r="A204" s="44">
        <v>193</v>
      </c>
      <c r="B204" s="43" t="s">
        <v>43</v>
      </c>
      <c r="C204" s="43" t="s">
        <v>8</v>
      </c>
      <c r="D204" s="43" t="s">
        <v>23</v>
      </c>
      <c r="E204" s="44" t="s">
        <v>192</v>
      </c>
      <c r="F204" s="45">
        <v>1</v>
      </c>
      <c r="G204" s="46">
        <v>878</v>
      </c>
      <c r="H204" s="47">
        <f t="shared" ref="H204:H267" si="13">ROUND(G204/168.17,3)</f>
        <v>5.2210000000000001</v>
      </c>
      <c r="I204" s="48">
        <v>38</v>
      </c>
      <c r="J204" s="49">
        <f t="shared" ref="J204:J267" si="14">ROUND(H204*I204,2)</f>
        <v>198.4</v>
      </c>
      <c r="K204" s="49">
        <f t="shared" ref="K204:K267" si="15">ROUND(J204*0.2359,2)</f>
        <v>46.8</v>
      </c>
      <c r="L204" s="49">
        <f t="shared" ref="L204:L267" si="16">J204+K204</f>
        <v>245.2</v>
      </c>
    </row>
    <row r="205" spans="1:12" ht="75" x14ac:dyDescent="0.25">
      <c r="A205" s="42">
        <v>194</v>
      </c>
      <c r="B205" s="43" t="s">
        <v>53</v>
      </c>
      <c r="C205" s="43" t="s">
        <v>186</v>
      </c>
      <c r="D205" s="43" t="s">
        <v>23</v>
      </c>
      <c r="E205" s="44" t="s">
        <v>358</v>
      </c>
      <c r="F205" s="45">
        <v>1</v>
      </c>
      <c r="G205" s="46">
        <v>883</v>
      </c>
      <c r="H205" s="47">
        <f t="shared" si="13"/>
        <v>5.2510000000000003</v>
      </c>
      <c r="I205" s="48">
        <v>37</v>
      </c>
      <c r="J205" s="49">
        <f t="shared" si="14"/>
        <v>194.29</v>
      </c>
      <c r="K205" s="49">
        <f t="shared" si="15"/>
        <v>45.83</v>
      </c>
      <c r="L205" s="49">
        <f t="shared" si="16"/>
        <v>240.12</v>
      </c>
    </row>
    <row r="206" spans="1:12" ht="90" x14ac:dyDescent="0.25">
      <c r="A206" s="44">
        <v>195</v>
      </c>
      <c r="B206" s="43" t="s">
        <v>43</v>
      </c>
      <c r="C206" s="43" t="s">
        <v>6</v>
      </c>
      <c r="D206" s="43" t="s">
        <v>23</v>
      </c>
      <c r="E206" s="44" t="s">
        <v>359</v>
      </c>
      <c r="F206" s="45">
        <v>1</v>
      </c>
      <c r="G206" s="46">
        <v>873</v>
      </c>
      <c r="H206" s="47">
        <f t="shared" si="13"/>
        <v>5.1909999999999998</v>
      </c>
      <c r="I206" s="48">
        <v>57</v>
      </c>
      <c r="J206" s="49">
        <f t="shared" si="14"/>
        <v>295.89</v>
      </c>
      <c r="K206" s="49">
        <f t="shared" si="15"/>
        <v>69.8</v>
      </c>
      <c r="L206" s="49">
        <f t="shared" si="16"/>
        <v>365.69</v>
      </c>
    </row>
    <row r="207" spans="1:12" ht="90" x14ac:dyDescent="0.25">
      <c r="A207" s="42">
        <v>196</v>
      </c>
      <c r="B207" s="43" t="s">
        <v>43</v>
      </c>
      <c r="C207" s="43" t="s">
        <v>8</v>
      </c>
      <c r="D207" s="43" t="s">
        <v>23</v>
      </c>
      <c r="E207" s="44" t="s">
        <v>360</v>
      </c>
      <c r="F207" s="45">
        <v>1</v>
      </c>
      <c r="G207" s="46">
        <v>873</v>
      </c>
      <c r="H207" s="47">
        <f t="shared" si="13"/>
        <v>5.1909999999999998</v>
      </c>
      <c r="I207" s="48">
        <v>49</v>
      </c>
      <c r="J207" s="49">
        <f t="shared" si="14"/>
        <v>254.36</v>
      </c>
      <c r="K207" s="49">
        <f t="shared" si="15"/>
        <v>60</v>
      </c>
      <c r="L207" s="49">
        <f t="shared" si="16"/>
        <v>314.36</v>
      </c>
    </row>
    <row r="208" spans="1:12" ht="90" x14ac:dyDescent="0.25">
      <c r="A208" s="44">
        <v>197</v>
      </c>
      <c r="B208" s="43" t="s">
        <v>43</v>
      </c>
      <c r="C208" s="43" t="s">
        <v>9</v>
      </c>
      <c r="D208" s="43" t="s">
        <v>23</v>
      </c>
      <c r="E208" s="44" t="s">
        <v>193</v>
      </c>
      <c r="F208" s="45">
        <v>1</v>
      </c>
      <c r="G208" s="46">
        <v>878</v>
      </c>
      <c r="H208" s="47">
        <f t="shared" si="13"/>
        <v>5.2210000000000001</v>
      </c>
      <c r="I208" s="48">
        <v>11.5</v>
      </c>
      <c r="J208" s="49">
        <f t="shared" si="14"/>
        <v>60.04</v>
      </c>
      <c r="K208" s="49">
        <f t="shared" si="15"/>
        <v>14.16</v>
      </c>
      <c r="L208" s="49">
        <f t="shared" si="16"/>
        <v>74.2</v>
      </c>
    </row>
    <row r="209" spans="1:12" ht="90" x14ac:dyDescent="0.25">
      <c r="A209" s="42">
        <v>198</v>
      </c>
      <c r="B209" s="43" t="s">
        <v>43</v>
      </c>
      <c r="C209" s="43" t="s">
        <v>12</v>
      </c>
      <c r="D209" s="43" t="s">
        <v>23</v>
      </c>
      <c r="E209" s="44" t="s">
        <v>194</v>
      </c>
      <c r="F209" s="45">
        <v>1</v>
      </c>
      <c r="G209" s="46">
        <v>878</v>
      </c>
      <c r="H209" s="47">
        <f t="shared" si="13"/>
        <v>5.2210000000000001</v>
      </c>
      <c r="I209" s="48">
        <v>118</v>
      </c>
      <c r="J209" s="49">
        <f t="shared" si="14"/>
        <v>616.08000000000004</v>
      </c>
      <c r="K209" s="49">
        <f t="shared" si="15"/>
        <v>145.33000000000001</v>
      </c>
      <c r="L209" s="49">
        <f t="shared" si="16"/>
        <v>761.41000000000008</v>
      </c>
    </row>
    <row r="210" spans="1:12" ht="90" x14ac:dyDescent="0.25">
      <c r="A210" s="44">
        <v>199</v>
      </c>
      <c r="B210" s="43" t="s">
        <v>43</v>
      </c>
      <c r="C210" s="43" t="s">
        <v>12</v>
      </c>
      <c r="D210" s="43" t="s">
        <v>23</v>
      </c>
      <c r="E210" s="44" t="s">
        <v>361</v>
      </c>
      <c r="F210" s="45">
        <v>1</v>
      </c>
      <c r="G210" s="46">
        <v>873</v>
      </c>
      <c r="H210" s="47">
        <f t="shared" si="13"/>
        <v>5.1909999999999998</v>
      </c>
      <c r="I210" s="48">
        <v>73</v>
      </c>
      <c r="J210" s="49">
        <f t="shared" si="14"/>
        <v>378.94</v>
      </c>
      <c r="K210" s="49">
        <f t="shared" si="15"/>
        <v>89.39</v>
      </c>
      <c r="L210" s="49">
        <f t="shared" si="16"/>
        <v>468.33</v>
      </c>
    </row>
    <row r="211" spans="1:12" ht="90" x14ac:dyDescent="0.25">
      <c r="A211" s="42">
        <v>200</v>
      </c>
      <c r="B211" s="43" t="s">
        <v>43</v>
      </c>
      <c r="C211" s="43" t="s">
        <v>4</v>
      </c>
      <c r="D211" s="43" t="s">
        <v>27</v>
      </c>
      <c r="E211" s="44" t="s">
        <v>195</v>
      </c>
      <c r="F211" s="45">
        <v>1</v>
      </c>
      <c r="G211" s="46">
        <v>973</v>
      </c>
      <c r="H211" s="47">
        <f t="shared" si="13"/>
        <v>5.7859999999999996</v>
      </c>
      <c r="I211" s="48">
        <v>34</v>
      </c>
      <c r="J211" s="49">
        <f t="shared" si="14"/>
        <v>196.72</v>
      </c>
      <c r="K211" s="49">
        <f t="shared" si="15"/>
        <v>46.41</v>
      </c>
      <c r="L211" s="49">
        <f t="shared" si="16"/>
        <v>243.13</v>
      </c>
    </row>
    <row r="212" spans="1:12" ht="90" x14ac:dyDescent="0.25">
      <c r="A212" s="44">
        <v>201</v>
      </c>
      <c r="B212" s="43" t="s">
        <v>43</v>
      </c>
      <c r="C212" s="43" t="s">
        <v>362</v>
      </c>
      <c r="D212" s="43" t="s">
        <v>31</v>
      </c>
      <c r="E212" s="44" t="s">
        <v>363</v>
      </c>
      <c r="F212" s="45">
        <v>1</v>
      </c>
      <c r="G212" s="46">
        <v>1167</v>
      </c>
      <c r="H212" s="47">
        <f t="shared" si="13"/>
        <v>6.9390000000000001</v>
      </c>
      <c r="I212" s="48">
        <v>3</v>
      </c>
      <c r="J212" s="49">
        <f t="shared" si="14"/>
        <v>20.82</v>
      </c>
      <c r="K212" s="49">
        <f t="shared" si="15"/>
        <v>4.91</v>
      </c>
      <c r="L212" s="49">
        <f t="shared" si="16"/>
        <v>25.73</v>
      </c>
    </row>
    <row r="213" spans="1:12" ht="90" x14ac:dyDescent="0.25">
      <c r="A213" s="42">
        <v>202</v>
      </c>
      <c r="B213" s="43" t="s">
        <v>43</v>
      </c>
      <c r="C213" s="43" t="s">
        <v>21</v>
      </c>
      <c r="D213" s="43" t="s">
        <v>27</v>
      </c>
      <c r="E213" s="44" t="s">
        <v>364</v>
      </c>
      <c r="F213" s="45">
        <v>1</v>
      </c>
      <c r="G213" s="46">
        <v>1098</v>
      </c>
      <c r="H213" s="47">
        <f t="shared" si="13"/>
        <v>6.5289999999999999</v>
      </c>
      <c r="I213" s="48">
        <v>6</v>
      </c>
      <c r="J213" s="49">
        <f t="shared" si="14"/>
        <v>39.17</v>
      </c>
      <c r="K213" s="49">
        <f t="shared" si="15"/>
        <v>9.24</v>
      </c>
      <c r="L213" s="49">
        <f t="shared" si="16"/>
        <v>48.410000000000004</v>
      </c>
    </row>
    <row r="214" spans="1:12" ht="90" x14ac:dyDescent="0.25">
      <c r="A214" s="44">
        <v>203</v>
      </c>
      <c r="B214" s="43" t="s">
        <v>43</v>
      </c>
      <c r="C214" s="43" t="s">
        <v>21</v>
      </c>
      <c r="D214" s="43" t="s">
        <v>27</v>
      </c>
      <c r="E214" s="44" t="s">
        <v>364</v>
      </c>
      <c r="F214" s="45">
        <v>1</v>
      </c>
      <c r="G214" s="46">
        <v>1098</v>
      </c>
      <c r="H214" s="47">
        <f t="shared" si="13"/>
        <v>6.5289999999999999</v>
      </c>
      <c r="I214" s="48">
        <v>7</v>
      </c>
      <c r="J214" s="49">
        <f t="shared" si="14"/>
        <v>45.7</v>
      </c>
      <c r="K214" s="49">
        <f t="shared" si="15"/>
        <v>10.78</v>
      </c>
      <c r="L214" s="49">
        <f t="shared" si="16"/>
        <v>56.480000000000004</v>
      </c>
    </row>
    <row r="215" spans="1:12" ht="90" x14ac:dyDescent="0.25">
      <c r="A215" s="42">
        <v>204</v>
      </c>
      <c r="B215" s="43" t="s">
        <v>43</v>
      </c>
      <c r="C215" s="43" t="s">
        <v>4</v>
      </c>
      <c r="D215" s="43" t="s">
        <v>25</v>
      </c>
      <c r="E215" s="44" t="s">
        <v>196</v>
      </c>
      <c r="F215" s="45">
        <v>1</v>
      </c>
      <c r="G215" s="46">
        <v>953</v>
      </c>
      <c r="H215" s="47">
        <f t="shared" si="13"/>
        <v>5.6669999999999998</v>
      </c>
      <c r="I215" s="48">
        <v>18</v>
      </c>
      <c r="J215" s="49">
        <f t="shared" si="14"/>
        <v>102.01</v>
      </c>
      <c r="K215" s="49">
        <f t="shared" si="15"/>
        <v>24.06</v>
      </c>
      <c r="L215" s="49">
        <f t="shared" si="16"/>
        <v>126.07000000000001</v>
      </c>
    </row>
    <row r="216" spans="1:12" ht="90" x14ac:dyDescent="0.25">
      <c r="A216" s="44">
        <v>205</v>
      </c>
      <c r="B216" s="50" t="s">
        <v>51</v>
      </c>
      <c r="C216" s="50" t="s">
        <v>13</v>
      </c>
      <c r="D216" s="50" t="s">
        <v>25</v>
      </c>
      <c r="E216" s="44" t="s">
        <v>365</v>
      </c>
      <c r="F216" s="45">
        <v>1</v>
      </c>
      <c r="G216" s="46">
        <v>1197.8</v>
      </c>
      <c r="H216" s="47">
        <f t="shared" si="13"/>
        <v>7.1230000000000002</v>
      </c>
      <c r="I216" s="48">
        <v>24</v>
      </c>
      <c r="J216" s="49">
        <f t="shared" si="14"/>
        <v>170.95</v>
      </c>
      <c r="K216" s="49">
        <f t="shared" si="15"/>
        <v>40.33</v>
      </c>
      <c r="L216" s="49">
        <f t="shared" si="16"/>
        <v>211.27999999999997</v>
      </c>
    </row>
    <row r="217" spans="1:12" ht="90" x14ac:dyDescent="0.25">
      <c r="A217" s="42">
        <v>206</v>
      </c>
      <c r="B217" s="43" t="s">
        <v>43</v>
      </c>
      <c r="C217" s="43" t="s">
        <v>8</v>
      </c>
      <c r="D217" s="43" t="s">
        <v>25</v>
      </c>
      <c r="E217" s="44" t="s">
        <v>197</v>
      </c>
      <c r="F217" s="45">
        <v>1</v>
      </c>
      <c r="G217" s="46">
        <v>953</v>
      </c>
      <c r="H217" s="47">
        <f t="shared" si="13"/>
        <v>5.6669999999999998</v>
      </c>
      <c r="I217" s="48">
        <v>3</v>
      </c>
      <c r="J217" s="49">
        <f t="shared" si="14"/>
        <v>17</v>
      </c>
      <c r="K217" s="49">
        <f t="shared" si="15"/>
        <v>4.01</v>
      </c>
      <c r="L217" s="49">
        <f t="shared" si="16"/>
        <v>21.009999999999998</v>
      </c>
    </row>
    <row r="218" spans="1:12" ht="75" x14ac:dyDescent="0.25">
      <c r="A218" s="44">
        <v>207</v>
      </c>
      <c r="B218" s="50" t="s">
        <v>53</v>
      </c>
      <c r="C218" s="50" t="s">
        <v>54</v>
      </c>
      <c r="D218" s="50" t="s">
        <v>25</v>
      </c>
      <c r="E218" s="44" t="s">
        <v>198</v>
      </c>
      <c r="F218" s="45">
        <v>1</v>
      </c>
      <c r="G218" s="46">
        <v>989</v>
      </c>
      <c r="H218" s="47">
        <f t="shared" si="13"/>
        <v>5.8810000000000002</v>
      </c>
      <c r="I218" s="48">
        <v>15.05</v>
      </c>
      <c r="J218" s="49">
        <f t="shared" si="14"/>
        <v>88.51</v>
      </c>
      <c r="K218" s="49">
        <f t="shared" si="15"/>
        <v>20.88</v>
      </c>
      <c r="L218" s="49">
        <f t="shared" si="16"/>
        <v>109.39</v>
      </c>
    </row>
    <row r="219" spans="1:12" ht="90" x14ac:dyDescent="0.25">
      <c r="A219" s="42">
        <v>208</v>
      </c>
      <c r="B219" s="43" t="s">
        <v>43</v>
      </c>
      <c r="C219" s="43" t="s">
        <v>9</v>
      </c>
      <c r="D219" s="43" t="s">
        <v>25</v>
      </c>
      <c r="E219" s="44" t="s">
        <v>199</v>
      </c>
      <c r="F219" s="45">
        <v>1</v>
      </c>
      <c r="G219" s="46">
        <v>963</v>
      </c>
      <c r="H219" s="47">
        <f t="shared" si="13"/>
        <v>5.726</v>
      </c>
      <c r="I219" s="48">
        <v>18</v>
      </c>
      <c r="J219" s="49">
        <f t="shared" si="14"/>
        <v>103.07</v>
      </c>
      <c r="K219" s="49">
        <f t="shared" si="15"/>
        <v>24.31</v>
      </c>
      <c r="L219" s="49">
        <f t="shared" si="16"/>
        <v>127.38</v>
      </c>
    </row>
    <row r="220" spans="1:12" ht="75" x14ac:dyDescent="0.25">
      <c r="A220" s="44">
        <v>209</v>
      </c>
      <c r="B220" s="43" t="s">
        <v>53</v>
      </c>
      <c r="C220" s="43" t="s">
        <v>317</v>
      </c>
      <c r="D220" s="43" t="s">
        <v>27</v>
      </c>
      <c r="E220" s="44" t="s">
        <v>366</v>
      </c>
      <c r="F220" s="45">
        <v>1</v>
      </c>
      <c r="G220" s="46">
        <v>1003</v>
      </c>
      <c r="H220" s="47">
        <f t="shared" si="13"/>
        <v>5.9640000000000004</v>
      </c>
      <c r="I220" s="48">
        <v>30</v>
      </c>
      <c r="J220" s="49">
        <f t="shared" si="14"/>
        <v>178.92</v>
      </c>
      <c r="K220" s="49">
        <f t="shared" si="15"/>
        <v>42.21</v>
      </c>
      <c r="L220" s="49">
        <f t="shared" si="16"/>
        <v>221.13</v>
      </c>
    </row>
    <row r="221" spans="1:12" ht="75" x14ac:dyDescent="0.25">
      <c r="A221" s="42">
        <v>210</v>
      </c>
      <c r="B221" s="43" t="s">
        <v>45</v>
      </c>
      <c r="C221" s="43" t="s">
        <v>7</v>
      </c>
      <c r="D221" s="43" t="s">
        <v>23</v>
      </c>
      <c r="E221" s="44" t="s">
        <v>201</v>
      </c>
      <c r="F221" s="45">
        <v>1</v>
      </c>
      <c r="G221" s="46">
        <v>878</v>
      </c>
      <c r="H221" s="47">
        <f t="shared" si="13"/>
        <v>5.2210000000000001</v>
      </c>
      <c r="I221" s="48">
        <v>9.5</v>
      </c>
      <c r="J221" s="49">
        <f t="shared" si="14"/>
        <v>49.6</v>
      </c>
      <c r="K221" s="49">
        <f t="shared" si="15"/>
        <v>11.7</v>
      </c>
      <c r="L221" s="49">
        <f t="shared" si="16"/>
        <v>61.3</v>
      </c>
    </row>
    <row r="222" spans="1:12" ht="75" x14ac:dyDescent="0.25">
      <c r="A222" s="44">
        <v>211</v>
      </c>
      <c r="B222" s="43" t="s">
        <v>45</v>
      </c>
      <c r="C222" s="43" t="s">
        <v>11</v>
      </c>
      <c r="D222" s="43" t="s">
        <v>25</v>
      </c>
      <c r="E222" s="44" t="s">
        <v>202</v>
      </c>
      <c r="F222" s="45">
        <v>1</v>
      </c>
      <c r="G222" s="46">
        <v>956</v>
      </c>
      <c r="H222" s="47">
        <f t="shared" si="13"/>
        <v>5.6849999999999996</v>
      </c>
      <c r="I222" s="48">
        <v>18</v>
      </c>
      <c r="J222" s="49">
        <f t="shared" si="14"/>
        <v>102.33</v>
      </c>
      <c r="K222" s="49">
        <f t="shared" si="15"/>
        <v>24.14</v>
      </c>
      <c r="L222" s="49">
        <f t="shared" si="16"/>
        <v>126.47</v>
      </c>
    </row>
    <row r="223" spans="1:12" ht="90" x14ac:dyDescent="0.25">
      <c r="A223" s="42">
        <v>212</v>
      </c>
      <c r="B223" s="43" t="s">
        <v>43</v>
      </c>
      <c r="C223" s="43" t="s">
        <v>8</v>
      </c>
      <c r="D223" s="43" t="s">
        <v>23</v>
      </c>
      <c r="E223" s="44" t="s">
        <v>203</v>
      </c>
      <c r="F223" s="45">
        <v>1</v>
      </c>
      <c r="G223" s="46">
        <v>873</v>
      </c>
      <c r="H223" s="47">
        <f t="shared" si="13"/>
        <v>5.1909999999999998</v>
      </c>
      <c r="I223" s="48">
        <v>76</v>
      </c>
      <c r="J223" s="49">
        <f t="shared" si="14"/>
        <v>394.52</v>
      </c>
      <c r="K223" s="49">
        <f t="shared" si="15"/>
        <v>93.07</v>
      </c>
      <c r="L223" s="49">
        <f t="shared" si="16"/>
        <v>487.59</v>
      </c>
    </row>
    <row r="224" spans="1:12" ht="90" x14ac:dyDescent="0.25">
      <c r="A224" s="44">
        <v>213</v>
      </c>
      <c r="B224" s="43" t="s">
        <v>43</v>
      </c>
      <c r="C224" s="43" t="s">
        <v>12</v>
      </c>
      <c r="D224" s="43" t="s">
        <v>23</v>
      </c>
      <c r="E224" s="44" t="s">
        <v>205</v>
      </c>
      <c r="F224" s="45">
        <v>1</v>
      </c>
      <c r="G224" s="46">
        <v>878</v>
      </c>
      <c r="H224" s="47">
        <f t="shared" si="13"/>
        <v>5.2210000000000001</v>
      </c>
      <c r="I224" s="48">
        <v>63</v>
      </c>
      <c r="J224" s="49">
        <f t="shared" si="14"/>
        <v>328.92</v>
      </c>
      <c r="K224" s="49">
        <f t="shared" si="15"/>
        <v>77.59</v>
      </c>
      <c r="L224" s="49">
        <f t="shared" si="16"/>
        <v>406.51</v>
      </c>
    </row>
    <row r="225" spans="1:12" ht="90" x14ac:dyDescent="0.25">
      <c r="A225" s="42">
        <v>214</v>
      </c>
      <c r="B225" s="43" t="s">
        <v>43</v>
      </c>
      <c r="C225" s="43" t="s">
        <v>8</v>
      </c>
      <c r="D225" s="43" t="s">
        <v>25</v>
      </c>
      <c r="E225" s="44" t="s">
        <v>204</v>
      </c>
      <c r="F225" s="45">
        <v>1</v>
      </c>
      <c r="G225" s="46">
        <v>948</v>
      </c>
      <c r="H225" s="47">
        <f t="shared" si="13"/>
        <v>5.6369999999999996</v>
      </c>
      <c r="I225" s="48">
        <v>97</v>
      </c>
      <c r="J225" s="49">
        <f t="shared" si="14"/>
        <v>546.79</v>
      </c>
      <c r="K225" s="49">
        <f t="shared" si="15"/>
        <v>128.99</v>
      </c>
      <c r="L225" s="49">
        <f t="shared" si="16"/>
        <v>675.78</v>
      </c>
    </row>
    <row r="226" spans="1:12" ht="90" x14ac:dyDescent="0.25">
      <c r="A226" s="44">
        <v>215</v>
      </c>
      <c r="B226" s="43" t="s">
        <v>43</v>
      </c>
      <c r="C226" s="43" t="s">
        <v>4</v>
      </c>
      <c r="D226" s="43" t="s">
        <v>31</v>
      </c>
      <c r="E226" s="44" t="s">
        <v>206</v>
      </c>
      <c r="F226" s="45">
        <v>1</v>
      </c>
      <c r="G226" s="46">
        <v>1324</v>
      </c>
      <c r="H226" s="47">
        <f t="shared" si="13"/>
        <v>7.8730000000000002</v>
      </c>
      <c r="I226" s="48">
        <v>20.5</v>
      </c>
      <c r="J226" s="49">
        <f t="shared" si="14"/>
        <v>161.4</v>
      </c>
      <c r="K226" s="49">
        <f t="shared" si="15"/>
        <v>38.07</v>
      </c>
      <c r="L226" s="49">
        <f t="shared" si="16"/>
        <v>199.47</v>
      </c>
    </row>
    <row r="227" spans="1:12" ht="75" x14ac:dyDescent="0.25">
      <c r="A227" s="42">
        <v>216</v>
      </c>
      <c r="B227" s="50" t="s">
        <v>53</v>
      </c>
      <c r="C227" s="50" t="s">
        <v>54</v>
      </c>
      <c r="D227" s="50" t="s">
        <v>23</v>
      </c>
      <c r="E227" s="44" t="s">
        <v>207</v>
      </c>
      <c r="F227" s="45">
        <v>1</v>
      </c>
      <c r="G227" s="46">
        <v>878</v>
      </c>
      <c r="H227" s="47">
        <f t="shared" si="13"/>
        <v>5.2210000000000001</v>
      </c>
      <c r="I227" s="48">
        <v>29.35</v>
      </c>
      <c r="J227" s="49">
        <f t="shared" si="14"/>
        <v>153.24</v>
      </c>
      <c r="K227" s="49">
        <f t="shared" si="15"/>
        <v>36.15</v>
      </c>
      <c r="L227" s="49">
        <f t="shared" si="16"/>
        <v>189.39000000000001</v>
      </c>
    </row>
    <row r="228" spans="1:12" ht="90" x14ac:dyDescent="0.25">
      <c r="A228" s="44">
        <v>217</v>
      </c>
      <c r="B228" s="50" t="s">
        <v>51</v>
      </c>
      <c r="C228" s="50" t="s">
        <v>13</v>
      </c>
      <c r="D228" s="50" t="s">
        <v>31</v>
      </c>
      <c r="E228" s="44" t="s">
        <v>208</v>
      </c>
      <c r="F228" s="45">
        <v>1</v>
      </c>
      <c r="G228" s="46">
        <v>1454</v>
      </c>
      <c r="H228" s="47">
        <f t="shared" si="13"/>
        <v>8.6460000000000008</v>
      </c>
      <c r="I228" s="48">
        <v>36.5</v>
      </c>
      <c r="J228" s="49">
        <f t="shared" si="14"/>
        <v>315.58</v>
      </c>
      <c r="K228" s="49">
        <f t="shared" si="15"/>
        <v>74.45</v>
      </c>
      <c r="L228" s="49">
        <f t="shared" si="16"/>
        <v>390.03</v>
      </c>
    </row>
    <row r="229" spans="1:12" ht="90" x14ac:dyDescent="0.25">
      <c r="A229" s="42">
        <v>218</v>
      </c>
      <c r="B229" s="43" t="s">
        <v>43</v>
      </c>
      <c r="C229" s="43" t="s">
        <v>6</v>
      </c>
      <c r="D229" s="43" t="s">
        <v>30</v>
      </c>
      <c r="E229" s="44" t="s">
        <v>209</v>
      </c>
      <c r="F229" s="45">
        <v>1</v>
      </c>
      <c r="G229" s="46">
        <v>1342</v>
      </c>
      <c r="H229" s="47">
        <f t="shared" si="13"/>
        <v>7.98</v>
      </c>
      <c r="I229" s="48">
        <v>1</v>
      </c>
      <c r="J229" s="49">
        <f t="shared" si="14"/>
        <v>7.98</v>
      </c>
      <c r="K229" s="49">
        <f t="shared" si="15"/>
        <v>1.88</v>
      </c>
      <c r="L229" s="49">
        <f t="shared" si="16"/>
        <v>9.86</v>
      </c>
    </row>
    <row r="230" spans="1:12" ht="90" x14ac:dyDescent="0.25">
      <c r="A230" s="44">
        <v>219</v>
      </c>
      <c r="B230" s="43" t="s">
        <v>43</v>
      </c>
      <c r="C230" s="43" t="s">
        <v>12</v>
      </c>
      <c r="D230" s="43" t="s">
        <v>23</v>
      </c>
      <c r="E230" s="44" t="s">
        <v>367</v>
      </c>
      <c r="F230" s="45">
        <v>1</v>
      </c>
      <c r="G230" s="46">
        <v>873</v>
      </c>
      <c r="H230" s="47">
        <f t="shared" si="13"/>
        <v>5.1909999999999998</v>
      </c>
      <c r="I230" s="48">
        <v>78</v>
      </c>
      <c r="J230" s="49">
        <f t="shared" si="14"/>
        <v>404.9</v>
      </c>
      <c r="K230" s="49">
        <f t="shared" si="15"/>
        <v>95.52</v>
      </c>
      <c r="L230" s="49">
        <f t="shared" si="16"/>
        <v>500.41999999999996</v>
      </c>
    </row>
    <row r="231" spans="1:12" ht="90" x14ac:dyDescent="0.25">
      <c r="A231" s="42">
        <v>220</v>
      </c>
      <c r="B231" s="43" t="s">
        <v>43</v>
      </c>
      <c r="C231" s="43" t="s">
        <v>9</v>
      </c>
      <c r="D231" s="43" t="s">
        <v>23</v>
      </c>
      <c r="E231" s="44" t="s">
        <v>211</v>
      </c>
      <c r="F231" s="45">
        <v>1</v>
      </c>
      <c r="G231" s="46">
        <v>878</v>
      </c>
      <c r="H231" s="47">
        <f t="shared" si="13"/>
        <v>5.2210000000000001</v>
      </c>
      <c r="I231" s="48">
        <v>25</v>
      </c>
      <c r="J231" s="49">
        <f t="shared" si="14"/>
        <v>130.53</v>
      </c>
      <c r="K231" s="49">
        <f t="shared" si="15"/>
        <v>30.79</v>
      </c>
      <c r="L231" s="49">
        <f t="shared" si="16"/>
        <v>161.32</v>
      </c>
    </row>
    <row r="232" spans="1:12" ht="90" x14ac:dyDescent="0.25">
      <c r="A232" s="44">
        <v>221</v>
      </c>
      <c r="B232" s="43" t="s">
        <v>43</v>
      </c>
      <c r="C232" s="43" t="s">
        <v>12</v>
      </c>
      <c r="D232" s="43" t="s">
        <v>24</v>
      </c>
      <c r="E232" s="44" t="s">
        <v>212</v>
      </c>
      <c r="F232" s="45">
        <v>1</v>
      </c>
      <c r="G232" s="46">
        <v>1538</v>
      </c>
      <c r="H232" s="47">
        <f t="shared" si="13"/>
        <v>9.1460000000000008</v>
      </c>
      <c r="I232" s="48">
        <v>3</v>
      </c>
      <c r="J232" s="49">
        <f t="shared" si="14"/>
        <v>27.44</v>
      </c>
      <c r="K232" s="49">
        <f t="shared" si="15"/>
        <v>6.47</v>
      </c>
      <c r="L232" s="49">
        <f t="shared" si="16"/>
        <v>33.910000000000004</v>
      </c>
    </row>
    <row r="233" spans="1:12" ht="90" x14ac:dyDescent="0.25">
      <c r="A233" s="42">
        <v>222</v>
      </c>
      <c r="B233" s="43" t="s">
        <v>43</v>
      </c>
      <c r="C233" s="43" t="s">
        <v>4</v>
      </c>
      <c r="D233" s="43" t="s">
        <v>25</v>
      </c>
      <c r="E233" s="44" t="s">
        <v>296</v>
      </c>
      <c r="F233" s="45">
        <v>1</v>
      </c>
      <c r="G233" s="46">
        <v>968</v>
      </c>
      <c r="H233" s="47">
        <f t="shared" si="13"/>
        <v>5.7560000000000002</v>
      </c>
      <c r="I233" s="48">
        <v>19.5</v>
      </c>
      <c r="J233" s="49">
        <f t="shared" si="14"/>
        <v>112.24</v>
      </c>
      <c r="K233" s="49">
        <f t="shared" si="15"/>
        <v>26.48</v>
      </c>
      <c r="L233" s="49">
        <f t="shared" si="16"/>
        <v>138.72</v>
      </c>
    </row>
    <row r="234" spans="1:12" ht="90" x14ac:dyDescent="0.25">
      <c r="A234" s="44">
        <v>223</v>
      </c>
      <c r="B234" s="50" t="s">
        <v>51</v>
      </c>
      <c r="C234" s="50" t="s">
        <v>13</v>
      </c>
      <c r="D234" s="50" t="s">
        <v>25</v>
      </c>
      <c r="E234" s="44" t="s">
        <v>213</v>
      </c>
      <c r="F234" s="45">
        <v>1</v>
      </c>
      <c r="G234" s="46">
        <v>1130</v>
      </c>
      <c r="H234" s="47">
        <f t="shared" si="13"/>
        <v>6.7190000000000003</v>
      </c>
      <c r="I234" s="48">
        <v>246.5</v>
      </c>
      <c r="J234" s="49">
        <f t="shared" si="14"/>
        <v>1656.23</v>
      </c>
      <c r="K234" s="49">
        <f t="shared" si="15"/>
        <v>390.7</v>
      </c>
      <c r="L234" s="49">
        <f t="shared" si="16"/>
        <v>2046.93</v>
      </c>
    </row>
    <row r="235" spans="1:12" ht="75" x14ac:dyDescent="0.25">
      <c r="A235" s="42">
        <v>224</v>
      </c>
      <c r="B235" s="43" t="s">
        <v>53</v>
      </c>
      <c r="C235" s="43" t="s">
        <v>314</v>
      </c>
      <c r="D235" s="43" t="s">
        <v>23</v>
      </c>
      <c r="E235" s="44" t="s">
        <v>368</v>
      </c>
      <c r="F235" s="45">
        <v>1</v>
      </c>
      <c r="G235" s="46">
        <v>886</v>
      </c>
      <c r="H235" s="47">
        <f t="shared" si="13"/>
        <v>5.2679999999999998</v>
      </c>
      <c r="I235" s="48">
        <v>38</v>
      </c>
      <c r="J235" s="49">
        <f t="shared" si="14"/>
        <v>200.18</v>
      </c>
      <c r="K235" s="49">
        <f t="shared" si="15"/>
        <v>47.22</v>
      </c>
      <c r="L235" s="49">
        <f t="shared" si="16"/>
        <v>247.4</v>
      </c>
    </row>
    <row r="236" spans="1:12" ht="90" x14ac:dyDescent="0.25">
      <c r="A236" s="44">
        <v>225</v>
      </c>
      <c r="B236" s="43" t="s">
        <v>43</v>
      </c>
      <c r="C236" s="43" t="s">
        <v>4</v>
      </c>
      <c r="D236" s="43" t="s">
        <v>23</v>
      </c>
      <c r="E236" s="44" t="s">
        <v>214</v>
      </c>
      <c r="F236" s="45">
        <v>1</v>
      </c>
      <c r="G236" s="46">
        <v>878</v>
      </c>
      <c r="H236" s="47">
        <f t="shared" si="13"/>
        <v>5.2210000000000001</v>
      </c>
      <c r="I236" s="48">
        <v>58</v>
      </c>
      <c r="J236" s="49">
        <f t="shared" si="14"/>
        <v>302.82</v>
      </c>
      <c r="K236" s="49">
        <f t="shared" si="15"/>
        <v>71.44</v>
      </c>
      <c r="L236" s="49">
        <f t="shared" si="16"/>
        <v>374.26</v>
      </c>
    </row>
    <row r="237" spans="1:12" ht="75" x14ac:dyDescent="0.25">
      <c r="A237" s="42">
        <v>226</v>
      </c>
      <c r="B237" s="50" t="s">
        <v>53</v>
      </c>
      <c r="C237" s="50" t="s">
        <v>54</v>
      </c>
      <c r="D237" s="50" t="s">
        <v>25</v>
      </c>
      <c r="E237" s="44" t="s">
        <v>215</v>
      </c>
      <c r="F237" s="45">
        <v>1</v>
      </c>
      <c r="G237" s="46">
        <v>943</v>
      </c>
      <c r="H237" s="47">
        <f t="shared" si="13"/>
        <v>5.6070000000000002</v>
      </c>
      <c r="I237" s="48">
        <v>20.55</v>
      </c>
      <c r="J237" s="49">
        <f t="shared" si="14"/>
        <v>115.22</v>
      </c>
      <c r="K237" s="49">
        <f t="shared" si="15"/>
        <v>27.18</v>
      </c>
      <c r="L237" s="49">
        <f t="shared" si="16"/>
        <v>142.4</v>
      </c>
    </row>
    <row r="238" spans="1:12" ht="90" x14ac:dyDescent="0.25">
      <c r="A238" s="44">
        <v>227</v>
      </c>
      <c r="B238" s="43" t="s">
        <v>43</v>
      </c>
      <c r="C238" s="43" t="s">
        <v>4</v>
      </c>
      <c r="D238" s="43" t="s">
        <v>23</v>
      </c>
      <c r="E238" s="44" t="s">
        <v>216</v>
      </c>
      <c r="F238" s="45">
        <v>1</v>
      </c>
      <c r="G238" s="46">
        <v>878</v>
      </c>
      <c r="H238" s="47">
        <f t="shared" si="13"/>
        <v>5.2210000000000001</v>
      </c>
      <c r="I238" s="48">
        <v>22.5</v>
      </c>
      <c r="J238" s="49">
        <f t="shared" si="14"/>
        <v>117.47</v>
      </c>
      <c r="K238" s="49">
        <f t="shared" si="15"/>
        <v>27.71</v>
      </c>
      <c r="L238" s="49">
        <f t="shared" si="16"/>
        <v>145.18</v>
      </c>
    </row>
    <row r="239" spans="1:12" ht="90" x14ac:dyDescent="0.25">
      <c r="A239" s="42">
        <v>228</v>
      </c>
      <c r="B239" s="50" t="s">
        <v>51</v>
      </c>
      <c r="C239" s="50" t="s">
        <v>13</v>
      </c>
      <c r="D239" s="50" t="s">
        <v>25</v>
      </c>
      <c r="E239" s="44" t="s">
        <v>217</v>
      </c>
      <c r="F239" s="45">
        <v>1</v>
      </c>
      <c r="G239" s="46">
        <v>1092</v>
      </c>
      <c r="H239" s="47">
        <f t="shared" si="13"/>
        <v>6.4930000000000003</v>
      </c>
      <c r="I239" s="48">
        <v>73.5</v>
      </c>
      <c r="J239" s="49">
        <f t="shared" si="14"/>
        <v>477.24</v>
      </c>
      <c r="K239" s="49">
        <f t="shared" si="15"/>
        <v>112.58</v>
      </c>
      <c r="L239" s="49">
        <f t="shared" si="16"/>
        <v>589.82000000000005</v>
      </c>
    </row>
    <row r="240" spans="1:12" ht="90" x14ac:dyDescent="0.25">
      <c r="A240" s="44">
        <v>229</v>
      </c>
      <c r="B240" s="43" t="s">
        <v>43</v>
      </c>
      <c r="C240" s="43" t="s">
        <v>6</v>
      </c>
      <c r="D240" s="43" t="s">
        <v>25</v>
      </c>
      <c r="E240" s="44" t="s">
        <v>218</v>
      </c>
      <c r="F240" s="45">
        <v>1</v>
      </c>
      <c r="G240" s="46">
        <v>953</v>
      </c>
      <c r="H240" s="47">
        <f t="shared" si="13"/>
        <v>5.6669999999999998</v>
      </c>
      <c r="I240" s="48">
        <v>36</v>
      </c>
      <c r="J240" s="49">
        <f t="shared" si="14"/>
        <v>204.01</v>
      </c>
      <c r="K240" s="49">
        <f t="shared" si="15"/>
        <v>48.13</v>
      </c>
      <c r="L240" s="49">
        <f t="shared" si="16"/>
        <v>252.14</v>
      </c>
    </row>
    <row r="241" spans="1:12" ht="75" x14ac:dyDescent="0.25">
      <c r="A241" s="42">
        <v>230</v>
      </c>
      <c r="B241" s="43" t="s">
        <v>45</v>
      </c>
      <c r="C241" s="43" t="s">
        <v>5</v>
      </c>
      <c r="D241" s="43" t="s">
        <v>27</v>
      </c>
      <c r="E241" s="44" t="s">
        <v>369</v>
      </c>
      <c r="F241" s="45">
        <v>1</v>
      </c>
      <c r="G241" s="46">
        <v>993</v>
      </c>
      <c r="H241" s="47">
        <f t="shared" si="13"/>
        <v>5.9050000000000002</v>
      </c>
      <c r="I241" s="48">
        <v>16.5</v>
      </c>
      <c r="J241" s="49">
        <f t="shared" si="14"/>
        <v>97.43</v>
      </c>
      <c r="K241" s="49">
        <f t="shared" si="15"/>
        <v>22.98</v>
      </c>
      <c r="L241" s="49">
        <f t="shared" si="16"/>
        <v>120.41000000000001</v>
      </c>
    </row>
    <row r="242" spans="1:12" ht="90" x14ac:dyDescent="0.25">
      <c r="A242" s="44">
        <v>231</v>
      </c>
      <c r="B242" s="43" t="s">
        <v>43</v>
      </c>
      <c r="C242" s="43" t="s">
        <v>12</v>
      </c>
      <c r="D242" s="43" t="s">
        <v>23</v>
      </c>
      <c r="E242" s="44" t="s">
        <v>220</v>
      </c>
      <c r="F242" s="45">
        <v>1</v>
      </c>
      <c r="G242" s="46">
        <v>878</v>
      </c>
      <c r="H242" s="47">
        <f t="shared" si="13"/>
        <v>5.2210000000000001</v>
      </c>
      <c r="I242" s="48">
        <v>136</v>
      </c>
      <c r="J242" s="49">
        <f t="shared" si="14"/>
        <v>710.06</v>
      </c>
      <c r="K242" s="49">
        <f t="shared" si="15"/>
        <v>167.5</v>
      </c>
      <c r="L242" s="49">
        <f t="shared" si="16"/>
        <v>877.56</v>
      </c>
    </row>
    <row r="243" spans="1:12" ht="90" x14ac:dyDescent="0.25">
      <c r="A243" s="42">
        <v>232</v>
      </c>
      <c r="B243" s="43" t="s">
        <v>43</v>
      </c>
      <c r="C243" s="43" t="s">
        <v>9</v>
      </c>
      <c r="D243" s="43" t="s">
        <v>25</v>
      </c>
      <c r="E243" s="44" t="s">
        <v>221</v>
      </c>
      <c r="F243" s="45">
        <v>1</v>
      </c>
      <c r="G243" s="46">
        <v>953</v>
      </c>
      <c r="H243" s="47">
        <f t="shared" si="13"/>
        <v>5.6669999999999998</v>
      </c>
      <c r="I243" s="48">
        <v>35.5</v>
      </c>
      <c r="J243" s="49">
        <f t="shared" si="14"/>
        <v>201.18</v>
      </c>
      <c r="K243" s="49">
        <f t="shared" si="15"/>
        <v>47.46</v>
      </c>
      <c r="L243" s="49">
        <f t="shared" si="16"/>
        <v>248.64000000000001</v>
      </c>
    </row>
    <row r="244" spans="1:12" ht="90" x14ac:dyDescent="0.25">
      <c r="A244" s="44">
        <v>233</v>
      </c>
      <c r="B244" s="50" t="s">
        <v>51</v>
      </c>
      <c r="C244" s="50" t="s">
        <v>13</v>
      </c>
      <c r="D244" s="50" t="s">
        <v>31</v>
      </c>
      <c r="E244" s="44" t="s">
        <v>222</v>
      </c>
      <c r="F244" s="45">
        <v>1</v>
      </c>
      <c r="G244" s="46">
        <v>1454</v>
      </c>
      <c r="H244" s="47">
        <f t="shared" si="13"/>
        <v>8.6460000000000008</v>
      </c>
      <c r="I244" s="48">
        <v>32.5</v>
      </c>
      <c r="J244" s="49">
        <f t="shared" si="14"/>
        <v>281</v>
      </c>
      <c r="K244" s="49">
        <f t="shared" si="15"/>
        <v>66.290000000000006</v>
      </c>
      <c r="L244" s="49">
        <f t="shared" si="16"/>
        <v>347.29</v>
      </c>
    </row>
    <row r="245" spans="1:12" ht="135" x14ac:dyDescent="0.25">
      <c r="A245" s="42">
        <v>234</v>
      </c>
      <c r="B245" s="50" t="s">
        <v>51</v>
      </c>
      <c r="C245" s="50" t="s">
        <v>17</v>
      </c>
      <c r="D245" s="50" t="s">
        <v>25</v>
      </c>
      <c r="E245" s="44" t="s">
        <v>297</v>
      </c>
      <c r="F245" s="45">
        <v>1</v>
      </c>
      <c r="G245" s="46">
        <v>1117.76</v>
      </c>
      <c r="H245" s="47">
        <f t="shared" si="13"/>
        <v>6.6470000000000002</v>
      </c>
      <c r="I245" s="48">
        <v>104</v>
      </c>
      <c r="J245" s="49">
        <f t="shared" si="14"/>
        <v>691.29</v>
      </c>
      <c r="K245" s="49">
        <f t="shared" si="15"/>
        <v>163.08000000000001</v>
      </c>
      <c r="L245" s="49">
        <f t="shared" si="16"/>
        <v>854.37</v>
      </c>
    </row>
    <row r="246" spans="1:12" ht="135" x14ac:dyDescent="0.25">
      <c r="A246" s="44">
        <v>235</v>
      </c>
      <c r="B246" s="50" t="s">
        <v>51</v>
      </c>
      <c r="C246" s="50" t="s">
        <v>17</v>
      </c>
      <c r="D246" s="50" t="s">
        <v>25</v>
      </c>
      <c r="E246" s="44" t="s">
        <v>297</v>
      </c>
      <c r="F246" s="45">
        <v>1</v>
      </c>
      <c r="G246" s="46">
        <v>1117.76</v>
      </c>
      <c r="H246" s="47">
        <f t="shared" si="13"/>
        <v>6.6470000000000002</v>
      </c>
      <c r="I246" s="48">
        <v>110</v>
      </c>
      <c r="J246" s="49">
        <f t="shared" si="14"/>
        <v>731.17</v>
      </c>
      <c r="K246" s="49">
        <f t="shared" si="15"/>
        <v>172.48</v>
      </c>
      <c r="L246" s="49">
        <f t="shared" si="16"/>
        <v>903.65</v>
      </c>
    </row>
    <row r="247" spans="1:12" ht="90" x14ac:dyDescent="0.25">
      <c r="A247" s="42">
        <v>236</v>
      </c>
      <c r="B247" s="43" t="s">
        <v>43</v>
      </c>
      <c r="C247" s="43" t="s">
        <v>12</v>
      </c>
      <c r="D247" s="43" t="s">
        <v>25</v>
      </c>
      <c r="E247" s="44" t="s">
        <v>224</v>
      </c>
      <c r="F247" s="45">
        <v>1</v>
      </c>
      <c r="G247" s="46">
        <v>948</v>
      </c>
      <c r="H247" s="47">
        <f t="shared" si="13"/>
        <v>5.6369999999999996</v>
      </c>
      <c r="I247" s="48">
        <v>36</v>
      </c>
      <c r="J247" s="49">
        <f t="shared" si="14"/>
        <v>202.93</v>
      </c>
      <c r="K247" s="49">
        <f t="shared" si="15"/>
        <v>47.87</v>
      </c>
      <c r="L247" s="49">
        <f t="shared" si="16"/>
        <v>250.8</v>
      </c>
    </row>
    <row r="248" spans="1:12" ht="90" x14ac:dyDescent="0.25">
      <c r="A248" s="44">
        <v>237</v>
      </c>
      <c r="B248" s="43" t="s">
        <v>43</v>
      </c>
      <c r="C248" s="43" t="s">
        <v>8</v>
      </c>
      <c r="D248" s="43" t="s">
        <v>25</v>
      </c>
      <c r="E248" s="44" t="s">
        <v>299</v>
      </c>
      <c r="F248" s="45">
        <v>1</v>
      </c>
      <c r="G248" s="46">
        <v>938</v>
      </c>
      <c r="H248" s="47">
        <f t="shared" si="13"/>
        <v>5.5780000000000003</v>
      </c>
      <c r="I248" s="48">
        <v>22</v>
      </c>
      <c r="J248" s="49">
        <f t="shared" si="14"/>
        <v>122.72</v>
      </c>
      <c r="K248" s="49">
        <f t="shared" si="15"/>
        <v>28.95</v>
      </c>
      <c r="L248" s="49">
        <f t="shared" si="16"/>
        <v>151.66999999999999</v>
      </c>
    </row>
    <row r="249" spans="1:12" ht="105" x14ac:dyDescent="0.25">
      <c r="A249" s="42">
        <v>238</v>
      </c>
      <c r="B249" s="50" t="s">
        <v>51</v>
      </c>
      <c r="C249" s="50" t="s">
        <v>15</v>
      </c>
      <c r="D249" s="50" t="s">
        <v>29</v>
      </c>
      <c r="E249" s="44" t="s">
        <v>300</v>
      </c>
      <c r="F249" s="45">
        <v>1</v>
      </c>
      <c r="G249" s="46">
        <v>1615</v>
      </c>
      <c r="H249" s="47">
        <f t="shared" si="13"/>
        <v>9.6029999999999998</v>
      </c>
      <c r="I249" s="48">
        <v>34</v>
      </c>
      <c r="J249" s="49">
        <f t="shared" si="14"/>
        <v>326.5</v>
      </c>
      <c r="K249" s="49">
        <f t="shared" si="15"/>
        <v>77.02</v>
      </c>
      <c r="L249" s="49">
        <f t="shared" si="16"/>
        <v>403.52</v>
      </c>
    </row>
    <row r="250" spans="1:12" ht="90" x14ac:dyDescent="0.25">
      <c r="A250" s="44">
        <v>239</v>
      </c>
      <c r="B250" s="43" t="s">
        <v>43</v>
      </c>
      <c r="C250" s="43" t="s">
        <v>8</v>
      </c>
      <c r="D250" s="43" t="s">
        <v>23</v>
      </c>
      <c r="E250" s="44" t="s">
        <v>370</v>
      </c>
      <c r="F250" s="45">
        <v>1</v>
      </c>
      <c r="G250" s="46">
        <v>873</v>
      </c>
      <c r="H250" s="47">
        <f t="shared" si="13"/>
        <v>5.1909999999999998</v>
      </c>
      <c r="I250" s="48">
        <v>33</v>
      </c>
      <c r="J250" s="49">
        <f t="shared" si="14"/>
        <v>171.3</v>
      </c>
      <c r="K250" s="49">
        <f t="shared" si="15"/>
        <v>40.409999999999997</v>
      </c>
      <c r="L250" s="49">
        <f t="shared" si="16"/>
        <v>211.71</v>
      </c>
    </row>
    <row r="251" spans="1:12" ht="90" x14ac:dyDescent="0.25">
      <c r="A251" s="42">
        <v>240</v>
      </c>
      <c r="B251" s="43" t="s">
        <v>43</v>
      </c>
      <c r="C251" s="43" t="s">
        <v>6</v>
      </c>
      <c r="D251" s="43" t="s">
        <v>23</v>
      </c>
      <c r="E251" s="44" t="s">
        <v>226</v>
      </c>
      <c r="F251" s="45">
        <v>1</v>
      </c>
      <c r="G251" s="46">
        <v>883</v>
      </c>
      <c r="H251" s="47">
        <f t="shared" si="13"/>
        <v>5.2510000000000003</v>
      </c>
      <c r="I251" s="48">
        <v>78</v>
      </c>
      <c r="J251" s="49">
        <f t="shared" si="14"/>
        <v>409.58</v>
      </c>
      <c r="K251" s="49">
        <f t="shared" si="15"/>
        <v>96.62</v>
      </c>
      <c r="L251" s="49">
        <f t="shared" si="16"/>
        <v>506.2</v>
      </c>
    </row>
    <row r="252" spans="1:12" ht="90" x14ac:dyDescent="0.25">
      <c r="A252" s="44">
        <v>241</v>
      </c>
      <c r="B252" s="43" t="s">
        <v>43</v>
      </c>
      <c r="C252" s="43" t="s">
        <v>12</v>
      </c>
      <c r="D252" s="43" t="s">
        <v>25</v>
      </c>
      <c r="E252" s="44" t="s">
        <v>227</v>
      </c>
      <c r="F252" s="45">
        <v>1</v>
      </c>
      <c r="G252" s="46">
        <v>963</v>
      </c>
      <c r="H252" s="47">
        <f t="shared" si="13"/>
        <v>5.726</v>
      </c>
      <c r="I252" s="48">
        <v>54</v>
      </c>
      <c r="J252" s="49">
        <f t="shared" si="14"/>
        <v>309.2</v>
      </c>
      <c r="K252" s="49">
        <f t="shared" si="15"/>
        <v>72.94</v>
      </c>
      <c r="L252" s="49">
        <f t="shared" si="16"/>
        <v>382.14</v>
      </c>
    </row>
    <row r="253" spans="1:12" ht="90" x14ac:dyDescent="0.25">
      <c r="A253" s="42">
        <v>242</v>
      </c>
      <c r="B253" s="43" t="s">
        <v>43</v>
      </c>
      <c r="C253" s="43" t="s">
        <v>6</v>
      </c>
      <c r="D253" s="43" t="s">
        <v>23</v>
      </c>
      <c r="E253" s="44" t="s">
        <v>228</v>
      </c>
      <c r="F253" s="45">
        <v>1</v>
      </c>
      <c r="G253" s="46">
        <v>878</v>
      </c>
      <c r="H253" s="47">
        <f t="shared" si="13"/>
        <v>5.2210000000000001</v>
      </c>
      <c r="I253" s="48">
        <v>90</v>
      </c>
      <c r="J253" s="49">
        <f t="shared" si="14"/>
        <v>469.89</v>
      </c>
      <c r="K253" s="49">
        <f t="shared" si="15"/>
        <v>110.85</v>
      </c>
      <c r="L253" s="49">
        <f t="shared" si="16"/>
        <v>580.74</v>
      </c>
    </row>
    <row r="254" spans="1:12" ht="90" x14ac:dyDescent="0.25">
      <c r="A254" s="44">
        <v>243</v>
      </c>
      <c r="B254" s="43" t="s">
        <v>43</v>
      </c>
      <c r="C254" s="43" t="s">
        <v>9</v>
      </c>
      <c r="D254" s="43" t="s">
        <v>23</v>
      </c>
      <c r="E254" s="44" t="s">
        <v>229</v>
      </c>
      <c r="F254" s="45">
        <v>1</v>
      </c>
      <c r="G254" s="46">
        <v>878</v>
      </c>
      <c r="H254" s="47">
        <f t="shared" si="13"/>
        <v>5.2210000000000001</v>
      </c>
      <c r="I254" s="48">
        <v>21</v>
      </c>
      <c r="J254" s="49">
        <f t="shared" si="14"/>
        <v>109.64</v>
      </c>
      <c r="K254" s="49">
        <f t="shared" si="15"/>
        <v>25.86</v>
      </c>
      <c r="L254" s="49">
        <f t="shared" si="16"/>
        <v>135.5</v>
      </c>
    </row>
    <row r="255" spans="1:12" ht="90" x14ac:dyDescent="0.25">
      <c r="A255" s="42">
        <v>244</v>
      </c>
      <c r="B255" s="50" t="s">
        <v>51</v>
      </c>
      <c r="C255" s="50" t="s">
        <v>13</v>
      </c>
      <c r="D255" s="50" t="s">
        <v>27</v>
      </c>
      <c r="E255" s="44" t="s">
        <v>231</v>
      </c>
      <c r="F255" s="45">
        <v>1</v>
      </c>
      <c r="G255" s="46">
        <v>1220.4000000000001</v>
      </c>
      <c r="H255" s="47">
        <f t="shared" si="13"/>
        <v>7.2569999999999997</v>
      </c>
      <c r="I255" s="48">
        <v>257</v>
      </c>
      <c r="J255" s="49">
        <f t="shared" si="14"/>
        <v>1865.05</v>
      </c>
      <c r="K255" s="49">
        <f t="shared" si="15"/>
        <v>439.97</v>
      </c>
      <c r="L255" s="49">
        <f t="shared" si="16"/>
        <v>2305.02</v>
      </c>
    </row>
    <row r="256" spans="1:12" ht="90" x14ac:dyDescent="0.25">
      <c r="A256" s="44">
        <v>245</v>
      </c>
      <c r="B256" s="43" t="s">
        <v>43</v>
      </c>
      <c r="C256" s="43" t="s">
        <v>6</v>
      </c>
      <c r="D256" s="43" t="s">
        <v>25</v>
      </c>
      <c r="E256" s="44" t="s">
        <v>232</v>
      </c>
      <c r="F256" s="45">
        <v>1</v>
      </c>
      <c r="G256" s="46">
        <v>943</v>
      </c>
      <c r="H256" s="47">
        <f t="shared" si="13"/>
        <v>5.6070000000000002</v>
      </c>
      <c r="I256" s="48">
        <v>125</v>
      </c>
      <c r="J256" s="49">
        <f t="shared" si="14"/>
        <v>700.88</v>
      </c>
      <c r="K256" s="49">
        <f t="shared" si="15"/>
        <v>165.34</v>
      </c>
      <c r="L256" s="49">
        <f t="shared" si="16"/>
        <v>866.22</v>
      </c>
    </row>
    <row r="257" spans="1:12" ht="75" x14ac:dyDescent="0.25">
      <c r="A257" s="42">
        <v>246</v>
      </c>
      <c r="B257" s="50" t="s">
        <v>53</v>
      </c>
      <c r="C257" s="50" t="s">
        <v>54</v>
      </c>
      <c r="D257" s="50" t="s">
        <v>25</v>
      </c>
      <c r="E257" s="44" t="s">
        <v>233</v>
      </c>
      <c r="F257" s="45">
        <v>1</v>
      </c>
      <c r="G257" s="46">
        <v>953</v>
      </c>
      <c r="H257" s="47">
        <f t="shared" si="13"/>
        <v>5.6669999999999998</v>
      </c>
      <c r="I257" s="48">
        <v>9.35</v>
      </c>
      <c r="J257" s="49">
        <f t="shared" si="14"/>
        <v>52.99</v>
      </c>
      <c r="K257" s="49">
        <f t="shared" si="15"/>
        <v>12.5</v>
      </c>
      <c r="L257" s="49">
        <f t="shared" si="16"/>
        <v>65.490000000000009</v>
      </c>
    </row>
    <row r="258" spans="1:12" ht="75" x14ac:dyDescent="0.25">
      <c r="A258" s="44">
        <v>247</v>
      </c>
      <c r="B258" s="50" t="s">
        <v>53</v>
      </c>
      <c r="C258" s="50" t="s">
        <v>54</v>
      </c>
      <c r="D258" s="50" t="s">
        <v>25</v>
      </c>
      <c r="E258" s="44" t="s">
        <v>233</v>
      </c>
      <c r="F258" s="45">
        <v>1</v>
      </c>
      <c r="G258" s="46">
        <v>953</v>
      </c>
      <c r="H258" s="47">
        <f t="shared" si="13"/>
        <v>5.6669999999999998</v>
      </c>
      <c r="I258" s="48">
        <v>8.1</v>
      </c>
      <c r="J258" s="49">
        <f t="shared" si="14"/>
        <v>45.9</v>
      </c>
      <c r="K258" s="49">
        <f t="shared" si="15"/>
        <v>10.83</v>
      </c>
      <c r="L258" s="49">
        <f t="shared" si="16"/>
        <v>56.73</v>
      </c>
    </row>
    <row r="259" spans="1:12" ht="90" x14ac:dyDescent="0.25">
      <c r="A259" s="42">
        <v>248</v>
      </c>
      <c r="B259" s="43" t="s">
        <v>43</v>
      </c>
      <c r="C259" s="43" t="s">
        <v>6</v>
      </c>
      <c r="D259" s="43" t="s">
        <v>25</v>
      </c>
      <c r="E259" s="44" t="s">
        <v>301</v>
      </c>
      <c r="F259" s="45">
        <v>1</v>
      </c>
      <c r="G259" s="46">
        <v>948</v>
      </c>
      <c r="H259" s="47">
        <f t="shared" si="13"/>
        <v>5.6369999999999996</v>
      </c>
      <c r="I259" s="48">
        <v>21</v>
      </c>
      <c r="J259" s="49">
        <f t="shared" si="14"/>
        <v>118.38</v>
      </c>
      <c r="K259" s="49">
        <f t="shared" si="15"/>
        <v>27.93</v>
      </c>
      <c r="L259" s="49">
        <f t="shared" si="16"/>
        <v>146.31</v>
      </c>
    </row>
    <row r="260" spans="1:12" ht="90" x14ac:dyDescent="0.25">
      <c r="A260" s="44">
        <v>249</v>
      </c>
      <c r="B260" s="50" t="s">
        <v>51</v>
      </c>
      <c r="C260" s="50" t="s">
        <v>13</v>
      </c>
      <c r="D260" s="50" t="s">
        <v>25</v>
      </c>
      <c r="E260" s="44" t="s">
        <v>234</v>
      </c>
      <c r="F260" s="45">
        <v>1</v>
      </c>
      <c r="G260" s="46">
        <v>1092</v>
      </c>
      <c r="H260" s="47">
        <f t="shared" si="13"/>
        <v>6.4930000000000003</v>
      </c>
      <c r="I260" s="48">
        <v>253.5</v>
      </c>
      <c r="J260" s="49">
        <f t="shared" si="14"/>
        <v>1645.98</v>
      </c>
      <c r="K260" s="49">
        <f t="shared" si="15"/>
        <v>388.29</v>
      </c>
      <c r="L260" s="49">
        <f t="shared" si="16"/>
        <v>2034.27</v>
      </c>
    </row>
    <row r="261" spans="1:12" ht="90" x14ac:dyDescent="0.25">
      <c r="A261" s="42">
        <v>250</v>
      </c>
      <c r="B261" s="43" t="s">
        <v>43</v>
      </c>
      <c r="C261" s="43" t="s">
        <v>9</v>
      </c>
      <c r="D261" s="43" t="s">
        <v>23</v>
      </c>
      <c r="E261" s="44" t="s">
        <v>235</v>
      </c>
      <c r="F261" s="45">
        <v>1</v>
      </c>
      <c r="G261" s="46">
        <v>878</v>
      </c>
      <c r="H261" s="47">
        <f t="shared" si="13"/>
        <v>5.2210000000000001</v>
      </c>
      <c r="I261" s="48">
        <v>67.5</v>
      </c>
      <c r="J261" s="49">
        <f t="shared" si="14"/>
        <v>352.42</v>
      </c>
      <c r="K261" s="49">
        <f t="shared" si="15"/>
        <v>83.14</v>
      </c>
      <c r="L261" s="49">
        <f t="shared" si="16"/>
        <v>435.56</v>
      </c>
    </row>
    <row r="262" spans="1:12" ht="90" x14ac:dyDescent="0.25">
      <c r="A262" s="44">
        <v>251</v>
      </c>
      <c r="B262" s="43" t="s">
        <v>43</v>
      </c>
      <c r="C262" s="43" t="s">
        <v>4</v>
      </c>
      <c r="D262" s="43" t="s">
        <v>25</v>
      </c>
      <c r="E262" s="44" t="s">
        <v>302</v>
      </c>
      <c r="F262" s="45">
        <v>1</v>
      </c>
      <c r="G262" s="46">
        <v>943</v>
      </c>
      <c r="H262" s="47">
        <f t="shared" si="13"/>
        <v>5.6070000000000002</v>
      </c>
      <c r="I262" s="48">
        <v>8</v>
      </c>
      <c r="J262" s="49">
        <f t="shared" si="14"/>
        <v>44.86</v>
      </c>
      <c r="K262" s="49">
        <f t="shared" si="15"/>
        <v>10.58</v>
      </c>
      <c r="L262" s="49">
        <f t="shared" si="16"/>
        <v>55.44</v>
      </c>
    </row>
    <row r="263" spans="1:12" ht="90" x14ac:dyDescent="0.25">
      <c r="A263" s="42">
        <v>252</v>
      </c>
      <c r="B263" s="43" t="s">
        <v>43</v>
      </c>
      <c r="C263" s="43" t="s">
        <v>8</v>
      </c>
      <c r="D263" s="43" t="s">
        <v>27</v>
      </c>
      <c r="E263" s="44" t="s">
        <v>237</v>
      </c>
      <c r="F263" s="45">
        <v>1</v>
      </c>
      <c r="G263" s="46">
        <v>983</v>
      </c>
      <c r="H263" s="47">
        <f t="shared" si="13"/>
        <v>5.8449999999999998</v>
      </c>
      <c r="I263" s="48">
        <v>60</v>
      </c>
      <c r="J263" s="49">
        <f t="shared" si="14"/>
        <v>350.7</v>
      </c>
      <c r="K263" s="49">
        <f t="shared" si="15"/>
        <v>82.73</v>
      </c>
      <c r="L263" s="49">
        <f t="shared" si="16"/>
        <v>433.43</v>
      </c>
    </row>
    <row r="264" spans="1:12" ht="90" x14ac:dyDescent="0.25">
      <c r="A264" s="44">
        <v>253</v>
      </c>
      <c r="B264" s="43" t="s">
        <v>43</v>
      </c>
      <c r="C264" s="43" t="s">
        <v>8</v>
      </c>
      <c r="D264" s="43" t="s">
        <v>25</v>
      </c>
      <c r="E264" s="44" t="s">
        <v>238</v>
      </c>
      <c r="F264" s="45">
        <v>1</v>
      </c>
      <c r="G264" s="46">
        <v>943</v>
      </c>
      <c r="H264" s="47">
        <f t="shared" si="13"/>
        <v>5.6070000000000002</v>
      </c>
      <c r="I264" s="48">
        <v>52</v>
      </c>
      <c r="J264" s="49">
        <f t="shared" si="14"/>
        <v>291.56</v>
      </c>
      <c r="K264" s="49">
        <f t="shared" si="15"/>
        <v>68.78</v>
      </c>
      <c r="L264" s="49">
        <f t="shared" si="16"/>
        <v>360.34000000000003</v>
      </c>
    </row>
    <row r="265" spans="1:12" ht="90" x14ac:dyDescent="0.25">
      <c r="A265" s="42">
        <v>254</v>
      </c>
      <c r="B265" s="43" t="s">
        <v>43</v>
      </c>
      <c r="C265" s="43" t="s">
        <v>6</v>
      </c>
      <c r="D265" s="43" t="s">
        <v>25</v>
      </c>
      <c r="E265" s="44" t="s">
        <v>239</v>
      </c>
      <c r="F265" s="45">
        <v>1</v>
      </c>
      <c r="G265" s="46">
        <v>948</v>
      </c>
      <c r="H265" s="47">
        <f t="shared" si="13"/>
        <v>5.6369999999999996</v>
      </c>
      <c r="I265" s="48">
        <v>1</v>
      </c>
      <c r="J265" s="49">
        <f t="shared" si="14"/>
        <v>5.64</v>
      </c>
      <c r="K265" s="49">
        <f t="shared" si="15"/>
        <v>1.33</v>
      </c>
      <c r="L265" s="49">
        <f t="shared" si="16"/>
        <v>6.97</v>
      </c>
    </row>
    <row r="266" spans="1:12" ht="90" x14ac:dyDescent="0.25">
      <c r="A266" s="44">
        <v>255</v>
      </c>
      <c r="B266" s="43" t="s">
        <v>43</v>
      </c>
      <c r="C266" s="43" t="s">
        <v>6</v>
      </c>
      <c r="D266" s="43" t="s">
        <v>25</v>
      </c>
      <c r="E266" s="44" t="s">
        <v>242</v>
      </c>
      <c r="F266" s="45">
        <v>1</v>
      </c>
      <c r="G266" s="46">
        <v>943</v>
      </c>
      <c r="H266" s="47">
        <f t="shared" si="13"/>
        <v>5.6070000000000002</v>
      </c>
      <c r="I266" s="48">
        <v>22</v>
      </c>
      <c r="J266" s="49">
        <f t="shared" si="14"/>
        <v>123.35</v>
      </c>
      <c r="K266" s="49">
        <f t="shared" si="15"/>
        <v>29.1</v>
      </c>
      <c r="L266" s="49">
        <f t="shared" si="16"/>
        <v>152.44999999999999</v>
      </c>
    </row>
    <row r="267" spans="1:12" ht="90" x14ac:dyDescent="0.25">
      <c r="A267" s="42">
        <v>256</v>
      </c>
      <c r="B267" s="43" t="s">
        <v>43</v>
      </c>
      <c r="C267" s="43" t="s">
        <v>8</v>
      </c>
      <c r="D267" s="43" t="s">
        <v>27</v>
      </c>
      <c r="E267" s="44" t="s">
        <v>241</v>
      </c>
      <c r="F267" s="45">
        <v>1</v>
      </c>
      <c r="G267" s="46">
        <v>978</v>
      </c>
      <c r="H267" s="47">
        <f t="shared" si="13"/>
        <v>5.8159999999999998</v>
      </c>
      <c r="I267" s="48">
        <v>15</v>
      </c>
      <c r="J267" s="49">
        <f t="shared" si="14"/>
        <v>87.24</v>
      </c>
      <c r="K267" s="49">
        <f t="shared" si="15"/>
        <v>20.58</v>
      </c>
      <c r="L267" s="49">
        <f t="shared" si="16"/>
        <v>107.82</v>
      </c>
    </row>
    <row r="268" spans="1:12" ht="90" x14ac:dyDescent="0.25">
      <c r="A268" s="44">
        <v>257</v>
      </c>
      <c r="B268" s="43" t="s">
        <v>43</v>
      </c>
      <c r="C268" s="43" t="s">
        <v>12</v>
      </c>
      <c r="D268" s="43" t="s">
        <v>25</v>
      </c>
      <c r="E268" s="44" t="s">
        <v>243</v>
      </c>
      <c r="F268" s="45">
        <v>1</v>
      </c>
      <c r="G268" s="46">
        <v>943</v>
      </c>
      <c r="H268" s="47">
        <f t="shared" ref="H268:H290" si="17">ROUND(G268/168.17,3)</f>
        <v>5.6070000000000002</v>
      </c>
      <c r="I268" s="48">
        <v>45</v>
      </c>
      <c r="J268" s="49">
        <f t="shared" ref="J268:J290" si="18">ROUND(H268*I268,2)</f>
        <v>252.32</v>
      </c>
      <c r="K268" s="49">
        <f t="shared" ref="K268:K290" si="19">ROUND(J268*0.2359,2)</f>
        <v>59.52</v>
      </c>
      <c r="L268" s="49">
        <f t="shared" ref="L268:L290" si="20">J268+K268</f>
        <v>311.83999999999997</v>
      </c>
    </row>
    <row r="269" spans="1:12" ht="90" x14ac:dyDescent="0.25">
      <c r="A269" s="42">
        <v>258</v>
      </c>
      <c r="B269" s="43" t="s">
        <v>43</v>
      </c>
      <c r="C269" s="43" t="s">
        <v>6</v>
      </c>
      <c r="D269" s="43" t="s">
        <v>23</v>
      </c>
      <c r="E269" s="44" t="s">
        <v>244</v>
      </c>
      <c r="F269" s="45">
        <v>1</v>
      </c>
      <c r="G269" s="46">
        <v>878</v>
      </c>
      <c r="H269" s="47">
        <f t="shared" si="17"/>
        <v>5.2210000000000001</v>
      </c>
      <c r="I269" s="48">
        <v>78</v>
      </c>
      <c r="J269" s="49">
        <f t="shared" si="18"/>
        <v>407.24</v>
      </c>
      <c r="K269" s="49">
        <f t="shared" si="19"/>
        <v>96.07</v>
      </c>
      <c r="L269" s="49">
        <f t="shared" si="20"/>
        <v>503.31</v>
      </c>
    </row>
    <row r="270" spans="1:12" ht="90" x14ac:dyDescent="0.25">
      <c r="A270" s="44">
        <v>259</v>
      </c>
      <c r="B270" s="43" t="s">
        <v>43</v>
      </c>
      <c r="C270" s="43" t="s">
        <v>4</v>
      </c>
      <c r="D270" s="43" t="s">
        <v>23</v>
      </c>
      <c r="E270" s="44" t="s">
        <v>371</v>
      </c>
      <c r="F270" s="45">
        <v>1</v>
      </c>
      <c r="G270" s="46">
        <v>873</v>
      </c>
      <c r="H270" s="47">
        <f t="shared" si="17"/>
        <v>5.1909999999999998</v>
      </c>
      <c r="I270" s="48">
        <v>41</v>
      </c>
      <c r="J270" s="49">
        <f t="shared" si="18"/>
        <v>212.83</v>
      </c>
      <c r="K270" s="49">
        <f t="shared" si="19"/>
        <v>50.21</v>
      </c>
      <c r="L270" s="49">
        <f t="shared" si="20"/>
        <v>263.04000000000002</v>
      </c>
    </row>
    <row r="271" spans="1:12" ht="90" x14ac:dyDescent="0.25">
      <c r="A271" s="42">
        <v>260</v>
      </c>
      <c r="B271" s="43" t="s">
        <v>43</v>
      </c>
      <c r="C271" s="43" t="s">
        <v>6</v>
      </c>
      <c r="D271" s="43" t="s">
        <v>25</v>
      </c>
      <c r="E271" s="44" t="s">
        <v>245</v>
      </c>
      <c r="F271" s="45">
        <v>1</v>
      </c>
      <c r="G271" s="46">
        <v>968</v>
      </c>
      <c r="H271" s="47">
        <f t="shared" si="17"/>
        <v>5.7560000000000002</v>
      </c>
      <c r="I271" s="48">
        <v>2</v>
      </c>
      <c r="J271" s="49">
        <f t="shared" si="18"/>
        <v>11.51</v>
      </c>
      <c r="K271" s="49">
        <f t="shared" si="19"/>
        <v>2.72</v>
      </c>
      <c r="L271" s="49">
        <f t="shared" si="20"/>
        <v>14.23</v>
      </c>
    </row>
    <row r="272" spans="1:12" ht="90" x14ac:dyDescent="0.25">
      <c r="A272" s="44">
        <v>261</v>
      </c>
      <c r="B272" s="43" t="s">
        <v>43</v>
      </c>
      <c r="C272" s="43" t="s">
        <v>8</v>
      </c>
      <c r="D272" s="43" t="s">
        <v>23</v>
      </c>
      <c r="E272" s="44" t="s">
        <v>246</v>
      </c>
      <c r="F272" s="45">
        <v>1</v>
      </c>
      <c r="G272" s="46">
        <v>873</v>
      </c>
      <c r="H272" s="47">
        <f t="shared" si="17"/>
        <v>5.1909999999999998</v>
      </c>
      <c r="I272" s="48">
        <v>61</v>
      </c>
      <c r="J272" s="49">
        <f t="shared" si="18"/>
        <v>316.64999999999998</v>
      </c>
      <c r="K272" s="49">
        <f t="shared" si="19"/>
        <v>74.7</v>
      </c>
      <c r="L272" s="49">
        <f t="shared" si="20"/>
        <v>391.34999999999997</v>
      </c>
    </row>
    <row r="273" spans="1:12" ht="105" x14ac:dyDescent="0.25">
      <c r="A273" s="42">
        <v>262</v>
      </c>
      <c r="B273" s="50" t="s">
        <v>51</v>
      </c>
      <c r="C273" s="50" t="s">
        <v>15</v>
      </c>
      <c r="D273" s="50" t="s">
        <v>34</v>
      </c>
      <c r="E273" s="44" t="s">
        <v>248</v>
      </c>
      <c r="F273" s="45">
        <v>1</v>
      </c>
      <c r="G273" s="46">
        <v>1961</v>
      </c>
      <c r="H273" s="47">
        <f t="shared" si="17"/>
        <v>11.661</v>
      </c>
      <c r="I273" s="48">
        <v>3</v>
      </c>
      <c r="J273" s="49">
        <f t="shared" si="18"/>
        <v>34.979999999999997</v>
      </c>
      <c r="K273" s="49">
        <f t="shared" si="19"/>
        <v>8.25</v>
      </c>
      <c r="L273" s="49">
        <f t="shared" si="20"/>
        <v>43.23</v>
      </c>
    </row>
    <row r="274" spans="1:12" ht="75" x14ac:dyDescent="0.25">
      <c r="A274" s="44">
        <v>263</v>
      </c>
      <c r="B274" s="50" t="s">
        <v>53</v>
      </c>
      <c r="C274" s="50" t="s">
        <v>54</v>
      </c>
      <c r="D274" s="50" t="s">
        <v>25</v>
      </c>
      <c r="E274" s="44" t="s">
        <v>249</v>
      </c>
      <c r="F274" s="45">
        <v>1</v>
      </c>
      <c r="G274" s="46">
        <v>968</v>
      </c>
      <c r="H274" s="47">
        <f t="shared" si="17"/>
        <v>5.7560000000000002</v>
      </c>
      <c r="I274" s="48">
        <v>10.25</v>
      </c>
      <c r="J274" s="49">
        <f t="shared" si="18"/>
        <v>59</v>
      </c>
      <c r="K274" s="49">
        <f t="shared" si="19"/>
        <v>13.92</v>
      </c>
      <c r="L274" s="49">
        <f t="shared" si="20"/>
        <v>72.92</v>
      </c>
    </row>
    <row r="275" spans="1:12" ht="75" x14ac:dyDescent="0.25">
      <c r="A275" s="42">
        <v>264</v>
      </c>
      <c r="B275" s="50" t="s">
        <v>53</v>
      </c>
      <c r="C275" s="50" t="s">
        <v>54</v>
      </c>
      <c r="D275" s="50" t="s">
        <v>25</v>
      </c>
      <c r="E275" s="44" t="s">
        <v>249</v>
      </c>
      <c r="F275" s="45">
        <v>1</v>
      </c>
      <c r="G275" s="46">
        <v>968</v>
      </c>
      <c r="H275" s="47">
        <f t="shared" si="17"/>
        <v>5.7560000000000002</v>
      </c>
      <c r="I275" s="48">
        <v>21.45</v>
      </c>
      <c r="J275" s="49">
        <f t="shared" si="18"/>
        <v>123.47</v>
      </c>
      <c r="K275" s="49">
        <f t="shared" si="19"/>
        <v>29.13</v>
      </c>
      <c r="L275" s="49">
        <f t="shared" si="20"/>
        <v>152.6</v>
      </c>
    </row>
    <row r="276" spans="1:12" ht="90" x14ac:dyDescent="0.25">
      <c r="A276" s="44">
        <v>265</v>
      </c>
      <c r="B276" s="43" t="s">
        <v>43</v>
      </c>
      <c r="C276" s="43" t="s">
        <v>8</v>
      </c>
      <c r="D276" s="43" t="s">
        <v>25</v>
      </c>
      <c r="E276" s="44" t="s">
        <v>250</v>
      </c>
      <c r="F276" s="45">
        <v>1</v>
      </c>
      <c r="G276" s="46">
        <v>953</v>
      </c>
      <c r="H276" s="47">
        <f t="shared" si="17"/>
        <v>5.6669999999999998</v>
      </c>
      <c r="I276" s="48">
        <v>24</v>
      </c>
      <c r="J276" s="49">
        <f t="shared" si="18"/>
        <v>136.01</v>
      </c>
      <c r="K276" s="49">
        <f t="shared" si="19"/>
        <v>32.08</v>
      </c>
      <c r="L276" s="49">
        <f t="shared" si="20"/>
        <v>168.08999999999997</v>
      </c>
    </row>
    <row r="277" spans="1:12" ht="90" x14ac:dyDescent="0.25">
      <c r="A277" s="42">
        <v>266</v>
      </c>
      <c r="B277" s="50" t="s">
        <v>51</v>
      </c>
      <c r="C277" s="50" t="s">
        <v>13</v>
      </c>
      <c r="D277" s="50" t="s">
        <v>26</v>
      </c>
      <c r="E277" s="44" t="s">
        <v>251</v>
      </c>
      <c r="F277" s="45">
        <v>1</v>
      </c>
      <c r="G277" s="46">
        <v>1324</v>
      </c>
      <c r="H277" s="47">
        <f t="shared" si="17"/>
        <v>7.8730000000000002</v>
      </c>
      <c r="I277" s="48">
        <v>79.5</v>
      </c>
      <c r="J277" s="49">
        <f t="shared" si="18"/>
        <v>625.9</v>
      </c>
      <c r="K277" s="49">
        <f t="shared" si="19"/>
        <v>147.65</v>
      </c>
      <c r="L277" s="49">
        <f t="shared" si="20"/>
        <v>773.55</v>
      </c>
    </row>
    <row r="278" spans="1:12" ht="90" x14ac:dyDescent="0.25">
      <c r="A278" s="44">
        <v>267</v>
      </c>
      <c r="B278" s="50" t="s">
        <v>51</v>
      </c>
      <c r="C278" s="50" t="s">
        <v>13</v>
      </c>
      <c r="D278" s="50" t="s">
        <v>26</v>
      </c>
      <c r="E278" s="44" t="s">
        <v>251</v>
      </c>
      <c r="F278" s="45">
        <v>1</v>
      </c>
      <c r="G278" s="46">
        <v>1324</v>
      </c>
      <c r="H278" s="47">
        <f t="shared" si="17"/>
        <v>7.8730000000000002</v>
      </c>
      <c r="I278" s="48">
        <v>110</v>
      </c>
      <c r="J278" s="49">
        <f t="shared" si="18"/>
        <v>866.03</v>
      </c>
      <c r="K278" s="49">
        <f t="shared" si="19"/>
        <v>204.3</v>
      </c>
      <c r="L278" s="49">
        <f t="shared" si="20"/>
        <v>1070.33</v>
      </c>
    </row>
    <row r="279" spans="1:12" ht="135" x14ac:dyDescent="0.25">
      <c r="A279" s="42">
        <v>268</v>
      </c>
      <c r="B279" s="50" t="s">
        <v>51</v>
      </c>
      <c r="C279" s="50" t="s">
        <v>17</v>
      </c>
      <c r="D279" s="50" t="s">
        <v>306</v>
      </c>
      <c r="E279" s="44" t="s">
        <v>252</v>
      </c>
      <c r="F279" s="45">
        <v>1</v>
      </c>
      <c r="G279" s="46">
        <v>1509.76</v>
      </c>
      <c r="H279" s="47">
        <f t="shared" si="17"/>
        <v>8.9779999999999998</v>
      </c>
      <c r="I279" s="48">
        <v>218.5</v>
      </c>
      <c r="J279" s="49">
        <f t="shared" si="18"/>
        <v>1961.69</v>
      </c>
      <c r="K279" s="49">
        <f t="shared" si="19"/>
        <v>462.76</v>
      </c>
      <c r="L279" s="49">
        <f t="shared" si="20"/>
        <v>2424.4499999999998</v>
      </c>
    </row>
    <row r="280" spans="1:12" ht="90" x14ac:dyDescent="0.25">
      <c r="A280" s="44">
        <v>269</v>
      </c>
      <c r="B280" s="43" t="s">
        <v>43</v>
      </c>
      <c r="C280" s="43" t="s">
        <v>4</v>
      </c>
      <c r="D280" s="43" t="s">
        <v>23</v>
      </c>
      <c r="E280" s="44" t="s">
        <v>372</v>
      </c>
      <c r="F280" s="45">
        <v>1</v>
      </c>
      <c r="G280" s="46">
        <v>873</v>
      </c>
      <c r="H280" s="47">
        <f t="shared" si="17"/>
        <v>5.1909999999999998</v>
      </c>
      <c r="I280" s="48">
        <v>31</v>
      </c>
      <c r="J280" s="49">
        <f t="shared" si="18"/>
        <v>160.91999999999999</v>
      </c>
      <c r="K280" s="49">
        <f t="shared" si="19"/>
        <v>37.96</v>
      </c>
      <c r="L280" s="49">
        <f t="shared" si="20"/>
        <v>198.88</v>
      </c>
    </row>
    <row r="281" spans="1:12" ht="75" x14ac:dyDescent="0.25">
      <c r="A281" s="42">
        <v>270</v>
      </c>
      <c r="B281" s="50" t="s">
        <v>53</v>
      </c>
      <c r="C281" s="50" t="s">
        <v>54</v>
      </c>
      <c r="D281" s="50" t="s">
        <v>28</v>
      </c>
      <c r="E281" s="44" t="s">
        <v>253</v>
      </c>
      <c r="F281" s="45">
        <v>1</v>
      </c>
      <c r="G281" s="46">
        <v>1110</v>
      </c>
      <c r="H281" s="47">
        <f t="shared" si="17"/>
        <v>6.6</v>
      </c>
      <c r="I281" s="48">
        <v>11.5</v>
      </c>
      <c r="J281" s="49">
        <f t="shared" si="18"/>
        <v>75.900000000000006</v>
      </c>
      <c r="K281" s="49">
        <f t="shared" si="19"/>
        <v>17.899999999999999</v>
      </c>
      <c r="L281" s="49">
        <f t="shared" si="20"/>
        <v>93.800000000000011</v>
      </c>
    </row>
    <row r="282" spans="1:12" ht="90" x14ac:dyDescent="0.25">
      <c r="A282" s="44">
        <v>271</v>
      </c>
      <c r="B282" s="43" t="s">
        <v>43</v>
      </c>
      <c r="C282" s="43" t="s">
        <v>4</v>
      </c>
      <c r="D282" s="43" t="s">
        <v>23</v>
      </c>
      <c r="E282" s="44" t="s">
        <v>254</v>
      </c>
      <c r="F282" s="45">
        <v>1</v>
      </c>
      <c r="G282" s="46">
        <v>883</v>
      </c>
      <c r="H282" s="47">
        <f t="shared" si="17"/>
        <v>5.2510000000000003</v>
      </c>
      <c r="I282" s="48">
        <v>62</v>
      </c>
      <c r="J282" s="49">
        <f t="shared" si="18"/>
        <v>325.56</v>
      </c>
      <c r="K282" s="49">
        <f t="shared" si="19"/>
        <v>76.8</v>
      </c>
      <c r="L282" s="49">
        <f t="shared" si="20"/>
        <v>402.36</v>
      </c>
    </row>
    <row r="283" spans="1:12" ht="75" x14ac:dyDescent="0.25">
      <c r="A283" s="42">
        <v>272</v>
      </c>
      <c r="B283" s="50" t="s">
        <v>53</v>
      </c>
      <c r="C283" s="50" t="s">
        <v>54</v>
      </c>
      <c r="D283" s="50" t="s">
        <v>27</v>
      </c>
      <c r="E283" s="44" t="s">
        <v>255</v>
      </c>
      <c r="F283" s="45">
        <v>1</v>
      </c>
      <c r="G283" s="46">
        <v>988</v>
      </c>
      <c r="H283" s="47">
        <f t="shared" si="17"/>
        <v>5.875</v>
      </c>
      <c r="I283" s="48">
        <v>5</v>
      </c>
      <c r="J283" s="49">
        <f t="shared" si="18"/>
        <v>29.38</v>
      </c>
      <c r="K283" s="49">
        <f t="shared" si="19"/>
        <v>6.93</v>
      </c>
      <c r="L283" s="49">
        <f t="shared" si="20"/>
        <v>36.31</v>
      </c>
    </row>
    <row r="284" spans="1:12" ht="75" x14ac:dyDescent="0.25">
      <c r="A284" s="44">
        <v>273</v>
      </c>
      <c r="B284" s="50" t="s">
        <v>53</v>
      </c>
      <c r="C284" s="50" t="s">
        <v>54</v>
      </c>
      <c r="D284" s="50" t="s">
        <v>27</v>
      </c>
      <c r="E284" s="44" t="s">
        <v>255</v>
      </c>
      <c r="F284" s="45">
        <v>1</v>
      </c>
      <c r="G284" s="46">
        <v>988</v>
      </c>
      <c r="H284" s="47">
        <f t="shared" si="17"/>
        <v>5.875</v>
      </c>
      <c r="I284" s="48">
        <v>14.5</v>
      </c>
      <c r="J284" s="49">
        <f t="shared" si="18"/>
        <v>85.19</v>
      </c>
      <c r="K284" s="49">
        <f t="shared" si="19"/>
        <v>20.100000000000001</v>
      </c>
      <c r="L284" s="49">
        <f t="shared" si="20"/>
        <v>105.28999999999999</v>
      </c>
    </row>
    <row r="285" spans="1:12" ht="90" x14ac:dyDescent="0.25">
      <c r="A285" s="42">
        <v>274</v>
      </c>
      <c r="B285" s="50" t="s">
        <v>51</v>
      </c>
      <c r="C285" s="50" t="s">
        <v>13</v>
      </c>
      <c r="D285" s="50" t="s">
        <v>25</v>
      </c>
      <c r="E285" s="44" t="s">
        <v>256</v>
      </c>
      <c r="F285" s="45">
        <v>1</v>
      </c>
      <c r="G285" s="46">
        <v>1092</v>
      </c>
      <c r="H285" s="47">
        <f t="shared" si="17"/>
        <v>6.4930000000000003</v>
      </c>
      <c r="I285" s="48">
        <v>172</v>
      </c>
      <c r="J285" s="49">
        <f t="shared" si="18"/>
        <v>1116.8</v>
      </c>
      <c r="K285" s="49">
        <f t="shared" si="19"/>
        <v>263.45</v>
      </c>
      <c r="L285" s="49">
        <f t="shared" si="20"/>
        <v>1380.25</v>
      </c>
    </row>
    <row r="286" spans="1:12" ht="90" x14ac:dyDescent="0.25">
      <c r="A286" s="44">
        <v>275</v>
      </c>
      <c r="B286" s="43" t="s">
        <v>43</v>
      </c>
      <c r="C286" s="43" t="s">
        <v>4</v>
      </c>
      <c r="D286" s="43" t="s">
        <v>25</v>
      </c>
      <c r="E286" s="44" t="s">
        <v>257</v>
      </c>
      <c r="F286" s="45">
        <v>1</v>
      </c>
      <c r="G286" s="46">
        <v>963</v>
      </c>
      <c r="H286" s="47">
        <f t="shared" si="17"/>
        <v>5.726</v>
      </c>
      <c r="I286" s="48">
        <v>52</v>
      </c>
      <c r="J286" s="49">
        <f t="shared" si="18"/>
        <v>297.75</v>
      </c>
      <c r="K286" s="49">
        <f t="shared" si="19"/>
        <v>70.239999999999995</v>
      </c>
      <c r="L286" s="49">
        <f t="shared" si="20"/>
        <v>367.99</v>
      </c>
    </row>
    <row r="287" spans="1:12" ht="75" x14ac:dyDescent="0.25">
      <c r="A287" s="42">
        <v>276</v>
      </c>
      <c r="B287" s="50" t="s">
        <v>53</v>
      </c>
      <c r="C287" s="50" t="s">
        <v>54</v>
      </c>
      <c r="D287" s="50" t="s">
        <v>23</v>
      </c>
      <c r="E287" s="44" t="s">
        <v>258</v>
      </c>
      <c r="F287" s="45">
        <v>1</v>
      </c>
      <c r="G287" s="46">
        <v>878</v>
      </c>
      <c r="H287" s="47">
        <f t="shared" si="17"/>
        <v>5.2210000000000001</v>
      </c>
      <c r="I287" s="48">
        <v>38.049999999999997</v>
      </c>
      <c r="J287" s="49">
        <f t="shared" si="18"/>
        <v>198.66</v>
      </c>
      <c r="K287" s="49">
        <f t="shared" si="19"/>
        <v>46.86</v>
      </c>
      <c r="L287" s="49">
        <f t="shared" si="20"/>
        <v>245.51999999999998</v>
      </c>
    </row>
    <row r="288" spans="1:12" ht="90" x14ac:dyDescent="0.25">
      <c r="A288" s="44">
        <v>277</v>
      </c>
      <c r="B288" s="43" t="s">
        <v>43</v>
      </c>
      <c r="C288" s="43" t="s">
        <v>8</v>
      </c>
      <c r="D288" s="43" t="s">
        <v>23</v>
      </c>
      <c r="E288" s="44" t="s">
        <v>260</v>
      </c>
      <c r="F288" s="45">
        <v>1</v>
      </c>
      <c r="G288" s="46">
        <v>878</v>
      </c>
      <c r="H288" s="47">
        <f t="shared" si="17"/>
        <v>5.2210000000000001</v>
      </c>
      <c r="I288" s="48">
        <v>62</v>
      </c>
      <c r="J288" s="49">
        <f t="shared" si="18"/>
        <v>323.7</v>
      </c>
      <c r="K288" s="49">
        <f t="shared" si="19"/>
        <v>76.36</v>
      </c>
      <c r="L288" s="49">
        <f t="shared" si="20"/>
        <v>400.06</v>
      </c>
    </row>
    <row r="289" spans="1:12" ht="90" x14ac:dyDescent="0.25">
      <c r="A289" s="42">
        <v>278</v>
      </c>
      <c r="B289" s="43" t="s">
        <v>43</v>
      </c>
      <c r="C289" s="43" t="s">
        <v>8</v>
      </c>
      <c r="D289" s="43" t="s">
        <v>25</v>
      </c>
      <c r="E289" s="44" t="s">
        <v>261</v>
      </c>
      <c r="F289" s="45">
        <v>1</v>
      </c>
      <c r="G289" s="46">
        <v>963</v>
      </c>
      <c r="H289" s="47">
        <f t="shared" si="17"/>
        <v>5.726</v>
      </c>
      <c r="I289" s="48">
        <v>78</v>
      </c>
      <c r="J289" s="49">
        <f t="shared" si="18"/>
        <v>446.63</v>
      </c>
      <c r="K289" s="49">
        <f t="shared" si="19"/>
        <v>105.36</v>
      </c>
      <c r="L289" s="49">
        <f t="shared" si="20"/>
        <v>551.99</v>
      </c>
    </row>
    <row r="290" spans="1:12" ht="75" x14ac:dyDescent="0.25">
      <c r="A290" s="44">
        <v>279</v>
      </c>
      <c r="B290" s="50" t="s">
        <v>53</v>
      </c>
      <c r="C290" s="50" t="s">
        <v>54</v>
      </c>
      <c r="D290" s="50" t="s">
        <v>32</v>
      </c>
      <c r="E290" s="44" t="s">
        <v>307</v>
      </c>
      <c r="F290" s="45">
        <v>1</v>
      </c>
      <c r="G290" s="46">
        <v>873</v>
      </c>
      <c r="H290" s="47">
        <f t="shared" si="17"/>
        <v>5.1909999999999998</v>
      </c>
      <c r="I290" s="48">
        <v>30.35</v>
      </c>
      <c r="J290" s="49">
        <f t="shared" si="18"/>
        <v>157.55000000000001</v>
      </c>
      <c r="K290" s="49">
        <f t="shared" si="19"/>
        <v>37.17</v>
      </c>
      <c r="L290" s="49">
        <f t="shared" si="20"/>
        <v>194.72000000000003</v>
      </c>
    </row>
    <row r="292" spans="1:12" ht="31.15" customHeight="1" x14ac:dyDescent="0.25">
      <c r="A292" s="52" t="s">
        <v>310</v>
      </c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</row>
  </sheetData>
  <mergeCells count="2">
    <mergeCell ref="A8:L8"/>
    <mergeCell ref="A292:L292"/>
  </mergeCells>
  <conditionalFormatting sqref="E10:E11">
    <cfRule type="duplicateValues" dxfId="2" priority="1"/>
  </conditionalFormatting>
  <conditionalFormatting sqref="E291 E293:E1048576">
    <cfRule type="duplicateValues" dxfId="1" priority="4"/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77"/>
  <sheetViews>
    <sheetView topLeftCell="A271" zoomScale="85" zoomScaleNormal="85" workbookViewId="0">
      <selection activeCell="A277" sqref="A277:L277"/>
    </sheetView>
  </sheetViews>
  <sheetFormatPr defaultColWidth="9.140625" defaultRowHeight="15" x14ac:dyDescent="0.25"/>
  <cols>
    <col min="1" max="1" width="4.85546875" style="23" customWidth="1"/>
    <col min="2" max="2" width="12.28515625" style="23" customWidth="1"/>
    <col min="3" max="3" width="17.7109375" style="23" customWidth="1"/>
    <col min="4" max="4" width="13" style="23" customWidth="1"/>
    <col min="5" max="5" width="8.42578125" style="23" customWidth="1"/>
    <col min="6" max="6" width="9.140625" style="24"/>
    <col min="7" max="7" width="9.140625" style="23"/>
    <col min="8" max="9" width="9.140625" style="23" customWidth="1"/>
    <col min="10" max="10" width="11" style="23" customWidth="1"/>
    <col min="11" max="11" width="9.140625" style="23" customWidth="1"/>
    <col min="12" max="12" width="10.28515625" style="23" customWidth="1"/>
    <col min="13" max="16384" width="9.140625" style="22"/>
  </cols>
  <sheetData>
    <row r="1" spans="1:12" x14ac:dyDescent="0.25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308</v>
      </c>
    </row>
    <row r="2" spans="1:12" x14ac:dyDescent="0.25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x14ac:dyDescent="0.25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x14ac:dyDescent="0.25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x14ac:dyDescent="0.25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8.75" x14ac:dyDescent="0.25">
      <c r="A6" s="10"/>
      <c r="B6" s="20" t="s">
        <v>263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43.15" customHeight="1" x14ac:dyDescent="0.25">
      <c r="A8" s="51" t="s">
        <v>309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</row>
    <row r="9" spans="1:12" ht="15.75" x14ac:dyDescent="0.25">
      <c r="A9" s="19"/>
      <c r="B9" s="19"/>
      <c r="C9" s="19"/>
      <c r="D9" s="19"/>
      <c r="E9" s="19"/>
      <c r="F9" s="19"/>
      <c r="G9" s="19"/>
      <c r="H9" s="19"/>
      <c r="J9" s="19"/>
      <c r="K9" s="19"/>
      <c r="L9" s="19"/>
    </row>
    <row r="10" spans="1:12" ht="45" customHeight="1" x14ac:dyDescent="0.25">
      <c r="A10" s="15" t="s">
        <v>37</v>
      </c>
      <c r="B10" s="15" t="s">
        <v>38</v>
      </c>
      <c r="C10" s="15" t="s">
        <v>3</v>
      </c>
      <c r="D10" s="15" t="s">
        <v>36</v>
      </c>
      <c r="E10" s="15" t="s">
        <v>39</v>
      </c>
      <c r="F10" s="16" t="s">
        <v>40</v>
      </c>
      <c r="G10" s="17" t="s">
        <v>19</v>
      </c>
      <c r="H10" s="17" t="s">
        <v>22</v>
      </c>
      <c r="I10" s="18" t="s">
        <v>262</v>
      </c>
      <c r="J10" s="8" t="s">
        <v>20</v>
      </c>
      <c r="K10" s="17" t="s">
        <v>41</v>
      </c>
      <c r="L10" s="17" t="s">
        <v>42</v>
      </c>
    </row>
    <row r="11" spans="1:12" x14ac:dyDescent="0.25">
      <c r="A11" s="12"/>
      <c r="B11" s="12"/>
      <c r="C11" s="12"/>
      <c r="D11" s="12"/>
      <c r="E11" s="12"/>
      <c r="F11" s="13"/>
      <c r="G11" s="14"/>
      <c r="H11" s="7"/>
      <c r="I11" s="7">
        <f t="shared" ref="I11:J11" si="0">SUM(I12:I275)</f>
        <v>11842.400000000001</v>
      </c>
      <c r="J11" s="7">
        <f t="shared" si="0"/>
        <v>72288.110000000015</v>
      </c>
      <c r="K11" s="7">
        <f>SUM(K12:K275)</f>
        <v>17052.759999999998</v>
      </c>
      <c r="L11" s="7">
        <f>SUM(L12:L275)</f>
        <v>89340.87000000001</v>
      </c>
    </row>
    <row r="12" spans="1:12" s="21" customFormat="1" ht="63.75" x14ac:dyDescent="0.2">
      <c r="A12" s="25">
        <v>1</v>
      </c>
      <c r="B12" s="26" t="s">
        <v>43</v>
      </c>
      <c r="C12" s="26" t="s">
        <v>4</v>
      </c>
      <c r="D12" s="26" t="s">
        <v>24</v>
      </c>
      <c r="E12" s="27" t="s">
        <v>44</v>
      </c>
      <c r="F12" s="28">
        <v>1</v>
      </c>
      <c r="G12" s="29">
        <v>1538</v>
      </c>
      <c r="H12" s="30">
        <f t="shared" ref="H12:H75" si="1">ROUND(G12/168.17,3)</f>
        <v>9.1460000000000008</v>
      </c>
      <c r="I12" s="31">
        <v>7</v>
      </c>
      <c r="J12" s="32">
        <f t="shared" ref="J12:J75" si="2">IF(F12=100%,ROUND(H12*I12,2),0)</f>
        <v>64.02</v>
      </c>
      <c r="K12" s="32">
        <f t="shared" ref="K12:K75" si="3">ROUND(J12*0.2359,2)</f>
        <v>15.1</v>
      </c>
      <c r="L12" s="32">
        <f t="shared" ref="L12:L75" si="4">J12+K12</f>
        <v>79.11999999999999</v>
      </c>
    </row>
    <row r="13" spans="1:12" s="21" customFormat="1" ht="63.75" x14ac:dyDescent="0.2">
      <c r="A13" s="25">
        <v>2</v>
      </c>
      <c r="B13" s="26" t="s">
        <v>45</v>
      </c>
      <c r="C13" s="26" t="s">
        <v>5</v>
      </c>
      <c r="D13" s="26" t="s">
        <v>23</v>
      </c>
      <c r="E13" s="27" t="s">
        <v>46</v>
      </c>
      <c r="F13" s="28">
        <v>1</v>
      </c>
      <c r="G13" s="29">
        <v>878</v>
      </c>
      <c r="H13" s="30">
        <f t="shared" si="1"/>
        <v>5.2210000000000001</v>
      </c>
      <c r="I13" s="31">
        <v>31</v>
      </c>
      <c r="J13" s="32">
        <f t="shared" si="2"/>
        <v>161.85</v>
      </c>
      <c r="K13" s="32">
        <f t="shared" si="3"/>
        <v>38.18</v>
      </c>
      <c r="L13" s="32">
        <f t="shared" si="4"/>
        <v>200.03</v>
      </c>
    </row>
    <row r="14" spans="1:12" s="21" customFormat="1" ht="63.75" x14ac:dyDescent="0.2">
      <c r="A14" s="25">
        <v>3</v>
      </c>
      <c r="B14" s="26" t="s">
        <v>45</v>
      </c>
      <c r="C14" s="26" t="s">
        <v>14</v>
      </c>
      <c r="D14" s="26" t="s">
        <v>25</v>
      </c>
      <c r="E14" s="27" t="s">
        <v>264</v>
      </c>
      <c r="F14" s="28">
        <v>1</v>
      </c>
      <c r="G14" s="29">
        <v>948</v>
      </c>
      <c r="H14" s="30">
        <f t="shared" si="1"/>
        <v>5.6369999999999996</v>
      </c>
      <c r="I14" s="31">
        <v>41</v>
      </c>
      <c r="J14" s="32">
        <f t="shared" si="2"/>
        <v>231.12</v>
      </c>
      <c r="K14" s="32">
        <f t="shared" si="3"/>
        <v>54.52</v>
      </c>
      <c r="L14" s="32">
        <f t="shared" si="4"/>
        <v>285.64</v>
      </c>
    </row>
    <row r="15" spans="1:12" s="21" customFormat="1" ht="63.75" x14ac:dyDescent="0.2">
      <c r="A15" s="25">
        <v>4</v>
      </c>
      <c r="B15" s="26" t="s">
        <v>43</v>
      </c>
      <c r="C15" s="26" t="s">
        <v>6</v>
      </c>
      <c r="D15" s="26" t="s">
        <v>25</v>
      </c>
      <c r="E15" s="27" t="s">
        <v>47</v>
      </c>
      <c r="F15" s="28">
        <v>1</v>
      </c>
      <c r="G15" s="29">
        <v>948</v>
      </c>
      <c r="H15" s="30">
        <f t="shared" si="1"/>
        <v>5.6369999999999996</v>
      </c>
      <c r="I15" s="31">
        <v>109</v>
      </c>
      <c r="J15" s="32">
        <f t="shared" si="2"/>
        <v>614.42999999999995</v>
      </c>
      <c r="K15" s="32">
        <f t="shared" si="3"/>
        <v>144.94</v>
      </c>
      <c r="L15" s="32">
        <f t="shared" si="4"/>
        <v>759.36999999999989</v>
      </c>
    </row>
    <row r="16" spans="1:12" s="21" customFormat="1" ht="63.75" x14ac:dyDescent="0.2">
      <c r="A16" s="25">
        <v>5</v>
      </c>
      <c r="B16" s="26" t="s">
        <v>43</v>
      </c>
      <c r="C16" s="26" t="s">
        <v>6</v>
      </c>
      <c r="D16" s="26" t="s">
        <v>23</v>
      </c>
      <c r="E16" s="27" t="s">
        <v>48</v>
      </c>
      <c r="F16" s="28">
        <v>1</v>
      </c>
      <c r="G16" s="29">
        <v>878</v>
      </c>
      <c r="H16" s="30">
        <f t="shared" si="1"/>
        <v>5.2210000000000001</v>
      </c>
      <c r="I16" s="31">
        <v>92</v>
      </c>
      <c r="J16" s="32">
        <f t="shared" si="2"/>
        <v>480.33</v>
      </c>
      <c r="K16" s="32">
        <f t="shared" si="3"/>
        <v>113.31</v>
      </c>
      <c r="L16" s="32">
        <f t="shared" si="4"/>
        <v>593.64</v>
      </c>
    </row>
    <row r="17" spans="1:12" s="21" customFormat="1" ht="63.75" x14ac:dyDescent="0.2">
      <c r="A17" s="25">
        <v>6</v>
      </c>
      <c r="B17" s="26" t="s">
        <v>43</v>
      </c>
      <c r="C17" s="26" t="s">
        <v>4</v>
      </c>
      <c r="D17" s="26" t="s">
        <v>23</v>
      </c>
      <c r="E17" s="27" t="s">
        <v>49</v>
      </c>
      <c r="F17" s="28">
        <v>1</v>
      </c>
      <c r="G17" s="29">
        <v>873</v>
      </c>
      <c r="H17" s="30">
        <f t="shared" si="1"/>
        <v>5.1909999999999998</v>
      </c>
      <c r="I17" s="31">
        <v>79</v>
      </c>
      <c r="J17" s="32">
        <f t="shared" si="2"/>
        <v>410.09</v>
      </c>
      <c r="K17" s="32">
        <f t="shared" si="3"/>
        <v>96.74</v>
      </c>
      <c r="L17" s="32">
        <f t="shared" si="4"/>
        <v>506.83</v>
      </c>
    </row>
    <row r="18" spans="1:12" s="21" customFormat="1" ht="63.75" x14ac:dyDescent="0.2">
      <c r="A18" s="25">
        <v>7</v>
      </c>
      <c r="B18" s="26" t="s">
        <v>43</v>
      </c>
      <c r="C18" s="26" t="s">
        <v>9</v>
      </c>
      <c r="D18" s="26" t="s">
        <v>25</v>
      </c>
      <c r="E18" s="27" t="s">
        <v>50</v>
      </c>
      <c r="F18" s="28">
        <v>1</v>
      </c>
      <c r="G18" s="29">
        <v>968</v>
      </c>
      <c r="H18" s="30">
        <f t="shared" si="1"/>
        <v>5.7560000000000002</v>
      </c>
      <c r="I18" s="31">
        <v>10</v>
      </c>
      <c r="J18" s="32">
        <f t="shared" si="2"/>
        <v>57.56</v>
      </c>
      <c r="K18" s="32">
        <f t="shared" si="3"/>
        <v>13.58</v>
      </c>
      <c r="L18" s="32">
        <f t="shared" si="4"/>
        <v>71.14</v>
      </c>
    </row>
    <row r="19" spans="1:12" s="21" customFormat="1" ht="76.5" x14ac:dyDescent="0.2">
      <c r="A19" s="25">
        <v>8</v>
      </c>
      <c r="B19" s="26" t="s">
        <v>51</v>
      </c>
      <c r="C19" s="26" t="s">
        <v>10</v>
      </c>
      <c r="D19" s="26" t="s">
        <v>29</v>
      </c>
      <c r="E19" s="27" t="s">
        <v>52</v>
      </c>
      <c r="F19" s="33">
        <v>1</v>
      </c>
      <c r="G19" s="29">
        <v>1757</v>
      </c>
      <c r="H19" s="30">
        <f t="shared" si="1"/>
        <v>10.448</v>
      </c>
      <c r="I19" s="31">
        <v>19</v>
      </c>
      <c r="J19" s="32">
        <f t="shared" si="2"/>
        <v>198.51</v>
      </c>
      <c r="K19" s="32">
        <f t="shared" si="3"/>
        <v>46.83</v>
      </c>
      <c r="L19" s="32">
        <f t="shared" si="4"/>
        <v>245.33999999999997</v>
      </c>
    </row>
    <row r="20" spans="1:12" s="21" customFormat="1" ht="63.75" x14ac:dyDescent="0.2">
      <c r="A20" s="25">
        <v>9</v>
      </c>
      <c r="B20" s="26" t="s">
        <v>43</v>
      </c>
      <c r="C20" s="26" t="s">
        <v>9</v>
      </c>
      <c r="D20" s="26" t="s">
        <v>23</v>
      </c>
      <c r="E20" s="27" t="s">
        <v>265</v>
      </c>
      <c r="F20" s="28">
        <v>1</v>
      </c>
      <c r="G20" s="29">
        <v>913</v>
      </c>
      <c r="H20" s="30">
        <f t="shared" si="1"/>
        <v>5.4290000000000003</v>
      </c>
      <c r="I20" s="31">
        <v>23</v>
      </c>
      <c r="J20" s="32">
        <f t="shared" si="2"/>
        <v>124.87</v>
      </c>
      <c r="K20" s="32">
        <f t="shared" si="3"/>
        <v>29.46</v>
      </c>
      <c r="L20" s="32">
        <f t="shared" si="4"/>
        <v>154.33000000000001</v>
      </c>
    </row>
    <row r="21" spans="1:12" s="21" customFormat="1" ht="63.75" x14ac:dyDescent="0.2">
      <c r="A21" s="25">
        <v>10</v>
      </c>
      <c r="B21" s="26" t="s">
        <v>53</v>
      </c>
      <c r="C21" s="26" t="s">
        <v>54</v>
      </c>
      <c r="D21" s="26" t="s">
        <v>27</v>
      </c>
      <c r="E21" s="27" t="s">
        <v>55</v>
      </c>
      <c r="F21" s="33">
        <v>1</v>
      </c>
      <c r="G21" s="29">
        <v>993</v>
      </c>
      <c r="H21" s="30">
        <f t="shared" si="1"/>
        <v>5.9050000000000002</v>
      </c>
      <c r="I21" s="31">
        <v>17.2</v>
      </c>
      <c r="J21" s="32">
        <f t="shared" si="2"/>
        <v>101.57</v>
      </c>
      <c r="K21" s="32">
        <f t="shared" si="3"/>
        <v>23.96</v>
      </c>
      <c r="L21" s="32">
        <f t="shared" si="4"/>
        <v>125.53</v>
      </c>
    </row>
    <row r="22" spans="1:12" s="21" customFormat="1" ht="63.75" x14ac:dyDescent="0.2">
      <c r="A22" s="25">
        <v>11</v>
      </c>
      <c r="B22" s="26" t="s">
        <v>43</v>
      </c>
      <c r="C22" s="26" t="s">
        <v>6</v>
      </c>
      <c r="D22" s="26" t="s">
        <v>27</v>
      </c>
      <c r="E22" s="27" t="s">
        <v>56</v>
      </c>
      <c r="F22" s="28">
        <v>1</v>
      </c>
      <c r="G22" s="29">
        <v>1003</v>
      </c>
      <c r="H22" s="30">
        <f t="shared" si="1"/>
        <v>5.9640000000000004</v>
      </c>
      <c r="I22" s="31">
        <v>28</v>
      </c>
      <c r="J22" s="32">
        <f t="shared" si="2"/>
        <v>166.99</v>
      </c>
      <c r="K22" s="32">
        <f t="shared" si="3"/>
        <v>39.39</v>
      </c>
      <c r="L22" s="32">
        <f t="shared" si="4"/>
        <v>206.38</v>
      </c>
    </row>
    <row r="23" spans="1:12" s="21" customFormat="1" ht="63.75" x14ac:dyDescent="0.2">
      <c r="A23" s="25">
        <v>12</v>
      </c>
      <c r="B23" s="26" t="s">
        <v>51</v>
      </c>
      <c r="C23" s="26" t="s">
        <v>266</v>
      </c>
      <c r="D23" s="26" t="s">
        <v>25</v>
      </c>
      <c r="E23" s="27" t="s">
        <v>267</v>
      </c>
      <c r="F23" s="33">
        <v>1</v>
      </c>
      <c r="G23" s="29">
        <v>1090</v>
      </c>
      <c r="H23" s="30">
        <f t="shared" si="1"/>
        <v>6.4820000000000002</v>
      </c>
      <c r="I23" s="31">
        <v>4</v>
      </c>
      <c r="J23" s="32">
        <f t="shared" si="2"/>
        <v>25.93</v>
      </c>
      <c r="K23" s="32">
        <f t="shared" si="3"/>
        <v>6.12</v>
      </c>
      <c r="L23" s="32">
        <f t="shared" si="4"/>
        <v>32.049999999999997</v>
      </c>
    </row>
    <row r="24" spans="1:12" s="21" customFormat="1" ht="63.75" x14ac:dyDescent="0.2">
      <c r="A24" s="25">
        <v>13</v>
      </c>
      <c r="B24" s="26" t="s">
        <v>53</v>
      </c>
      <c r="C24" s="26" t="s">
        <v>54</v>
      </c>
      <c r="D24" s="26" t="s">
        <v>25</v>
      </c>
      <c r="E24" s="27" t="s">
        <v>57</v>
      </c>
      <c r="F24" s="33">
        <v>1</v>
      </c>
      <c r="G24" s="29">
        <v>958</v>
      </c>
      <c r="H24" s="30">
        <f t="shared" si="1"/>
        <v>5.6970000000000001</v>
      </c>
      <c r="I24" s="31">
        <v>21.2</v>
      </c>
      <c r="J24" s="32">
        <f t="shared" si="2"/>
        <v>120.78</v>
      </c>
      <c r="K24" s="32">
        <f t="shared" si="3"/>
        <v>28.49</v>
      </c>
      <c r="L24" s="32">
        <f t="shared" si="4"/>
        <v>149.27000000000001</v>
      </c>
    </row>
    <row r="25" spans="1:12" s="21" customFormat="1" ht="63.75" x14ac:dyDescent="0.2">
      <c r="A25" s="25">
        <v>14</v>
      </c>
      <c r="B25" s="26" t="s">
        <v>43</v>
      </c>
      <c r="C25" s="26" t="s">
        <v>6</v>
      </c>
      <c r="D25" s="26" t="s">
        <v>24</v>
      </c>
      <c r="E25" s="27" t="s">
        <v>58</v>
      </c>
      <c r="F25" s="28">
        <v>1</v>
      </c>
      <c r="G25" s="29">
        <v>1538</v>
      </c>
      <c r="H25" s="30">
        <f t="shared" si="1"/>
        <v>9.1460000000000008</v>
      </c>
      <c r="I25" s="31">
        <v>25</v>
      </c>
      <c r="J25" s="32">
        <f t="shared" si="2"/>
        <v>228.65</v>
      </c>
      <c r="K25" s="32">
        <f t="shared" si="3"/>
        <v>53.94</v>
      </c>
      <c r="L25" s="32">
        <f t="shared" si="4"/>
        <v>282.59000000000003</v>
      </c>
    </row>
    <row r="26" spans="1:12" s="21" customFormat="1" ht="63.75" x14ac:dyDescent="0.2">
      <c r="A26" s="25">
        <v>15</v>
      </c>
      <c r="B26" s="26" t="s">
        <v>43</v>
      </c>
      <c r="C26" s="26" t="s">
        <v>6</v>
      </c>
      <c r="D26" s="26" t="s">
        <v>26</v>
      </c>
      <c r="E26" s="27" t="s">
        <v>268</v>
      </c>
      <c r="F26" s="28">
        <v>1</v>
      </c>
      <c r="G26" s="29">
        <v>1085</v>
      </c>
      <c r="H26" s="30">
        <f t="shared" si="1"/>
        <v>6.452</v>
      </c>
      <c r="I26" s="31">
        <v>11</v>
      </c>
      <c r="J26" s="32">
        <f t="shared" si="2"/>
        <v>70.97</v>
      </c>
      <c r="K26" s="32">
        <f t="shared" si="3"/>
        <v>16.739999999999998</v>
      </c>
      <c r="L26" s="32">
        <f t="shared" si="4"/>
        <v>87.71</v>
      </c>
    </row>
    <row r="27" spans="1:12" s="21" customFormat="1" ht="63.75" x14ac:dyDescent="0.2">
      <c r="A27" s="25">
        <v>16</v>
      </c>
      <c r="B27" s="34" t="s">
        <v>43</v>
      </c>
      <c r="C27" s="34" t="s">
        <v>8</v>
      </c>
      <c r="D27" s="34" t="s">
        <v>26</v>
      </c>
      <c r="E27" s="27" t="s">
        <v>59</v>
      </c>
      <c r="F27" s="35">
        <v>1</v>
      </c>
      <c r="G27" s="29">
        <v>1085</v>
      </c>
      <c r="H27" s="30">
        <f t="shared" si="1"/>
        <v>6.452</v>
      </c>
      <c r="I27" s="31">
        <v>8</v>
      </c>
      <c r="J27" s="32">
        <f t="shared" si="2"/>
        <v>51.62</v>
      </c>
      <c r="K27" s="32">
        <f t="shared" si="3"/>
        <v>12.18</v>
      </c>
      <c r="L27" s="32">
        <f t="shared" si="4"/>
        <v>63.8</v>
      </c>
    </row>
    <row r="28" spans="1:12" s="21" customFormat="1" ht="63.75" x14ac:dyDescent="0.2">
      <c r="A28" s="25">
        <v>17</v>
      </c>
      <c r="B28" s="26" t="s">
        <v>43</v>
      </c>
      <c r="C28" s="26" t="s">
        <v>6</v>
      </c>
      <c r="D28" s="26" t="s">
        <v>28</v>
      </c>
      <c r="E28" s="27" t="s">
        <v>60</v>
      </c>
      <c r="F28" s="28">
        <v>1</v>
      </c>
      <c r="G28" s="29">
        <v>1095</v>
      </c>
      <c r="H28" s="30">
        <f t="shared" si="1"/>
        <v>6.5110000000000001</v>
      </c>
      <c r="I28" s="31">
        <v>30</v>
      </c>
      <c r="J28" s="32">
        <f t="shared" si="2"/>
        <v>195.33</v>
      </c>
      <c r="K28" s="32">
        <f t="shared" si="3"/>
        <v>46.08</v>
      </c>
      <c r="L28" s="32">
        <f t="shared" si="4"/>
        <v>241.41000000000003</v>
      </c>
    </row>
    <row r="29" spans="1:12" s="21" customFormat="1" ht="63.75" x14ac:dyDescent="0.2">
      <c r="A29" s="25">
        <v>18</v>
      </c>
      <c r="B29" s="26" t="s">
        <v>45</v>
      </c>
      <c r="C29" s="26" t="s">
        <v>11</v>
      </c>
      <c r="D29" s="26" t="s">
        <v>25</v>
      </c>
      <c r="E29" s="27" t="s">
        <v>61</v>
      </c>
      <c r="F29" s="28">
        <v>1</v>
      </c>
      <c r="G29" s="29">
        <v>966</v>
      </c>
      <c r="H29" s="30">
        <f t="shared" si="1"/>
        <v>5.7439999999999998</v>
      </c>
      <c r="I29" s="31">
        <v>24</v>
      </c>
      <c r="J29" s="32">
        <f t="shared" si="2"/>
        <v>137.86000000000001</v>
      </c>
      <c r="K29" s="32">
        <f t="shared" si="3"/>
        <v>32.520000000000003</v>
      </c>
      <c r="L29" s="32">
        <f t="shared" si="4"/>
        <v>170.38000000000002</v>
      </c>
    </row>
    <row r="30" spans="1:12" s="21" customFormat="1" ht="63.75" x14ac:dyDescent="0.2">
      <c r="A30" s="25">
        <v>19</v>
      </c>
      <c r="B30" s="26" t="s">
        <v>43</v>
      </c>
      <c r="C30" s="26" t="s">
        <v>12</v>
      </c>
      <c r="D30" s="26" t="s">
        <v>27</v>
      </c>
      <c r="E30" s="27" t="s">
        <v>62</v>
      </c>
      <c r="F30" s="28">
        <v>1</v>
      </c>
      <c r="G30" s="29">
        <v>988</v>
      </c>
      <c r="H30" s="30">
        <f t="shared" si="1"/>
        <v>5.875</v>
      </c>
      <c r="I30" s="31">
        <v>10</v>
      </c>
      <c r="J30" s="32">
        <f t="shared" si="2"/>
        <v>58.75</v>
      </c>
      <c r="K30" s="32">
        <f t="shared" si="3"/>
        <v>13.86</v>
      </c>
      <c r="L30" s="32">
        <f t="shared" si="4"/>
        <v>72.61</v>
      </c>
    </row>
    <row r="31" spans="1:12" s="21" customFormat="1" ht="63.75" x14ac:dyDescent="0.2">
      <c r="A31" s="25">
        <v>20</v>
      </c>
      <c r="B31" s="26" t="s">
        <v>43</v>
      </c>
      <c r="C31" s="26" t="s">
        <v>12</v>
      </c>
      <c r="D31" s="26" t="s">
        <v>25</v>
      </c>
      <c r="E31" s="27" t="s">
        <v>63</v>
      </c>
      <c r="F31" s="28">
        <v>1</v>
      </c>
      <c r="G31" s="29">
        <v>958</v>
      </c>
      <c r="H31" s="30">
        <f t="shared" si="1"/>
        <v>5.6970000000000001</v>
      </c>
      <c r="I31" s="31">
        <v>127</v>
      </c>
      <c r="J31" s="32">
        <f t="shared" si="2"/>
        <v>723.52</v>
      </c>
      <c r="K31" s="32">
        <f t="shared" si="3"/>
        <v>170.68</v>
      </c>
      <c r="L31" s="32">
        <f t="shared" si="4"/>
        <v>894.2</v>
      </c>
    </row>
    <row r="32" spans="1:12" s="21" customFormat="1" ht="63.75" x14ac:dyDescent="0.2">
      <c r="A32" s="25">
        <v>21</v>
      </c>
      <c r="B32" s="26" t="s">
        <v>43</v>
      </c>
      <c r="C32" s="26" t="s">
        <v>4</v>
      </c>
      <c r="D32" s="26" t="s">
        <v>27</v>
      </c>
      <c r="E32" s="27" t="s">
        <v>64</v>
      </c>
      <c r="F32" s="28">
        <v>1</v>
      </c>
      <c r="G32" s="29">
        <v>988</v>
      </c>
      <c r="H32" s="30">
        <f t="shared" si="1"/>
        <v>5.875</v>
      </c>
      <c r="I32" s="31">
        <v>3</v>
      </c>
      <c r="J32" s="32">
        <f t="shared" si="2"/>
        <v>17.63</v>
      </c>
      <c r="K32" s="32">
        <f t="shared" si="3"/>
        <v>4.16</v>
      </c>
      <c r="L32" s="32">
        <f t="shared" si="4"/>
        <v>21.79</v>
      </c>
    </row>
    <row r="33" spans="1:12" s="21" customFormat="1" ht="63.75" x14ac:dyDescent="0.2">
      <c r="A33" s="25">
        <v>22</v>
      </c>
      <c r="B33" s="26" t="s">
        <v>43</v>
      </c>
      <c r="C33" s="26" t="s">
        <v>6</v>
      </c>
      <c r="D33" s="26" t="s">
        <v>27</v>
      </c>
      <c r="E33" s="27" t="s">
        <v>65</v>
      </c>
      <c r="F33" s="28">
        <v>1</v>
      </c>
      <c r="G33" s="29">
        <v>978</v>
      </c>
      <c r="H33" s="30">
        <f t="shared" si="1"/>
        <v>5.8159999999999998</v>
      </c>
      <c r="I33" s="31">
        <v>63</v>
      </c>
      <c r="J33" s="32">
        <f t="shared" si="2"/>
        <v>366.41</v>
      </c>
      <c r="K33" s="32">
        <f t="shared" si="3"/>
        <v>86.44</v>
      </c>
      <c r="L33" s="32">
        <f t="shared" si="4"/>
        <v>452.85</v>
      </c>
    </row>
    <row r="34" spans="1:12" s="21" customFormat="1" ht="63.75" x14ac:dyDescent="0.2">
      <c r="A34" s="25">
        <v>23</v>
      </c>
      <c r="B34" s="26" t="s">
        <v>43</v>
      </c>
      <c r="C34" s="26" t="s">
        <v>6</v>
      </c>
      <c r="D34" s="26" t="s">
        <v>25</v>
      </c>
      <c r="E34" s="27" t="s">
        <v>269</v>
      </c>
      <c r="F34" s="28">
        <v>1</v>
      </c>
      <c r="G34" s="29">
        <v>948</v>
      </c>
      <c r="H34" s="30">
        <f t="shared" si="1"/>
        <v>5.6369999999999996</v>
      </c>
      <c r="I34" s="31">
        <v>63</v>
      </c>
      <c r="J34" s="32">
        <f t="shared" si="2"/>
        <v>355.13</v>
      </c>
      <c r="K34" s="32">
        <f t="shared" si="3"/>
        <v>83.78</v>
      </c>
      <c r="L34" s="32">
        <f t="shared" si="4"/>
        <v>438.90999999999997</v>
      </c>
    </row>
    <row r="35" spans="1:12" s="21" customFormat="1" ht="63.75" x14ac:dyDescent="0.2">
      <c r="A35" s="25">
        <v>24</v>
      </c>
      <c r="B35" s="26" t="s">
        <v>43</v>
      </c>
      <c r="C35" s="26" t="s">
        <v>9</v>
      </c>
      <c r="D35" s="26" t="s">
        <v>23</v>
      </c>
      <c r="E35" s="27" t="s">
        <v>66</v>
      </c>
      <c r="F35" s="28">
        <v>1</v>
      </c>
      <c r="G35" s="29">
        <v>878</v>
      </c>
      <c r="H35" s="30">
        <f t="shared" si="1"/>
        <v>5.2210000000000001</v>
      </c>
      <c r="I35" s="31">
        <v>6.5</v>
      </c>
      <c r="J35" s="32">
        <f t="shared" si="2"/>
        <v>33.94</v>
      </c>
      <c r="K35" s="32">
        <f t="shared" si="3"/>
        <v>8.01</v>
      </c>
      <c r="L35" s="32">
        <f t="shared" si="4"/>
        <v>41.949999999999996</v>
      </c>
    </row>
    <row r="36" spans="1:12" s="21" customFormat="1" ht="63.75" x14ac:dyDescent="0.2">
      <c r="A36" s="25">
        <v>25</v>
      </c>
      <c r="B36" s="26" t="s">
        <v>51</v>
      </c>
      <c r="C36" s="26" t="s">
        <v>13</v>
      </c>
      <c r="D36" s="26" t="s">
        <v>25</v>
      </c>
      <c r="E36" s="27" t="s">
        <v>67</v>
      </c>
      <c r="F36" s="33">
        <v>1</v>
      </c>
      <c r="G36" s="29">
        <v>1130</v>
      </c>
      <c r="H36" s="30">
        <f t="shared" si="1"/>
        <v>6.7190000000000003</v>
      </c>
      <c r="I36" s="31">
        <v>236.5</v>
      </c>
      <c r="J36" s="32">
        <f t="shared" si="2"/>
        <v>1589.04</v>
      </c>
      <c r="K36" s="32">
        <f t="shared" si="3"/>
        <v>374.85</v>
      </c>
      <c r="L36" s="32">
        <f t="shared" si="4"/>
        <v>1963.8899999999999</v>
      </c>
    </row>
    <row r="37" spans="1:12" s="21" customFormat="1" ht="63.75" x14ac:dyDescent="0.2">
      <c r="A37" s="25">
        <v>26</v>
      </c>
      <c r="B37" s="26" t="s">
        <v>53</v>
      </c>
      <c r="C37" s="26" t="s">
        <v>54</v>
      </c>
      <c r="D37" s="26" t="s">
        <v>25</v>
      </c>
      <c r="E37" s="27" t="s">
        <v>68</v>
      </c>
      <c r="F37" s="33">
        <v>1</v>
      </c>
      <c r="G37" s="29">
        <v>948</v>
      </c>
      <c r="H37" s="30">
        <f t="shared" si="1"/>
        <v>5.6369999999999996</v>
      </c>
      <c r="I37" s="31">
        <v>4.5</v>
      </c>
      <c r="J37" s="32">
        <f t="shared" si="2"/>
        <v>25.37</v>
      </c>
      <c r="K37" s="32">
        <f t="shared" si="3"/>
        <v>5.98</v>
      </c>
      <c r="L37" s="32">
        <f t="shared" si="4"/>
        <v>31.35</v>
      </c>
    </row>
    <row r="38" spans="1:12" s="21" customFormat="1" ht="63.75" x14ac:dyDescent="0.2">
      <c r="A38" s="25">
        <v>27</v>
      </c>
      <c r="B38" s="34" t="s">
        <v>43</v>
      </c>
      <c r="C38" s="34" t="s">
        <v>8</v>
      </c>
      <c r="D38" s="34" t="s">
        <v>25</v>
      </c>
      <c r="E38" s="27" t="s">
        <v>69</v>
      </c>
      <c r="F38" s="35">
        <v>1</v>
      </c>
      <c r="G38" s="29">
        <v>953</v>
      </c>
      <c r="H38" s="30">
        <f t="shared" si="1"/>
        <v>5.6669999999999998</v>
      </c>
      <c r="I38" s="31">
        <v>37</v>
      </c>
      <c r="J38" s="32">
        <f t="shared" si="2"/>
        <v>209.68</v>
      </c>
      <c r="K38" s="32">
        <f t="shared" si="3"/>
        <v>49.46</v>
      </c>
      <c r="L38" s="32">
        <f t="shared" si="4"/>
        <v>259.14</v>
      </c>
    </row>
    <row r="39" spans="1:12" s="21" customFormat="1" ht="63.75" x14ac:dyDescent="0.2">
      <c r="A39" s="25">
        <v>28</v>
      </c>
      <c r="B39" s="26" t="s">
        <v>53</v>
      </c>
      <c r="C39" s="26" t="s">
        <v>54</v>
      </c>
      <c r="D39" s="26" t="s">
        <v>23</v>
      </c>
      <c r="E39" s="27" t="s">
        <v>70</v>
      </c>
      <c r="F39" s="33">
        <v>1</v>
      </c>
      <c r="G39" s="29">
        <v>883</v>
      </c>
      <c r="H39" s="30">
        <f t="shared" si="1"/>
        <v>5.2510000000000003</v>
      </c>
      <c r="I39" s="31">
        <v>17.3</v>
      </c>
      <c r="J39" s="32">
        <f t="shared" si="2"/>
        <v>90.84</v>
      </c>
      <c r="K39" s="32">
        <f t="shared" si="3"/>
        <v>21.43</v>
      </c>
      <c r="L39" s="32">
        <f t="shared" si="4"/>
        <v>112.27000000000001</v>
      </c>
    </row>
    <row r="40" spans="1:12" s="21" customFormat="1" ht="63.75" x14ac:dyDescent="0.2">
      <c r="A40" s="25">
        <v>29</v>
      </c>
      <c r="B40" s="26" t="s">
        <v>43</v>
      </c>
      <c r="C40" s="26" t="s">
        <v>4</v>
      </c>
      <c r="D40" s="26" t="s">
        <v>26</v>
      </c>
      <c r="E40" s="27" t="s">
        <v>71</v>
      </c>
      <c r="F40" s="28">
        <v>1</v>
      </c>
      <c r="G40" s="29">
        <v>1075</v>
      </c>
      <c r="H40" s="30">
        <f t="shared" si="1"/>
        <v>6.3920000000000003</v>
      </c>
      <c r="I40" s="31">
        <v>2</v>
      </c>
      <c r="J40" s="32">
        <f t="shared" si="2"/>
        <v>12.78</v>
      </c>
      <c r="K40" s="32">
        <f t="shared" si="3"/>
        <v>3.01</v>
      </c>
      <c r="L40" s="32">
        <f t="shared" si="4"/>
        <v>15.79</v>
      </c>
    </row>
    <row r="41" spans="1:12" s="21" customFormat="1" ht="63.75" x14ac:dyDescent="0.2">
      <c r="A41" s="25">
        <v>30</v>
      </c>
      <c r="B41" s="26" t="s">
        <v>43</v>
      </c>
      <c r="C41" s="26" t="s">
        <v>6</v>
      </c>
      <c r="D41" s="26" t="s">
        <v>25</v>
      </c>
      <c r="E41" s="27" t="s">
        <v>270</v>
      </c>
      <c r="F41" s="28">
        <v>1</v>
      </c>
      <c r="G41" s="29">
        <v>963</v>
      </c>
      <c r="H41" s="30">
        <f t="shared" si="1"/>
        <v>5.726</v>
      </c>
      <c r="I41" s="31">
        <v>8</v>
      </c>
      <c r="J41" s="32">
        <f t="shared" si="2"/>
        <v>45.81</v>
      </c>
      <c r="K41" s="32">
        <f t="shared" si="3"/>
        <v>10.81</v>
      </c>
      <c r="L41" s="32">
        <f t="shared" si="4"/>
        <v>56.620000000000005</v>
      </c>
    </row>
    <row r="42" spans="1:12" s="21" customFormat="1" ht="63.75" x14ac:dyDescent="0.2">
      <c r="A42" s="25">
        <v>31</v>
      </c>
      <c r="B42" s="26" t="s">
        <v>43</v>
      </c>
      <c r="C42" s="26" t="s">
        <v>4</v>
      </c>
      <c r="D42" s="26" t="s">
        <v>26</v>
      </c>
      <c r="E42" s="27" t="s">
        <v>72</v>
      </c>
      <c r="F42" s="28">
        <v>1</v>
      </c>
      <c r="G42" s="29">
        <v>1075</v>
      </c>
      <c r="H42" s="30">
        <f t="shared" si="1"/>
        <v>6.3920000000000003</v>
      </c>
      <c r="I42" s="31">
        <v>33</v>
      </c>
      <c r="J42" s="32">
        <f t="shared" si="2"/>
        <v>210.94</v>
      </c>
      <c r="K42" s="32">
        <f t="shared" si="3"/>
        <v>49.76</v>
      </c>
      <c r="L42" s="32">
        <f t="shared" si="4"/>
        <v>260.7</v>
      </c>
    </row>
    <row r="43" spans="1:12" s="21" customFormat="1" ht="51" x14ac:dyDescent="0.2">
      <c r="A43" s="25">
        <v>32</v>
      </c>
      <c r="B43" s="34" t="s">
        <v>43</v>
      </c>
      <c r="C43" s="34" t="s">
        <v>21</v>
      </c>
      <c r="D43" s="34" t="s">
        <v>27</v>
      </c>
      <c r="E43" s="27" t="s">
        <v>73</v>
      </c>
      <c r="F43" s="35">
        <v>1</v>
      </c>
      <c r="G43" s="29">
        <v>1098</v>
      </c>
      <c r="H43" s="30">
        <f t="shared" si="1"/>
        <v>6.5289999999999999</v>
      </c>
      <c r="I43" s="31">
        <v>9</v>
      </c>
      <c r="J43" s="32">
        <f t="shared" si="2"/>
        <v>58.76</v>
      </c>
      <c r="K43" s="32">
        <f t="shared" si="3"/>
        <v>13.86</v>
      </c>
      <c r="L43" s="32">
        <f t="shared" si="4"/>
        <v>72.62</v>
      </c>
    </row>
    <row r="44" spans="1:12" s="21" customFormat="1" ht="63.75" x14ac:dyDescent="0.2">
      <c r="A44" s="25">
        <v>33</v>
      </c>
      <c r="B44" s="26" t="s">
        <v>43</v>
      </c>
      <c r="C44" s="26" t="s">
        <v>12</v>
      </c>
      <c r="D44" s="26" t="s">
        <v>23</v>
      </c>
      <c r="E44" s="27" t="s">
        <v>74</v>
      </c>
      <c r="F44" s="28">
        <v>1</v>
      </c>
      <c r="G44" s="29">
        <v>873</v>
      </c>
      <c r="H44" s="30">
        <f t="shared" si="1"/>
        <v>5.1909999999999998</v>
      </c>
      <c r="I44" s="31">
        <v>9</v>
      </c>
      <c r="J44" s="32">
        <f t="shared" si="2"/>
        <v>46.72</v>
      </c>
      <c r="K44" s="32">
        <f t="shared" si="3"/>
        <v>11.02</v>
      </c>
      <c r="L44" s="32">
        <f t="shared" si="4"/>
        <v>57.739999999999995</v>
      </c>
    </row>
    <row r="45" spans="1:12" s="21" customFormat="1" ht="89.25" x14ac:dyDescent="0.2">
      <c r="A45" s="25">
        <v>34</v>
      </c>
      <c r="B45" s="26" t="s">
        <v>51</v>
      </c>
      <c r="C45" s="26" t="s">
        <v>15</v>
      </c>
      <c r="D45" s="26" t="s">
        <v>29</v>
      </c>
      <c r="E45" s="27" t="s">
        <v>271</v>
      </c>
      <c r="F45" s="33">
        <v>1</v>
      </c>
      <c r="G45" s="29">
        <v>1605</v>
      </c>
      <c r="H45" s="30">
        <f t="shared" si="1"/>
        <v>9.5440000000000005</v>
      </c>
      <c r="I45" s="31">
        <v>11</v>
      </c>
      <c r="J45" s="32">
        <f t="shared" si="2"/>
        <v>104.98</v>
      </c>
      <c r="K45" s="32">
        <f t="shared" si="3"/>
        <v>24.76</v>
      </c>
      <c r="L45" s="32">
        <f t="shared" si="4"/>
        <v>129.74</v>
      </c>
    </row>
    <row r="46" spans="1:12" s="21" customFormat="1" ht="51" x14ac:dyDescent="0.2">
      <c r="A46" s="25">
        <v>35</v>
      </c>
      <c r="B46" s="26" t="s">
        <v>45</v>
      </c>
      <c r="C46" s="26" t="s">
        <v>16</v>
      </c>
      <c r="D46" s="26" t="s">
        <v>23</v>
      </c>
      <c r="E46" s="27" t="s">
        <v>75</v>
      </c>
      <c r="F46" s="28">
        <v>1</v>
      </c>
      <c r="G46" s="29">
        <v>881</v>
      </c>
      <c r="H46" s="30">
        <f t="shared" si="1"/>
        <v>5.2389999999999999</v>
      </c>
      <c r="I46" s="31">
        <v>25.5</v>
      </c>
      <c r="J46" s="32">
        <f t="shared" si="2"/>
        <v>133.59</v>
      </c>
      <c r="K46" s="32">
        <f t="shared" si="3"/>
        <v>31.51</v>
      </c>
      <c r="L46" s="32">
        <f t="shared" si="4"/>
        <v>165.1</v>
      </c>
    </row>
    <row r="47" spans="1:12" s="21" customFormat="1" ht="51" x14ac:dyDescent="0.2">
      <c r="A47" s="25">
        <v>36</v>
      </c>
      <c r="B47" s="26" t="s">
        <v>45</v>
      </c>
      <c r="C47" s="26" t="s">
        <v>16</v>
      </c>
      <c r="D47" s="26" t="s">
        <v>23</v>
      </c>
      <c r="E47" s="27" t="s">
        <v>75</v>
      </c>
      <c r="F47" s="28">
        <v>1</v>
      </c>
      <c r="G47" s="29">
        <v>881</v>
      </c>
      <c r="H47" s="30">
        <f t="shared" si="1"/>
        <v>5.2389999999999999</v>
      </c>
      <c r="I47" s="31">
        <v>27.5</v>
      </c>
      <c r="J47" s="32">
        <f t="shared" si="2"/>
        <v>144.07</v>
      </c>
      <c r="K47" s="32">
        <f t="shared" si="3"/>
        <v>33.99</v>
      </c>
      <c r="L47" s="32">
        <f t="shared" si="4"/>
        <v>178.06</v>
      </c>
    </row>
    <row r="48" spans="1:12" s="21" customFormat="1" ht="63.75" x14ac:dyDescent="0.2">
      <c r="A48" s="25">
        <v>37</v>
      </c>
      <c r="B48" s="34" t="s">
        <v>43</v>
      </c>
      <c r="C48" s="34" t="s">
        <v>8</v>
      </c>
      <c r="D48" s="34" t="s">
        <v>25</v>
      </c>
      <c r="E48" s="27" t="s">
        <v>272</v>
      </c>
      <c r="F48" s="35">
        <v>1</v>
      </c>
      <c r="G48" s="29">
        <v>948</v>
      </c>
      <c r="H48" s="30">
        <f t="shared" si="1"/>
        <v>5.6369999999999996</v>
      </c>
      <c r="I48" s="31">
        <v>49</v>
      </c>
      <c r="J48" s="32">
        <f t="shared" si="2"/>
        <v>276.20999999999998</v>
      </c>
      <c r="K48" s="32">
        <f t="shared" si="3"/>
        <v>65.16</v>
      </c>
      <c r="L48" s="32">
        <f t="shared" si="4"/>
        <v>341.37</v>
      </c>
    </row>
    <row r="49" spans="1:12" s="21" customFormat="1" ht="63.75" x14ac:dyDescent="0.2">
      <c r="A49" s="25">
        <v>38</v>
      </c>
      <c r="B49" s="26" t="s">
        <v>53</v>
      </c>
      <c r="C49" s="26" t="s">
        <v>54</v>
      </c>
      <c r="D49" s="26" t="s">
        <v>25</v>
      </c>
      <c r="E49" s="27" t="s">
        <v>76</v>
      </c>
      <c r="F49" s="33">
        <v>1</v>
      </c>
      <c r="G49" s="29">
        <v>963</v>
      </c>
      <c r="H49" s="30">
        <f t="shared" si="1"/>
        <v>5.726</v>
      </c>
      <c r="I49" s="31">
        <v>21.2</v>
      </c>
      <c r="J49" s="32">
        <f t="shared" si="2"/>
        <v>121.39</v>
      </c>
      <c r="K49" s="32">
        <f t="shared" si="3"/>
        <v>28.64</v>
      </c>
      <c r="L49" s="32">
        <f t="shared" si="4"/>
        <v>150.03</v>
      </c>
    </row>
    <row r="50" spans="1:12" s="21" customFormat="1" ht="63.75" x14ac:dyDescent="0.2">
      <c r="A50" s="25">
        <v>39</v>
      </c>
      <c r="B50" s="26" t="s">
        <v>43</v>
      </c>
      <c r="C50" s="26" t="s">
        <v>9</v>
      </c>
      <c r="D50" s="26" t="s">
        <v>26</v>
      </c>
      <c r="E50" s="27" t="s">
        <v>77</v>
      </c>
      <c r="F50" s="28">
        <v>1</v>
      </c>
      <c r="G50" s="29">
        <v>1095</v>
      </c>
      <c r="H50" s="30">
        <f t="shared" si="1"/>
        <v>6.5110000000000001</v>
      </c>
      <c r="I50" s="31">
        <v>1</v>
      </c>
      <c r="J50" s="32">
        <f t="shared" si="2"/>
        <v>6.51</v>
      </c>
      <c r="K50" s="32">
        <f t="shared" si="3"/>
        <v>1.54</v>
      </c>
      <c r="L50" s="32">
        <f t="shared" si="4"/>
        <v>8.0500000000000007</v>
      </c>
    </row>
    <row r="51" spans="1:12" s="21" customFormat="1" ht="63.75" x14ac:dyDescent="0.2">
      <c r="A51" s="25">
        <v>40</v>
      </c>
      <c r="B51" s="26" t="s">
        <v>43</v>
      </c>
      <c r="C51" s="26" t="s">
        <v>12</v>
      </c>
      <c r="D51" s="26" t="s">
        <v>23</v>
      </c>
      <c r="E51" s="27" t="s">
        <v>78</v>
      </c>
      <c r="F51" s="28">
        <v>1</v>
      </c>
      <c r="G51" s="29">
        <v>883</v>
      </c>
      <c r="H51" s="30">
        <f t="shared" si="1"/>
        <v>5.2510000000000003</v>
      </c>
      <c r="I51" s="31">
        <v>132</v>
      </c>
      <c r="J51" s="32">
        <f t="shared" si="2"/>
        <v>693.13</v>
      </c>
      <c r="K51" s="32">
        <f t="shared" si="3"/>
        <v>163.51</v>
      </c>
      <c r="L51" s="32">
        <f t="shared" si="4"/>
        <v>856.64</v>
      </c>
    </row>
    <row r="52" spans="1:12" s="21" customFormat="1" ht="63.75" x14ac:dyDescent="0.2">
      <c r="A52" s="25">
        <v>41</v>
      </c>
      <c r="B52" s="26" t="s">
        <v>43</v>
      </c>
      <c r="C52" s="26" t="s">
        <v>9</v>
      </c>
      <c r="D52" s="26" t="s">
        <v>25</v>
      </c>
      <c r="E52" s="27" t="s">
        <v>79</v>
      </c>
      <c r="F52" s="28">
        <v>1</v>
      </c>
      <c r="G52" s="29">
        <v>968</v>
      </c>
      <c r="H52" s="30">
        <f t="shared" si="1"/>
        <v>5.7560000000000002</v>
      </c>
      <c r="I52" s="31">
        <v>11</v>
      </c>
      <c r="J52" s="32">
        <f t="shared" si="2"/>
        <v>63.32</v>
      </c>
      <c r="K52" s="32">
        <f t="shared" si="3"/>
        <v>14.94</v>
      </c>
      <c r="L52" s="32">
        <f t="shared" si="4"/>
        <v>78.260000000000005</v>
      </c>
    </row>
    <row r="53" spans="1:12" s="21" customFormat="1" ht="63.75" x14ac:dyDescent="0.2">
      <c r="A53" s="25">
        <v>42</v>
      </c>
      <c r="B53" s="26" t="s">
        <v>43</v>
      </c>
      <c r="C53" s="26" t="s">
        <v>12</v>
      </c>
      <c r="D53" s="26" t="s">
        <v>30</v>
      </c>
      <c r="E53" s="27" t="s">
        <v>273</v>
      </c>
      <c r="F53" s="28">
        <v>1</v>
      </c>
      <c r="G53" s="29">
        <v>1347</v>
      </c>
      <c r="H53" s="30">
        <f t="shared" si="1"/>
        <v>8.01</v>
      </c>
      <c r="I53" s="31">
        <v>8</v>
      </c>
      <c r="J53" s="32">
        <f t="shared" si="2"/>
        <v>64.08</v>
      </c>
      <c r="K53" s="32">
        <f t="shared" si="3"/>
        <v>15.12</v>
      </c>
      <c r="L53" s="32">
        <f t="shared" si="4"/>
        <v>79.2</v>
      </c>
    </row>
    <row r="54" spans="1:12" s="21" customFormat="1" ht="63.75" x14ac:dyDescent="0.2">
      <c r="A54" s="25">
        <v>43</v>
      </c>
      <c r="B54" s="26" t="s">
        <v>43</v>
      </c>
      <c r="C54" s="26" t="s">
        <v>12</v>
      </c>
      <c r="D54" s="26" t="s">
        <v>25</v>
      </c>
      <c r="E54" s="27" t="s">
        <v>80</v>
      </c>
      <c r="F54" s="28">
        <v>1</v>
      </c>
      <c r="G54" s="29">
        <v>968</v>
      </c>
      <c r="H54" s="30">
        <f t="shared" si="1"/>
        <v>5.7560000000000002</v>
      </c>
      <c r="I54" s="31">
        <v>26</v>
      </c>
      <c r="J54" s="32">
        <f t="shared" si="2"/>
        <v>149.66</v>
      </c>
      <c r="K54" s="32">
        <f t="shared" si="3"/>
        <v>35.299999999999997</v>
      </c>
      <c r="L54" s="32">
        <f t="shared" si="4"/>
        <v>184.95999999999998</v>
      </c>
    </row>
    <row r="55" spans="1:12" s="21" customFormat="1" ht="63.75" x14ac:dyDescent="0.2">
      <c r="A55" s="25">
        <v>44</v>
      </c>
      <c r="B55" s="26" t="s">
        <v>43</v>
      </c>
      <c r="C55" s="26" t="s">
        <v>6</v>
      </c>
      <c r="D55" s="26" t="s">
        <v>23</v>
      </c>
      <c r="E55" s="27" t="s">
        <v>81</v>
      </c>
      <c r="F55" s="28">
        <v>1</v>
      </c>
      <c r="G55" s="29">
        <v>888</v>
      </c>
      <c r="H55" s="30">
        <f t="shared" si="1"/>
        <v>5.28</v>
      </c>
      <c r="I55" s="31">
        <v>18</v>
      </c>
      <c r="J55" s="32">
        <f t="shared" si="2"/>
        <v>95.04</v>
      </c>
      <c r="K55" s="32">
        <f t="shared" si="3"/>
        <v>22.42</v>
      </c>
      <c r="L55" s="32">
        <f t="shared" si="4"/>
        <v>117.46000000000001</v>
      </c>
    </row>
    <row r="56" spans="1:12" s="21" customFormat="1" ht="63.75" x14ac:dyDescent="0.2">
      <c r="A56" s="25">
        <v>45</v>
      </c>
      <c r="B56" s="26" t="s">
        <v>43</v>
      </c>
      <c r="C56" s="26" t="s">
        <v>9</v>
      </c>
      <c r="D56" s="26" t="s">
        <v>23</v>
      </c>
      <c r="E56" s="27" t="s">
        <v>82</v>
      </c>
      <c r="F56" s="28">
        <v>1</v>
      </c>
      <c r="G56" s="29">
        <v>873</v>
      </c>
      <c r="H56" s="30">
        <f t="shared" si="1"/>
        <v>5.1909999999999998</v>
      </c>
      <c r="I56" s="31">
        <v>63</v>
      </c>
      <c r="J56" s="32">
        <f t="shared" si="2"/>
        <v>327.02999999999997</v>
      </c>
      <c r="K56" s="32">
        <f t="shared" si="3"/>
        <v>77.150000000000006</v>
      </c>
      <c r="L56" s="32">
        <f t="shared" si="4"/>
        <v>404.17999999999995</v>
      </c>
    </row>
    <row r="57" spans="1:12" s="21" customFormat="1" ht="63.75" x14ac:dyDescent="0.2">
      <c r="A57" s="25">
        <v>46</v>
      </c>
      <c r="B57" s="26" t="s">
        <v>51</v>
      </c>
      <c r="C57" s="26" t="s">
        <v>13</v>
      </c>
      <c r="D57" s="26" t="s">
        <v>25</v>
      </c>
      <c r="E57" s="27" t="s">
        <v>274</v>
      </c>
      <c r="F57" s="33">
        <v>1</v>
      </c>
      <c r="G57" s="29">
        <v>1087</v>
      </c>
      <c r="H57" s="30">
        <f t="shared" si="1"/>
        <v>6.4640000000000004</v>
      </c>
      <c r="I57" s="31">
        <v>233.5</v>
      </c>
      <c r="J57" s="32">
        <f t="shared" si="2"/>
        <v>1509.34</v>
      </c>
      <c r="K57" s="32">
        <f t="shared" si="3"/>
        <v>356.05</v>
      </c>
      <c r="L57" s="32">
        <f t="shared" si="4"/>
        <v>1865.3899999999999</v>
      </c>
    </row>
    <row r="58" spans="1:12" s="21" customFormat="1" ht="63.75" x14ac:dyDescent="0.2">
      <c r="A58" s="25">
        <v>47</v>
      </c>
      <c r="B58" s="34" t="s">
        <v>43</v>
      </c>
      <c r="C58" s="34" t="s">
        <v>8</v>
      </c>
      <c r="D58" s="34" t="s">
        <v>27</v>
      </c>
      <c r="E58" s="27" t="s">
        <v>83</v>
      </c>
      <c r="F58" s="35">
        <v>1</v>
      </c>
      <c r="G58" s="29">
        <v>993</v>
      </c>
      <c r="H58" s="30">
        <f t="shared" si="1"/>
        <v>5.9050000000000002</v>
      </c>
      <c r="I58" s="31">
        <v>21</v>
      </c>
      <c r="J58" s="32">
        <f t="shared" si="2"/>
        <v>124.01</v>
      </c>
      <c r="K58" s="32">
        <f t="shared" si="3"/>
        <v>29.25</v>
      </c>
      <c r="L58" s="32">
        <f t="shared" si="4"/>
        <v>153.26</v>
      </c>
    </row>
    <row r="59" spans="1:12" s="21" customFormat="1" ht="63.75" x14ac:dyDescent="0.2">
      <c r="A59" s="25">
        <v>48</v>
      </c>
      <c r="B59" s="26" t="s">
        <v>45</v>
      </c>
      <c r="C59" s="26" t="s">
        <v>11</v>
      </c>
      <c r="D59" s="26" t="s">
        <v>23</v>
      </c>
      <c r="E59" s="27" t="s">
        <v>84</v>
      </c>
      <c r="F59" s="28">
        <v>1</v>
      </c>
      <c r="G59" s="29">
        <v>886</v>
      </c>
      <c r="H59" s="30">
        <f t="shared" si="1"/>
        <v>5.2679999999999998</v>
      </c>
      <c r="I59" s="31">
        <v>39</v>
      </c>
      <c r="J59" s="32">
        <f t="shared" si="2"/>
        <v>205.45</v>
      </c>
      <c r="K59" s="32">
        <f t="shared" si="3"/>
        <v>48.47</v>
      </c>
      <c r="L59" s="32">
        <f t="shared" si="4"/>
        <v>253.92</v>
      </c>
    </row>
    <row r="60" spans="1:12" s="21" customFormat="1" ht="63.75" x14ac:dyDescent="0.2">
      <c r="A60" s="25">
        <v>49</v>
      </c>
      <c r="B60" s="26" t="s">
        <v>43</v>
      </c>
      <c r="C60" s="26" t="s">
        <v>12</v>
      </c>
      <c r="D60" s="26" t="s">
        <v>23</v>
      </c>
      <c r="E60" s="27" t="s">
        <v>275</v>
      </c>
      <c r="F60" s="28">
        <v>1</v>
      </c>
      <c r="G60" s="29">
        <v>888</v>
      </c>
      <c r="H60" s="30">
        <f t="shared" si="1"/>
        <v>5.28</v>
      </c>
      <c r="I60" s="31">
        <v>7</v>
      </c>
      <c r="J60" s="32">
        <f t="shared" si="2"/>
        <v>36.96</v>
      </c>
      <c r="K60" s="32">
        <f t="shared" si="3"/>
        <v>8.7200000000000006</v>
      </c>
      <c r="L60" s="32">
        <f t="shared" si="4"/>
        <v>45.68</v>
      </c>
    </row>
    <row r="61" spans="1:12" s="21" customFormat="1" ht="63.75" x14ac:dyDescent="0.2">
      <c r="A61" s="25">
        <v>50</v>
      </c>
      <c r="B61" s="26" t="s">
        <v>43</v>
      </c>
      <c r="C61" s="26" t="s">
        <v>12</v>
      </c>
      <c r="D61" s="26" t="s">
        <v>25</v>
      </c>
      <c r="E61" s="27" t="s">
        <v>85</v>
      </c>
      <c r="F61" s="28">
        <v>1</v>
      </c>
      <c r="G61" s="29">
        <v>943</v>
      </c>
      <c r="H61" s="30">
        <f t="shared" si="1"/>
        <v>5.6070000000000002</v>
      </c>
      <c r="I61" s="31">
        <v>70</v>
      </c>
      <c r="J61" s="32">
        <f t="shared" si="2"/>
        <v>392.49</v>
      </c>
      <c r="K61" s="32">
        <f t="shared" si="3"/>
        <v>92.59</v>
      </c>
      <c r="L61" s="32">
        <f t="shared" si="4"/>
        <v>485.08000000000004</v>
      </c>
    </row>
    <row r="62" spans="1:12" s="21" customFormat="1" ht="63.75" x14ac:dyDescent="0.2">
      <c r="A62" s="25">
        <v>51</v>
      </c>
      <c r="B62" s="26" t="s">
        <v>43</v>
      </c>
      <c r="C62" s="26" t="s">
        <v>4</v>
      </c>
      <c r="D62" s="26" t="s">
        <v>26</v>
      </c>
      <c r="E62" s="27" t="s">
        <v>86</v>
      </c>
      <c r="F62" s="28">
        <v>1</v>
      </c>
      <c r="G62" s="29">
        <v>1070</v>
      </c>
      <c r="H62" s="30">
        <f t="shared" si="1"/>
        <v>6.3630000000000004</v>
      </c>
      <c r="I62" s="31">
        <v>25</v>
      </c>
      <c r="J62" s="32">
        <f t="shared" si="2"/>
        <v>159.08000000000001</v>
      </c>
      <c r="K62" s="32">
        <f t="shared" si="3"/>
        <v>37.53</v>
      </c>
      <c r="L62" s="32">
        <f t="shared" si="4"/>
        <v>196.61</v>
      </c>
    </row>
    <row r="63" spans="1:12" s="21" customFormat="1" ht="63.75" x14ac:dyDescent="0.2">
      <c r="A63" s="25">
        <v>52</v>
      </c>
      <c r="B63" s="26" t="s">
        <v>53</v>
      </c>
      <c r="C63" s="26" t="s">
        <v>186</v>
      </c>
      <c r="D63" s="26" t="s">
        <v>23</v>
      </c>
      <c r="E63" s="27" t="s">
        <v>87</v>
      </c>
      <c r="F63" s="28">
        <v>1</v>
      </c>
      <c r="G63" s="29">
        <v>878</v>
      </c>
      <c r="H63" s="30">
        <f t="shared" si="1"/>
        <v>5.2210000000000001</v>
      </c>
      <c r="I63" s="31">
        <v>41</v>
      </c>
      <c r="J63" s="32">
        <f t="shared" si="2"/>
        <v>214.06</v>
      </c>
      <c r="K63" s="32">
        <f t="shared" si="3"/>
        <v>50.5</v>
      </c>
      <c r="L63" s="32">
        <f t="shared" si="4"/>
        <v>264.56</v>
      </c>
    </row>
    <row r="64" spans="1:12" s="21" customFormat="1" ht="63.75" x14ac:dyDescent="0.2">
      <c r="A64" s="25">
        <v>53</v>
      </c>
      <c r="B64" s="26" t="s">
        <v>43</v>
      </c>
      <c r="C64" s="26" t="s">
        <v>6</v>
      </c>
      <c r="D64" s="26" t="s">
        <v>25</v>
      </c>
      <c r="E64" s="27" t="s">
        <v>276</v>
      </c>
      <c r="F64" s="28">
        <v>1</v>
      </c>
      <c r="G64" s="29">
        <v>948</v>
      </c>
      <c r="H64" s="30">
        <f t="shared" si="1"/>
        <v>5.6369999999999996</v>
      </c>
      <c r="I64" s="31">
        <v>16</v>
      </c>
      <c r="J64" s="32">
        <f t="shared" si="2"/>
        <v>90.19</v>
      </c>
      <c r="K64" s="32">
        <f t="shared" si="3"/>
        <v>21.28</v>
      </c>
      <c r="L64" s="32">
        <f t="shared" si="4"/>
        <v>111.47</v>
      </c>
    </row>
    <row r="65" spans="1:12" s="21" customFormat="1" ht="63.75" x14ac:dyDescent="0.2">
      <c r="A65" s="25">
        <v>54</v>
      </c>
      <c r="B65" s="34" t="s">
        <v>43</v>
      </c>
      <c r="C65" s="34" t="s">
        <v>8</v>
      </c>
      <c r="D65" s="34" t="s">
        <v>25</v>
      </c>
      <c r="E65" s="27" t="s">
        <v>89</v>
      </c>
      <c r="F65" s="35">
        <v>1</v>
      </c>
      <c r="G65" s="29">
        <v>968</v>
      </c>
      <c r="H65" s="30">
        <f t="shared" si="1"/>
        <v>5.7560000000000002</v>
      </c>
      <c r="I65" s="31">
        <v>60</v>
      </c>
      <c r="J65" s="32">
        <f t="shared" si="2"/>
        <v>345.36</v>
      </c>
      <c r="K65" s="32">
        <f t="shared" si="3"/>
        <v>81.47</v>
      </c>
      <c r="L65" s="32">
        <f t="shared" si="4"/>
        <v>426.83000000000004</v>
      </c>
    </row>
    <row r="66" spans="1:12" s="21" customFormat="1" ht="63.75" x14ac:dyDescent="0.2">
      <c r="A66" s="25">
        <v>55</v>
      </c>
      <c r="B66" s="26" t="s">
        <v>51</v>
      </c>
      <c r="C66" s="26" t="s">
        <v>13</v>
      </c>
      <c r="D66" s="26" t="s">
        <v>25</v>
      </c>
      <c r="E66" s="27" t="s">
        <v>88</v>
      </c>
      <c r="F66" s="33">
        <v>1</v>
      </c>
      <c r="G66" s="29">
        <v>1209.0999999999999</v>
      </c>
      <c r="H66" s="30">
        <f t="shared" si="1"/>
        <v>7.19</v>
      </c>
      <c r="I66" s="31">
        <v>171</v>
      </c>
      <c r="J66" s="32">
        <f t="shared" si="2"/>
        <v>1229.49</v>
      </c>
      <c r="K66" s="32">
        <f t="shared" si="3"/>
        <v>290.04000000000002</v>
      </c>
      <c r="L66" s="32">
        <f t="shared" si="4"/>
        <v>1519.53</v>
      </c>
    </row>
    <row r="67" spans="1:12" s="21" customFormat="1" ht="63.75" x14ac:dyDescent="0.2">
      <c r="A67" s="25">
        <v>56</v>
      </c>
      <c r="B67" s="26" t="s">
        <v>43</v>
      </c>
      <c r="C67" s="26" t="s">
        <v>12</v>
      </c>
      <c r="D67" s="26" t="s">
        <v>25</v>
      </c>
      <c r="E67" s="27" t="s">
        <v>90</v>
      </c>
      <c r="F67" s="28">
        <v>1</v>
      </c>
      <c r="G67" s="29">
        <v>963</v>
      </c>
      <c r="H67" s="30">
        <f t="shared" si="1"/>
        <v>5.726</v>
      </c>
      <c r="I67" s="31">
        <v>121</v>
      </c>
      <c r="J67" s="32">
        <f t="shared" si="2"/>
        <v>692.85</v>
      </c>
      <c r="K67" s="32">
        <f t="shared" si="3"/>
        <v>163.44</v>
      </c>
      <c r="L67" s="32">
        <f t="shared" si="4"/>
        <v>856.29</v>
      </c>
    </row>
    <row r="68" spans="1:12" s="21" customFormat="1" ht="63.75" x14ac:dyDescent="0.2">
      <c r="A68" s="25">
        <v>57</v>
      </c>
      <c r="B68" s="26" t="s">
        <v>53</v>
      </c>
      <c r="C68" s="26" t="s">
        <v>54</v>
      </c>
      <c r="D68" s="26" t="s">
        <v>27</v>
      </c>
      <c r="E68" s="27" t="s">
        <v>91</v>
      </c>
      <c r="F68" s="33">
        <v>1</v>
      </c>
      <c r="G68" s="29">
        <v>973</v>
      </c>
      <c r="H68" s="30">
        <f t="shared" si="1"/>
        <v>5.7859999999999996</v>
      </c>
      <c r="I68" s="31">
        <v>11.1</v>
      </c>
      <c r="J68" s="32">
        <f t="shared" si="2"/>
        <v>64.22</v>
      </c>
      <c r="K68" s="32">
        <f t="shared" si="3"/>
        <v>15.15</v>
      </c>
      <c r="L68" s="32">
        <f t="shared" si="4"/>
        <v>79.37</v>
      </c>
    </row>
    <row r="69" spans="1:12" s="21" customFormat="1" ht="63.75" x14ac:dyDescent="0.2">
      <c r="A69" s="25">
        <v>58</v>
      </c>
      <c r="B69" s="26" t="s">
        <v>51</v>
      </c>
      <c r="C69" s="26" t="s">
        <v>13</v>
      </c>
      <c r="D69" s="26" t="s">
        <v>25</v>
      </c>
      <c r="E69" s="27" t="s">
        <v>92</v>
      </c>
      <c r="F69" s="33">
        <v>1</v>
      </c>
      <c r="G69" s="29">
        <v>1209.0999999999999</v>
      </c>
      <c r="H69" s="30">
        <f t="shared" si="1"/>
        <v>7.19</v>
      </c>
      <c r="I69" s="31">
        <v>73.5</v>
      </c>
      <c r="J69" s="32">
        <f t="shared" si="2"/>
        <v>528.47</v>
      </c>
      <c r="K69" s="32">
        <f t="shared" si="3"/>
        <v>124.67</v>
      </c>
      <c r="L69" s="32">
        <f t="shared" si="4"/>
        <v>653.14</v>
      </c>
    </row>
    <row r="70" spans="1:12" s="21" customFormat="1" ht="63.75" x14ac:dyDescent="0.2">
      <c r="A70" s="25">
        <v>59</v>
      </c>
      <c r="B70" s="26" t="s">
        <v>43</v>
      </c>
      <c r="C70" s="26" t="s">
        <v>6</v>
      </c>
      <c r="D70" s="26" t="s">
        <v>23</v>
      </c>
      <c r="E70" s="27" t="s">
        <v>93</v>
      </c>
      <c r="F70" s="28">
        <v>1</v>
      </c>
      <c r="G70" s="29">
        <v>883</v>
      </c>
      <c r="H70" s="30">
        <f t="shared" si="1"/>
        <v>5.2510000000000003</v>
      </c>
      <c r="I70" s="31">
        <v>93</v>
      </c>
      <c r="J70" s="32">
        <f t="shared" si="2"/>
        <v>488.34</v>
      </c>
      <c r="K70" s="32">
        <f t="shared" si="3"/>
        <v>115.2</v>
      </c>
      <c r="L70" s="32">
        <f t="shared" si="4"/>
        <v>603.54</v>
      </c>
    </row>
    <row r="71" spans="1:12" s="21" customFormat="1" ht="63.75" x14ac:dyDescent="0.2">
      <c r="A71" s="25">
        <v>60</v>
      </c>
      <c r="B71" s="34" t="s">
        <v>43</v>
      </c>
      <c r="C71" s="34" t="s">
        <v>8</v>
      </c>
      <c r="D71" s="34" t="s">
        <v>31</v>
      </c>
      <c r="E71" s="27" t="s">
        <v>94</v>
      </c>
      <c r="F71" s="35">
        <v>1</v>
      </c>
      <c r="G71" s="29">
        <v>1162</v>
      </c>
      <c r="H71" s="30">
        <f t="shared" si="1"/>
        <v>6.91</v>
      </c>
      <c r="I71" s="31">
        <v>15</v>
      </c>
      <c r="J71" s="32">
        <f t="shared" si="2"/>
        <v>103.65</v>
      </c>
      <c r="K71" s="32">
        <f t="shared" si="3"/>
        <v>24.45</v>
      </c>
      <c r="L71" s="32">
        <f t="shared" si="4"/>
        <v>128.1</v>
      </c>
    </row>
    <row r="72" spans="1:12" s="21" customFormat="1" ht="63.75" x14ac:dyDescent="0.2">
      <c r="A72" s="25">
        <v>61</v>
      </c>
      <c r="B72" s="26" t="s">
        <v>43</v>
      </c>
      <c r="C72" s="26" t="s">
        <v>12</v>
      </c>
      <c r="D72" s="26" t="s">
        <v>25</v>
      </c>
      <c r="E72" s="27" t="s">
        <v>95</v>
      </c>
      <c r="F72" s="28">
        <v>1</v>
      </c>
      <c r="G72" s="29">
        <v>943</v>
      </c>
      <c r="H72" s="30">
        <f t="shared" si="1"/>
        <v>5.6070000000000002</v>
      </c>
      <c r="I72" s="31">
        <v>5</v>
      </c>
      <c r="J72" s="32">
        <f t="shared" si="2"/>
        <v>28.04</v>
      </c>
      <c r="K72" s="32">
        <f t="shared" si="3"/>
        <v>6.61</v>
      </c>
      <c r="L72" s="32">
        <f t="shared" si="4"/>
        <v>34.65</v>
      </c>
    </row>
    <row r="73" spans="1:12" s="21" customFormat="1" ht="63.75" x14ac:dyDescent="0.2">
      <c r="A73" s="25">
        <v>62</v>
      </c>
      <c r="B73" s="26" t="s">
        <v>43</v>
      </c>
      <c r="C73" s="26" t="s">
        <v>12</v>
      </c>
      <c r="D73" s="26" t="s">
        <v>31</v>
      </c>
      <c r="E73" s="27" t="s">
        <v>277</v>
      </c>
      <c r="F73" s="28">
        <v>1</v>
      </c>
      <c r="G73" s="29">
        <v>1101</v>
      </c>
      <c r="H73" s="30">
        <f t="shared" si="1"/>
        <v>6.5469999999999997</v>
      </c>
      <c r="I73" s="31">
        <v>3</v>
      </c>
      <c r="J73" s="32">
        <f t="shared" si="2"/>
        <v>19.64</v>
      </c>
      <c r="K73" s="32">
        <f t="shared" si="3"/>
        <v>4.63</v>
      </c>
      <c r="L73" s="32">
        <f t="shared" si="4"/>
        <v>24.27</v>
      </c>
    </row>
    <row r="74" spans="1:12" s="21" customFormat="1" ht="63.75" x14ac:dyDescent="0.2">
      <c r="A74" s="25">
        <v>63</v>
      </c>
      <c r="B74" s="26" t="s">
        <v>43</v>
      </c>
      <c r="C74" s="26" t="s">
        <v>12</v>
      </c>
      <c r="D74" s="26" t="s">
        <v>25</v>
      </c>
      <c r="E74" s="27" t="s">
        <v>96</v>
      </c>
      <c r="F74" s="28">
        <v>1</v>
      </c>
      <c r="G74" s="29">
        <v>953</v>
      </c>
      <c r="H74" s="30">
        <f t="shared" si="1"/>
        <v>5.6669999999999998</v>
      </c>
      <c r="I74" s="31">
        <v>100</v>
      </c>
      <c r="J74" s="32">
        <f t="shared" si="2"/>
        <v>566.70000000000005</v>
      </c>
      <c r="K74" s="32">
        <f t="shared" si="3"/>
        <v>133.68</v>
      </c>
      <c r="L74" s="32">
        <f t="shared" si="4"/>
        <v>700.38000000000011</v>
      </c>
    </row>
    <row r="75" spans="1:12" s="21" customFormat="1" ht="63.75" x14ac:dyDescent="0.2">
      <c r="A75" s="25">
        <v>64</v>
      </c>
      <c r="B75" s="26" t="s">
        <v>43</v>
      </c>
      <c r="C75" s="26" t="s">
        <v>9</v>
      </c>
      <c r="D75" s="26" t="s">
        <v>23</v>
      </c>
      <c r="E75" s="27" t="s">
        <v>97</v>
      </c>
      <c r="F75" s="28">
        <v>1</v>
      </c>
      <c r="G75" s="29">
        <v>878</v>
      </c>
      <c r="H75" s="30">
        <f t="shared" si="1"/>
        <v>5.2210000000000001</v>
      </c>
      <c r="I75" s="31">
        <v>41</v>
      </c>
      <c r="J75" s="32">
        <f t="shared" si="2"/>
        <v>214.06</v>
      </c>
      <c r="K75" s="32">
        <f t="shared" si="3"/>
        <v>50.5</v>
      </c>
      <c r="L75" s="32">
        <f t="shared" si="4"/>
        <v>264.56</v>
      </c>
    </row>
    <row r="76" spans="1:12" s="21" customFormat="1" ht="63.75" x14ac:dyDescent="0.2">
      <c r="A76" s="25">
        <v>65</v>
      </c>
      <c r="B76" s="26" t="s">
        <v>43</v>
      </c>
      <c r="C76" s="26" t="s">
        <v>6</v>
      </c>
      <c r="D76" s="26" t="s">
        <v>23</v>
      </c>
      <c r="E76" s="27" t="s">
        <v>98</v>
      </c>
      <c r="F76" s="28">
        <v>1</v>
      </c>
      <c r="G76" s="29">
        <v>883</v>
      </c>
      <c r="H76" s="30">
        <f t="shared" ref="H76:H139" si="5">ROUND(G76/168.17,3)</f>
        <v>5.2510000000000003</v>
      </c>
      <c r="I76" s="31">
        <v>108</v>
      </c>
      <c r="J76" s="32">
        <f t="shared" ref="J76:J139" si="6">IF(F76=100%,ROUND(H76*I76,2),0)</f>
        <v>567.11</v>
      </c>
      <c r="K76" s="32">
        <f t="shared" ref="K76:K139" si="7">ROUND(J76*0.2359,2)</f>
        <v>133.78</v>
      </c>
      <c r="L76" s="32">
        <f t="shared" ref="L76:L139" si="8">J76+K76</f>
        <v>700.89</v>
      </c>
    </row>
    <row r="77" spans="1:12" s="21" customFormat="1" ht="63.75" x14ac:dyDescent="0.2">
      <c r="A77" s="25">
        <v>66</v>
      </c>
      <c r="B77" s="26" t="s">
        <v>43</v>
      </c>
      <c r="C77" s="26" t="s">
        <v>6</v>
      </c>
      <c r="D77" s="26" t="s">
        <v>23</v>
      </c>
      <c r="E77" s="27" t="s">
        <v>99</v>
      </c>
      <c r="F77" s="28">
        <v>1</v>
      </c>
      <c r="G77" s="29">
        <v>883</v>
      </c>
      <c r="H77" s="30">
        <f t="shared" si="5"/>
        <v>5.2510000000000003</v>
      </c>
      <c r="I77" s="31">
        <v>44</v>
      </c>
      <c r="J77" s="32">
        <f t="shared" si="6"/>
        <v>231.04</v>
      </c>
      <c r="K77" s="32">
        <f t="shared" si="7"/>
        <v>54.5</v>
      </c>
      <c r="L77" s="32">
        <f t="shared" si="8"/>
        <v>285.53999999999996</v>
      </c>
    </row>
    <row r="78" spans="1:12" s="21" customFormat="1" ht="63.75" x14ac:dyDescent="0.2">
      <c r="A78" s="25">
        <v>67</v>
      </c>
      <c r="B78" s="26" t="s">
        <v>43</v>
      </c>
      <c r="C78" s="26" t="s">
        <v>9</v>
      </c>
      <c r="D78" s="26" t="s">
        <v>23</v>
      </c>
      <c r="E78" s="27" t="s">
        <v>100</v>
      </c>
      <c r="F78" s="28">
        <v>1</v>
      </c>
      <c r="G78" s="29">
        <v>873</v>
      </c>
      <c r="H78" s="30">
        <f t="shared" si="5"/>
        <v>5.1909999999999998</v>
      </c>
      <c r="I78" s="31">
        <v>42</v>
      </c>
      <c r="J78" s="32">
        <f t="shared" si="6"/>
        <v>218.02</v>
      </c>
      <c r="K78" s="32">
        <f t="shared" si="7"/>
        <v>51.43</v>
      </c>
      <c r="L78" s="32">
        <f t="shared" si="8"/>
        <v>269.45</v>
      </c>
    </row>
    <row r="79" spans="1:12" s="21" customFormat="1" ht="63.75" x14ac:dyDescent="0.2">
      <c r="A79" s="25">
        <v>68</v>
      </c>
      <c r="B79" s="26" t="s">
        <v>43</v>
      </c>
      <c r="C79" s="26" t="s">
        <v>6</v>
      </c>
      <c r="D79" s="26" t="s">
        <v>23</v>
      </c>
      <c r="E79" s="27" t="s">
        <v>101</v>
      </c>
      <c r="F79" s="28">
        <v>1</v>
      </c>
      <c r="G79" s="29">
        <v>913</v>
      </c>
      <c r="H79" s="30">
        <f t="shared" si="5"/>
        <v>5.4290000000000003</v>
      </c>
      <c r="I79" s="31">
        <v>80</v>
      </c>
      <c r="J79" s="32">
        <f t="shared" si="6"/>
        <v>434.32</v>
      </c>
      <c r="K79" s="32">
        <f t="shared" si="7"/>
        <v>102.46</v>
      </c>
      <c r="L79" s="32">
        <f t="shared" si="8"/>
        <v>536.78</v>
      </c>
    </row>
    <row r="80" spans="1:12" s="21" customFormat="1" ht="63.75" x14ac:dyDescent="0.2">
      <c r="A80" s="25">
        <v>69</v>
      </c>
      <c r="B80" s="26" t="s">
        <v>43</v>
      </c>
      <c r="C80" s="26" t="s">
        <v>4</v>
      </c>
      <c r="D80" s="26" t="s">
        <v>30</v>
      </c>
      <c r="E80" s="27" t="s">
        <v>102</v>
      </c>
      <c r="F80" s="28">
        <v>1</v>
      </c>
      <c r="G80" s="29">
        <v>1347</v>
      </c>
      <c r="H80" s="30">
        <f t="shared" si="5"/>
        <v>8.01</v>
      </c>
      <c r="I80" s="31">
        <v>9</v>
      </c>
      <c r="J80" s="32">
        <f t="shared" si="6"/>
        <v>72.09</v>
      </c>
      <c r="K80" s="32">
        <f t="shared" si="7"/>
        <v>17.010000000000002</v>
      </c>
      <c r="L80" s="32">
        <f t="shared" si="8"/>
        <v>89.100000000000009</v>
      </c>
    </row>
    <row r="81" spans="1:12" s="21" customFormat="1" ht="63.75" x14ac:dyDescent="0.2">
      <c r="A81" s="25">
        <v>70</v>
      </c>
      <c r="B81" s="26" t="s">
        <v>43</v>
      </c>
      <c r="C81" s="26" t="s">
        <v>12</v>
      </c>
      <c r="D81" s="26" t="s">
        <v>25</v>
      </c>
      <c r="E81" s="27" t="s">
        <v>278</v>
      </c>
      <c r="F81" s="28">
        <v>1</v>
      </c>
      <c r="G81" s="29">
        <v>943</v>
      </c>
      <c r="H81" s="30">
        <f t="shared" si="5"/>
        <v>5.6070000000000002</v>
      </c>
      <c r="I81" s="31">
        <v>11</v>
      </c>
      <c r="J81" s="32">
        <f t="shared" si="6"/>
        <v>61.68</v>
      </c>
      <c r="K81" s="32">
        <f t="shared" si="7"/>
        <v>14.55</v>
      </c>
      <c r="L81" s="32">
        <f t="shared" si="8"/>
        <v>76.23</v>
      </c>
    </row>
    <row r="82" spans="1:12" s="21" customFormat="1" ht="63.75" x14ac:dyDescent="0.2">
      <c r="A82" s="25">
        <v>71</v>
      </c>
      <c r="B82" s="34" t="s">
        <v>43</v>
      </c>
      <c r="C82" s="34" t="s">
        <v>8</v>
      </c>
      <c r="D82" s="34" t="s">
        <v>23</v>
      </c>
      <c r="E82" s="27" t="s">
        <v>103</v>
      </c>
      <c r="F82" s="35">
        <v>1</v>
      </c>
      <c r="G82" s="29">
        <v>883</v>
      </c>
      <c r="H82" s="30">
        <f t="shared" si="5"/>
        <v>5.2510000000000003</v>
      </c>
      <c r="I82" s="31">
        <v>73</v>
      </c>
      <c r="J82" s="32">
        <f t="shared" si="6"/>
        <v>383.32</v>
      </c>
      <c r="K82" s="32">
        <f t="shared" si="7"/>
        <v>90.43</v>
      </c>
      <c r="L82" s="32">
        <f t="shared" si="8"/>
        <v>473.75</v>
      </c>
    </row>
    <row r="83" spans="1:12" s="21" customFormat="1" ht="63.75" x14ac:dyDescent="0.2">
      <c r="A83" s="25">
        <v>72</v>
      </c>
      <c r="B83" s="26" t="s">
        <v>43</v>
      </c>
      <c r="C83" s="26" t="s">
        <v>4</v>
      </c>
      <c r="D83" s="26" t="s">
        <v>32</v>
      </c>
      <c r="E83" s="27" t="s">
        <v>104</v>
      </c>
      <c r="F83" s="28">
        <v>1</v>
      </c>
      <c r="G83" s="29">
        <v>638</v>
      </c>
      <c r="H83" s="30">
        <f t="shared" si="5"/>
        <v>3.794</v>
      </c>
      <c r="I83" s="31">
        <v>70.5</v>
      </c>
      <c r="J83" s="32">
        <f t="shared" si="6"/>
        <v>267.48</v>
      </c>
      <c r="K83" s="32">
        <f t="shared" si="7"/>
        <v>63.1</v>
      </c>
      <c r="L83" s="32">
        <f t="shared" si="8"/>
        <v>330.58000000000004</v>
      </c>
    </row>
    <row r="84" spans="1:12" s="21" customFormat="1" ht="63.75" x14ac:dyDescent="0.2">
      <c r="A84" s="25">
        <v>73</v>
      </c>
      <c r="B84" s="26" t="s">
        <v>43</v>
      </c>
      <c r="C84" s="26" t="s">
        <v>4</v>
      </c>
      <c r="D84" s="26" t="s">
        <v>23</v>
      </c>
      <c r="E84" s="27" t="s">
        <v>105</v>
      </c>
      <c r="F84" s="28">
        <v>1</v>
      </c>
      <c r="G84" s="29">
        <v>878</v>
      </c>
      <c r="H84" s="30">
        <f t="shared" si="5"/>
        <v>5.2210000000000001</v>
      </c>
      <c r="I84" s="31">
        <v>11</v>
      </c>
      <c r="J84" s="32">
        <f t="shared" si="6"/>
        <v>57.43</v>
      </c>
      <c r="K84" s="32">
        <f t="shared" si="7"/>
        <v>13.55</v>
      </c>
      <c r="L84" s="32">
        <f t="shared" si="8"/>
        <v>70.98</v>
      </c>
    </row>
    <row r="85" spans="1:12" s="21" customFormat="1" ht="63.75" x14ac:dyDescent="0.2">
      <c r="A85" s="25">
        <v>74</v>
      </c>
      <c r="B85" s="34" t="s">
        <v>43</v>
      </c>
      <c r="C85" s="34" t="s">
        <v>8</v>
      </c>
      <c r="D85" s="34" t="s">
        <v>25</v>
      </c>
      <c r="E85" s="27" t="s">
        <v>106</v>
      </c>
      <c r="F85" s="35">
        <v>1</v>
      </c>
      <c r="G85" s="29">
        <v>963</v>
      </c>
      <c r="H85" s="30">
        <f t="shared" si="5"/>
        <v>5.726</v>
      </c>
      <c r="I85" s="31">
        <v>9</v>
      </c>
      <c r="J85" s="32">
        <f t="shared" si="6"/>
        <v>51.53</v>
      </c>
      <c r="K85" s="32">
        <f t="shared" si="7"/>
        <v>12.16</v>
      </c>
      <c r="L85" s="32">
        <f t="shared" si="8"/>
        <v>63.69</v>
      </c>
    </row>
    <row r="86" spans="1:12" s="21" customFormat="1" ht="63.75" x14ac:dyDescent="0.2">
      <c r="A86" s="25">
        <v>75</v>
      </c>
      <c r="B86" s="26" t="s">
        <v>43</v>
      </c>
      <c r="C86" s="26" t="s">
        <v>4</v>
      </c>
      <c r="D86" s="26" t="s">
        <v>23</v>
      </c>
      <c r="E86" s="27" t="s">
        <v>107</v>
      </c>
      <c r="F86" s="28">
        <v>1</v>
      </c>
      <c r="G86" s="29">
        <v>878</v>
      </c>
      <c r="H86" s="30">
        <f t="shared" si="5"/>
        <v>5.2210000000000001</v>
      </c>
      <c r="I86" s="31">
        <v>27</v>
      </c>
      <c r="J86" s="32">
        <f t="shared" si="6"/>
        <v>140.97</v>
      </c>
      <c r="K86" s="32">
        <f t="shared" si="7"/>
        <v>33.25</v>
      </c>
      <c r="L86" s="32">
        <f t="shared" si="8"/>
        <v>174.22</v>
      </c>
    </row>
    <row r="87" spans="1:12" s="21" customFormat="1" ht="63.75" x14ac:dyDescent="0.2">
      <c r="A87" s="25">
        <v>76</v>
      </c>
      <c r="B87" s="34" t="s">
        <v>43</v>
      </c>
      <c r="C87" s="34" t="s">
        <v>8</v>
      </c>
      <c r="D87" s="34" t="s">
        <v>25</v>
      </c>
      <c r="E87" s="27" t="s">
        <v>108</v>
      </c>
      <c r="F87" s="35">
        <v>1</v>
      </c>
      <c r="G87" s="29">
        <v>963</v>
      </c>
      <c r="H87" s="30">
        <f t="shared" si="5"/>
        <v>5.726</v>
      </c>
      <c r="I87" s="31">
        <v>58</v>
      </c>
      <c r="J87" s="32">
        <f t="shared" si="6"/>
        <v>332.11</v>
      </c>
      <c r="K87" s="32">
        <f t="shared" si="7"/>
        <v>78.34</v>
      </c>
      <c r="L87" s="32">
        <f t="shared" si="8"/>
        <v>410.45000000000005</v>
      </c>
    </row>
    <row r="88" spans="1:12" s="21" customFormat="1" ht="63.75" x14ac:dyDescent="0.2">
      <c r="A88" s="25">
        <v>77</v>
      </c>
      <c r="B88" s="26" t="s">
        <v>53</v>
      </c>
      <c r="C88" s="26" t="s">
        <v>54</v>
      </c>
      <c r="D88" s="26" t="s">
        <v>27</v>
      </c>
      <c r="E88" s="27" t="s">
        <v>110</v>
      </c>
      <c r="F88" s="33">
        <v>1</v>
      </c>
      <c r="G88" s="29">
        <v>988</v>
      </c>
      <c r="H88" s="30">
        <f t="shared" si="5"/>
        <v>5.875</v>
      </c>
      <c r="I88" s="31">
        <v>9.1</v>
      </c>
      <c r="J88" s="32">
        <f t="shared" si="6"/>
        <v>53.46</v>
      </c>
      <c r="K88" s="32">
        <f t="shared" si="7"/>
        <v>12.61</v>
      </c>
      <c r="L88" s="32">
        <f t="shared" si="8"/>
        <v>66.069999999999993</v>
      </c>
    </row>
    <row r="89" spans="1:12" s="21" customFormat="1" ht="63.75" x14ac:dyDescent="0.2">
      <c r="A89" s="25">
        <v>78</v>
      </c>
      <c r="B89" s="26" t="s">
        <v>53</v>
      </c>
      <c r="C89" s="26" t="s">
        <v>54</v>
      </c>
      <c r="D89" s="26" t="s">
        <v>27</v>
      </c>
      <c r="E89" s="27" t="s">
        <v>109</v>
      </c>
      <c r="F89" s="33">
        <v>1</v>
      </c>
      <c r="G89" s="29">
        <v>973</v>
      </c>
      <c r="H89" s="30">
        <f t="shared" si="5"/>
        <v>5.7859999999999996</v>
      </c>
      <c r="I89" s="31">
        <v>6.5</v>
      </c>
      <c r="J89" s="32">
        <f t="shared" si="6"/>
        <v>37.61</v>
      </c>
      <c r="K89" s="32">
        <f t="shared" si="7"/>
        <v>8.8699999999999992</v>
      </c>
      <c r="L89" s="32">
        <f t="shared" si="8"/>
        <v>46.48</v>
      </c>
    </row>
    <row r="90" spans="1:12" s="21" customFormat="1" ht="63.75" x14ac:dyDescent="0.2">
      <c r="A90" s="25">
        <v>79</v>
      </c>
      <c r="B90" s="26" t="s">
        <v>43</v>
      </c>
      <c r="C90" s="26" t="s">
        <v>4</v>
      </c>
      <c r="D90" s="26" t="s">
        <v>25</v>
      </c>
      <c r="E90" s="27" t="s">
        <v>111</v>
      </c>
      <c r="F90" s="28">
        <v>1</v>
      </c>
      <c r="G90" s="29">
        <v>953</v>
      </c>
      <c r="H90" s="30">
        <f t="shared" si="5"/>
        <v>5.6669999999999998</v>
      </c>
      <c r="I90" s="31">
        <v>70</v>
      </c>
      <c r="J90" s="32">
        <f t="shared" si="6"/>
        <v>396.69</v>
      </c>
      <c r="K90" s="32">
        <f t="shared" si="7"/>
        <v>93.58</v>
      </c>
      <c r="L90" s="32">
        <f t="shared" si="8"/>
        <v>490.27</v>
      </c>
    </row>
    <row r="91" spans="1:12" s="21" customFormat="1" ht="63.75" x14ac:dyDescent="0.2">
      <c r="A91" s="25">
        <v>80</v>
      </c>
      <c r="B91" s="26" t="s">
        <v>45</v>
      </c>
      <c r="C91" s="26" t="s">
        <v>7</v>
      </c>
      <c r="D91" s="26" t="s">
        <v>23</v>
      </c>
      <c r="E91" s="27" t="s">
        <v>113</v>
      </c>
      <c r="F91" s="28">
        <v>1</v>
      </c>
      <c r="G91" s="29">
        <v>883</v>
      </c>
      <c r="H91" s="30">
        <f t="shared" si="5"/>
        <v>5.2510000000000003</v>
      </c>
      <c r="I91" s="31">
        <v>27</v>
      </c>
      <c r="J91" s="32">
        <f t="shared" si="6"/>
        <v>141.78</v>
      </c>
      <c r="K91" s="32">
        <f t="shared" si="7"/>
        <v>33.450000000000003</v>
      </c>
      <c r="L91" s="32">
        <f t="shared" si="8"/>
        <v>175.23000000000002</v>
      </c>
    </row>
    <row r="92" spans="1:12" s="21" customFormat="1" ht="63.75" x14ac:dyDescent="0.2">
      <c r="A92" s="25">
        <v>81</v>
      </c>
      <c r="B92" s="26" t="s">
        <v>45</v>
      </c>
      <c r="C92" s="26" t="s">
        <v>7</v>
      </c>
      <c r="D92" s="26" t="s">
        <v>23</v>
      </c>
      <c r="E92" s="27" t="s">
        <v>113</v>
      </c>
      <c r="F92" s="28">
        <v>1</v>
      </c>
      <c r="G92" s="29">
        <v>883</v>
      </c>
      <c r="H92" s="30">
        <f t="shared" si="5"/>
        <v>5.2510000000000003</v>
      </c>
      <c r="I92" s="31">
        <v>2.5</v>
      </c>
      <c r="J92" s="32">
        <f t="shared" si="6"/>
        <v>13.13</v>
      </c>
      <c r="K92" s="32">
        <f t="shared" si="7"/>
        <v>3.1</v>
      </c>
      <c r="L92" s="32">
        <f t="shared" si="8"/>
        <v>16.23</v>
      </c>
    </row>
    <row r="93" spans="1:12" s="21" customFormat="1" ht="63.75" x14ac:dyDescent="0.2">
      <c r="A93" s="25">
        <v>82</v>
      </c>
      <c r="B93" s="26" t="s">
        <v>51</v>
      </c>
      <c r="C93" s="26" t="s">
        <v>13</v>
      </c>
      <c r="D93" s="26" t="s">
        <v>25</v>
      </c>
      <c r="E93" s="27" t="s">
        <v>112</v>
      </c>
      <c r="F93" s="33">
        <v>1</v>
      </c>
      <c r="G93" s="29">
        <v>1092</v>
      </c>
      <c r="H93" s="30">
        <f t="shared" si="5"/>
        <v>6.4930000000000003</v>
      </c>
      <c r="I93" s="31">
        <v>99.5</v>
      </c>
      <c r="J93" s="32">
        <f t="shared" si="6"/>
        <v>646.04999999999995</v>
      </c>
      <c r="K93" s="32">
        <f t="shared" si="7"/>
        <v>152.4</v>
      </c>
      <c r="L93" s="32">
        <f t="shared" si="8"/>
        <v>798.44999999999993</v>
      </c>
    </row>
    <row r="94" spans="1:12" s="21" customFormat="1" ht="63.75" x14ac:dyDescent="0.2">
      <c r="A94" s="25">
        <v>83</v>
      </c>
      <c r="B94" s="26" t="s">
        <v>43</v>
      </c>
      <c r="C94" s="26" t="s">
        <v>6</v>
      </c>
      <c r="D94" s="26" t="s">
        <v>23</v>
      </c>
      <c r="E94" s="27" t="s">
        <v>114</v>
      </c>
      <c r="F94" s="28">
        <v>1</v>
      </c>
      <c r="G94" s="29">
        <v>878</v>
      </c>
      <c r="H94" s="30">
        <f t="shared" si="5"/>
        <v>5.2210000000000001</v>
      </c>
      <c r="I94" s="31">
        <v>56</v>
      </c>
      <c r="J94" s="32">
        <f t="shared" si="6"/>
        <v>292.38</v>
      </c>
      <c r="K94" s="32">
        <f t="shared" si="7"/>
        <v>68.97</v>
      </c>
      <c r="L94" s="32">
        <f t="shared" si="8"/>
        <v>361.35</v>
      </c>
    </row>
    <row r="95" spans="1:12" s="21" customFormat="1" ht="63.75" x14ac:dyDescent="0.2">
      <c r="A95" s="25">
        <v>84</v>
      </c>
      <c r="B95" s="26" t="s">
        <v>43</v>
      </c>
      <c r="C95" s="26" t="s">
        <v>9</v>
      </c>
      <c r="D95" s="26" t="s">
        <v>23</v>
      </c>
      <c r="E95" s="27" t="s">
        <v>115</v>
      </c>
      <c r="F95" s="28">
        <v>1</v>
      </c>
      <c r="G95" s="29">
        <v>873</v>
      </c>
      <c r="H95" s="30">
        <f t="shared" si="5"/>
        <v>5.1909999999999998</v>
      </c>
      <c r="I95" s="31">
        <v>59.5</v>
      </c>
      <c r="J95" s="32">
        <f t="shared" si="6"/>
        <v>308.86</v>
      </c>
      <c r="K95" s="32">
        <f t="shared" si="7"/>
        <v>72.86</v>
      </c>
      <c r="L95" s="32">
        <f t="shared" si="8"/>
        <v>381.72</v>
      </c>
    </row>
    <row r="96" spans="1:12" s="21" customFormat="1" ht="63.75" x14ac:dyDescent="0.2">
      <c r="A96" s="25">
        <v>85</v>
      </c>
      <c r="B96" s="26" t="s">
        <v>43</v>
      </c>
      <c r="C96" s="26" t="s">
        <v>6</v>
      </c>
      <c r="D96" s="26" t="s">
        <v>27</v>
      </c>
      <c r="E96" s="27" t="s">
        <v>116</v>
      </c>
      <c r="F96" s="28">
        <v>1</v>
      </c>
      <c r="G96" s="29">
        <v>973</v>
      </c>
      <c r="H96" s="30">
        <f t="shared" si="5"/>
        <v>5.7859999999999996</v>
      </c>
      <c r="I96" s="31">
        <v>11</v>
      </c>
      <c r="J96" s="32">
        <f t="shared" si="6"/>
        <v>63.65</v>
      </c>
      <c r="K96" s="32">
        <f t="shared" si="7"/>
        <v>15.02</v>
      </c>
      <c r="L96" s="32">
        <f t="shared" si="8"/>
        <v>78.67</v>
      </c>
    </row>
    <row r="97" spans="1:12" s="21" customFormat="1" ht="63.75" x14ac:dyDescent="0.2">
      <c r="A97" s="25">
        <v>86</v>
      </c>
      <c r="B97" s="26" t="s">
        <v>43</v>
      </c>
      <c r="C97" s="26" t="s">
        <v>4</v>
      </c>
      <c r="D97" s="26" t="s">
        <v>25</v>
      </c>
      <c r="E97" s="27" t="s">
        <v>117</v>
      </c>
      <c r="F97" s="28">
        <v>1</v>
      </c>
      <c r="G97" s="29">
        <v>958</v>
      </c>
      <c r="H97" s="30">
        <f t="shared" si="5"/>
        <v>5.6970000000000001</v>
      </c>
      <c r="I97" s="31">
        <v>10</v>
      </c>
      <c r="J97" s="32">
        <f t="shared" si="6"/>
        <v>56.97</v>
      </c>
      <c r="K97" s="32">
        <f t="shared" si="7"/>
        <v>13.44</v>
      </c>
      <c r="L97" s="32">
        <f t="shared" si="8"/>
        <v>70.41</v>
      </c>
    </row>
    <row r="98" spans="1:12" s="21" customFormat="1" ht="63.75" x14ac:dyDescent="0.2">
      <c r="A98" s="25">
        <v>87</v>
      </c>
      <c r="B98" s="26" t="s">
        <v>51</v>
      </c>
      <c r="C98" s="26" t="s">
        <v>13</v>
      </c>
      <c r="D98" s="26" t="s">
        <v>25</v>
      </c>
      <c r="E98" s="27" t="s">
        <v>118</v>
      </c>
      <c r="F98" s="33">
        <v>1</v>
      </c>
      <c r="G98" s="29">
        <v>1130</v>
      </c>
      <c r="H98" s="30">
        <f t="shared" si="5"/>
        <v>6.7190000000000003</v>
      </c>
      <c r="I98" s="31">
        <v>199</v>
      </c>
      <c r="J98" s="32">
        <f t="shared" si="6"/>
        <v>1337.08</v>
      </c>
      <c r="K98" s="32">
        <f t="shared" si="7"/>
        <v>315.42</v>
      </c>
      <c r="L98" s="32">
        <f t="shared" si="8"/>
        <v>1652.5</v>
      </c>
    </row>
    <row r="99" spans="1:12" s="21" customFormat="1" ht="63.75" x14ac:dyDescent="0.2">
      <c r="A99" s="25">
        <v>88</v>
      </c>
      <c r="B99" s="26" t="s">
        <v>51</v>
      </c>
      <c r="C99" s="26" t="s">
        <v>13</v>
      </c>
      <c r="D99" s="26" t="s">
        <v>35</v>
      </c>
      <c r="E99" s="27" t="s">
        <v>119</v>
      </c>
      <c r="F99" s="33">
        <v>1</v>
      </c>
      <c r="G99" s="29">
        <v>1983</v>
      </c>
      <c r="H99" s="30">
        <f t="shared" si="5"/>
        <v>11.792</v>
      </c>
      <c r="I99" s="31">
        <v>12.5</v>
      </c>
      <c r="J99" s="32">
        <f t="shared" si="6"/>
        <v>147.4</v>
      </c>
      <c r="K99" s="32">
        <f t="shared" si="7"/>
        <v>34.770000000000003</v>
      </c>
      <c r="L99" s="32">
        <f t="shared" si="8"/>
        <v>182.17000000000002</v>
      </c>
    </row>
    <row r="100" spans="1:12" s="21" customFormat="1" ht="63.75" x14ac:dyDescent="0.2">
      <c r="A100" s="25">
        <v>89</v>
      </c>
      <c r="B100" s="26" t="s">
        <v>45</v>
      </c>
      <c r="C100" s="26" t="s">
        <v>5</v>
      </c>
      <c r="D100" s="26" t="s">
        <v>23</v>
      </c>
      <c r="E100" s="27" t="s">
        <v>120</v>
      </c>
      <c r="F100" s="28">
        <v>1</v>
      </c>
      <c r="G100" s="29">
        <v>878</v>
      </c>
      <c r="H100" s="30">
        <f t="shared" si="5"/>
        <v>5.2210000000000001</v>
      </c>
      <c r="I100" s="31">
        <v>39</v>
      </c>
      <c r="J100" s="32">
        <f t="shared" si="6"/>
        <v>203.62</v>
      </c>
      <c r="K100" s="32">
        <f t="shared" si="7"/>
        <v>48.03</v>
      </c>
      <c r="L100" s="32">
        <f t="shared" si="8"/>
        <v>251.65</v>
      </c>
    </row>
    <row r="101" spans="1:12" s="21" customFormat="1" ht="51" x14ac:dyDescent="0.2">
      <c r="A101" s="25">
        <v>90</v>
      </c>
      <c r="B101" s="26" t="s">
        <v>45</v>
      </c>
      <c r="C101" s="26" t="s">
        <v>16</v>
      </c>
      <c r="D101" s="26" t="s">
        <v>25</v>
      </c>
      <c r="E101" s="27" t="s">
        <v>279</v>
      </c>
      <c r="F101" s="28">
        <v>1</v>
      </c>
      <c r="G101" s="29">
        <v>976</v>
      </c>
      <c r="H101" s="30">
        <f t="shared" si="5"/>
        <v>5.8040000000000003</v>
      </c>
      <c r="I101" s="31">
        <v>40</v>
      </c>
      <c r="J101" s="32">
        <f t="shared" si="6"/>
        <v>232.16</v>
      </c>
      <c r="K101" s="32">
        <f t="shared" si="7"/>
        <v>54.77</v>
      </c>
      <c r="L101" s="32">
        <f t="shared" si="8"/>
        <v>286.93</v>
      </c>
    </row>
    <row r="102" spans="1:12" s="21" customFormat="1" ht="63.75" x14ac:dyDescent="0.2">
      <c r="A102" s="25">
        <v>91</v>
      </c>
      <c r="B102" s="26" t="s">
        <v>43</v>
      </c>
      <c r="C102" s="26" t="s">
        <v>12</v>
      </c>
      <c r="D102" s="26" t="s">
        <v>23</v>
      </c>
      <c r="E102" s="27" t="s">
        <v>121</v>
      </c>
      <c r="F102" s="28">
        <v>1</v>
      </c>
      <c r="G102" s="29">
        <v>878</v>
      </c>
      <c r="H102" s="30">
        <f t="shared" si="5"/>
        <v>5.2210000000000001</v>
      </c>
      <c r="I102" s="31">
        <v>79</v>
      </c>
      <c r="J102" s="32">
        <f t="shared" si="6"/>
        <v>412.46</v>
      </c>
      <c r="K102" s="32">
        <f t="shared" si="7"/>
        <v>97.3</v>
      </c>
      <c r="L102" s="32">
        <f t="shared" si="8"/>
        <v>509.76</v>
      </c>
    </row>
    <row r="103" spans="1:12" s="21" customFormat="1" ht="114.75" x14ac:dyDescent="0.2">
      <c r="A103" s="25">
        <v>92</v>
      </c>
      <c r="B103" s="26" t="s">
        <v>51</v>
      </c>
      <c r="C103" s="26" t="s">
        <v>17</v>
      </c>
      <c r="D103" s="26" t="s">
        <v>26</v>
      </c>
      <c r="E103" s="27" t="s">
        <v>122</v>
      </c>
      <c r="F103" s="33">
        <v>1</v>
      </c>
      <c r="G103" s="29">
        <v>1220.8</v>
      </c>
      <c r="H103" s="30">
        <f t="shared" si="5"/>
        <v>7.2590000000000003</v>
      </c>
      <c r="I103" s="31">
        <v>38</v>
      </c>
      <c r="J103" s="32">
        <f t="shared" si="6"/>
        <v>275.83999999999997</v>
      </c>
      <c r="K103" s="32">
        <f t="shared" si="7"/>
        <v>65.069999999999993</v>
      </c>
      <c r="L103" s="32">
        <f t="shared" si="8"/>
        <v>340.90999999999997</v>
      </c>
    </row>
    <row r="104" spans="1:12" s="21" customFormat="1" ht="89.25" x14ac:dyDescent="0.2">
      <c r="A104" s="25">
        <v>93</v>
      </c>
      <c r="B104" s="26" t="s">
        <v>51</v>
      </c>
      <c r="C104" s="26" t="s">
        <v>15</v>
      </c>
      <c r="D104" s="26" t="s">
        <v>29</v>
      </c>
      <c r="E104" s="27" t="s">
        <v>280</v>
      </c>
      <c r="F104" s="33">
        <v>1</v>
      </c>
      <c r="G104" s="29">
        <v>1625</v>
      </c>
      <c r="H104" s="30">
        <f t="shared" si="5"/>
        <v>9.6630000000000003</v>
      </c>
      <c r="I104" s="31">
        <v>22</v>
      </c>
      <c r="J104" s="32">
        <f t="shared" si="6"/>
        <v>212.59</v>
      </c>
      <c r="K104" s="32">
        <f t="shared" si="7"/>
        <v>50.15</v>
      </c>
      <c r="L104" s="32">
        <f t="shared" si="8"/>
        <v>262.74</v>
      </c>
    </row>
    <row r="105" spans="1:12" s="21" customFormat="1" ht="63.75" x14ac:dyDescent="0.2">
      <c r="A105" s="25">
        <v>94</v>
      </c>
      <c r="B105" s="26" t="s">
        <v>43</v>
      </c>
      <c r="C105" s="26" t="s">
        <v>4</v>
      </c>
      <c r="D105" s="26" t="s">
        <v>23</v>
      </c>
      <c r="E105" s="27" t="s">
        <v>123</v>
      </c>
      <c r="F105" s="28">
        <v>1</v>
      </c>
      <c r="G105" s="29">
        <v>873</v>
      </c>
      <c r="H105" s="30">
        <f t="shared" si="5"/>
        <v>5.1909999999999998</v>
      </c>
      <c r="I105" s="31">
        <v>83</v>
      </c>
      <c r="J105" s="32">
        <f t="shared" si="6"/>
        <v>430.85</v>
      </c>
      <c r="K105" s="32">
        <f t="shared" si="7"/>
        <v>101.64</v>
      </c>
      <c r="L105" s="32">
        <f t="shared" si="8"/>
        <v>532.49</v>
      </c>
    </row>
    <row r="106" spans="1:12" s="21" customFormat="1" ht="63.75" x14ac:dyDescent="0.2">
      <c r="A106" s="25">
        <v>95</v>
      </c>
      <c r="B106" s="26" t="s">
        <v>45</v>
      </c>
      <c r="C106" s="26" t="s">
        <v>7</v>
      </c>
      <c r="D106" s="26" t="s">
        <v>23</v>
      </c>
      <c r="E106" s="27" t="s">
        <v>281</v>
      </c>
      <c r="F106" s="28">
        <v>1</v>
      </c>
      <c r="G106" s="29">
        <v>878</v>
      </c>
      <c r="H106" s="30">
        <f t="shared" si="5"/>
        <v>5.2210000000000001</v>
      </c>
      <c r="I106" s="31">
        <v>45</v>
      </c>
      <c r="J106" s="32">
        <f t="shared" si="6"/>
        <v>234.95</v>
      </c>
      <c r="K106" s="32">
        <f t="shared" si="7"/>
        <v>55.42</v>
      </c>
      <c r="L106" s="32">
        <f t="shared" si="8"/>
        <v>290.37</v>
      </c>
    </row>
    <row r="107" spans="1:12" s="21" customFormat="1" ht="63.75" x14ac:dyDescent="0.2">
      <c r="A107" s="25">
        <v>96</v>
      </c>
      <c r="B107" s="26" t="s">
        <v>43</v>
      </c>
      <c r="C107" s="26" t="s">
        <v>6</v>
      </c>
      <c r="D107" s="26" t="s">
        <v>31</v>
      </c>
      <c r="E107" s="27" t="s">
        <v>124</v>
      </c>
      <c r="F107" s="28">
        <v>1</v>
      </c>
      <c r="G107" s="29">
        <v>1265</v>
      </c>
      <c r="H107" s="30">
        <f t="shared" si="5"/>
        <v>7.5220000000000002</v>
      </c>
      <c r="I107" s="31">
        <v>22</v>
      </c>
      <c r="J107" s="32">
        <f t="shared" si="6"/>
        <v>165.48</v>
      </c>
      <c r="K107" s="32">
        <f t="shared" si="7"/>
        <v>39.04</v>
      </c>
      <c r="L107" s="32">
        <f t="shared" si="8"/>
        <v>204.51999999999998</v>
      </c>
    </row>
    <row r="108" spans="1:12" s="21" customFormat="1" ht="63.75" x14ac:dyDescent="0.2">
      <c r="A108" s="25">
        <v>97</v>
      </c>
      <c r="B108" s="34" t="s">
        <v>43</v>
      </c>
      <c r="C108" s="34" t="s">
        <v>6</v>
      </c>
      <c r="D108" s="34" t="s">
        <v>25</v>
      </c>
      <c r="E108" s="27" t="s">
        <v>125</v>
      </c>
      <c r="F108" s="35">
        <v>1</v>
      </c>
      <c r="G108" s="29">
        <v>943</v>
      </c>
      <c r="H108" s="30">
        <f t="shared" si="5"/>
        <v>5.6070000000000002</v>
      </c>
      <c r="I108" s="31">
        <v>104</v>
      </c>
      <c r="J108" s="32">
        <f t="shared" si="6"/>
        <v>583.13</v>
      </c>
      <c r="K108" s="32">
        <f t="shared" si="7"/>
        <v>137.56</v>
      </c>
      <c r="L108" s="32">
        <f t="shared" si="8"/>
        <v>720.69</v>
      </c>
    </row>
    <row r="109" spans="1:12" s="21" customFormat="1" ht="63.75" x14ac:dyDescent="0.2">
      <c r="A109" s="25">
        <v>98</v>
      </c>
      <c r="B109" s="26" t="s">
        <v>51</v>
      </c>
      <c r="C109" s="26" t="s">
        <v>13</v>
      </c>
      <c r="D109" s="26" t="s">
        <v>25</v>
      </c>
      <c r="E109" s="27" t="s">
        <v>126</v>
      </c>
      <c r="F109" s="33">
        <v>1</v>
      </c>
      <c r="G109" s="29">
        <v>1231.7</v>
      </c>
      <c r="H109" s="30">
        <f t="shared" si="5"/>
        <v>7.3239999999999998</v>
      </c>
      <c r="I109" s="31">
        <v>209</v>
      </c>
      <c r="J109" s="32">
        <f t="shared" si="6"/>
        <v>1530.72</v>
      </c>
      <c r="K109" s="32">
        <f t="shared" si="7"/>
        <v>361.1</v>
      </c>
      <c r="L109" s="32">
        <f t="shared" si="8"/>
        <v>1891.8200000000002</v>
      </c>
    </row>
    <row r="110" spans="1:12" s="21" customFormat="1" ht="63.75" x14ac:dyDescent="0.2">
      <c r="A110" s="25">
        <v>99</v>
      </c>
      <c r="B110" s="26" t="s">
        <v>51</v>
      </c>
      <c r="C110" s="26" t="s">
        <v>266</v>
      </c>
      <c r="D110" s="26" t="s">
        <v>25</v>
      </c>
      <c r="E110" s="27" t="s">
        <v>282</v>
      </c>
      <c r="F110" s="33">
        <v>1</v>
      </c>
      <c r="G110" s="29">
        <v>1085</v>
      </c>
      <c r="H110" s="30">
        <f t="shared" si="5"/>
        <v>6.452</v>
      </c>
      <c r="I110" s="31">
        <v>7</v>
      </c>
      <c r="J110" s="32">
        <f t="shared" si="6"/>
        <v>45.16</v>
      </c>
      <c r="K110" s="32">
        <f t="shared" si="7"/>
        <v>10.65</v>
      </c>
      <c r="L110" s="32">
        <f t="shared" si="8"/>
        <v>55.809999999999995</v>
      </c>
    </row>
    <row r="111" spans="1:12" s="21" customFormat="1" ht="63.75" x14ac:dyDescent="0.2">
      <c r="A111" s="25">
        <v>100</v>
      </c>
      <c r="B111" s="26" t="s">
        <v>43</v>
      </c>
      <c r="C111" s="26" t="s">
        <v>4</v>
      </c>
      <c r="D111" s="26" t="s">
        <v>23</v>
      </c>
      <c r="E111" s="27" t="s">
        <v>127</v>
      </c>
      <c r="F111" s="28">
        <v>1</v>
      </c>
      <c r="G111" s="29">
        <v>878</v>
      </c>
      <c r="H111" s="30">
        <f t="shared" si="5"/>
        <v>5.2210000000000001</v>
      </c>
      <c r="I111" s="31">
        <v>80.5</v>
      </c>
      <c r="J111" s="32">
        <f t="shared" si="6"/>
        <v>420.29</v>
      </c>
      <c r="K111" s="32">
        <f t="shared" si="7"/>
        <v>99.15</v>
      </c>
      <c r="L111" s="32">
        <f t="shared" si="8"/>
        <v>519.44000000000005</v>
      </c>
    </row>
    <row r="112" spans="1:12" s="21" customFormat="1" ht="63.75" x14ac:dyDescent="0.2">
      <c r="A112" s="25">
        <v>101</v>
      </c>
      <c r="B112" s="26" t="s">
        <v>45</v>
      </c>
      <c r="C112" s="26" t="s">
        <v>11</v>
      </c>
      <c r="D112" s="26" t="s">
        <v>25</v>
      </c>
      <c r="E112" s="27" t="s">
        <v>128</v>
      </c>
      <c r="F112" s="28">
        <v>1</v>
      </c>
      <c r="G112" s="29">
        <v>946</v>
      </c>
      <c r="H112" s="30">
        <f t="shared" si="5"/>
        <v>5.625</v>
      </c>
      <c r="I112" s="31">
        <v>32.5</v>
      </c>
      <c r="J112" s="32">
        <f t="shared" si="6"/>
        <v>182.81</v>
      </c>
      <c r="K112" s="32">
        <f t="shared" si="7"/>
        <v>43.12</v>
      </c>
      <c r="L112" s="32">
        <f t="shared" si="8"/>
        <v>225.93</v>
      </c>
    </row>
    <row r="113" spans="1:12" s="21" customFormat="1" ht="63.75" x14ac:dyDescent="0.2">
      <c r="A113" s="25">
        <v>102</v>
      </c>
      <c r="B113" s="26" t="s">
        <v>45</v>
      </c>
      <c r="C113" s="26" t="s">
        <v>5</v>
      </c>
      <c r="D113" s="26" t="s">
        <v>23</v>
      </c>
      <c r="E113" s="27" t="s">
        <v>283</v>
      </c>
      <c r="F113" s="28">
        <v>1</v>
      </c>
      <c r="G113" s="29">
        <v>878</v>
      </c>
      <c r="H113" s="30">
        <f t="shared" si="5"/>
        <v>5.2210000000000001</v>
      </c>
      <c r="I113" s="31">
        <v>42</v>
      </c>
      <c r="J113" s="32">
        <f t="shared" si="6"/>
        <v>219.28</v>
      </c>
      <c r="K113" s="32">
        <f t="shared" si="7"/>
        <v>51.73</v>
      </c>
      <c r="L113" s="32">
        <f t="shared" si="8"/>
        <v>271.01</v>
      </c>
    </row>
    <row r="114" spans="1:12" s="21" customFormat="1" ht="63.75" x14ac:dyDescent="0.2">
      <c r="A114" s="25">
        <v>103</v>
      </c>
      <c r="B114" s="26" t="s">
        <v>43</v>
      </c>
      <c r="C114" s="26" t="s">
        <v>4</v>
      </c>
      <c r="D114" s="26" t="s">
        <v>26</v>
      </c>
      <c r="E114" s="27" t="s">
        <v>129</v>
      </c>
      <c r="F114" s="28">
        <v>1</v>
      </c>
      <c r="G114" s="29">
        <v>1075</v>
      </c>
      <c r="H114" s="30">
        <f t="shared" si="5"/>
        <v>6.3920000000000003</v>
      </c>
      <c r="I114" s="31">
        <v>16</v>
      </c>
      <c r="J114" s="32">
        <f t="shared" si="6"/>
        <v>102.27</v>
      </c>
      <c r="K114" s="32">
        <f t="shared" si="7"/>
        <v>24.13</v>
      </c>
      <c r="L114" s="32">
        <f t="shared" si="8"/>
        <v>126.39999999999999</v>
      </c>
    </row>
    <row r="115" spans="1:12" s="21" customFormat="1" ht="63.75" x14ac:dyDescent="0.2">
      <c r="A115" s="25">
        <v>104</v>
      </c>
      <c r="B115" s="34" t="s">
        <v>43</v>
      </c>
      <c r="C115" s="34" t="s">
        <v>8</v>
      </c>
      <c r="D115" s="34" t="s">
        <v>30</v>
      </c>
      <c r="E115" s="27" t="s">
        <v>284</v>
      </c>
      <c r="F115" s="35">
        <v>1</v>
      </c>
      <c r="G115" s="29">
        <v>1352</v>
      </c>
      <c r="H115" s="30">
        <f t="shared" si="5"/>
        <v>8.0389999999999997</v>
      </c>
      <c r="I115" s="31">
        <v>5</v>
      </c>
      <c r="J115" s="32">
        <f t="shared" si="6"/>
        <v>40.200000000000003</v>
      </c>
      <c r="K115" s="32">
        <f t="shared" si="7"/>
        <v>9.48</v>
      </c>
      <c r="L115" s="32">
        <f t="shared" si="8"/>
        <v>49.680000000000007</v>
      </c>
    </row>
    <row r="116" spans="1:12" s="21" customFormat="1" ht="63.75" x14ac:dyDescent="0.2">
      <c r="A116" s="25">
        <v>105</v>
      </c>
      <c r="B116" s="34" t="s">
        <v>43</v>
      </c>
      <c r="C116" s="34" t="s">
        <v>8</v>
      </c>
      <c r="D116" s="34" t="s">
        <v>27</v>
      </c>
      <c r="E116" s="27" t="s">
        <v>130</v>
      </c>
      <c r="F116" s="35">
        <v>1</v>
      </c>
      <c r="G116" s="29">
        <v>988</v>
      </c>
      <c r="H116" s="30">
        <f t="shared" si="5"/>
        <v>5.875</v>
      </c>
      <c r="I116" s="31">
        <v>33</v>
      </c>
      <c r="J116" s="32">
        <f t="shared" si="6"/>
        <v>193.88</v>
      </c>
      <c r="K116" s="32">
        <f t="shared" si="7"/>
        <v>45.74</v>
      </c>
      <c r="L116" s="32">
        <f t="shared" si="8"/>
        <v>239.62</v>
      </c>
    </row>
    <row r="117" spans="1:12" s="21" customFormat="1" ht="63.75" x14ac:dyDescent="0.2">
      <c r="A117" s="25">
        <v>106</v>
      </c>
      <c r="B117" s="26" t="s">
        <v>43</v>
      </c>
      <c r="C117" s="26" t="s">
        <v>6</v>
      </c>
      <c r="D117" s="26" t="s">
        <v>23</v>
      </c>
      <c r="E117" s="27" t="s">
        <v>131</v>
      </c>
      <c r="F117" s="28">
        <v>1</v>
      </c>
      <c r="G117" s="29">
        <v>878</v>
      </c>
      <c r="H117" s="30">
        <f t="shared" si="5"/>
        <v>5.2210000000000001</v>
      </c>
      <c r="I117" s="31">
        <v>53</v>
      </c>
      <c r="J117" s="32">
        <f t="shared" si="6"/>
        <v>276.70999999999998</v>
      </c>
      <c r="K117" s="32">
        <f t="shared" si="7"/>
        <v>65.28</v>
      </c>
      <c r="L117" s="32">
        <f t="shared" si="8"/>
        <v>341.99</v>
      </c>
    </row>
    <row r="118" spans="1:12" s="21" customFormat="1" ht="63.75" x14ac:dyDescent="0.2">
      <c r="A118" s="25">
        <v>107</v>
      </c>
      <c r="B118" s="26" t="s">
        <v>51</v>
      </c>
      <c r="C118" s="26" t="s">
        <v>13</v>
      </c>
      <c r="D118" s="26" t="s">
        <v>25</v>
      </c>
      <c r="E118" s="27" t="s">
        <v>132</v>
      </c>
      <c r="F118" s="33">
        <v>1</v>
      </c>
      <c r="G118" s="29">
        <v>1209.0999999999999</v>
      </c>
      <c r="H118" s="30">
        <f t="shared" si="5"/>
        <v>7.19</v>
      </c>
      <c r="I118" s="31">
        <v>215</v>
      </c>
      <c r="J118" s="32">
        <f t="shared" si="6"/>
        <v>1545.85</v>
      </c>
      <c r="K118" s="32">
        <f t="shared" si="7"/>
        <v>364.67</v>
      </c>
      <c r="L118" s="32">
        <f t="shared" si="8"/>
        <v>1910.52</v>
      </c>
    </row>
    <row r="119" spans="1:12" s="21" customFormat="1" ht="63.75" x14ac:dyDescent="0.2">
      <c r="A119" s="25">
        <v>108</v>
      </c>
      <c r="B119" s="26" t="s">
        <v>53</v>
      </c>
      <c r="C119" s="26" t="s">
        <v>54</v>
      </c>
      <c r="D119" s="26" t="s">
        <v>27</v>
      </c>
      <c r="E119" s="27" t="s">
        <v>133</v>
      </c>
      <c r="F119" s="33">
        <v>1</v>
      </c>
      <c r="G119" s="29">
        <v>1003</v>
      </c>
      <c r="H119" s="30">
        <f t="shared" si="5"/>
        <v>5.9640000000000004</v>
      </c>
      <c r="I119" s="31">
        <v>18.399999999999999</v>
      </c>
      <c r="J119" s="32">
        <f t="shared" si="6"/>
        <v>109.74</v>
      </c>
      <c r="K119" s="32">
        <f t="shared" si="7"/>
        <v>25.89</v>
      </c>
      <c r="L119" s="32">
        <f t="shared" si="8"/>
        <v>135.63</v>
      </c>
    </row>
    <row r="120" spans="1:12" s="21" customFormat="1" ht="63.75" x14ac:dyDescent="0.2">
      <c r="A120" s="25">
        <v>109</v>
      </c>
      <c r="B120" s="26" t="s">
        <v>43</v>
      </c>
      <c r="C120" s="26" t="s">
        <v>12</v>
      </c>
      <c r="D120" s="26" t="s">
        <v>23</v>
      </c>
      <c r="E120" s="27" t="s">
        <v>134</v>
      </c>
      <c r="F120" s="28">
        <v>1</v>
      </c>
      <c r="G120" s="29">
        <v>878</v>
      </c>
      <c r="H120" s="30">
        <f t="shared" si="5"/>
        <v>5.2210000000000001</v>
      </c>
      <c r="I120" s="31">
        <v>125</v>
      </c>
      <c r="J120" s="32">
        <f t="shared" si="6"/>
        <v>652.63</v>
      </c>
      <c r="K120" s="32">
        <f t="shared" si="7"/>
        <v>153.96</v>
      </c>
      <c r="L120" s="32">
        <f t="shared" si="8"/>
        <v>806.59</v>
      </c>
    </row>
    <row r="121" spans="1:12" s="21" customFormat="1" ht="63.75" x14ac:dyDescent="0.2">
      <c r="A121" s="25">
        <v>110</v>
      </c>
      <c r="B121" s="26" t="s">
        <v>43</v>
      </c>
      <c r="C121" s="26" t="s">
        <v>9</v>
      </c>
      <c r="D121" s="26" t="s">
        <v>23</v>
      </c>
      <c r="E121" s="27" t="s">
        <v>135</v>
      </c>
      <c r="F121" s="28">
        <v>1</v>
      </c>
      <c r="G121" s="29">
        <v>878</v>
      </c>
      <c r="H121" s="30">
        <f t="shared" si="5"/>
        <v>5.2210000000000001</v>
      </c>
      <c r="I121" s="31">
        <v>64</v>
      </c>
      <c r="J121" s="32">
        <f t="shared" si="6"/>
        <v>334.14</v>
      </c>
      <c r="K121" s="32">
        <f t="shared" si="7"/>
        <v>78.819999999999993</v>
      </c>
      <c r="L121" s="32">
        <f t="shared" si="8"/>
        <v>412.96</v>
      </c>
    </row>
    <row r="122" spans="1:12" s="21" customFormat="1" ht="51" x14ac:dyDescent="0.2">
      <c r="A122" s="25">
        <v>111</v>
      </c>
      <c r="B122" s="26" t="s">
        <v>45</v>
      </c>
      <c r="C122" s="26" t="s">
        <v>16</v>
      </c>
      <c r="D122" s="26" t="s">
        <v>25</v>
      </c>
      <c r="E122" s="27" t="s">
        <v>136</v>
      </c>
      <c r="F122" s="28">
        <v>1</v>
      </c>
      <c r="G122" s="29">
        <v>956</v>
      </c>
      <c r="H122" s="30">
        <f t="shared" si="5"/>
        <v>5.6849999999999996</v>
      </c>
      <c r="I122" s="31">
        <v>26</v>
      </c>
      <c r="J122" s="32">
        <f t="shared" si="6"/>
        <v>147.81</v>
      </c>
      <c r="K122" s="32">
        <f t="shared" si="7"/>
        <v>34.869999999999997</v>
      </c>
      <c r="L122" s="32">
        <f t="shared" si="8"/>
        <v>182.68</v>
      </c>
    </row>
    <row r="123" spans="1:12" s="21" customFormat="1" ht="63.75" x14ac:dyDescent="0.2">
      <c r="A123" s="25">
        <v>112</v>
      </c>
      <c r="B123" s="26" t="s">
        <v>43</v>
      </c>
      <c r="C123" s="26" t="s">
        <v>9</v>
      </c>
      <c r="D123" s="26" t="s">
        <v>23</v>
      </c>
      <c r="E123" s="27" t="s">
        <v>137</v>
      </c>
      <c r="F123" s="28">
        <v>1</v>
      </c>
      <c r="G123" s="29">
        <v>873</v>
      </c>
      <c r="H123" s="30">
        <f t="shared" si="5"/>
        <v>5.1909999999999998</v>
      </c>
      <c r="I123" s="31">
        <v>23</v>
      </c>
      <c r="J123" s="32">
        <f t="shared" si="6"/>
        <v>119.39</v>
      </c>
      <c r="K123" s="32">
        <f t="shared" si="7"/>
        <v>28.16</v>
      </c>
      <c r="L123" s="32">
        <f t="shared" si="8"/>
        <v>147.55000000000001</v>
      </c>
    </row>
    <row r="124" spans="1:12" s="21" customFormat="1" ht="63.75" x14ac:dyDescent="0.2">
      <c r="A124" s="25">
        <v>113</v>
      </c>
      <c r="B124" s="26" t="s">
        <v>43</v>
      </c>
      <c r="C124" s="26" t="s">
        <v>6</v>
      </c>
      <c r="D124" s="26" t="s">
        <v>23</v>
      </c>
      <c r="E124" s="27" t="s">
        <v>138</v>
      </c>
      <c r="F124" s="28">
        <v>1</v>
      </c>
      <c r="G124" s="29">
        <v>878</v>
      </c>
      <c r="H124" s="30">
        <f t="shared" si="5"/>
        <v>5.2210000000000001</v>
      </c>
      <c r="I124" s="31">
        <v>52</v>
      </c>
      <c r="J124" s="32">
        <f t="shared" si="6"/>
        <v>271.49</v>
      </c>
      <c r="K124" s="32">
        <f t="shared" si="7"/>
        <v>64.040000000000006</v>
      </c>
      <c r="L124" s="32">
        <f t="shared" si="8"/>
        <v>335.53000000000003</v>
      </c>
    </row>
    <row r="125" spans="1:12" s="21" customFormat="1" ht="63.75" x14ac:dyDescent="0.2">
      <c r="A125" s="25">
        <v>114</v>
      </c>
      <c r="B125" s="34" t="s">
        <v>43</v>
      </c>
      <c r="C125" s="34" t="s">
        <v>8</v>
      </c>
      <c r="D125" s="34" t="s">
        <v>23</v>
      </c>
      <c r="E125" s="27" t="s">
        <v>139</v>
      </c>
      <c r="F125" s="35">
        <v>1</v>
      </c>
      <c r="G125" s="29">
        <v>878</v>
      </c>
      <c r="H125" s="30">
        <f t="shared" si="5"/>
        <v>5.2210000000000001</v>
      </c>
      <c r="I125" s="31">
        <v>19</v>
      </c>
      <c r="J125" s="32">
        <f t="shared" si="6"/>
        <v>99.2</v>
      </c>
      <c r="K125" s="32">
        <f t="shared" si="7"/>
        <v>23.4</v>
      </c>
      <c r="L125" s="32">
        <f t="shared" si="8"/>
        <v>122.6</v>
      </c>
    </row>
    <row r="126" spans="1:12" s="21" customFormat="1" ht="63.75" x14ac:dyDescent="0.2">
      <c r="A126" s="25">
        <v>115</v>
      </c>
      <c r="B126" s="34" t="s">
        <v>43</v>
      </c>
      <c r="C126" s="34" t="s">
        <v>8</v>
      </c>
      <c r="D126" s="34" t="s">
        <v>23</v>
      </c>
      <c r="E126" s="27" t="s">
        <v>140</v>
      </c>
      <c r="F126" s="35">
        <v>1</v>
      </c>
      <c r="G126" s="29">
        <v>873</v>
      </c>
      <c r="H126" s="30">
        <f t="shared" si="5"/>
        <v>5.1909999999999998</v>
      </c>
      <c r="I126" s="31">
        <v>65</v>
      </c>
      <c r="J126" s="32">
        <f t="shared" si="6"/>
        <v>337.42</v>
      </c>
      <c r="K126" s="32">
        <f t="shared" si="7"/>
        <v>79.599999999999994</v>
      </c>
      <c r="L126" s="32">
        <f t="shared" si="8"/>
        <v>417.02</v>
      </c>
    </row>
    <row r="127" spans="1:12" s="21" customFormat="1" ht="63.75" x14ac:dyDescent="0.2">
      <c r="A127" s="25">
        <v>116</v>
      </c>
      <c r="B127" s="26" t="s">
        <v>43</v>
      </c>
      <c r="C127" s="26" t="s">
        <v>12</v>
      </c>
      <c r="D127" s="26" t="s">
        <v>26</v>
      </c>
      <c r="E127" s="27" t="s">
        <v>141</v>
      </c>
      <c r="F127" s="28">
        <v>1</v>
      </c>
      <c r="G127" s="29">
        <v>1090</v>
      </c>
      <c r="H127" s="30">
        <f t="shared" si="5"/>
        <v>6.4820000000000002</v>
      </c>
      <c r="I127" s="31">
        <v>12</v>
      </c>
      <c r="J127" s="32">
        <f t="shared" si="6"/>
        <v>77.78</v>
      </c>
      <c r="K127" s="32">
        <f t="shared" si="7"/>
        <v>18.350000000000001</v>
      </c>
      <c r="L127" s="32">
        <f t="shared" si="8"/>
        <v>96.13</v>
      </c>
    </row>
    <row r="128" spans="1:12" s="21" customFormat="1" ht="63.75" x14ac:dyDescent="0.2">
      <c r="A128" s="25">
        <v>117</v>
      </c>
      <c r="B128" s="26" t="s">
        <v>53</v>
      </c>
      <c r="C128" s="26" t="s">
        <v>54</v>
      </c>
      <c r="D128" s="26" t="s">
        <v>25</v>
      </c>
      <c r="E128" s="27" t="s">
        <v>142</v>
      </c>
      <c r="F128" s="33">
        <v>1</v>
      </c>
      <c r="G128" s="29">
        <v>953</v>
      </c>
      <c r="H128" s="30">
        <f t="shared" si="5"/>
        <v>5.6669999999999998</v>
      </c>
      <c r="I128" s="31">
        <v>18.100000000000001</v>
      </c>
      <c r="J128" s="32">
        <f t="shared" si="6"/>
        <v>102.57</v>
      </c>
      <c r="K128" s="32">
        <f t="shared" si="7"/>
        <v>24.2</v>
      </c>
      <c r="L128" s="32">
        <f t="shared" si="8"/>
        <v>126.77</v>
      </c>
    </row>
    <row r="129" spans="1:12" s="21" customFormat="1" ht="63.75" x14ac:dyDescent="0.2">
      <c r="A129" s="25">
        <v>118</v>
      </c>
      <c r="B129" s="26" t="s">
        <v>43</v>
      </c>
      <c r="C129" s="26" t="s">
        <v>6</v>
      </c>
      <c r="D129" s="26" t="s">
        <v>27</v>
      </c>
      <c r="E129" s="27" t="s">
        <v>143</v>
      </c>
      <c r="F129" s="28">
        <v>1</v>
      </c>
      <c r="G129" s="29">
        <v>1003</v>
      </c>
      <c r="H129" s="30">
        <f t="shared" si="5"/>
        <v>5.9640000000000004</v>
      </c>
      <c r="I129" s="31">
        <v>68</v>
      </c>
      <c r="J129" s="32">
        <f t="shared" si="6"/>
        <v>405.55</v>
      </c>
      <c r="K129" s="32">
        <f t="shared" si="7"/>
        <v>95.67</v>
      </c>
      <c r="L129" s="32">
        <f t="shared" si="8"/>
        <v>501.22</v>
      </c>
    </row>
    <row r="130" spans="1:12" s="21" customFormat="1" ht="63.75" x14ac:dyDescent="0.2">
      <c r="A130" s="25">
        <v>119</v>
      </c>
      <c r="B130" s="26" t="s">
        <v>51</v>
      </c>
      <c r="C130" s="26" t="s">
        <v>13</v>
      </c>
      <c r="D130" s="26" t="s">
        <v>26</v>
      </c>
      <c r="E130" s="27" t="s">
        <v>285</v>
      </c>
      <c r="F130" s="33">
        <v>1</v>
      </c>
      <c r="G130" s="29">
        <v>1324</v>
      </c>
      <c r="H130" s="30">
        <f t="shared" si="5"/>
        <v>7.8730000000000002</v>
      </c>
      <c r="I130" s="31">
        <v>30</v>
      </c>
      <c r="J130" s="32">
        <f t="shared" si="6"/>
        <v>236.19</v>
      </c>
      <c r="K130" s="32">
        <f t="shared" si="7"/>
        <v>55.72</v>
      </c>
      <c r="L130" s="32">
        <f t="shared" si="8"/>
        <v>291.90999999999997</v>
      </c>
    </row>
    <row r="131" spans="1:12" s="21" customFormat="1" ht="63.75" x14ac:dyDescent="0.2">
      <c r="A131" s="25">
        <v>120</v>
      </c>
      <c r="B131" s="26" t="s">
        <v>43</v>
      </c>
      <c r="C131" s="26" t="s">
        <v>12</v>
      </c>
      <c r="D131" s="26" t="s">
        <v>23</v>
      </c>
      <c r="E131" s="27" t="s">
        <v>144</v>
      </c>
      <c r="F131" s="28">
        <v>1</v>
      </c>
      <c r="G131" s="29">
        <v>873</v>
      </c>
      <c r="H131" s="30">
        <f t="shared" si="5"/>
        <v>5.1909999999999998</v>
      </c>
      <c r="I131" s="31">
        <v>65</v>
      </c>
      <c r="J131" s="32">
        <f t="shared" si="6"/>
        <v>337.42</v>
      </c>
      <c r="K131" s="32">
        <f t="shared" si="7"/>
        <v>79.599999999999994</v>
      </c>
      <c r="L131" s="32">
        <f t="shared" si="8"/>
        <v>417.02</v>
      </c>
    </row>
    <row r="132" spans="1:12" s="21" customFormat="1" ht="63.75" x14ac:dyDescent="0.2">
      <c r="A132" s="25">
        <v>121</v>
      </c>
      <c r="B132" s="26" t="s">
        <v>51</v>
      </c>
      <c r="C132" s="26" t="s">
        <v>13</v>
      </c>
      <c r="D132" s="26" t="s">
        <v>26</v>
      </c>
      <c r="E132" s="27" t="s">
        <v>145</v>
      </c>
      <c r="F132" s="33">
        <v>1</v>
      </c>
      <c r="G132" s="29">
        <v>1324</v>
      </c>
      <c r="H132" s="30">
        <f t="shared" si="5"/>
        <v>7.8730000000000002</v>
      </c>
      <c r="I132" s="31">
        <v>199</v>
      </c>
      <c r="J132" s="32">
        <f t="shared" si="6"/>
        <v>1566.73</v>
      </c>
      <c r="K132" s="32">
        <f t="shared" si="7"/>
        <v>369.59</v>
      </c>
      <c r="L132" s="32">
        <f t="shared" si="8"/>
        <v>1936.32</v>
      </c>
    </row>
    <row r="133" spans="1:12" s="21" customFormat="1" ht="63.75" x14ac:dyDescent="0.2">
      <c r="A133" s="25">
        <v>122</v>
      </c>
      <c r="B133" s="26" t="s">
        <v>43</v>
      </c>
      <c r="C133" s="26" t="s">
        <v>6</v>
      </c>
      <c r="D133" s="26" t="s">
        <v>26</v>
      </c>
      <c r="E133" s="27" t="s">
        <v>146</v>
      </c>
      <c r="F133" s="28">
        <v>1</v>
      </c>
      <c r="G133" s="29">
        <v>1075</v>
      </c>
      <c r="H133" s="30">
        <f t="shared" si="5"/>
        <v>6.3920000000000003</v>
      </c>
      <c r="I133" s="31">
        <v>12</v>
      </c>
      <c r="J133" s="32">
        <f t="shared" si="6"/>
        <v>76.7</v>
      </c>
      <c r="K133" s="32">
        <f t="shared" si="7"/>
        <v>18.09</v>
      </c>
      <c r="L133" s="32">
        <f t="shared" si="8"/>
        <v>94.79</v>
      </c>
    </row>
    <row r="134" spans="1:12" s="21" customFormat="1" ht="63.75" x14ac:dyDescent="0.2">
      <c r="A134" s="25">
        <v>123</v>
      </c>
      <c r="B134" s="26" t="s">
        <v>43</v>
      </c>
      <c r="C134" s="26" t="s">
        <v>6</v>
      </c>
      <c r="D134" s="26" t="s">
        <v>26</v>
      </c>
      <c r="E134" s="27" t="s">
        <v>147</v>
      </c>
      <c r="F134" s="28">
        <v>1</v>
      </c>
      <c r="G134" s="29">
        <v>1075</v>
      </c>
      <c r="H134" s="30">
        <f t="shared" si="5"/>
        <v>6.3920000000000003</v>
      </c>
      <c r="I134" s="31">
        <v>31</v>
      </c>
      <c r="J134" s="32">
        <f t="shared" si="6"/>
        <v>198.15</v>
      </c>
      <c r="K134" s="32">
        <f t="shared" si="7"/>
        <v>46.74</v>
      </c>
      <c r="L134" s="32">
        <f t="shared" si="8"/>
        <v>244.89000000000001</v>
      </c>
    </row>
    <row r="135" spans="1:12" s="21" customFormat="1" ht="63.75" x14ac:dyDescent="0.2">
      <c r="A135" s="25">
        <v>124</v>
      </c>
      <c r="B135" s="26" t="s">
        <v>43</v>
      </c>
      <c r="C135" s="26" t="s">
        <v>6</v>
      </c>
      <c r="D135" s="26" t="s">
        <v>26</v>
      </c>
      <c r="E135" s="27" t="s">
        <v>148</v>
      </c>
      <c r="F135" s="28">
        <v>1</v>
      </c>
      <c r="G135" s="29">
        <v>1126</v>
      </c>
      <c r="H135" s="30">
        <f t="shared" si="5"/>
        <v>6.6959999999999997</v>
      </c>
      <c r="I135" s="31">
        <v>9</v>
      </c>
      <c r="J135" s="32">
        <f t="shared" si="6"/>
        <v>60.26</v>
      </c>
      <c r="K135" s="32">
        <f t="shared" si="7"/>
        <v>14.22</v>
      </c>
      <c r="L135" s="32">
        <f t="shared" si="8"/>
        <v>74.48</v>
      </c>
    </row>
    <row r="136" spans="1:12" s="21" customFormat="1" ht="63.75" x14ac:dyDescent="0.2">
      <c r="A136" s="25">
        <v>125</v>
      </c>
      <c r="B136" s="26" t="s">
        <v>43</v>
      </c>
      <c r="C136" s="26" t="s">
        <v>12</v>
      </c>
      <c r="D136" s="26" t="s">
        <v>25</v>
      </c>
      <c r="E136" s="27" t="s">
        <v>149</v>
      </c>
      <c r="F136" s="28">
        <v>1</v>
      </c>
      <c r="G136" s="29">
        <v>953</v>
      </c>
      <c r="H136" s="30">
        <f t="shared" si="5"/>
        <v>5.6669999999999998</v>
      </c>
      <c r="I136" s="31">
        <v>125</v>
      </c>
      <c r="J136" s="32">
        <f t="shared" si="6"/>
        <v>708.38</v>
      </c>
      <c r="K136" s="32">
        <f t="shared" si="7"/>
        <v>167.11</v>
      </c>
      <c r="L136" s="32">
        <f t="shared" si="8"/>
        <v>875.49</v>
      </c>
    </row>
    <row r="137" spans="1:12" s="21" customFormat="1" ht="63.75" x14ac:dyDescent="0.2">
      <c r="A137" s="25">
        <v>126</v>
      </c>
      <c r="B137" s="34" t="s">
        <v>43</v>
      </c>
      <c r="C137" s="34" t="s">
        <v>8</v>
      </c>
      <c r="D137" s="34" t="s">
        <v>25</v>
      </c>
      <c r="E137" s="27" t="s">
        <v>286</v>
      </c>
      <c r="F137" s="35">
        <v>1</v>
      </c>
      <c r="G137" s="29">
        <v>968</v>
      </c>
      <c r="H137" s="30">
        <f t="shared" si="5"/>
        <v>5.7560000000000002</v>
      </c>
      <c r="I137" s="31">
        <v>16</v>
      </c>
      <c r="J137" s="32">
        <f t="shared" si="6"/>
        <v>92.1</v>
      </c>
      <c r="K137" s="32">
        <f t="shared" si="7"/>
        <v>21.73</v>
      </c>
      <c r="L137" s="32">
        <f t="shared" si="8"/>
        <v>113.83</v>
      </c>
    </row>
    <row r="138" spans="1:12" s="21" customFormat="1" ht="63.75" x14ac:dyDescent="0.2">
      <c r="A138" s="25">
        <v>127</v>
      </c>
      <c r="B138" s="26" t="s">
        <v>43</v>
      </c>
      <c r="C138" s="26" t="s">
        <v>12</v>
      </c>
      <c r="D138" s="26" t="s">
        <v>23</v>
      </c>
      <c r="E138" s="27" t="s">
        <v>150</v>
      </c>
      <c r="F138" s="28">
        <v>1</v>
      </c>
      <c r="G138" s="29">
        <v>878</v>
      </c>
      <c r="H138" s="30">
        <f t="shared" si="5"/>
        <v>5.2210000000000001</v>
      </c>
      <c r="I138" s="31">
        <v>9</v>
      </c>
      <c r="J138" s="32">
        <f t="shared" si="6"/>
        <v>46.99</v>
      </c>
      <c r="K138" s="32">
        <f t="shared" si="7"/>
        <v>11.08</v>
      </c>
      <c r="L138" s="32">
        <f t="shared" si="8"/>
        <v>58.07</v>
      </c>
    </row>
    <row r="139" spans="1:12" s="21" customFormat="1" ht="51" x14ac:dyDescent="0.2">
      <c r="A139" s="25">
        <v>128</v>
      </c>
      <c r="B139" s="26" t="s">
        <v>45</v>
      </c>
      <c r="C139" s="26" t="s">
        <v>16</v>
      </c>
      <c r="D139" s="26" t="s">
        <v>23</v>
      </c>
      <c r="E139" s="27" t="s">
        <v>151</v>
      </c>
      <c r="F139" s="28">
        <v>1</v>
      </c>
      <c r="G139" s="29">
        <v>891</v>
      </c>
      <c r="H139" s="30">
        <f t="shared" si="5"/>
        <v>5.298</v>
      </c>
      <c r="I139" s="31">
        <v>42</v>
      </c>
      <c r="J139" s="32">
        <f t="shared" si="6"/>
        <v>222.52</v>
      </c>
      <c r="K139" s="32">
        <f t="shared" si="7"/>
        <v>52.49</v>
      </c>
      <c r="L139" s="32">
        <f t="shared" si="8"/>
        <v>275.01</v>
      </c>
    </row>
    <row r="140" spans="1:12" ht="63.75" x14ac:dyDescent="0.25">
      <c r="A140" s="25">
        <v>129</v>
      </c>
      <c r="B140" s="26" t="s">
        <v>45</v>
      </c>
      <c r="C140" s="26" t="s">
        <v>11</v>
      </c>
      <c r="D140" s="26" t="s">
        <v>27</v>
      </c>
      <c r="E140" s="36" t="s">
        <v>287</v>
      </c>
      <c r="F140" s="28">
        <v>1</v>
      </c>
      <c r="G140" s="29">
        <v>986</v>
      </c>
      <c r="H140" s="30">
        <f t="shared" ref="H140:H203" si="9">ROUND(G140/168.17,3)</f>
        <v>5.8630000000000004</v>
      </c>
      <c r="I140" s="31">
        <v>40</v>
      </c>
      <c r="J140" s="32">
        <f t="shared" ref="J140:J203" si="10">IF(F140=100%,ROUND(H140*I140,2),0)</f>
        <v>234.52</v>
      </c>
      <c r="K140" s="32">
        <f t="shared" ref="K140:K203" si="11">ROUND(J140*0.2359,2)</f>
        <v>55.32</v>
      </c>
      <c r="L140" s="32">
        <f t="shared" ref="L140:L203" si="12">J140+K140</f>
        <v>289.84000000000003</v>
      </c>
    </row>
    <row r="141" spans="1:12" ht="63.75" x14ac:dyDescent="0.25">
      <c r="A141" s="25">
        <v>130</v>
      </c>
      <c r="B141" s="34" t="s">
        <v>43</v>
      </c>
      <c r="C141" s="34" t="s">
        <v>8</v>
      </c>
      <c r="D141" s="34" t="s">
        <v>28</v>
      </c>
      <c r="E141" s="36" t="s">
        <v>152</v>
      </c>
      <c r="F141" s="35">
        <v>1</v>
      </c>
      <c r="G141" s="29">
        <v>1100</v>
      </c>
      <c r="H141" s="30">
        <f t="shared" si="9"/>
        <v>6.5410000000000004</v>
      </c>
      <c r="I141" s="31">
        <v>39</v>
      </c>
      <c r="J141" s="32">
        <f t="shared" si="10"/>
        <v>255.1</v>
      </c>
      <c r="K141" s="32">
        <f t="shared" si="11"/>
        <v>60.18</v>
      </c>
      <c r="L141" s="32">
        <f t="shared" si="12"/>
        <v>315.27999999999997</v>
      </c>
    </row>
    <row r="142" spans="1:12" ht="63.75" x14ac:dyDescent="0.25">
      <c r="A142" s="25">
        <v>131</v>
      </c>
      <c r="B142" s="26" t="s">
        <v>43</v>
      </c>
      <c r="C142" s="26" t="s">
        <v>9</v>
      </c>
      <c r="D142" s="26" t="s">
        <v>25</v>
      </c>
      <c r="E142" s="36" t="s">
        <v>153</v>
      </c>
      <c r="F142" s="28">
        <v>1</v>
      </c>
      <c r="G142" s="29">
        <v>958</v>
      </c>
      <c r="H142" s="30">
        <f t="shared" si="9"/>
        <v>5.6970000000000001</v>
      </c>
      <c r="I142" s="31">
        <v>44</v>
      </c>
      <c r="J142" s="32">
        <f t="shared" si="10"/>
        <v>250.67</v>
      </c>
      <c r="K142" s="32">
        <f t="shared" si="11"/>
        <v>59.13</v>
      </c>
      <c r="L142" s="32">
        <f t="shared" si="12"/>
        <v>309.8</v>
      </c>
    </row>
    <row r="143" spans="1:12" ht="63.75" x14ac:dyDescent="0.25">
      <c r="A143" s="25">
        <v>132</v>
      </c>
      <c r="B143" s="26" t="s">
        <v>43</v>
      </c>
      <c r="C143" s="26" t="s">
        <v>9</v>
      </c>
      <c r="D143" s="26" t="s">
        <v>28</v>
      </c>
      <c r="E143" s="36" t="s">
        <v>154</v>
      </c>
      <c r="F143" s="28">
        <v>1</v>
      </c>
      <c r="G143" s="29">
        <v>1110</v>
      </c>
      <c r="H143" s="30">
        <f t="shared" si="9"/>
        <v>6.6</v>
      </c>
      <c r="I143" s="31">
        <v>27.5</v>
      </c>
      <c r="J143" s="32">
        <f t="shared" si="10"/>
        <v>181.5</v>
      </c>
      <c r="K143" s="32">
        <f t="shared" si="11"/>
        <v>42.82</v>
      </c>
      <c r="L143" s="32">
        <f t="shared" si="12"/>
        <v>224.32</v>
      </c>
    </row>
    <row r="144" spans="1:12" ht="63.75" x14ac:dyDescent="0.25">
      <c r="A144" s="25">
        <v>133</v>
      </c>
      <c r="B144" s="26" t="s">
        <v>43</v>
      </c>
      <c r="C144" s="26" t="s">
        <v>9</v>
      </c>
      <c r="D144" s="26" t="s">
        <v>27</v>
      </c>
      <c r="E144" s="36" t="s">
        <v>156</v>
      </c>
      <c r="F144" s="28">
        <v>1</v>
      </c>
      <c r="G144" s="29">
        <v>1003</v>
      </c>
      <c r="H144" s="30">
        <f t="shared" si="9"/>
        <v>5.9640000000000004</v>
      </c>
      <c r="I144" s="31">
        <v>8.5</v>
      </c>
      <c r="J144" s="32">
        <f t="shared" si="10"/>
        <v>50.69</v>
      </c>
      <c r="K144" s="32">
        <f t="shared" si="11"/>
        <v>11.96</v>
      </c>
      <c r="L144" s="32">
        <f t="shared" si="12"/>
        <v>62.65</v>
      </c>
    </row>
    <row r="145" spans="1:12" ht="63.75" x14ac:dyDescent="0.25">
      <c r="A145" s="25">
        <v>134</v>
      </c>
      <c r="B145" s="26" t="s">
        <v>43</v>
      </c>
      <c r="C145" s="26" t="s">
        <v>9</v>
      </c>
      <c r="D145" s="26" t="s">
        <v>27</v>
      </c>
      <c r="E145" s="36" t="s">
        <v>155</v>
      </c>
      <c r="F145" s="28">
        <v>1</v>
      </c>
      <c r="G145" s="29">
        <v>1003</v>
      </c>
      <c r="H145" s="30">
        <f t="shared" si="9"/>
        <v>5.9640000000000004</v>
      </c>
      <c r="I145" s="31">
        <v>67.5</v>
      </c>
      <c r="J145" s="32">
        <f t="shared" si="10"/>
        <v>402.57</v>
      </c>
      <c r="K145" s="32">
        <f t="shared" si="11"/>
        <v>94.97</v>
      </c>
      <c r="L145" s="32">
        <f t="shared" si="12"/>
        <v>497.53999999999996</v>
      </c>
    </row>
    <row r="146" spans="1:12" ht="63.75" x14ac:dyDescent="0.25">
      <c r="A146" s="25">
        <v>135</v>
      </c>
      <c r="B146" s="26" t="s">
        <v>43</v>
      </c>
      <c r="C146" s="26" t="s">
        <v>9</v>
      </c>
      <c r="D146" s="26" t="s">
        <v>25</v>
      </c>
      <c r="E146" s="36" t="s">
        <v>288</v>
      </c>
      <c r="F146" s="28">
        <v>1</v>
      </c>
      <c r="G146" s="29">
        <v>943</v>
      </c>
      <c r="H146" s="30">
        <f t="shared" si="9"/>
        <v>5.6070000000000002</v>
      </c>
      <c r="I146" s="31">
        <v>6.5</v>
      </c>
      <c r="J146" s="32">
        <f t="shared" si="10"/>
        <v>36.450000000000003</v>
      </c>
      <c r="K146" s="32">
        <f t="shared" si="11"/>
        <v>8.6</v>
      </c>
      <c r="L146" s="32">
        <f t="shared" si="12"/>
        <v>45.050000000000004</v>
      </c>
    </row>
    <row r="147" spans="1:12" ht="63.75" x14ac:dyDescent="0.25">
      <c r="A147" s="25">
        <v>136</v>
      </c>
      <c r="B147" s="26" t="s">
        <v>43</v>
      </c>
      <c r="C147" s="26" t="s">
        <v>9</v>
      </c>
      <c r="D147" s="26" t="s">
        <v>25</v>
      </c>
      <c r="E147" s="36" t="s">
        <v>157</v>
      </c>
      <c r="F147" s="28">
        <v>1</v>
      </c>
      <c r="G147" s="29">
        <v>943</v>
      </c>
      <c r="H147" s="30">
        <f t="shared" si="9"/>
        <v>5.6070000000000002</v>
      </c>
      <c r="I147" s="31">
        <v>34</v>
      </c>
      <c r="J147" s="32">
        <f t="shared" si="10"/>
        <v>190.64</v>
      </c>
      <c r="K147" s="32">
        <f t="shared" si="11"/>
        <v>44.97</v>
      </c>
      <c r="L147" s="32">
        <f t="shared" si="12"/>
        <v>235.60999999999999</v>
      </c>
    </row>
    <row r="148" spans="1:12" ht="63.75" x14ac:dyDescent="0.25">
      <c r="A148" s="25">
        <v>137</v>
      </c>
      <c r="B148" s="34" t="s">
        <v>43</v>
      </c>
      <c r="C148" s="34" t="s">
        <v>8</v>
      </c>
      <c r="D148" s="34" t="s">
        <v>26</v>
      </c>
      <c r="E148" s="36" t="s">
        <v>158</v>
      </c>
      <c r="F148" s="35">
        <v>1</v>
      </c>
      <c r="G148" s="29">
        <v>1255</v>
      </c>
      <c r="H148" s="30">
        <f t="shared" si="9"/>
        <v>7.4630000000000001</v>
      </c>
      <c r="I148" s="31">
        <v>11</v>
      </c>
      <c r="J148" s="32">
        <f t="shared" si="10"/>
        <v>82.09</v>
      </c>
      <c r="K148" s="32">
        <f t="shared" si="11"/>
        <v>19.37</v>
      </c>
      <c r="L148" s="32">
        <f t="shared" si="12"/>
        <v>101.46000000000001</v>
      </c>
    </row>
    <row r="149" spans="1:12" ht="63.75" x14ac:dyDescent="0.25">
      <c r="A149" s="25">
        <v>138</v>
      </c>
      <c r="B149" s="26" t="s">
        <v>43</v>
      </c>
      <c r="C149" s="26" t="s">
        <v>12</v>
      </c>
      <c r="D149" s="26" t="s">
        <v>25</v>
      </c>
      <c r="E149" s="36" t="s">
        <v>159</v>
      </c>
      <c r="F149" s="28">
        <v>1</v>
      </c>
      <c r="G149" s="29">
        <v>968</v>
      </c>
      <c r="H149" s="30">
        <f t="shared" si="9"/>
        <v>5.7560000000000002</v>
      </c>
      <c r="I149" s="31">
        <v>17</v>
      </c>
      <c r="J149" s="32">
        <f t="shared" si="10"/>
        <v>97.85</v>
      </c>
      <c r="K149" s="32">
        <f t="shared" si="11"/>
        <v>23.08</v>
      </c>
      <c r="L149" s="32">
        <f t="shared" si="12"/>
        <v>120.92999999999999</v>
      </c>
    </row>
    <row r="150" spans="1:12" ht="63.75" x14ac:dyDescent="0.25">
      <c r="A150" s="25">
        <v>139</v>
      </c>
      <c r="B150" s="34" t="s">
        <v>43</v>
      </c>
      <c r="C150" s="34" t="s">
        <v>12</v>
      </c>
      <c r="D150" s="34" t="s">
        <v>23</v>
      </c>
      <c r="E150" s="36" t="s">
        <v>289</v>
      </c>
      <c r="F150" s="35">
        <v>1</v>
      </c>
      <c r="G150" s="29">
        <v>883</v>
      </c>
      <c r="H150" s="30">
        <f t="shared" si="9"/>
        <v>5.2510000000000003</v>
      </c>
      <c r="I150" s="31">
        <v>18.5</v>
      </c>
      <c r="J150" s="32">
        <f t="shared" si="10"/>
        <v>97.14</v>
      </c>
      <c r="K150" s="32">
        <f t="shared" si="11"/>
        <v>22.92</v>
      </c>
      <c r="L150" s="32">
        <f t="shared" si="12"/>
        <v>120.06</v>
      </c>
    </row>
    <row r="151" spans="1:12" ht="63.75" x14ac:dyDescent="0.25">
      <c r="A151" s="25">
        <v>140</v>
      </c>
      <c r="B151" s="26" t="s">
        <v>43</v>
      </c>
      <c r="C151" s="26" t="s">
        <v>9</v>
      </c>
      <c r="D151" s="26" t="s">
        <v>26</v>
      </c>
      <c r="E151" s="36" t="s">
        <v>160</v>
      </c>
      <c r="F151" s="28">
        <v>1</v>
      </c>
      <c r="G151" s="29">
        <v>1096</v>
      </c>
      <c r="H151" s="30">
        <f t="shared" si="9"/>
        <v>6.5170000000000003</v>
      </c>
      <c r="I151" s="31">
        <v>16.5</v>
      </c>
      <c r="J151" s="32">
        <f t="shared" si="10"/>
        <v>107.53</v>
      </c>
      <c r="K151" s="32">
        <f t="shared" si="11"/>
        <v>25.37</v>
      </c>
      <c r="L151" s="32">
        <f t="shared" si="12"/>
        <v>132.9</v>
      </c>
    </row>
    <row r="152" spans="1:12" ht="63.75" x14ac:dyDescent="0.25">
      <c r="A152" s="25">
        <v>141</v>
      </c>
      <c r="B152" s="26" t="s">
        <v>43</v>
      </c>
      <c r="C152" s="26" t="s">
        <v>9</v>
      </c>
      <c r="D152" s="26" t="s">
        <v>23</v>
      </c>
      <c r="E152" s="36" t="s">
        <v>161</v>
      </c>
      <c r="F152" s="28">
        <v>1</v>
      </c>
      <c r="G152" s="29">
        <v>873</v>
      </c>
      <c r="H152" s="30">
        <f t="shared" si="9"/>
        <v>5.1909999999999998</v>
      </c>
      <c r="I152" s="31">
        <v>50.5</v>
      </c>
      <c r="J152" s="32">
        <f t="shared" si="10"/>
        <v>262.14999999999998</v>
      </c>
      <c r="K152" s="32">
        <f t="shared" si="11"/>
        <v>61.84</v>
      </c>
      <c r="L152" s="32">
        <f t="shared" si="12"/>
        <v>323.99</v>
      </c>
    </row>
    <row r="153" spans="1:12" ht="63.75" x14ac:dyDescent="0.25">
      <c r="A153" s="25">
        <v>142</v>
      </c>
      <c r="B153" s="26" t="s">
        <v>43</v>
      </c>
      <c r="C153" s="26" t="s">
        <v>6</v>
      </c>
      <c r="D153" s="26" t="s">
        <v>23</v>
      </c>
      <c r="E153" s="36" t="s">
        <v>162</v>
      </c>
      <c r="F153" s="28">
        <v>1</v>
      </c>
      <c r="G153" s="29">
        <v>878</v>
      </c>
      <c r="H153" s="30">
        <f t="shared" si="9"/>
        <v>5.2210000000000001</v>
      </c>
      <c r="I153" s="31">
        <v>111</v>
      </c>
      <c r="J153" s="32">
        <f t="shared" si="10"/>
        <v>579.53</v>
      </c>
      <c r="K153" s="32">
        <f t="shared" si="11"/>
        <v>136.71</v>
      </c>
      <c r="L153" s="32">
        <f t="shared" si="12"/>
        <v>716.24</v>
      </c>
    </row>
    <row r="154" spans="1:12" ht="63.75" x14ac:dyDescent="0.25">
      <c r="A154" s="25">
        <v>143</v>
      </c>
      <c r="B154" s="26" t="s">
        <v>43</v>
      </c>
      <c r="C154" s="26" t="s">
        <v>12</v>
      </c>
      <c r="D154" s="26" t="s">
        <v>26</v>
      </c>
      <c r="E154" s="36" t="s">
        <v>163</v>
      </c>
      <c r="F154" s="28">
        <v>1</v>
      </c>
      <c r="G154" s="29">
        <v>1085</v>
      </c>
      <c r="H154" s="30">
        <f t="shared" si="9"/>
        <v>6.452</v>
      </c>
      <c r="I154" s="31">
        <v>13</v>
      </c>
      <c r="J154" s="32">
        <f t="shared" si="10"/>
        <v>83.88</v>
      </c>
      <c r="K154" s="32">
        <f t="shared" si="11"/>
        <v>19.79</v>
      </c>
      <c r="L154" s="32">
        <f t="shared" si="12"/>
        <v>103.66999999999999</v>
      </c>
    </row>
    <row r="155" spans="1:12" ht="63.75" x14ac:dyDescent="0.25">
      <c r="A155" s="25">
        <v>144</v>
      </c>
      <c r="B155" s="34" t="s">
        <v>53</v>
      </c>
      <c r="C155" s="34" t="s">
        <v>54</v>
      </c>
      <c r="D155" s="34" t="s">
        <v>32</v>
      </c>
      <c r="E155" s="36" t="s">
        <v>164</v>
      </c>
      <c r="F155" s="33">
        <v>1</v>
      </c>
      <c r="G155" s="29">
        <v>643</v>
      </c>
      <c r="H155" s="30">
        <f t="shared" si="9"/>
        <v>3.8239999999999998</v>
      </c>
      <c r="I155" s="31">
        <v>6.3</v>
      </c>
      <c r="J155" s="32">
        <f t="shared" si="10"/>
        <v>24.09</v>
      </c>
      <c r="K155" s="32">
        <f t="shared" si="11"/>
        <v>5.68</v>
      </c>
      <c r="L155" s="32">
        <f t="shared" si="12"/>
        <v>29.77</v>
      </c>
    </row>
    <row r="156" spans="1:12" ht="51" x14ac:dyDescent="0.25">
      <c r="A156" s="25">
        <v>145</v>
      </c>
      <c r="B156" s="26" t="s">
        <v>45</v>
      </c>
      <c r="C156" s="26" t="s">
        <v>16</v>
      </c>
      <c r="D156" s="26" t="s">
        <v>25</v>
      </c>
      <c r="E156" s="36" t="s">
        <v>290</v>
      </c>
      <c r="F156" s="28">
        <v>1</v>
      </c>
      <c r="G156" s="29">
        <v>956</v>
      </c>
      <c r="H156" s="30">
        <f t="shared" si="9"/>
        <v>5.6849999999999996</v>
      </c>
      <c r="I156" s="31">
        <v>34</v>
      </c>
      <c r="J156" s="32">
        <f t="shared" si="10"/>
        <v>193.29</v>
      </c>
      <c r="K156" s="32">
        <f t="shared" si="11"/>
        <v>45.6</v>
      </c>
      <c r="L156" s="32">
        <f t="shared" si="12"/>
        <v>238.89</v>
      </c>
    </row>
    <row r="157" spans="1:12" ht="63.75" x14ac:dyDescent="0.25">
      <c r="A157" s="25">
        <v>146</v>
      </c>
      <c r="B157" s="26" t="s">
        <v>43</v>
      </c>
      <c r="C157" s="26" t="s">
        <v>9</v>
      </c>
      <c r="D157" s="26" t="s">
        <v>25</v>
      </c>
      <c r="E157" s="36" t="s">
        <v>165</v>
      </c>
      <c r="F157" s="28">
        <v>1</v>
      </c>
      <c r="G157" s="29">
        <v>943</v>
      </c>
      <c r="H157" s="30">
        <f t="shared" si="9"/>
        <v>5.6070000000000002</v>
      </c>
      <c r="I157" s="31">
        <v>44</v>
      </c>
      <c r="J157" s="32">
        <f t="shared" si="10"/>
        <v>246.71</v>
      </c>
      <c r="K157" s="32">
        <f t="shared" si="11"/>
        <v>58.2</v>
      </c>
      <c r="L157" s="32">
        <f t="shared" si="12"/>
        <v>304.91000000000003</v>
      </c>
    </row>
    <row r="158" spans="1:12" ht="63.75" x14ac:dyDescent="0.25">
      <c r="A158" s="25">
        <v>147</v>
      </c>
      <c r="B158" s="26" t="s">
        <v>51</v>
      </c>
      <c r="C158" s="26" t="s">
        <v>13</v>
      </c>
      <c r="D158" s="26" t="s">
        <v>25</v>
      </c>
      <c r="E158" s="36" t="s">
        <v>166</v>
      </c>
      <c r="F158" s="33">
        <v>1</v>
      </c>
      <c r="G158" s="29">
        <v>1130</v>
      </c>
      <c r="H158" s="30">
        <f t="shared" si="9"/>
        <v>6.7190000000000003</v>
      </c>
      <c r="I158" s="31">
        <v>37</v>
      </c>
      <c r="J158" s="32">
        <f t="shared" si="10"/>
        <v>248.6</v>
      </c>
      <c r="K158" s="32">
        <f t="shared" si="11"/>
        <v>58.64</v>
      </c>
      <c r="L158" s="32">
        <f t="shared" si="12"/>
        <v>307.24</v>
      </c>
    </row>
    <row r="159" spans="1:12" ht="63.75" x14ac:dyDescent="0.25">
      <c r="A159" s="25">
        <v>148</v>
      </c>
      <c r="B159" s="26" t="s">
        <v>43</v>
      </c>
      <c r="C159" s="26" t="s">
        <v>12</v>
      </c>
      <c r="D159" s="26" t="s">
        <v>25</v>
      </c>
      <c r="E159" s="36" t="s">
        <v>291</v>
      </c>
      <c r="F159" s="28">
        <v>1</v>
      </c>
      <c r="G159" s="29">
        <v>963</v>
      </c>
      <c r="H159" s="30">
        <f t="shared" si="9"/>
        <v>5.726</v>
      </c>
      <c r="I159" s="31">
        <v>13</v>
      </c>
      <c r="J159" s="32">
        <f t="shared" si="10"/>
        <v>74.44</v>
      </c>
      <c r="K159" s="32">
        <f t="shared" si="11"/>
        <v>17.559999999999999</v>
      </c>
      <c r="L159" s="32">
        <f t="shared" si="12"/>
        <v>92</v>
      </c>
    </row>
    <row r="160" spans="1:12" ht="63.75" x14ac:dyDescent="0.25">
      <c r="A160" s="25">
        <v>149</v>
      </c>
      <c r="B160" s="26" t="s">
        <v>43</v>
      </c>
      <c r="C160" s="26" t="s">
        <v>4</v>
      </c>
      <c r="D160" s="26" t="s">
        <v>25</v>
      </c>
      <c r="E160" s="36" t="s">
        <v>167</v>
      </c>
      <c r="F160" s="28">
        <v>1</v>
      </c>
      <c r="G160" s="29">
        <v>963</v>
      </c>
      <c r="H160" s="30">
        <f t="shared" si="9"/>
        <v>5.726</v>
      </c>
      <c r="I160" s="31">
        <v>86</v>
      </c>
      <c r="J160" s="32">
        <f t="shared" si="10"/>
        <v>492.44</v>
      </c>
      <c r="K160" s="32">
        <f t="shared" si="11"/>
        <v>116.17</v>
      </c>
      <c r="L160" s="32">
        <f t="shared" si="12"/>
        <v>608.61</v>
      </c>
    </row>
    <row r="161" spans="1:12" ht="63.75" x14ac:dyDescent="0.25">
      <c r="A161" s="25">
        <v>150</v>
      </c>
      <c r="B161" s="26" t="s">
        <v>43</v>
      </c>
      <c r="C161" s="26" t="s">
        <v>6</v>
      </c>
      <c r="D161" s="26" t="s">
        <v>27</v>
      </c>
      <c r="E161" s="36" t="s">
        <v>168</v>
      </c>
      <c r="F161" s="28">
        <v>1</v>
      </c>
      <c r="G161" s="29">
        <v>978</v>
      </c>
      <c r="H161" s="30">
        <f t="shared" si="9"/>
        <v>5.8159999999999998</v>
      </c>
      <c r="I161" s="31">
        <v>78</v>
      </c>
      <c r="J161" s="32">
        <f t="shared" si="10"/>
        <v>453.65</v>
      </c>
      <c r="K161" s="32">
        <f t="shared" si="11"/>
        <v>107.02</v>
      </c>
      <c r="L161" s="32">
        <f t="shared" si="12"/>
        <v>560.66999999999996</v>
      </c>
    </row>
    <row r="162" spans="1:12" ht="63.75" x14ac:dyDescent="0.25">
      <c r="A162" s="25">
        <v>151</v>
      </c>
      <c r="B162" s="26" t="s">
        <v>43</v>
      </c>
      <c r="C162" s="26" t="s">
        <v>6</v>
      </c>
      <c r="D162" s="26" t="s">
        <v>26</v>
      </c>
      <c r="E162" s="36" t="s">
        <v>169</v>
      </c>
      <c r="F162" s="28">
        <v>1</v>
      </c>
      <c r="G162" s="29">
        <v>1080</v>
      </c>
      <c r="H162" s="30">
        <f t="shared" si="9"/>
        <v>6.4219999999999997</v>
      </c>
      <c r="I162" s="31">
        <v>64</v>
      </c>
      <c r="J162" s="32">
        <f t="shared" si="10"/>
        <v>411.01</v>
      </c>
      <c r="K162" s="32">
        <f t="shared" si="11"/>
        <v>96.96</v>
      </c>
      <c r="L162" s="32">
        <f t="shared" si="12"/>
        <v>507.96999999999997</v>
      </c>
    </row>
    <row r="163" spans="1:12" ht="63.75" x14ac:dyDescent="0.25">
      <c r="A163" s="25">
        <v>152</v>
      </c>
      <c r="B163" s="26" t="s">
        <v>43</v>
      </c>
      <c r="C163" s="26" t="s">
        <v>9</v>
      </c>
      <c r="D163" s="26" t="s">
        <v>31</v>
      </c>
      <c r="E163" s="36" t="s">
        <v>171</v>
      </c>
      <c r="F163" s="28">
        <v>1</v>
      </c>
      <c r="G163" s="29">
        <v>1085</v>
      </c>
      <c r="H163" s="30">
        <f t="shared" si="9"/>
        <v>6.452</v>
      </c>
      <c r="I163" s="31">
        <v>22</v>
      </c>
      <c r="J163" s="32">
        <f t="shared" si="10"/>
        <v>141.94</v>
      </c>
      <c r="K163" s="32">
        <f t="shared" si="11"/>
        <v>33.479999999999997</v>
      </c>
      <c r="L163" s="32">
        <f t="shared" si="12"/>
        <v>175.42</v>
      </c>
    </row>
    <row r="164" spans="1:12" ht="89.25" x14ac:dyDescent="0.25">
      <c r="A164" s="25">
        <v>153</v>
      </c>
      <c r="B164" s="26" t="s">
        <v>51</v>
      </c>
      <c r="C164" s="26" t="s">
        <v>15</v>
      </c>
      <c r="D164" s="26" t="s">
        <v>33</v>
      </c>
      <c r="E164" s="36" t="s">
        <v>170</v>
      </c>
      <c r="F164" s="33">
        <v>1</v>
      </c>
      <c r="G164" s="29">
        <v>2144</v>
      </c>
      <c r="H164" s="30">
        <f t="shared" si="9"/>
        <v>12.749000000000001</v>
      </c>
      <c r="I164" s="31">
        <v>20</v>
      </c>
      <c r="J164" s="32">
        <f t="shared" si="10"/>
        <v>254.98</v>
      </c>
      <c r="K164" s="32">
        <f t="shared" si="11"/>
        <v>60.15</v>
      </c>
      <c r="L164" s="32">
        <f t="shared" si="12"/>
        <v>315.13</v>
      </c>
    </row>
    <row r="165" spans="1:12" ht="63.75" x14ac:dyDescent="0.25">
      <c r="A165" s="25">
        <v>154</v>
      </c>
      <c r="B165" s="26" t="s">
        <v>43</v>
      </c>
      <c r="C165" s="26" t="s">
        <v>12</v>
      </c>
      <c r="D165" s="26" t="s">
        <v>26</v>
      </c>
      <c r="E165" s="36" t="s">
        <v>172</v>
      </c>
      <c r="F165" s="28">
        <v>1</v>
      </c>
      <c r="G165" s="29">
        <v>1075</v>
      </c>
      <c r="H165" s="30">
        <f t="shared" si="9"/>
        <v>6.3920000000000003</v>
      </c>
      <c r="I165" s="31">
        <v>35</v>
      </c>
      <c r="J165" s="32">
        <f t="shared" si="10"/>
        <v>223.72</v>
      </c>
      <c r="K165" s="32">
        <f t="shared" si="11"/>
        <v>52.78</v>
      </c>
      <c r="L165" s="32">
        <f t="shared" si="12"/>
        <v>276.5</v>
      </c>
    </row>
    <row r="166" spans="1:12" ht="63.75" x14ac:dyDescent="0.25">
      <c r="A166" s="25">
        <v>155</v>
      </c>
      <c r="B166" s="26" t="s">
        <v>51</v>
      </c>
      <c r="C166" s="26" t="s">
        <v>13</v>
      </c>
      <c r="D166" s="26" t="s">
        <v>26</v>
      </c>
      <c r="E166" s="36" t="s">
        <v>173</v>
      </c>
      <c r="F166" s="33">
        <v>1</v>
      </c>
      <c r="G166" s="29">
        <v>1324</v>
      </c>
      <c r="H166" s="30">
        <f t="shared" si="9"/>
        <v>7.8730000000000002</v>
      </c>
      <c r="I166" s="31">
        <v>234</v>
      </c>
      <c r="J166" s="32">
        <f t="shared" si="10"/>
        <v>1842.28</v>
      </c>
      <c r="K166" s="32">
        <f t="shared" si="11"/>
        <v>434.59</v>
      </c>
      <c r="L166" s="32">
        <f t="shared" si="12"/>
        <v>2276.87</v>
      </c>
    </row>
    <row r="167" spans="1:12" ht="76.5" x14ac:dyDescent="0.25">
      <c r="A167" s="25">
        <v>156</v>
      </c>
      <c r="B167" s="26" t="s">
        <v>51</v>
      </c>
      <c r="C167" s="26" t="s">
        <v>10</v>
      </c>
      <c r="D167" s="26" t="s">
        <v>29</v>
      </c>
      <c r="E167" s="36" t="s">
        <v>292</v>
      </c>
      <c r="F167" s="33">
        <v>1</v>
      </c>
      <c r="G167" s="29">
        <v>1595</v>
      </c>
      <c r="H167" s="30">
        <f t="shared" si="9"/>
        <v>9.484</v>
      </c>
      <c r="I167" s="31">
        <v>12</v>
      </c>
      <c r="J167" s="32">
        <f t="shared" si="10"/>
        <v>113.81</v>
      </c>
      <c r="K167" s="32">
        <f t="shared" si="11"/>
        <v>26.85</v>
      </c>
      <c r="L167" s="32">
        <f t="shared" si="12"/>
        <v>140.66</v>
      </c>
    </row>
    <row r="168" spans="1:12" ht="63.75" x14ac:dyDescent="0.25">
      <c r="A168" s="25">
        <v>157</v>
      </c>
      <c r="B168" s="34" t="s">
        <v>43</v>
      </c>
      <c r="C168" s="34" t="s">
        <v>8</v>
      </c>
      <c r="D168" s="34" t="s">
        <v>25</v>
      </c>
      <c r="E168" s="36" t="s">
        <v>174</v>
      </c>
      <c r="F168" s="35">
        <v>1</v>
      </c>
      <c r="G168" s="29">
        <v>953</v>
      </c>
      <c r="H168" s="30">
        <f t="shared" si="9"/>
        <v>5.6669999999999998</v>
      </c>
      <c r="I168" s="31">
        <v>35</v>
      </c>
      <c r="J168" s="32">
        <f t="shared" si="10"/>
        <v>198.35</v>
      </c>
      <c r="K168" s="32">
        <f t="shared" si="11"/>
        <v>46.79</v>
      </c>
      <c r="L168" s="32">
        <f t="shared" si="12"/>
        <v>245.14</v>
      </c>
    </row>
    <row r="169" spans="1:12" ht="63.75" x14ac:dyDescent="0.25">
      <c r="A169" s="25">
        <v>158</v>
      </c>
      <c r="B169" s="26" t="s">
        <v>43</v>
      </c>
      <c r="C169" s="26" t="s">
        <v>12</v>
      </c>
      <c r="D169" s="26" t="s">
        <v>27</v>
      </c>
      <c r="E169" s="36" t="s">
        <v>175</v>
      </c>
      <c r="F169" s="28">
        <v>1</v>
      </c>
      <c r="G169" s="29">
        <v>998</v>
      </c>
      <c r="H169" s="30">
        <f t="shared" si="9"/>
        <v>5.9340000000000002</v>
      </c>
      <c r="I169" s="31">
        <v>98</v>
      </c>
      <c r="J169" s="32">
        <f t="shared" si="10"/>
        <v>581.53</v>
      </c>
      <c r="K169" s="32">
        <f t="shared" si="11"/>
        <v>137.18</v>
      </c>
      <c r="L169" s="32">
        <f t="shared" si="12"/>
        <v>718.71</v>
      </c>
    </row>
    <row r="170" spans="1:12" ht="63.75" x14ac:dyDescent="0.25">
      <c r="A170" s="25">
        <v>159</v>
      </c>
      <c r="B170" s="26" t="s">
        <v>43</v>
      </c>
      <c r="C170" s="26" t="s">
        <v>6</v>
      </c>
      <c r="D170" s="26" t="s">
        <v>25</v>
      </c>
      <c r="E170" s="36" t="s">
        <v>293</v>
      </c>
      <c r="F170" s="28">
        <v>1</v>
      </c>
      <c r="G170" s="29">
        <v>943</v>
      </c>
      <c r="H170" s="30">
        <f t="shared" si="9"/>
        <v>5.6070000000000002</v>
      </c>
      <c r="I170" s="31">
        <v>46</v>
      </c>
      <c r="J170" s="32">
        <f t="shared" si="10"/>
        <v>257.92</v>
      </c>
      <c r="K170" s="32">
        <f t="shared" si="11"/>
        <v>60.84</v>
      </c>
      <c r="L170" s="32">
        <f t="shared" si="12"/>
        <v>318.76</v>
      </c>
    </row>
    <row r="171" spans="1:12" ht="63.75" x14ac:dyDescent="0.25">
      <c r="A171" s="25">
        <v>160</v>
      </c>
      <c r="B171" s="26" t="s">
        <v>43</v>
      </c>
      <c r="C171" s="26" t="s">
        <v>4</v>
      </c>
      <c r="D171" s="26" t="s">
        <v>27</v>
      </c>
      <c r="E171" s="36" t="s">
        <v>176</v>
      </c>
      <c r="F171" s="28">
        <v>1</v>
      </c>
      <c r="G171" s="29">
        <v>983</v>
      </c>
      <c r="H171" s="30">
        <f t="shared" si="9"/>
        <v>5.8449999999999998</v>
      </c>
      <c r="I171" s="31">
        <v>7</v>
      </c>
      <c r="J171" s="32">
        <f t="shared" si="10"/>
        <v>40.92</v>
      </c>
      <c r="K171" s="32">
        <f t="shared" si="11"/>
        <v>9.65</v>
      </c>
      <c r="L171" s="32">
        <f t="shared" si="12"/>
        <v>50.57</v>
      </c>
    </row>
    <row r="172" spans="1:12" ht="63.75" x14ac:dyDescent="0.25">
      <c r="A172" s="25">
        <v>161</v>
      </c>
      <c r="B172" s="26" t="s">
        <v>43</v>
      </c>
      <c r="C172" s="26" t="s">
        <v>4</v>
      </c>
      <c r="D172" s="26" t="s">
        <v>25</v>
      </c>
      <c r="E172" s="36" t="s">
        <v>177</v>
      </c>
      <c r="F172" s="28">
        <v>1</v>
      </c>
      <c r="G172" s="29">
        <v>963</v>
      </c>
      <c r="H172" s="30">
        <f t="shared" si="9"/>
        <v>5.726</v>
      </c>
      <c r="I172" s="31">
        <v>1</v>
      </c>
      <c r="J172" s="32">
        <f t="shared" si="10"/>
        <v>5.73</v>
      </c>
      <c r="K172" s="32">
        <f t="shared" si="11"/>
        <v>1.35</v>
      </c>
      <c r="L172" s="32">
        <f t="shared" si="12"/>
        <v>7.08</v>
      </c>
    </row>
    <row r="173" spans="1:12" ht="63.75" x14ac:dyDescent="0.25">
      <c r="A173" s="25">
        <v>162</v>
      </c>
      <c r="B173" s="26" t="s">
        <v>43</v>
      </c>
      <c r="C173" s="26" t="s">
        <v>9</v>
      </c>
      <c r="D173" s="26" t="s">
        <v>26</v>
      </c>
      <c r="E173" s="36" t="s">
        <v>178</v>
      </c>
      <c r="F173" s="28">
        <v>1</v>
      </c>
      <c r="G173" s="29">
        <v>1095</v>
      </c>
      <c r="H173" s="30">
        <f t="shared" si="9"/>
        <v>6.5110000000000001</v>
      </c>
      <c r="I173" s="31">
        <v>1</v>
      </c>
      <c r="J173" s="32">
        <f t="shared" si="10"/>
        <v>6.51</v>
      </c>
      <c r="K173" s="32">
        <f t="shared" si="11"/>
        <v>1.54</v>
      </c>
      <c r="L173" s="32">
        <f t="shared" si="12"/>
        <v>8.0500000000000007</v>
      </c>
    </row>
    <row r="174" spans="1:12" ht="76.5" x14ac:dyDescent="0.25">
      <c r="A174" s="25">
        <v>163</v>
      </c>
      <c r="B174" s="26" t="s">
        <v>51</v>
      </c>
      <c r="C174" s="26" t="s">
        <v>10</v>
      </c>
      <c r="D174" s="26" t="s">
        <v>34</v>
      </c>
      <c r="E174" s="36" t="s">
        <v>294</v>
      </c>
      <c r="F174" s="33">
        <v>1</v>
      </c>
      <c r="G174" s="29">
        <v>2001</v>
      </c>
      <c r="H174" s="30">
        <f t="shared" si="9"/>
        <v>11.898999999999999</v>
      </c>
      <c r="I174" s="31">
        <v>16</v>
      </c>
      <c r="J174" s="32">
        <f t="shared" si="10"/>
        <v>190.38</v>
      </c>
      <c r="K174" s="32">
        <f t="shared" si="11"/>
        <v>44.91</v>
      </c>
      <c r="L174" s="32">
        <f t="shared" si="12"/>
        <v>235.29</v>
      </c>
    </row>
    <row r="175" spans="1:12" ht="63.75" x14ac:dyDescent="0.25">
      <c r="A175" s="25">
        <v>164</v>
      </c>
      <c r="B175" s="26" t="s">
        <v>43</v>
      </c>
      <c r="C175" s="26" t="s">
        <v>4</v>
      </c>
      <c r="D175" s="26" t="s">
        <v>25</v>
      </c>
      <c r="E175" s="36" t="s">
        <v>179</v>
      </c>
      <c r="F175" s="28">
        <v>1</v>
      </c>
      <c r="G175" s="29">
        <v>943</v>
      </c>
      <c r="H175" s="30">
        <f t="shared" si="9"/>
        <v>5.6070000000000002</v>
      </c>
      <c r="I175" s="31">
        <v>9</v>
      </c>
      <c r="J175" s="32">
        <f t="shared" si="10"/>
        <v>50.46</v>
      </c>
      <c r="K175" s="32">
        <f t="shared" si="11"/>
        <v>11.9</v>
      </c>
      <c r="L175" s="32">
        <f t="shared" si="12"/>
        <v>62.36</v>
      </c>
    </row>
    <row r="176" spans="1:12" ht="63.75" x14ac:dyDescent="0.25">
      <c r="A176" s="25">
        <v>165</v>
      </c>
      <c r="B176" s="26" t="s">
        <v>43</v>
      </c>
      <c r="C176" s="26" t="s">
        <v>9</v>
      </c>
      <c r="D176" s="26" t="s">
        <v>23</v>
      </c>
      <c r="E176" s="36" t="s">
        <v>180</v>
      </c>
      <c r="F176" s="28">
        <v>1</v>
      </c>
      <c r="G176" s="29">
        <v>878</v>
      </c>
      <c r="H176" s="30">
        <f t="shared" si="9"/>
        <v>5.2210000000000001</v>
      </c>
      <c r="I176" s="31">
        <v>58</v>
      </c>
      <c r="J176" s="32">
        <f t="shared" si="10"/>
        <v>302.82</v>
      </c>
      <c r="K176" s="32">
        <f t="shared" si="11"/>
        <v>71.44</v>
      </c>
      <c r="L176" s="32">
        <f t="shared" si="12"/>
        <v>374.26</v>
      </c>
    </row>
    <row r="177" spans="1:12" ht="63.75" x14ac:dyDescent="0.25">
      <c r="A177" s="25">
        <v>166</v>
      </c>
      <c r="B177" s="26" t="s">
        <v>43</v>
      </c>
      <c r="C177" s="26" t="s">
        <v>9</v>
      </c>
      <c r="D177" s="26" t="s">
        <v>27</v>
      </c>
      <c r="E177" s="36" t="s">
        <v>181</v>
      </c>
      <c r="F177" s="28">
        <v>1</v>
      </c>
      <c r="G177" s="29">
        <v>978</v>
      </c>
      <c r="H177" s="30">
        <f t="shared" si="9"/>
        <v>5.8159999999999998</v>
      </c>
      <c r="I177" s="31">
        <v>25</v>
      </c>
      <c r="J177" s="32">
        <f t="shared" si="10"/>
        <v>145.4</v>
      </c>
      <c r="K177" s="32">
        <f t="shared" si="11"/>
        <v>34.299999999999997</v>
      </c>
      <c r="L177" s="32">
        <f t="shared" si="12"/>
        <v>179.7</v>
      </c>
    </row>
    <row r="178" spans="1:12" ht="63.75" x14ac:dyDescent="0.25">
      <c r="A178" s="25">
        <v>167</v>
      </c>
      <c r="B178" s="26" t="s">
        <v>43</v>
      </c>
      <c r="C178" s="26" t="s">
        <v>12</v>
      </c>
      <c r="D178" s="26" t="s">
        <v>28</v>
      </c>
      <c r="E178" s="36" t="s">
        <v>182</v>
      </c>
      <c r="F178" s="28">
        <v>1</v>
      </c>
      <c r="G178" s="29">
        <v>1091</v>
      </c>
      <c r="H178" s="30">
        <f t="shared" si="9"/>
        <v>6.4870000000000001</v>
      </c>
      <c r="I178" s="31">
        <v>28</v>
      </c>
      <c r="J178" s="32">
        <f t="shared" si="10"/>
        <v>181.64</v>
      </c>
      <c r="K178" s="32">
        <f t="shared" si="11"/>
        <v>42.85</v>
      </c>
      <c r="L178" s="32">
        <f t="shared" si="12"/>
        <v>224.48999999999998</v>
      </c>
    </row>
    <row r="179" spans="1:12" ht="63.75" x14ac:dyDescent="0.25">
      <c r="A179" s="25">
        <v>168</v>
      </c>
      <c r="B179" s="26" t="s">
        <v>43</v>
      </c>
      <c r="C179" s="26" t="s">
        <v>9</v>
      </c>
      <c r="D179" s="26" t="s">
        <v>32</v>
      </c>
      <c r="E179" s="36" t="s">
        <v>183</v>
      </c>
      <c r="F179" s="28">
        <v>1</v>
      </c>
      <c r="G179" s="29">
        <v>638</v>
      </c>
      <c r="H179" s="30">
        <f t="shared" si="9"/>
        <v>3.794</v>
      </c>
      <c r="I179" s="31">
        <v>10</v>
      </c>
      <c r="J179" s="32">
        <f t="shared" si="10"/>
        <v>37.94</v>
      </c>
      <c r="K179" s="32">
        <f t="shared" si="11"/>
        <v>8.9499999999999993</v>
      </c>
      <c r="L179" s="32">
        <f t="shared" si="12"/>
        <v>46.89</v>
      </c>
    </row>
    <row r="180" spans="1:12" ht="63.75" x14ac:dyDescent="0.25">
      <c r="A180" s="25">
        <v>169</v>
      </c>
      <c r="B180" s="26" t="s">
        <v>51</v>
      </c>
      <c r="C180" s="26" t="s">
        <v>266</v>
      </c>
      <c r="D180" s="26" t="s">
        <v>25</v>
      </c>
      <c r="E180" s="36" t="s">
        <v>184</v>
      </c>
      <c r="F180" s="33">
        <v>1</v>
      </c>
      <c r="G180" s="29">
        <v>1130</v>
      </c>
      <c r="H180" s="30">
        <f t="shared" si="9"/>
        <v>6.7190000000000003</v>
      </c>
      <c r="I180" s="31">
        <v>8</v>
      </c>
      <c r="J180" s="32">
        <f t="shared" si="10"/>
        <v>53.75</v>
      </c>
      <c r="K180" s="32">
        <f t="shared" si="11"/>
        <v>12.68</v>
      </c>
      <c r="L180" s="32">
        <f t="shared" si="12"/>
        <v>66.430000000000007</v>
      </c>
    </row>
    <row r="181" spans="1:12" ht="63.75" x14ac:dyDescent="0.25">
      <c r="A181" s="25">
        <v>170</v>
      </c>
      <c r="B181" s="26" t="s">
        <v>53</v>
      </c>
      <c r="C181" s="26" t="s">
        <v>54</v>
      </c>
      <c r="D181" s="26" t="s">
        <v>25</v>
      </c>
      <c r="E181" s="36" t="s">
        <v>185</v>
      </c>
      <c r="F181" s="33">
        <v>1</v>
      </c>
      <c r="G181" s="29">
        <v>963</v>
      </c>
      <c r="H181" s="30">
        <f t="shared" si="9"/>
        <v>5.726</v>
      </c>
      <c r="I181" s="31">
        <v>8.1</v>
      </c>
      <c r="J181" s="32">
        <f t="shared" si="10"/>
        <v>46.38</v>
      </c>
      <c r="K181" s="32">
        <f t="shared" si="11"/>
        <v>10.94</v>
      </c>
      <c r="L181" s="32">
        <f t="shared" si="12"/>
        <v>57.32</v>
      </c>
    </row>
    <row r="182" spans="1:12" ht="63.75" x14ac:dyDescent="0.25">
      <c r="A182" s="25">
        <v>171</v>
      </c>
      <c r="B182" s="26" t="s">
        <v>53</v>
      </c>
      <c r="C182" s="26" t="s">
        <v>54</v>
      </c>
      <c r="D182" s="26" t="s">
        <v>25</v>
      </c>
      <c r="E182" s="36" t="s">
        <v>185</v>
      </c>
      <c r="F182" s="33">
        <v>1</v>
      </c>
      <c r="G182" s="29">
        <v>963</v>
      </c>
      <c r="H182" s="30">
        <f t="shared" si="9"/>
        <v>5.726</v>
      </c>
      <c r="I182" s="31">
        <v>4.2</v>
      </c>
      <c r="J182" s="32">
        <f t="shared" si="10"/>
        <v>24.05</v>
      </c>
      <c r="K182" s="32">
        <f t="shared" si="11"/>
        <v>5.67</v>
      </c>
      <c r="L182" s="32">
        <f t="shared" si="12"/>
        <v>29.72</v>
      </c>
    </row>
    <row r="183" spans="1:12" ht="51" x14ac:dyDescent="0.25">
      <c r="A183" s="25">
        <v>172</v>
      </c>
      <c r="B183" s="26" t="s">
        <v>51</v>
      </c>
      <c r="C183" s="26" t="s">
        <v>18</v>
      </c>
      <c r="D183" s="26" t="s">
        <v>35</v>
      </c>
      <c r="E183" s="36" t="s">
        <v>187</v>
      </c>
      <c r="F183" s="33">
        <v>1</v>
      </c>
      <c r="G183" s="29">
        <v>2477</v>
      </c>
      <c r="H183" s="30">
        <f t="shared" si="9"/>
        <v>14.728999999999999</v>
      </c>
      <c r="I183" s="31">
        <v>8</v>
      </c>
      <c r="J183" s="32">
        <f t="shared" si="10"/>
        <v>117.83</v>
      </c>
      <c r="K183" s="32">
        <f t="shared" si="11"/>
        <v>27.8</v>
      </c>
      <c r="L183" s="32">
        <f t="shared" si="12"/>
        <v>145.63</v>
      </c>
    </row>
    <row r="184" spans="1:12" ht="63.75" x14ac:dyDescent="0.25">
      <c r="A184" s="25">
        <v>173</v>
      </c>
      <c r="B184" s="26" t="s">
        <v>51</v>
      </c>
      <c r="C184" s="26" t="s">
        <v>13</v>
      </c>
      <c r="D184" s="26" t="s">
        <v>26</v>
      </c>
      <c r="E184" s="36" t="s">
        <v>188</v>
      </c>
      <c r="F184" s="33">
        <v>1</v>
      </c>
      <c r="G184" s="29">
        <v>1324</v>
      </c>
      <c r="H184" s="30">
        <f t="shared" si="9"/>
        <v>7.8730000000000002</v>
      </c>
      <c r="I184" s="31">
        <v>186</v>
      </c>
      <c r="J184" s="32">
        <f t="shared" si="10"/>
        <v>1464.38</v>
      </c>
      <c r="K184" s="32">
        <f t="shared" si="11"/>
        <v>345.45</v>
      </c>
      <c r="L184" s="32">
        <f t="shared" si="12"/>
        <v>1809.8300000000002</v>
      </c>
    </row>
    <row r="185" spans="1:12" ht="63.75" x14ac:dyDescent="0.25">
      <c r="A185" s="25">
        <v>174</v>
      </c>
      <c r="B185" s="26" t="s">
        <v>43</v>
      </c>
      <c r="C185" s="26" t="s">
        <v>6</v>
      </c>
      <c r="D185" s="26" t="s">
        <v>23</v>
      </c>
      <c r="E185" s="36" t="s">
        <v>189</v>
      </c>
      <c r="F185" s="28">
        <v>1</v>
      </c>
      <c r="G185" s="29">
        <v>878</v>
      </c>
      <c r="H185" s="30">
        <f t="shared" si="9"/>
        <v>5.2210000000000001</v>
      </c>
      <c r="I185" s="31">
        <v>120</v>
      </c>
      <c r="J185" s="32">
        <f t="shared" si="10"/>
        <v>626.52</v>
      </c>
      <c r="K185" s="32">
        <f t="shared" si="11"/>
        <v>147.80000000000001</v>
      </c>
      <c r="L185" s="32">
        <f t="shared" si="12"/>
        <v>774.31999999999994</v>
      </c>
    </row>
    <row r="186" spans="1:12" ht="63.75" x14ac:dyDescent="0.25">
      <c r="A186" s="25">
        <v>175</v>
      </c>
      <c r="B186" s="26" t="s">
        <v>43</v>
      </c>
      <c r="C186" s="26" t="s">
        <v>4</v>
      </c>
      <c r="D186" s="26" t="s">
        <v>23</v>
      </c>
      <c r="E186" s="36" t="s">
        <v>190</v>
      </c>
      <c r="F186" s="28">
        <v>1</v>
      </c>
      <c r="G186" s="29">
        <v>873</v>
      </c>
      <c r="H186" s="30">
        <f t="shared" si="9"/>
        <v>5.1909999999999998</v>
      </c>
      <c r="I186" s="31">
        <v>71.5</v>
      </c>
      <c r="J186" s="32">
        <f t="shared" si="10"/>
        <v>371.16</v>
      </c>
      <c r="K186" s="32">
        <f t="shared" si="11"/>
        <v>87.56</v>
      </c>
      <c r="L186" s="32">
        <f t="shared" si="12"/>
        <v>458.72</v>
      </c>
    </row>
    <row r="187" spans="1:12" ht="63.75" x14ac:dyDescent="0.25">
      <c r="A187" s="25">
        <v>176</v>
      </c>
      <c r="B187" s="26" t="s">
        <v>43</v>
      </c>
      <c r="C187" s="26" t="s">
        <v>6</v>
      </c>
      <c r="D187" s="26" t="s">
        <v>25</v>
      </c>
      <c r="E187" s="36" t="s">
        <v>191</v>
      </c>
      <c r="F187" s="28">
        <v>1</v>
      </c>
      <c r="G187" s="29">
        <v>968</v>
      </c>
      <c r="H187" s="30">
        <f t="shared" si="9"/>
        <v>5.7560000000000002</v>
      </c>
      <c r="I187" s="31">
        <v>111</v>
      </c>
      <c r="J187" s="32">
        <f t="shared" si="10"/>
        <v>638.91999999999996</v>
      </c>
      <c r="K187" s="32">
        <f t="shared" si="11"/>
        <v>150.72</v>
      </c>
      <c r="L187" s="32">
        <f t="shared" si="12"/>
        <v>789.64</v>
      </c>
    </row>
    <row r="188" spans="1:12" ht="63.75" x14ac:dyDescent="0.25">
      <c r="A188" s="25">
        <v>177</v>
      </c>
      <c r="B188" s="34" t="s">
        <v>43</v>
      </c>
      <c r="C188" s="34" t="s">
        <v>8</v>
      </c>
      <c r="D188" s="34" t="s">
        <v>23</v>
      </c>
      <c r="E188" s="36" t="s">
        <v>192</v>
      </c>
      <c r="F188" s="35">
        <v>1</v>
      </c>
      <c r="G188" s="29">
        <v>878</v>
      </c>
      <c r="H188" s="30">
        <f t="shared" si="9"/>
        <v>5.2210000000000001</v>
      </c>
      <c r="I188" s="31">
        <v>57</v>
      </c>
      <c r="J188" s="32">
        <f t="shared" si="10"/>
        <v>297.60000000000002</v>
      </c>
      <c r="K188" s="32">
        <f t="shared" si="11"/>
        <v>70.2</v>
      </c>
      <c r="L188" s="32">
        <f t="shared" si="12"/>
        <v>367.8</v>
      </c>
    </row>
    <row r="189" spans="1:12" ht="63.75" x14ac:dyDescent="0.25">
      <c r="A189" s="25">
        <v>178</v>
      </c>
      <c r="B189" s="26" t="s">
        <v>43</v>
      </c>
      <c r="C189" s="26" t="s">
        <v>9</v>
      </c>
      <c r="D189" s="26" t="s">
        <v>23</v>
      </c>
      <c r="E189" s="36" t="s">
        <v>193</v>
      </c>
      <c r="F189" s="28">
        <v>1</v>
      </c>
      <c r="G189" s="29">
        <v>878</v>
      </c>
      <c r="H189" s="30">
        <f t="shared" si="9"/>
        <v>5.2210000000000001</v>
      </c>
      <c r="I189" s="31">
        <v>9</v>
      </c>
      <c r="J189" s="32">
        <f t="shared" si="10"/>
        <v>46.99</v>
      </c>
      <c r="K189" s="32">
        <f t="shared" si="11"/>
        <v>11.08</v>
      </c>
      <c r="L189" s="32">
        <f t="shared" si="12"/>
        <v>58.07</v>
      </c>
    </row>
    <row r="190" spans="1:12" ht="63.75" x14ac:dyDescent="0.25">
      <c r="A190" s="25">
        <v>179</v>
      </c>
      <c r="B190" s="26" t="s">
        <v>43</v>
      </c>
      <c r="C190" s="26" t="s">
        <v>12</v>
      </c>
      <c r="D190" s="26" t="s">
        <v>32</v>
      </c>
      <c r="E190" s="36" t="s">
        <v>194</v>
      </c>
      <c r="F190" s="28">
        <v>1</v>
      </c>
      <c r="G190" s="29">
        <v>878</v>
      </c>
      <c r="H190" s="30">
        <f t="shared" si="9"/>
        <v>5.2210000000000001</v>
      </c>
      <c r="I190" s="31">
        <v>82</v>
      </c>
      <c r="J190" s="32">
        <f t="shared" si="10"/>
        <v>428.12</v>
      </c>
      <c r="K190" s="32">
        <f t="shared" si="11"/>
        <v>100.99</v>
      </c>
      <c r="L190" s="32">
        <f t="shared" si="12"/>
        <v>529.11</v>
      </c>
    </row>
    <row r="191" spans="1:12" ht="63.75" x14ac:dyDescent="0.25">
      <c r="A191" s="25">
        <v>180</v>
      </c>
      <c r="B191" s="26" t="s">
        <v>43</v>
      </c>
      <c r="C191" s="26" t="s">
        <v>4</v>
      </c>
      <c r="D191" s="26" t="s">
        <v>27</v>
      </c>
      <c r="E191" s="36" t="s">
        <v>195</v>
      </c>
      <c r="F191" s="28">
        <v>1</v>
      </c>
      <c r="G191" s="29">
        <v>973</v>
      </c>
      <c r="H191" s="30">
        <f t="shared" si="9"/>
        <v>5.7859999999999996</v>
      </c>
      <c r="I191" s="31">
        <v>42</v>
      </c>
      <c r="J191" s="32">
        <f t="shared" si="10"/>
        <v>243.01</v>
      </c>
      <c r="K191" s="32">
        <f t="shared" si="11"/>
        <v>57.33</v>
      </c>
      <c r="L191" s="32">
        <f t="shared" si="12"/>
        <v>300.33999999999997</v>
      </c>
    </row>
    <row r="192" spans="1:12" ht="63.75" x14ac:dyDescent="0.25">
      <c r="A192" s="25">
        <v>181</v>
      </c>
      <c r="B192" s="26" t="s">
        <v>43</v>
      </c>
      <c r="C192" s="26" t="s">
        <v>4</v>
      </c>
      <c r="D192" s="26" t="s">
        <v>25</v>
      </c>
      <c r="E192" s="36" t="s">
        <v>196</v>
      </c>
      <c r="F192" s="28">
        <v>1</v>
      </c>
      <c r="G192" s="29">
        <v>953</v>
      </c>
      <c r="H192" s="30">
        <f t="shared" si="9"/>
        <v>5.6669999999999998</v>
      </c>
      <c r="I192" s="31">
        <v>19.5</v>
      </c>
      <c r="J192" s="32">
        <f t="shared" si="10"/>
        <v>110.51</v>
      </c>
      <c r="K192" s="32">
        <f t="shared" si="11"/>
        <v>26.07</v>
      </c>
      <c r="L192" s="32">
        <f t="shared" si="12"/>
        <v>136.58000000000001</v>
      </c>
    </row>
    <row r="193" spans="1:12" ht="63.75" x14ac:dyDescent="0.25">
      <c r="A193" s="25">
        <v>182</v>
      </c>
      <c r="B193" s="34" t="s">
        <v>43</v>
      </c>
      <c r="C193" s="34" t="s">
        <v>8</v>
      </c>
      <c r="D193" s="34" t="s">
        <v>25</v>
      </c>
      <c r="E193" s="36" t="s">
        <v>197</v>
      </c>
      <c r="F193" s="35">
        <v>1</v>
      </c>
      <c r="G193" s="29">
        <v>953</v>
      </c>
      <c r="H193" s="30">
        <f t="shared" si="9"/>
        <v>5.6669999999999998</v>
      </c>
      <c r="I193" s="31">
        <v>25</v>
      </c>
      <c r="J193" s="32">
        <f t="shared" si="10"/>
        <v>141.68</v>
      </c>
      <c r="K193" s="32">
        <f t="shared" si="11"/>
        <v>33.42</v>
      </c>
      <c r="L193" s="32">
        <f t="shared" si="12"/>
        <v>175.10000000000002</v>
      </c>
    </row>
    <row r="194" spans="1:12" ht="63.75" x14ac:dyDescent="0.25">
      <c r="A194" s="25">
        <v>183</v>
      </c>
      <c r="B194" s="26" t="s">
        <v>53</v>
      </c>
      <c r="C194" s="26" t="s">
        <v>54</v>
      </c>
      <c r="D194" s="26" t="s">
        <v>25</v>
      </c>
      <c r="E194" s="36" t="s">
        <v>198</v>
      </c>
      <c r="F194" s="33">
        <v>1</v>
      </c>
      <c r="G194" s="29">
        <v>989</v>
      </c>
      <c r="H194" s="30">
        <f t="shared" si="9"/>
        <v>5.8810000000000002</v>
      </c>
      <c r="I194" s="31">
        <v>5.2</v>
      </c>
      <c r="J194" s="32">
        <f t="shared" si="10"/>
        <v>30.58</v>
      </c>
      <c r="K194" s="32">
        <f t="shared" si="11"/>
        <v>7.21</v>
      </c>
      <c r="L194" s="32">
        <f t="shared" si="12"/>
        <v>37.79</v>
      </c>
    </row>
    <row r="195" spans="1:12" ht="63.75" x14ac:dyDescent="0.25">
      <c r="A195" s="25">
        <v>184</v>
      </c>
      <c r="B195" s="26" t="s">
        <v>53</v>
      </c>
      <c r="C195" s="26" t="s">
        <v>54</v>
      </c>
      <c r="D195" s="26" t="s">
        <v>25</v>
      </c>
      <c r="E195" s="36" t="s">
        <v>198</v>
      </c>
      <c r="F195" s="33">
        <v>1</v>
      </c>
      <c r="G195" s="29">
        <v>989</v>
      </c>
      <c r="H195" s="30">
        <f t="shared" si="9"/>
        <v>5.8810000000000002</v>
      </c>
      <c r="I195" s="31">
        <v>14.3</v>
      </c>
      <c r="J195" s="32">
        <f t="shared" si="10"/>
        <v>84.1</v>
      </c>
      <c r="K195" s="32">
        <f t="shared" si="11"/>
        <v>19.84</v>
      </c>
      <c r="L195" s="32">
        <f t="shared" si="12"/>
        <v>103.94</v>
      </c>
    </row>
    <row r="196" spans="1:12" ht="63.75" x14ac:dyDescent="0.25">
      <c r="A196" s="25">
        <v>185</v>
      </c>
      <c r="B196" s="26" t="s">
        <v>43</v>
      </c>
      <c r="C196" s="26" t="s">
        <v>9</v>
      </c>
      <c r="D196" s="26" t="s">
        <v>25</v>
      </c>
      <c r="E196" s="36" t="s">
        <v>199</v>
      </c>
      <c r="F196" s="28">
        <v>1</v>
      </c>
      <c r="G196" s="29">
        <v>963</v>
      </c>
      <c r="H196" s="30">
        <f t="shared" si="9"/>
        <v>5.726</v>
      </c>
      <c r="I196" s="31">
        <v>1</v>
      </c>
      <c r="J196" s="32">
        <f t="shared" si="10"/>
        <v>5.73</v>
      </c>
      <c r="K196" s="32">
        <f t="shared" si="11"/>
        <v>1.35</v>
      </c>
      <c r="L196" s="32">
        <f t="shared" si="12"/>
        <v>7.08</v>
      </c>
    </row>
    <row r="197" spans="1:12" ht="63.75" x14ac:dyDescent="0.25">
      <c r="A197" s="25">
        <v>186</v>
      </c>
      <c r="B197" s="26" t="s">
        <v>43</v>
      </c>
      <c r="C197" s="26" t="s">
        <v>12</v>
      </c>
      <c r="D197" s="26" t="s">
        <v>26</v>
      </c>
      <c r="E197" s="36" t="s">
        <v>200</v>
      </c>
      <c r="F197" s="28">
        <v>1</v>
      </c>
      <c r="G197" s="29">
        <v>1075</v>
      </c>
      <c r="H197" s="30">
        <f t="shared" si="9"/>
        <v>6.3920000000000003</v>
      </c>
      <c r="I197" s="31">
        <v>10</v>
      </c>
      <c r="J197" s="32">
        <f t="shared" si="10"/>
        <v>63.92</v>
      </c>
      <c r="K197" s="32">
        <f t="shared" si="11"/>
        <v>15.08</v>
      </c>
      <c r="L197" s="32">
        <f t="shared" si="12"/>
        <v>79</v>
      </c>
    </row>
    <row r="198" spans="1:12" ht="63.75" x14ac:dyDescent="0.25">
      <c r="A198" s="25">
        <v>187</v>
      </c>
      <c r="B198" s="26" t="s">
        <v>45</v>
      </c>
      <c r="C198" s="26" t="s">
        <v>7</v>
      </c>
      <c r="D198" s="26" t="s">
        <v>23</v>
      </c>
      <c r="E198" s="36" t="s">
        <v>201</v>
      </c>
      <c r="F198" s="28">
        <v>1</v>
      </c>
      <c r="G198" s="29">
        <v>878</v>
      </c>
      <c r="H198" s="30">
        <f t="shared" si="9"/>
        <v>5.2210000000000001</v>
      </c>
      <c r="I198" s="31">
        <v>45</v>
      </c>
      <c r="J198" s="32">
        <f t="shared" si="10"/>
        <v>234.95</v>
      </c>
      <c r="K198" s="32">
        <f t="shared" si="11"/>
        <v>55.42</v>
      </c>
      <c r="L198" s="32">
        <f t="shared" si="12"/>
        <v>290.37</v>
      </c>
    </row>
    <row r="199" spans="1:12" ht="63.75" x14ac:dyDescent="0.25">
      <c r="A199" s="25">
        <v>188</v>
      </c>
      <c r="B199" s="26" t="s">
        <v>45</v>
      </c>
      <c r="C199" s="26" t="s">
        <v>11</v>
      </c>
      <c r="D199" s="26" t="s">
        <v>25</v>
      </c>
      <c r="E199" s="36" t="s">
        <v>202</v>
      </c>
      <c r="F199" s="28">
        <v>1</v>
      </c>
      <c r="G199" s="29">
        <v>956</v>
      </c>
      <c r="H199" s="30">
        <f t="shared" si="9"/>
        <v>5.6849999999999996</v>
      </c>
      <c r="I199" s="31">
        <v>3</v>
      </c>
      <c r="J199" s="32">
        <f t="shared" si="10"/>
        <v>17.059999999999999</v>
      </c>
      <c r="K199" s="32">
        <f t="shared" si="11"/>
        <v>4.0199999999999996</v>
      </c>
      <c r="L199" s="32">
        <f t="shared" si="12"/>
        <v>21.08</v>
      </c>
    </row>
    <row r="200" spans="1:12" ht="63.75" x14ac:dyDescent="0.25">
      <c r="A200" s="25">
        <v>189</v>
      </c>
      <c r="B200" s="34" t="s">
        <v>43</v>
      </c>
      <c r="C200" s="34" t="s">
        <v>8</v>
      </c>
      <c r="D200" s="34" t="s">
        <v>23</v>
      </c>
      <c r="E200" s="36" t="s">
        <v>203</v>
      </c>
      <c r="F200" s="35">
        <v>1</v>
      </c>
      <c r="G200" s="29">
        <v>873</v>
      </c>
      <c r="H200" s="30">
        <f t="shared" si="9"/>
        <v>5.1909999999999998</v>
      </c>
      <c r="I200" s="31">
        <v>60</v>
      </c>
      <c r="J200" s="32">
        <f t="shared" si="10"/>
        <v>311.45999999999998</v>
      </c>
      <c r="K200" s="32">
        <f t="shared" si="11"/>
        <v>73.47</v>
      </c>
      <c r="L200" s="32">
        <f t="shared" si="12"/>
        <v>384.92999999999995</v>
      </c>
    </row>
    <row r="201" spans="1:12" ht="63.75" x14ac:dyDescent="0.25">
      <c r="A201" s="25">
        <v>190</v>
      </c>
      <c r="B201" s="26" t="s">
        <v>43</v>
      </c>
      <c r="C201" s="26" t="s">
        <v>12</v>
      </c>
      <c r="D201" s="26" t="s">
        <v>23</v>
      </c>
      <c r="E201" s="36" t="s">
        <v>205</v>
      </c>
      <c r="F201" s="28">
        <v>1</v>
      </c>
      <c r="G201" s="29">
        <v>878</v>
      </c>
      <c r="H201" s="30">
        <f t="shared" si="9"/>
        <v>5.2210000000000001</v>
      </c>
      <c r="I201" s="31">
        <v>81</v>
      </c>
      <c r="J201" s="32">
        <f t="shared" si="10"/>
        <v>422.9</v>
      </c>
      <c r="K201" s="32">
        <f t="shared" si="11"/>
        <v>99.76</v>
      </c>
      <c r="L201" s="32">
        <f t="shared" si="12"/>
        <v>522.66</v>
      </c>
    </row>
    <row r="202" spans="1:12" ht="63.75" x14ac:dyDescent="0.25">
      <c r="A202" s="25">
        <v>191</v>
      </c>
      <c r="B202" s="34" t="s">
        <v>43</v>
      </c>
      <c r="C202" s="34" t="s">
        <v>8</v>
      </c>
      <c r="D202" s="34" t="s">
        <v>25</v>
      </c>
      <c r="E202" s="36" t="s">
        <v>204</v>
      </c>
      <c r="F202" s="35">
        <v>1</v>
      </c>
      <c r="G202" s="29">
        <v>948</v>
      </c>
      <c r="H202" s="30">
        <f t="shared" si="9"/>
        <v>5.6369999999999996</v>
      </c>
      <c r="I202" s="31">
        <v>85</v>
      </c>
      <c r="J202" s="32">
        <f t="shared" si="10"/>
        <v>479.15</v>
      </c>
      <c r="K202" s="32">
        <f t="shared" si="11"/>
        <v>113.03</v>
      </c>
      <c r="L202" s="32">
        <f t="shared" si="12"/>
        <v>592.17999999999995</v>
      </c>
    </row>
    <row r="203" spans="1:12" ht="63.75" x14ac:dyDescent="0.25">
      <c r="A203" s="25">
        <v>192</v>
      </c>
      <c r="B203" s="26" t="s">
        <v>43</v>
      </c>
      <c r="C203" s="26" t="s">
        <v>4</v>
      </c>
      <c r="D203" s="26" t="s">
        <v>31</v>
      </c>
      <c r="E203" s="36" t="s">
        <v>206</v>
      </c>
      <c r="F203" s="28">
        <v>1</v>
      </c>
      <c r="G203" s="29">
        <v>1157</v>
      </c>
      <c r="H203" s="30">
        <f t="shared" si="9"/>
        <v>6.88</v>
      </c>
      <c r="I203" s="31">
        <v>24</v>
      </c>
      <c r="J203" s="32">
        <f t="shared" si="10"/>
        <v>165.12</v>
      </c>
      <c r="K203" s="32">
        <f t="shared" si="11"/>
        <v>38.950000000000003</v>
      </c>
      <c r="L203" s="32">
        <f t="shared" si="12"/>
        <v>204.07</v>
      </c>
    </row>
    <row r="204" spans="1:12" ht="63.75" x14ac:dyDescent="0.25">
      <c r="A204" s="25">
        <v>193</v>
      </c>
      <c r="B204" s="26" t="s">
        <v>53</v>
      </c>
      <c r="C204" s="26" t="s">
        <v>54</v>
      </c>
      <c r="D204" s="26" t="s">
        <v>23</v>
      </c>
      <c r="E204" s="36" t="s">
        <v>207</v>
      </c>
      <c r="F204" s="33">
        <v>1</v>
      </c>
      <c r="G204" s="29">
        <v>878</v>
      </c>
      <c r="H204" s="30">
        <f t="shared" ref="H204:H267" si="13">ROUND(G204/168.17,3)</f>
        <v>5.2210000000000001</v>
      </c>
      <c r="I204" s="31">
        <v>17.2</v>
      </c>
      <c r="J204" s="32">
        <f t="shared" ref="J204:J267" si="14">IF(F204=100%,ROUND(H204*I204,2),0)</f>
        <v>89.8</v>
      </c>
      <c r="K204" s="32">
        <f t="shared" ref="K204:K267" si="15">ROUND(J204*0.2359,2)</f>
        <v>21.18</v>
      </c>
      <c r="L204" s="32">
        <f t="shared" ref="L204:L267" si="16">J204+K204</f>
        <v>110.97999999999999</v>
      </c>
    </row>
    <row r="205" spans="1:12" ht="63.75" x14ac:dyDescent="0.25">
      <c r="A205" s="25">
        <v>194</v>
      </c>
      <c r="B205" s="26" t="s">
        <v>51</v>
      </c>
      <c r="C205" s="26" t="s">
        <v>13</v>
      </c>
      <c r="D205" s="26" t="s">
        <v>31</v>
      </c>
      <c r="E205" s="36" t="s">
        <v>208</v>
      </c>
      <c r="F205" s="33">
        <v>1</v>
      </c>
      <c r="G205" s="29">
        <v>1454</v>
      </c>
      <c r="H205" s="30">
        <f t="shared" si="13"/>
        <v>8.6460000000000008</v>
      </c>
      <c r="I205" s="31">
        <v>35</v>
      </c>
      <c r="J205" s="32">
        <f t="shared" si="14"/>
        <v>302.61</v>
      </c>
      <c r="K205" s="32">
        <f t="shared" si="15"/>
        <v>71.39</v>
      </c>
      <c r="L205" s="32">
        <f t="shared" si="16"/>
        <v>374</v>
      </c>
    </row>
    <row r="206" spans="1:12" ht="63.75" x14ac:dyDescent="0.25">
      <c r="A206" s="25">
        <v>195</v>
      </c>
      <c r="B206" s="26" t="s">
        <v>43</v>
      </c>
      <c r="C206" s="26" t="s">
        <v>6</v>
      </c>
      <c r="D206" s="26" t="s">
        <v>30</v>
      </c>
      <c r="E206" s="36" t="s">
        <v>209</v>
      </c>
      <c r="F206" s="28">
        <v>1</v>
      </c>
      <c r="G206" s="29">
        <v>1342</v>
      </c>
      <c r="H206" s="30">
        <f t="shared" si="13"/>
        <v>7.98</v>
      </c>
      <c r="I206" s="31">
        <v>16</v>
      </c>
      <c r="J206" s="32">
        <f t="shared" si="14"/>
        <v>127.68</v>
      </c>
      <c r="K206" s="32">
        <f t="shared" si="15"/>
        <v>30.12</v>
      </c>
      <c r="L206" s="32">
        <f t="shared" si="16"/>
        <v>157.80000000000001</v>
      </c>
    </row>
    <row r="207" spans="1:12" ht="63.75" x14ac:dyDescent="0.25">
      <c r="A207" s="25">
        <v>196</v>
      </c>
      <c r="B207" s="26" t="s">
        <v>43</v>
      </c>
      <c r="C207" s="26" t="s">
        <v>12</v>
      </c>
      <c r="D207" s="26" t="s">
        <v>25</v>
      </c>
      <c r="E207" s="36" t="s">
        <v>210</v>
      </c>
      <c r="F207" s="28">
        <v>1</v>
      </c>
      <c r="G207" s="29">
        <v>943</v>
      </c>
      <c r="H207" s="30">
        <f t="shared" si="13"/>
        <v>5.6070000000000002</v>
      </c>
      <c r="I207" s="31">
        <v>9</v>
      </c>
      <c r="J207" s="32">
        <f t="shared" si="14"/>
        <v>50.46</v>
      </c>
      <c r="K207" s="32">
        <f t="shared" si="15"/>
        <v>11.9</v>
      </c>
      <c r="L207" s="32">
        <f t="shared" si="16"/>
        <v>62.36</v>
      </c>
    </row>
    <row r="208" spans="1:12" ht="63.75" x14ac:dyDescent="0.25">
      <c r="A208" s="25">
        <v>197</v>
      </c>
      <c r="B208" s="26" t="s">
        <v>43</v>
      </c>
      <c r="C208" s="26" t="s">
        <v>4</v>
      </c>
      <c r="D208" s="26" t="s">
        <v>25</v>
      </c>
      <c r="E208" s="36" t="s">
        <v>295</v>
      </c>
      <c r="F208" s="28">
        <v>1</v>
      </c>
      <c r="G208" s="29">
        <v>968</v>
      </c>
      <c r="H208" s="30">
        <f t="shared" si="13"/>
        <v>5.7560000000000002</v>
      </c>
      <c r="I208" s="31">
        <v>20</v>
      </c>
      <c r="J208" s="32">
        <f t="shared" si="14"/>
        <v>115.12</v>
      </c>
      <c r="K208" s="32">
        <f t="shared" si="15"/>
        <v>27.16</v>
      </c>
      <c r="L208" s="32">
        <f t="shared" si="16"/>
        <v>142.28</v>
      </c>
    </row>
    <row r="209" spans="1:12" ht="63.75" x14ac:dyDescent="0.25">
      <c r="A209" s="25">
        <v>198</v>
      </c>
      <c r="B209" s="26" t="s">
        <v>43</v>
      </c>
      <c r="C209" s="26" t="s">
        <v>9</v>
      </c>
      <c r="D209" s="26" t="s">
        <v>23</v>
      </c>
      <c r="E209" s="36" t="s">
        <v>211</v>
      </c>
      <c r="F209" s="28">
        <v>1</v>
      </c>
      <c r="G209" s="29">
        <v>878</v>
      </c>
      <c r="H209" s="30">
        <f t="shared" si="13"/>
        <v>5.2210000000000001</v>
      </c>
      <c r="I209" s="31">
        <v>57</v>
      </c>
      <c r="J209" s="32">
        <f t="shared" si="14"/>
        <v>297.60000000000002</v>
      </c>
      <c r="K209" s="32">
        <f t="shared" si="15"/>
        <v>70.2</v>
      </c>
      <c r="L209" s="32">
        <f t="shared" si="16"/>
        <v>367.8</v>
      </c>
    </row>
    <row r="210" spans="1:12" ht="63.75" x14ac:dyDescent="0.25">
      <c r="A210" s="25">
        <v>199</v>
      </c>
      <c r="B210" s="26" t="s">
        <v>43</v>
      </c>
      <c r="C210" s="26" t="s">
        <v>12</v>
      </c>
      <c r="D210" s="26" t="s">
        <v>24</v>
      </c>
      <c r="E210" s="36" t="s">
        <v>212</v>
      </c>
      <c r="F210" s="28">
        <v>1</v>
      </c>
      <c r="G210" s="29">
        <v>1538</v>
      </c>
      <c r="H210" s="30">
        <f t="shared" si="13"/>
        <v>9.1460000000000008</v>
      </c>
      <c r="I210" s="31">
        <v>11</v>
      </c>
      <c r="J210" s="32">
        <f t="shared" si="14"/>
        <v>100.61</v>
      </c>
      <c r="K210" s="32">
        <f t="shared" si="15"/>
        <v>23.73</v>
      </c>
      <c r="L210" s="32">
        <f t="shared" si="16"/>
        <v>124.34</v>
      </c>
    </row>
    <row r="211" spans="1:12" ht="63.75" x14ac:dyDescent="0.25">
      <c r="A211" s="25">
        <v>200</v>
      </c>
      <c r="B211" s="26" t="s">
        <v>43</v>
      </c>
      <c r="C211" s="26" t="s">
        <v>4</v>
      </c>
      <c r="D211" s="26" t="s">
        <v>25</v>
      </c>
      <c r="E211" s="36" t="s">
        <v>296</v>
      </c>
      <c r="F211" s="28">
        <v>1</v>
      </c>
      <c r="G211" s="29">
        <v>968</v>
      </c>
      <c r="H211" s="30">
        <f t="shared" si="13"/>
        <v>5.7560000000000002</v>
      </c>
      <c r="I211" s="31">
        <v>3.5</v>
      </c>
      <c r="J211" s="32">
        <f t="shared" si="14"/>
        <v>20.149999999999999</v>
      </c>
      <c r="K211" s="32">
        <f t="shared" si="15"/>
        <v>4.75</v>
      </c>
      <c r="L211" s="32">
        <f t="shared" si="16"/>
        <v>24.9</v>
      </c>
    </row>
    <row r="212" spans="1:12" ht="63.75" x14ac:dyDescent="0.25">
      <c r="A212" s="25">
        <v>201</v>
      </c>
      <c r="B212" s="26" t="s">
        <v>51</v>
      </c>
      <c r="C212" s="26" t="s">
        <v>13</v>
      </c>
      <c r="D212" s="26" t="s">
        <v>25</v>
      </c>
      <c r="E212" s="36" t="s">
        <v>213</v>
      </c>
      <c r="F212" s="33">
        <v>1</v>
      </c>
      <c r="G212" s="29">
        <v>1130</v>
      </c>
      <c r="H212" s="30">
        <f t="shared" si="13"/>
        <v>6.7190000000000003</v>
      </c>
      <c r="I212" s="31">
        <v>173</v>
      </c>
      <c r="J212" s="32">
        <f t="shared" si="14"/>
        <v>1162.3900000000001</v>
      </c>
      <c r="K212" s="32">
        <f t="shared" si="15"/>
        <v>274.20999999999998</v>
      </c>
      <c r="L212" s="32">
        <f t="shared" si="16"/>
        <v>1436.6000000000001</v>
      </c>
    </row>
    <row r="213" spans="1:12" ht="63.75" x14ac:dyDescent="0.25">
      <c r="A213" s="25">
        <v>202</v>
      </c>
      <c r="B213" s="26" t="s">
        <v>43</v>
      </c>
      <c r="C213" s="26" t="s">
        <v>4</v>
      </c>
      <c r="D213" s="26" t="s">
        <v>23</v>
      </c>
      <c r="E213" s="36" t="s">
        <v>214</v>
      </c>
      <c r="F213" s="28">
        <v>1</v>
      </c>
      <c r="G213" s="29">
        <v>878</v>
      </c>
      <c r="H213" s="30">
        <f t="shared" si="13"/>
        <v>5.2210000000000001</v>
      </c>
      <c r="I213" s="31">
        <v>20.5</v>
      </c>
      <c r="J213" s="32">
        <f t="shared" si="14"/>
        <v>107.03</v>
      </c>
      <c r="K213" s="32">
        <f t="shared" si="15"/>
        <v>25.25</v>
      </c>
      <c r="L213" s="32">
        <f t="shared" si="16"/>
        <v>132.28</v>
      </c>
    </row>
    <row r="214" spans="1:12" ht="63.75" x14ac:dyDescent="0.25">
      <c r="A214" s="25">
        <v>203</v>
      </c>
      <c r="B214" s="26" t="s">
        <v>53</v>
      </c>
      <c r="C214" s="26" t="s">
        <v>54</v>
      </c>
      <c r="D214" s="26" t="s">
        <v>25</v>
      </c>
      <c r="E214" s="36" t="s">
        <v>215</v>
      </c>
      <c r="F214" s="33">
        <v>1</v>
      </c>
      <c r="G214" s="29">
        <v>943</v>
      </c>
      <c r="H214" s="30">
        <f t="shared" si="13"/>
        <v>5.6070000000000002</v>
      </c>
      <c r="I214" s="31">
        <v>18.5</v>
      </c>
      <c r="J214" s="32">
        <f t="shared" si="14"/>
        <v>103.73</v>
      </c>
      <c r="K214" s="32">
        <f t="shared" si="15"/>
        <v>24.47</v>
      </c>
      <c r="L214" s="32">
        <f t="shared" si="16"/>
        <v>128.19999999999999</v>
      </c>
    </row>
    <row r="215" spans="1:12" ht="63.75" x14ac:dyDescent="0.25">
      <c r="A215" s="25">
        <v>204</v>
      </c>
      <c r="B215" s="26" t="s">
        <v>43</v>
      </c>
      <c r="C215" s="26" t="s">
        <v>4</v>
      </c>
      <c r="D215" s="26" t="s">
        <v>23</v>
      </c>
      <c r="E215" s="36" t="s">
        <v>216</v>
      </c>
      <c r="F215" s="28">
        <v>1</v>
      </c>
      <c r="G215" s="29">
        <v>878</v>
      </c>
      <c r="H215" s="30">
        <f t="shared" si="13"/>
        <v>5.2210000000000001</v>
      </c>
      <c r="I215" s="31">
        <v>26</v>
      </c>
      <c r="J215" s="32">
        <f t="shared" si="14"/>
        <v>135.75</v>
      </c>
      <c r="K215" s="32">
        <f t="shared" si="15"/>
        <v>32.020000000000003</v>
      </c>
      <c r="L215" s="32">
        <f t="shared" si="16"/>
        <v>167.77</v>
      </c>
    </row>
    <row r="216" spans="1:12" ht="63.75" x14ac:dyDescent="0.25">
      <c r="A216" s="25">
        <v>205</v>
      </c>
      <c r="B216" s="26" t="s">
        <v>51</v>
      </c>
      <c r="C216" s="26" t="s">
        <v>13</v>
      </c>
      <c r="D216" s="26" t="s">
        <v>25</v>
      </c>
      <c r="E216" s="36" t="s">
        <v>217</v>
      </c>
      <c r="F216" s="33">
        <v>1</v>
      </c>
      <c r="G216" s="29">
        <v>1092</v>
      </c>
      <c r="H216" s="30">
        <f t="shared" si="13"/>
        <v>6.4930000000000003</v>
      </c>
      <c r="I216" s="31">
        <v>106</v>
      </c>
      <c r="J216" s="32">
        <f t="shared" si="14"/>
        <v>688.26</v>
      </c>
      <c r="K216" s="32">
        <f t="shared" si="15"/>
        <v>162.36000000000001</v>
      </c>
      <c r="L216" s="32">
        <f t="shared" si="16"/>
        <v>850.62</v>
      </c>
    </row>
    <row r="217" spans="1:12" ht="63.75" x14ac:dyDescent="0.25">
      <c r="A217" s="25">
        <v>206</v>
      </c>
      <c r="B217" s="26" t="s">
        <v>51</v>
      </c>
      <c r="C217" s="26" t="s">
        <v>13</v>
      </c>
      <c r="D217" s="26" t="s">
        <v>25</v>
      </c>
      <c r="E217" s="36" t="s">
        <v>217</v>
      </c>
      <c r="F217" s="33">
        <v>1</v>
      </c>
      <c r="G217" s="29">
        <v>1092</v>
      </c>
      <c r="H217" s="30">
        <f t="shared" si="13"/>
        <v>6.4930000000000003</v>
      </c>
      <c r="I217" s="31">
        <v>12</v>
      </c>
      <c r="J217" s="32">
        <f t="shared" si="14"/>
        <v>77.92</v>
      </c>
      <c r="K217" s="32">
        <f t="shared" si="15"/>
        <v>18.38</v>
      </c>
      <c r="L217" s="32">
        <f t="shared" si="16"/>
        <v>96.3</v>
      </c>
    </row>
    <row r="218" spans="1:12" ht="63.75" x14ac:dyDescent="0.25">
      <c r="A218" s="25">
        <v>207</v>
      </c>
      <c r="B218" s="26" t="s">
        <v>43</v>
      </c>
      <c r="C218" s="26" t="s">
        <v>6</v>
      </c>
      <c r="D218" s="26" t="s">
        <v>25</v>
      </c>
      <c r="E218" s="36" t="s">
        <v>218</v>
      </c>
      <c r="F218" s="28">
        <v>1</v>
      </c>
      <c r="G218" s="29">
        <v>953</v>
      </c>
      <c r="H218" s="30">
        <f t="shared" si="13"/>
        <v>5.6669999999999998</v>
      </c>
      <c r="I218" s="31">
        <v>101</v>
      </c>
      <c r="J218" s="32">
        <f t="shared" si="14"/>
        <v>572.37</v>
      </c>
      <c r="K218" s="32">
        <f t="shared" si="15"/>
        <v>135.02000000000001</v>
      </c>
      <c r="L218" s="32">
        <f t="shared" si="16"/>
        <v>707.39</v>
      </c>
    </row>
    <row r="219" spans="1:12" ht="114.75" x14ac:dyDescent="0.25">
      <c r="A219" s="25">
        <v>208</v>
      </c>
      <c r="B219" s="26" t="s">
        <v>51</v>
      </c>
      <c r="C219" s="26" t="s">
        <v>17</v>
      </c>
      <c r="D219" s="26" t="s">
        <v>25</v>
      </c>
      <c r="E219" s="36" t="s">
        <v>219</v>
      </c>
      <c r="F219" s="33">
        <v>1</v>
      </c>
      <c r="G219" s="29">
        <v>1139.04</v>
      </c>
      <c r="H219" s="30">
        <f t="shared" si="13"/>
        <v>6.7729999999999997</v>
      </c>
      <c r="I219" s="31">
        <v>49</v>
      </c>
      <c r="J219" s="32">
        <f t="shared" si="14"/>
        <v>331.88</v>
      </c>
      <c r="K219" s="32">
        <f t="shared" si="15"/>
        <v>78.290000000000006</v>
      </c>
      <c r="L219" s="32">
        <f t="shared" si="16"/>
        <v>410.17</v>
      </c>
    </row>
    <row r="220" spans="1:12" ht="63.75" x14ac:dyDescent="0.25">
      <c r="A220" s="25">
        <v>209</v>
      </c>
      <c r="B220" s="26" t="s">
        <v>43</v>
      </c>
      <c r="C220" s="26" t="s">
        <v>9</v>
      </c>
      <c r="D220" s="26" t="s">
        <v>25</v>
      </c>
      <c r="E220" s="36" t="s">
        <v>221</v>
      </c>
      <c r="F220" s="28">
        <v>1</v>
      </c>
      <c r="G220" s="29">
        <v>953</v>
      </c>
      <c r="H220" s="30">
        <f t="shared" si="13"/>
        <v>5.6669999999999998</v>
      </c>
      <c r="I220" s="31">
        <v>49</v>
      </c>
      <c r="J220" s="32">
        <f t="shared" si="14"/>
        <v>277.68</v>
      </c>
      <c r="K220" s="32">
        <f t="shared" si="15"/>
        <v>65.5</v>
      </c>
      <c r="L220" s="32">
        <f t="shared" si="16"/>
        <v>343.18</v>
      </c>
    </row>
    <row r="221" spans="1:12" ht="63.75" x14ac:dyDescent="0.25">
      <c r="A221" s="25">
        <v>210</v>
      </c>
      <c r="B221" s="26" t="s">
        <v>43</v>
      </c>
      <c r="C221" s="26" t="s">
        <v>12</v>
      </c>
      <c r="D221" s="26" t="s">
        <v>23</v>
      </c>
      <c r="E221" s="36" t="s">
        <v>220</v>
      </c>
      <c r="F221" s="28">
        <v>1</v>
      </c>
      <c r="G221" s="29">
        <v>878</v>
      </c>
      <c r="H221" s="30">
        <f t="shared" si="13"/>
        <v>5.2210000000000001</v>
      </c>
      <c r="I221" s="31">
        <v>102</v>
      </c>
      <c r="J221" s="32">
        <f t="shared" si="14"/>
        <v>532.54</v>
      </c>
      <c r="K221" s="32">
        <f t="shared" si="15"/>
        <v>125.63</v>
      </c>
      <c r="L221" s="32">
        <f t="shared" si="16"/>
        <v>658.17</v>
      </c>
    </row>
    <row r="222" spans="1:12" ht="63.75" x14ac:dyDescent="0.25">
      <c r="A222" s="25">
        <v>211</v>
      </c>
      <c r="B222" s="26" t="s">
        <v>51</v>
      </c>
      <c r="C222" s="26" t="s">
        <v>13</v>
      </c>
      <c r="D222" s="26" t="s">
        <v>31</v>
      </c>
      <c r="E222" s="36" t="s">
        <v>222</v>
      </c>
      <c r="F222" s="33">
        <v>1</v>
      </c>
      <c r="G222" s="29">
        <v>1454</v>
      </c>
      <c r="H222" s="30">
        <f t="shared" si="13"/>
        <v>8.6460000000000008</v>
      </c>
      <c r="I222" s="31">
        <v>50</v>
      </c>
      <c r="J222" s="32">
        <f t="shared" si="14"/>
        <v>432.3</v>
      </c>
      <c r="K222" s="32">
        <f t="shared" si="15"/>
        <v>101.98</v>
      </c>
      <c r="L222" s="32">
        <f t="shared" si="16"/>
        <v>534.28</v>
      </c>
    </row>
    <row r="223" spans="1:12" ht="114.75" x14ac:dyDescent="0.25">
      <c r="A223" s="25">
        <v>212</v>
      </c>
      <c r="B223" s="26" t="s">
        <v>51</v>
      </c>
      <c r="C223" s="26" t="s">
        <v>17</v>
      </c>
      <c r="D223" s="26" t="s">
        <v>25</v>
      </c>
      <c r="E223" s="36" t="s">
        <v>297</v>
      </c>
      <c r="F223" s="33">
        <v>1</v>
      </c>
      <c r="G223" s="29">
        <v>1117.76</v>
      </c>
      <c r="H223" s="30">
        <f t="shared" si="13"/>
        <v>6.6470000000000002</v>
      </c>
      <c r="I223" s="31">
        <v>198</v>
      </c>
      <c r="J223" s="32">
        <f t="shared" si="14"/>
        <v>1316.11</v>
      </c>
      <c r="K223" s="32">
        <f t="shared" si="15"/>
        <v>310.47000000000003</v>
      </c>
      <c r="L223" s="32">
        <f t="shared" si="16"/>
        <v>1626.58</v>
      </c>
    </row>
    <row r="224" spans="1:12" ht="63.75" x14ac:dyDescent="0.25">
      <c r="A224" s="25">
        <v>213</v>
      </c>
      <c r="B224" s="26" t="s">
        <v>45</v>
      </c>
      <c r="C224" s="26" t="s">
        <v>14</v>
      </c>
      <c r="D224" s="26" t="s">
        <v>23</v>
      </c>
      <c r="E224" s="36" t="s">
        <v>223</v>
      </c>
      <c r="F224" s="28">
        <v>1</v>
      </c>
      <c r="G224" s="29">
        <v>878</v>
      </c>
      <c r="H224" s="30">
        <f t="shared" si="13"/>
        <v>5.2210000000000001</v>
      </c>
      <c r="I224" s="31">
        <v>56</v>
      </c>
      <c r="J224" s="32">
        <f t="shared" si="14"/>
        <v>292.38</v>
      </c>
      <c r="K224" s="32">
        <f t="shared" si="15"/>
        <v>68.97</v>
      </c>
      <c r="L224" s="32">
        <f t="shared" si="16"/>
        <v>361.35</v>
      </c>
    </row>
    <row r="225" spans="1:12" ht="63.75" x14ac:dyDescent="0.25">
      <c r="A225" s="25">
        <v>214</v>
      </c>
      <c r="B225" s="26" t="s">
        <v>43</v>
      </c>
      <c r="C225" s="26" t="s">
        <v>12</v>
      </c>
      <c r="D225" s="26" t="s">
        <v>25</v>
      </c>
      <c r="E225" s="36" t="s">
        <v>224</v>
      </c>
      <c r="F225" s="28">
        <v>1</v>
      </c>
      <c r="G225" s="29">
        <v>948</v>
      </c>
      <c r="H225" s="30">
        <f t="shared" si="13"/>
        <v>5.6369999999999996</v>
      </c>
      <c r="I225" s="31">
        <v>9</v>
      </c>
      <c r="J225" s="32">
        <f t="shared" si="14"/>
        <v>50.73</v>
      </c>
      <c r="K225" s="32">
        <f t="shared" si="15"/>
        <v>11.97</v>
      </c>
      <c r="L225" s="32">
        <f t="shared" si="16"/>
        <v>62.699999999999996</v>
      </c>
    </row>
    <row r="226" spans="1:12" ht="63.75" x14ac:dyDescent="0.25">
      <c r="A226" s="25">
        <v>215</v>
      </c>
      <c r="B226" s="26" t="s">
        <v>43</v>
      </c>
      <c r="C226" s="26" t="s">
        <v>6</v>
      </c>
      <c r="D226" s="26" t="s">
        <v>25</v>
      </c>
      <c r="E226" s="36" t="s">
        <v>225</v>
      </c>
      <c r="F226" s="28">
        <v>1</v>
      </c>
      <c r="G226" s="29">
        <v>943</v>
      </c>
      <c r="H226" s="30">
        <f t="shared" si="13"/>
        <v>5.6070000000000002</v>
      </c>
      <c r="I226" s="31">
        <v>33</v>
      </c>
      <c r="J226" s="32">
        <f t="shared" si="14"/>
        <v>185.03</v>
      </c>
      <c r="K226" s="32">
        <f t="shared" si="15"/>
        <v>43.65</v>
      </c>
      <c r="L226" s="32">
        <f t="shared" si="16"/>
        <v>228.68</v>
      </c>
    </row>
    <row r="227" spans="1:12" ht="63.75" x14ac:dyDescent="0.25">
      <c r="A227" s="25">
        <v>216</v>
      </c>
      <c r="B227" s="26" t="s">
        <v>51</v>
      </c>
      <c r="C227" s="26" t="s">
        <v>266</v>
      </c>
      <c r="D227" s="26" t="s">
        <v>31</v>
      </c>
      <c r="E227" s="36" t="s">
        <v>298</v>
      </c>
      <c r="F227" s="33">
        <v>1</v>
      </c>
      <c r="G227" s="29">
        <v>1355</v>
      </c>
      <c r="H227" s="30">
        <f t="shared" si="13"/>
        <v>8.0570000000000004</v>
      </c>
      <c r="I227" s="31">
        <v>16</v>
      </c>
      <c r="J227" s="32">
        <f t="shared" si="14"/>
        <v>128.91</v>
      </c>
      <c r="K227" s="32">
        <f t="shared" si="15"/>
        <v>30.41</v>
      </c>
      <c r="L227" s="32">
        <f t="shared" si="16"/>
        <v>159.32</v>
      </c>
    </row>
    <row r="228" spans="1:12" ht="63.75" x14ac:dyDescent="0.25">
      <c r="A228" s="25">
        <v>217</v>
      </c>
      <c r="B228" s="34" t="s">
        <v>43</v>
      </c>
      <c r="C228" s="34" t="s">
        <v>8</v>
      </c>
      <c r="D228" s="34" t="s">
        <v>25</v>
      </c>
      <c r="E228" s="36" t="s">
        <v>299</v>
      </c>
      <c r="F228" s="35">
        <v>1</v>
      </c>
      <c r="G228" s="29">
        <v>938</v>
      </c>
      <c r="H228" s="30">
        <f t="shared" si="13"/>
        <v>5.5780000000000003</v>
      </c>
      <c r="I228" s="31">
        <v>15</v>
      </c>
      <c r="J228" s="32">
        <f t="shared" si="14"/>
        <v>83.67</v>
      </c>
      <c r="K228" s="32">
        <f t="shared" si="15"/>
        <v>19.739999999999998</v>
      </c>
      <c r="L228" s="32">
        <f t="shared" si="16"/>
        <v>103.41</v>
      </c>
    </row>
    <row r="229" spans="1:12" ht="89.25" x14ac:dyDescent="0.25">
      <c r="A229" s="25">
        <v>218</v>
      </c>
      <c r="B229" s="26" t="s">
        <v>51</v>
      </c>
      <c r="C229" s="26" t="s">
        <v>15</v>
      </c>
      <c r="D229" s="26" t="s">
        <v>29</v>
      </c>
      <c r="E229" s="36" t="s">
        <v>300</v>
      </c>
      <c r="F229" s="33">
        <v>1</v>
      </c>
      <c r="G229" s="29">
        <v>1615</v>
      </c>
      <c r="H229" s="30">
        <f t="shared" si="13"/>
        <v>9.6029999999999998</v>
      </c>
      <c r="I229" s="31">
        <v>4</v>
      </c>
      <c r="J229" s="32">
        <f t="shared" si="14"/>
        <v>38.409999999999997</v>
      </c>
      <c r="K229" s="32">
        <f t="shared" si="15"/>
        <v>9.06</v>
      </c>
      <c r="L229" s="32">
        <f t="shared" si="16"/>
        <v>47.47</v>
      </c>
    </row>
    <row r="230" spans="1:12" ht="63.75" x14ac:dyDescent="0.25">
      <c r="A230" s="25">
        <v>219</v>
      </c>
      <c r="B230" s="26" t="s">
        <v>43</v>
      </c>
      <c r="C230" s="26" t="s">
        <v>6</v>
      </c>
      <c r="D230" s="26" t="s">
        <v>23</v>
      </c>
      <c r="E230" s="36" t="s">
        <v>226</v>
      </c>
      <c r="F230" s="28">
        <v>1</v>
      </c>
      <c r="G230" s="29">
        <v>883</v>
      </c>
      <c r="H230" s="30">
        <f t="shared" si="13"/>
        <v>5.2510000000000003</v>
      </c>
      <c r="I230" s="31">
        <v>99</v>
      </c>
      <c r="J230" s="32">
        <f t="shared" si="14"/>
        <v>519.85</v>
      </c>
      <c r="K230" s="32">
        <f t="shared" si="15"/>
        <v>122.63</v>
      </c>
      <c r="L230" s="32">
        <f t="shared" si="16"/>
        <v>642.48</v>
      </c>
    </row>
    <row r="231" spans="1:12" ht="63.75" x14ac:dyDescent="0.25">
      <c r="A231" s="25">
        <v>220</v>
      </c>
      <c r="B231" s="26" t="s">
        <v>43</v>
      </c>
      <c r="C231" s="26" t="s">
        <v>12</v>
      </c>
      <c r="D231" s="26" t="s">
        <v>25</v>
      </c>
      <c r="E231" s="36" t="s">
        <v>227</v>
      </c>
      <c r="F231" s="28">
        <v>1</v>
      </c>
      <c r="G231" s="29">
        <v>963</v>
      </c>
      <c r="H231" s="30">
        <f t="shared" si="13"/>
        <v>5.726</v>
      </c>
      <c r="I231" s="31">
        <v>122</v>
      </c>
      <c r="J231" s="32">
        <f t="shared" si="14"/>
        <v>698.57</v>
      </c>
      <c r="K231" s="32">
        <f t="shared" si="15"/>
        <v>164.79</v>
      </c>
      <c r="L231" s="32">
        <f t="shared" si="16"/>
        <v>863.36</v>
      </c>
    </row>
    <row r="232" spans="1:12" ht="63.75" x14ac:dyDescent="0.25">
      <c r="A232" s="25">
        <v>221</v>
      </c>
      <c r="B232" s="26" t="s">
        <v>43</v>
      </c>
      <c r="C232" s="26" t="s">
        <v>6</v>
      </c>
      <c r="D232" s="26" t="s">
        <v>23</v>
      </c>
      <c r="E232" s="36" t="s">
        <v>228</v>
      </c>
      <c r="F232" s="28">
        <v>1</v>
      </c>
      <c r="G232" s="29">
        <v>878</v>
      </c>
      <c r="H232" s="30">
        <f t="shared" si="13"/>
        <v>5.2210000000000001</v>
      </c>
      <c r="I232" s="31">
        <v>111</v>
      </c>
      <c r="J232" s="32">
        <f t="shared" si="14"/>
        <v>579.53</v>
      </c>
      <c r="K232" s="32">
        <f t="shared" si="15"/>
        <v>136.71</v>
      </c>
      <c r="L232" s="32">
        <f t="shared" si="16"/>
        <v>716.24</v>
      </c>
    </row>
    <row r="233" spans="1:12" ht="63.75" x14ac:dyDescent="0.25">
      <c r="A233" s="25">
        <v>222</v>
      </c>
      <c r="B233" s="26" t="s">
        <v>43</v>
      </c>
      <c r="C233" s="26" t="s">
        <v>9</v>
      </c>
      <c r="D233" s="26" t="s">
        <v>23</v>
      </c>
      <c r="E233" s="36" t="s">
        <v>229</v>
      </c>
      <c r="F233" s="28">
        <v>1</v>
      </c>
      <c r="G233" s="29">
        <v>878</v>
      </c>
      <c r="H233" s="30">
        <f t="shared" si="13"/>
        <v>5.2210000000000001</v>
      </c>
      <c r="I233" s="31">
        <v>6</v>
      </c>
      <c r="J233" s="32">
        <f t="shared" si="14"/>
        <v>31.33</v>
      </c>
      <c r="K233" s="32">
        <f t="shared" si="15"/>
        <v>7.39</v>
      </c>
      <c r="L233" s="32">
        <f t="shared" si="16"/>
        <v>38.72</v>
      </c>
    </row>
    <row r="234" spans="1:12" ht="114.75" x14ac:dyDescent="0.25">
      <c r="A234" s="25">
        <v>223</v>
      </c>
      <c r="B234" s="26" t="s">
        <v>51</v>
      </c>
      <c r="C234" s="26" t="s">
        <v>17</v>
      </c>
      <c r="D234" s="26" t="s">
        <v>25</v>
      </c>
      <c r="E234" s="36" t="s">
        <v>230</v>
      </c>
      <c r="F234" s="33">
        <v>1</v>
      </c>
      <c r="G234" s="29">
        <v>1155.99</v>
      </c>
      <c r="H234" s="30">
        <f t="shared" si="13"/>
        <v>6.8739999999999997</v>
      </c>
      <c r="I234" s="31">
        <v>38</v>
      </c>
      <c r="J234" s="32">
        <f t="shared" si="14"/>
        <v>261.20999999999998</v>
      </c>
      <c r="K234" s="32">
        <f t="shared" si="15"/>
        <v>61.62</v>
      </c>
      <c r="L234" s="32">
        <f t="shared" si="16"/>
        <v>322.83</v>
      </c>
    </row>
    <row r="235" spans="1:12" ht="63.75" x14ac:dyDescent="0.25">
      <c r="A235" s="25">
        <v>224</v>
      </c>
      <c r="B235" s="26" t="s">
        <v>51</v>
      </c>
      <c r="C235" s="26" t="s">
        <v>13</v>
      </c>
      <c r="D235" s="26" t="s">
        <v>27</v>
      </c>
      <c r="E235" s="36" t="s">
        <v>231</v>
      </c>
      <c r="F235" s="33">
        <v>1</v>
      </c>
      <c r="G235" s="29">
        <v>1220.4000000000001</v>
      </c>
      <c r="H235" s="30">
        <f t="shared" si="13"/>
        <v>7.2569999999999997</v>
      </c>
      <c r="I235" s="31">
        <v>209</v>
      </c>
      <c r="J235" s="32">
        <f t="shared" si="14"/>
        <v>1516.71</v>
      </c>
      <c r="K235" s="32">
        <f t="shared" si="15"/>
        <v>357.79</v>
      </c>
      <c r="L235" s="32">
        <f t="shared" si="16"/>
        <v>1874.5</v>
      </c>
    </row>
    <row r="236" spans="1:12" ht="63.75" x14ac:dyDescent="0.25">
      <c r="A236" s="25">
        <v>225</v>
      </c>
      <c r="B236" s="26" t="s">
        <v>43</v>
      </c>
      <c r="C236" s="26" t="s">
        <v>6</v>
      </c>
      <c r="D236" s="26" t="s">
        <v>25</v>
      </c>
      <c r="E236" s="36" t="s">
        <v>232</v>
      </c>
      <c r="F236" s="28">
        <v>1</v>
      </c>
      <c r="G236" s="29">
        <v>943</v>
      </c>
      <c r="H236" s="30">
        <f t="shared" si="13"/>
        <v>5.6070000000000002</v>
      </c>
      <c r="I236" s="31">
        <v>3</v>
      </c>
      <c r="J236" s="32">
        <f t="shared" si="14"/>
        <v>16.82</v>
      </c>
      <c r="K236" s="32">
        <f t="shared" si="15"/>
        <v>3.97</v>
      </c>
      <c r="L236" s="32">
        <f t="shared" si="16"/>
        <v>20.79</v>
      </c>
    </row>
    <row r="237" spans="1:12" ht="63.75" x14ac:dyDescent="0.25">
      <c r="A237" s="25">
        <v>226</v>
      </c>
      <c r="B237" s="26" t="s">
        <v>53</v>
      </c>
      <c r="C237" s="26" t="s">
        <v>54</v>
      </c>
      <c r="D237" s="26" t="s">
        <v>25</v>
      </c>
      <c r="E237" s="36" t="s">
        <v>233</v>
      </c>
      <c r="F237" s="33">
        <v>1</v>
      </c>
      <c r="G237" s="29">
        <v>953</v>
      </c>
      <c r="H237" s="30">
        <f t="shared" si="13"/>
        <v>5.6669999999999998</v>
      </c>
      <c r="I237" s="31">
        <v>9.3000000000000007</v>
      </c>
      <c r="J237" s="32">
        <f t="shared" si="14"/>
        <v>52.7</v>
      </c>
      <c r="K237" s="32">
        <f t="shared" si="15"/>
        <v>12.43</v>
      </c>
      <c r="L237" s="32">
        <f t="shared" si="16"/>
        <v>65.13</v>
      </c>
    </row>
    <row r="238" spans="1:12" ht="63.75" x14ac:dyDescent="0.25">
      <c r="A238" s="25">
        <v>227</v>
      </c>
      <c r="B238" s="26" t="s">
        <v>43</v>
      </c>
      <c r="C238" s="26" t="s">
        <v>6</v>
      </c>
      <c r="D238" s="26" t="s">
        <v>25</v>
      </c>
      <c r="E238" s="36" t="s">
        <v>301</v>
      </c>
      <c r="F238" s="28">
        <v>1</v>
      </c>
      <c r="G238" s="29">
        <v>948</v>
      </c>
      <c r="H238" s="30">
        <f t="shared" si="13"/>
        <v>5.6369999999999996</v>
      </c>
      <c r="I238" s="31">
        <v>52</v>
      </c>
      <c r="J238" s="32">
        <f t="shared" si="14"/>
        <v>293.12</v>
      </c>
      <c r="K238" s="32">
        <f t="shared" si="15"/>
        <v>69.150000000000006</v>
      </c>
      <c r="L238" s="32">
        <f t="shared" si="16"/>
        <v>362.27</v>
      </c>
    </row>
    <row r="239" spans="1:12" ht="63.75" x14ac:dyDescent="0.25">
      <c r="A239" s="25">
        <v>228</v>
      </c>
      <c r="B239" s="26" t="s">
        <v>51</v>
      </c>
      <c r="C239" s="26" t="s">
        <v>13</v>
      </c>
      <c r="D239" s="26" t="s">
        <v>25</v>
      </c>
      <c r="E239" s="36" t="s">
        <v>234</v>
      </c>
      <c r="F239" s="33">
        <v>1</v>
      </c>
      <c r="G239" s="29">
        <v>1092</v>
      </c>
      <c r="H239" s="30">
        <f t="shared" si="13"/>
        <v>6.4930000000000003</v>
      </c>
      <c r="I239" s="31">
        <v>25</v>
      </c>
      <c r="J239" s="32">
        <f t="shared" si="14"/>
        <v>162.33000000000001</v>
      </c>
      <c r="K239" s="32">
        <f t="shared" si="15"/>
        <v>38.29</v>
      </c>
      <c r="L239" s="32">
        <f t="shared" si="16"/>
        <v>200.62</v>
      </c>
    </row>
    <row r="240" spans="1:12" ht="63.75" x14ac:dyDescent="0.25">
      <c r="A240" s="25">
        <v>229</v>
      </c>
      <c r="B240" s="26" t="s">
        <v>51</v>
      </c>
      <c r="C240" s="26" t="s">
        <v>13</v>
      </c>
      <c r="D240" s="26" t="s">
        <v>25</v>
      </c>
      <c r="E240" s="36" t="s">
        <v>234</v>
      </c>
      <c r="F240" s="33">
        <v>1</v>
      </c>
      <c r="G240" s="29">
        <v>1092</v>
      </c>
      <c r="H240" s="30">
        <f t="shared" si="13"/>
        <v>6.4930000000000003</v>
      </c>
      <c r="I240" s="31">
        <v>37</v>
      </c>
      <c r="J240" s="32">
        <f t="shared" si="14"/>
        <v>240.24</v>
      </c>
      <c r="K240" s="32">
        <f t="shared" si="15"/>
        <v>56.67</v>
      </c>
      <c r="L240" s="32">
        <f t="shared" si="16"/>
        <v>296.91000000000003</v>
      </c>
    </row>
    <row r="241" spans="1:12" ht="63.75" x14ac:dyDescent="0.25">
      <c r="A241" s="25">
        <v>230</v>
      </c>
      <c r="B241" s="26" t="s">
        <v>43</v>
      </c>
      <c r="C241" s="26" t="s">
        <v>9</v>
      </c>
      <c r="D241" s="26" t="s">
        <v>23</v>
      </c>
      <c r="E241" s="36" t="s">
        <v>235</v>
      </c>
      <c r="F241" s="28">
        <v>1</v>
      </c>
      <c r="G241" s="29">
        <v>878</v>
      </c>
      <c r="H241" s="30">
        <f t="shared" si="13"/>
        <v>5.2210000000000001</v>
      </c>
      <c r="I241" s="31">
        <v>83</v>
      </c>
      <c r="J241" s="32">
        <f t="shared" si="14"/>
        <v>433.34</v>
      </c>
      <c r="K241" s="32">
        <f t="shared" si="15"/>
        <v>102.22</v>
      </c>
      <c r="L241" s="32">
        <f t="shared" si="16"/>
        <v>535.55999999999995</v>
      </c>
    </row>
    <row r="242" spans="1:12" ht="63.75" x14ac:dyDescent="0.25">
      <c r="A242" s="25">
        <v>231</v>
      </c>
      <c r="B242" s="26" t="s">
        <v>43</v>
      </c>
      <c r="C242" s="26" t="s">
        <v>4</v>
      </c>
      <c r="D242" s="26" t="s">
        <v>25</v>
      </c>
      <c r="E242" s="36" t="s">
        <v>302</v>
      </c>
      <c r="F242" s="28">
        <v>1</v>
      </c>
      <c r="G242" s="29">
        <v>943</v>
      </c>
      <c r="H242" s="30">
        <f t="shared" si="13"/>
        <v>5.6070000000000002</v>
      </c>
      <c r="I242" s="31">
        <v>1.5</v>
      </c>
      <c r="J242" s="32">
        <f t="shared" si="14"/>
        <v>8.41</v>
      </c>
      <c r="K242" s="32">
        <f t="shared" si="15"/>
        <v>1.98</v>
      </c>
      <c r="L242" s="32">
        <f t="shared" si="16"/>
        <v>10.39</v>
      </c>
    </row>
    <row r="243" spans="1:12" ht="76.5" x14ac:dyDescent="0.25">
      <c r="A243" s="25">
        <v>232</v>
      </c>
      <c r="B243" s="26" t="s">
        <v>51</v>
      </c>
      <c r="C243" s="26" t="s">
        <v>10</v>
      </c>
      <c r="D243" s="26" t="s">
        <v>33</v>
      </c>
      <c r="E243" s="36" t="s">
        <v>236</v>
      </c>
      <c r="F243" s="33">
        <v>1</v>
      </c>
      <c r="G243" s="29">
        <v>2149</v>
      </c>
      <c r="H243" s="30">
        <f t="shared" si="13"/>
        <v>12.779</v>
      </c>
      <c r="I243" s="31">
        <v>4</v>
      </c>
      <c r="J243" s="32">
        <f t="shared" si="14"/>
        <v>51.12</v>
      </c>
      <c r="K243" s="32">
        <f t="shared" si="15"/>
        <v>12.06</v>
      </c>
      <c r="L243" s="32">
        <f t="shared" si="16"/>
        <v>63.18</v>
      </c>
    </row>
    <row r="244" spans="1:12" ht="63.75" x14ac:dyDescent="0.25">
      <c r="A244" s="25">
        <v>233</v>
      </c>
      <c r="B244" s="34" t="s">
        <v>43</v>
      </c>
      <c r="C244" s="34" t="s">
        <v>8</v>
      </c>
      <c r="D244" s="34" t="s">
        <v>27</v>
      </c>
      <c r="E244" s="36" t="s">
        <v>237</v>
      </c>
      <c r="F244" s="35">
        <v>1</v>
      </c>
      <c r="G244" s="29">
        <v>983</v>
      </c>
      <c r="H244" s="30">
        <f t="shared" si="13"/>
        <v>5.8449999999999998</v>
      </c>
      <c r="I244" s="31">
        <v>32</v>
      </c>
      <c r="J244" s="32">
        <f t="shared" si="14"/>
        <v>187.04</v>
      </c>
      <c r="K244" s="32">
        <f t="shared" si="15"/>
        <v>44.12</v>
      </c>
      <c r="L244" s="32">
        <f t="shared" si="16"/>
        <v>231.16</v>
      </c>
    </row>
    <row r="245" spans="1:12" ht="63.75" x14ac:dyDescent="0.25">
      <c r="A245" s="25">
        <v>234</v>
      </c>
      <c r="B245" s="34" t="s">
        <v>43</v>
      </c>
      <c r="C245" s="34" t="s">
        <v>8</v>
      </c>
      <c r="D245" s="34" t="s">
        <v>25</v>
      </c>
      <c r="E245" s="36" t="s">
        <v>238</v>
      </c>
      <c r="F245" s="35">
        <v>1</v>
      </c>
      <c r="G245" s="29">
        <v>943</v>
      </c>
      <c r="H245" s="30">
        <f t="shared" si="13"/>
        <v>5.6070000000000002</v>
      </c>
      <c r="I245" s="31">
        <v>80</v>
      </c>
      <c r="J245" s="32">
        <f t="shared" si="14"/>
        <v>448.56</v>
      </c>
      <c r="K245" s="32">
        <f t="shared" si="15"/>
        <v>105.82</v>
      </c>
      <c r="L245" s="32">
        <f t="shared" si="16"/>
        <v>554.38</v>
      </c>
    </row>
    <row r="246" spans="1:12" ht="63.75" x14ac:dyDescent="0.25">
      <c r="A246" s="25">
        <v>235</v>
      </c>
      <c r="B246" s="26" t="s">
        <v>51</v>
      </c>
      <c r="C246" s="26" t="s">
        <v>266</v>
      </c>
      <c r="D246" s="26" t="s">
        <v>25</v>
      </c>
      <c r="E246" s="36" t="s">
        <v>303</v>
      </c>
      <c r="F246" s="33">
        <v>1</v>
      </c>
      <c r="G246" s="29">
        <v>1090</v>
      </c>
      <c r="H246" s="30">
        <f t="shared" si="13"/>
        <v>6.4820000000000002</v>
      </c>
      <c r="I246" s="31">
        <v>10.5</v>
      </c>
      <c r="J246" s="32">
        <f t="shared" si="14"/>
        <v>68.06</v>
      </c>
      <c r="K246" s="32">
        <f t="shared" si="15"/>
        <v>16.059999999999999</v>
      </c>
      <c r="L246" s="32">
        <f t="shared" si="16"/>
        <v>84.12</v>
      </c>
    </row>
    <row r="247" spans="1:12" ht="63.75" x14ac:dyDescent="0.25">
      <c r="A247" s="25">
        <v>236</v>
      </c>
      <c r="B247" s="26" t="s">
        <v>43</v>
      </c>
      <c r="C247" s="26" t="s">
        <v>6</v>
      </c>
      <c r="D247" s="26" t="s">
        <v>25</v>
      </c>
      <c r="E247" s="36" t="s">
        <v>239</v>
      </c>
      <c r="F247" s="28">
        <v>1</v>
      </c>
      <c r="G247" s="29">
        <v>948</v>
      </c>
      <c r="H247" s="30">
        <f t="shared" si="13"/>
        <v>5.6369999999999996</v>
      </c>
      <c r="I247" s="31">
        <v>29</v>
      </c>
      <c r="J247" s="32">
        <f t="shared" si="14"/>
        <v>163.47</v>
      </c>
      <c r="K247" s="32">
        <f t="shared" si="15"/>
        <v>38.56</v>
      </c>
      <c r="L247" s="32">
        <f t="shared" si="16"/>
        <v>202.03</v>
      </c>
    </row>
    <row r="248" spans="1:12" ht="63.75" x14ac:dyDescent="0.25">
      <c r="A248" s="25">
        <v>237</v>
      </c>
      <c r="B248" s="26" t="s">
        <v>43</v>
      </c>
      <c r="C248" s="26" t="s">
        <v>9</v>
      </c>
      <c r="D248" s="26" t="s">
        <v>25</v>
      </c>
      <c r="E248" s="36" t="s">
        <v>240</v>
      </c>
      <c r="F248" s="28">
        <v>1</v>
      </c>
      <c r="G248" s="29">
        <v>943</v>
      </c>
      <c r="H248" s="30">
        <f t="shared" si="13"/>
        <v>5.6070000000000002</v>
      </c>
      <c r="I248" s="31">
        <v>59</v>
      </c>
      <c r="J248" s="32">
        <f t="shared" si="14"/>
        <v>330.81</v>
      </c>
      <c r="K248" s="32">
        <f t="shared" si="15"/>
        <v>78.040000000000006</v>
      </c>
      <c r="L248" s="32">
        <f t="shared" si="16"/>
        <v>408.85</v>
      </c>
    </row>
    <row r="249" spans="1:12" ht="63.75" x14ac:dyDescent="0.25">
      <c r="A249" s="25">
        <v>238</v>
      </c>
      <c r="B249" s="26" t="s">
        <v>43</v>
      </c>
      <c r="C249" s="26" t="s">
        <v>6</v>
      </c>
      <c r="D249" s="26" t="s">
        <v>25</v>
      </c>
      <c r="E249" s="36" t="s">
        <v>242</v>
      </c>
      <c r="F249" s="28">
        <v>1</v>
      </c>
      <c r="G249" s="29">
        <v>943</v>
      </c>
      <c r="H249" s="30">
        <f t="shared" si="13"/>
        <v>5.6070000000000002</v>
      </c>
      <c r="I249" s="31">
        <v>63</v>
      </c>
      <c r="J249" s="32">
        <f t="shared" si="14"/>
        <v>353.24</v>
      </c>
      <c r="K249" s="32">
        <f t="shared" si="15"/>
        <v>83.33</v>
      </c>
      <c r="L249" s="32">
        <f t="shared" si="16"/>
        <v>436.57</v>
      </c>
    </row>
    <row r="250" spans="1:12" ht="63.75" x14ac:dyDescent="0.25">
      <c r="A250" s="25">
        <v>239</v>
      </c>
      <c r="B250" s="34" t="s">
        <v>43</v>
      </c>
      <c r="C250" s="34" t="s">
        <v>8</v>
      </c>
      <c r="D250" s="34" t="s">
        <v>27</v>
      </c>
      <c r="E250" s="36" t="s">
        <v>241</v>
      </c>
      <c r="F250" s="35">
        <v>1</v>
      </c>
      <c r="G250" s="29">
        <v>978</v>
      </c>
      <c r="H250" s="30">
        <f t="shared" si="13"/>
        <v>5.8159999999999998</v>
      </c>
      <c r="I250" s="31">
        <v>30</v>
      </c>
      <c r="J250" s="32">
        <f t="shared" si="14"/>
        <v>174.48</v>
      </c>
      <c r="K250" s="32">
        <f t="shared" si="15"/>
        <v>41.16</v>
      </c>
      <c r="L250" s="32">
        <f t="shared" si="16"/>
        <v>215.64</v>
      </c>
    </row>
    <row r="251" spans="1:12" ht="63.75" x14ac:dyDescent="0.25">
      <c r="A251" s="25">
        <v>240</v>
      </c>
      <c r="B251" s="26" t="s">
        <v>43</v>
      </c>
      <c r="C251" s="26" t="s">
        <v>12</v>
      </c>
      <c r="D251" s="26" t="s">
        <v>25</v>
      </c>
      <c r="E251" s="36" t="s">
        <v>243</v>
      </c>
      <c r="F251" s="28">
        <v>1</v>
      </c>
      <c r="G251" s="29">
        <v>943</v>
      </c>
      <c r="H251" s="30">
        <f t="shared" si="13"/>
        <v>5.6070000000000002</v>
      </c>
      <c r="I251" s="31">
        <v>22</v>
      </c>
      <c r="J251" s="32">
        <f t="shared" si="14"/>
        <v>123.35</v>
      </c>
      <c r="K251" s="32">
        <f t="shared" si="15"/>
        <v>29.1</v>
      </c>
      <c r="L251" s="32">
        <f t="shared" si="16"/>
        <v>152.44999999999999</v>
      </c>
    </row>
    <row r="252" spans="1:12" ht="63.75" x14ac:dyDescent="0.25">
      <c r="A252" s="25">
        <v>241</v>
      </c>
      <c r="B252" s="26" t="s">
        <v>43</v>
      </c>
      <c r="C252" s="26" t="s">
        <v>6</v>
      </c>
      <c r="D252" s="26" t="s">
        <v>23</v>
      </c>
      <c r="E252" s="36" t="s">
        <v>244</v>
      </c>
      <c r="F252" s="28">
        <v>1</v>
      </c>
      <c r="G252" s="29">
        <v>878</v>
      </c>
      <c r="H252" s="30">
        <f t="shared" si="13"/>
        <v>5.2210000000000001</v>
      </c>
      <c r="I252" s="31">
        <v>102</v>
      </c>
      <c r="J252" s="32">
        <f t="shared" si="14"/>
        <v>532.54</v>
      </c>
      <c r="K252" s="32">
        <f t="shared" si="15"/>
        <v>125.63</v>
      </c>
      <c r="L252" s="32">
        <f t="shared" si="16"/>
        <v>658.17</v>
      </c>
    </row>
    <row r="253" spans="1:12" ht="63.75" x14ac:dyDescent="0.25">
      <c r="A253" s="25">
        <v>242</v>
      </c>
      <c r="B253" s="26" t="s">
        <v>43</v>
      </c>
      <c r="C253" s="26" t="s">
        <v>6</v>
      </c>
      <c r="D253" s="26" t="s">
        <v>25</v>
      </c>
      <c r="E253" s="36" t="s">
        <v>245</v>
      </c>
      <c r="F253" s="28">
        <v>1</v>
      </c>
      <c r="G253" s="29">
        <v>968</v>
      </c>
      <c r="H253" s="30">
        <f t="shared" si="13"/>
        <v>5.7560000000000002</v>
      </c>
      <c r="I253" s="31">
        <v>31</v>
      </c>
      <c r="J253" s="32">
        <f t="shared" si="14"/>
        <v>178.44</v>
      </c>
      <c r="K253" s="32">
        <f t="shared" si="15"/>
        <v>42.09</v>
      </c>
      <c r="L253" s="32">
        <f t="shared" si="16"/>
        <v>220.53</v>
      </c>
    </row>
    <row r="254" spans="1:12" ht="63.75" x14ac:dyDescent="0.25">
      <c r="A254" s="25">
        <v>243</v>
      </c>
      <c r="B254" s="26" t="s">
        <v>45</v>
      </c>
      <c r="C254" s="26" t="s">
        <v>14</v>
      </c>
      <c r="D254" s="26" t="s">
        <v>25</v>
      </c>
      <c r="E254" s="36" t="s">
        <v>304</v>
      </c>
      <c r="F254" s="28">
        <v>1</v>
      </c>
      <c r="G254" s="29">
        <v>963</v>
      </c>
      <c r="H254" s="30">
        <f t="shared" si="13"/>
        <v>5.726</v>
      </c>
      <c r="I254" s="31">
        <v>32</v>
      </c>
      <c r="J254" s="32">
        <f t="shared" si="14"/>
        <v>183.23</v>
      </c>
      <c r="K254" s="32">
        <f t="shared" si="15"/>
        <v>43.22</v>
      </c>
      <c r="L254" s="32">
        <f t="shared" si="16"/>
        <v>226.45</v>
      </c>
    </row>
    <row r="255" spans="1:12" ht="63.75" x14ac:dyDescent="0.25">
      <c r="A255" s="25">
        <v>244</v>
      </c>
      <c r="B255" s="34" t="s">
        <v>43</v>
      </c>
      <c r="C255" s="34" t="s">
        <v>8</v>
      </c>
      <c r="D255" s="34" t="s">
        <v>23</v>
      </c>
      <c r="E255" s="36" t="s">
        <v>246</v>
      </c>
      <c r="F255" s="35">
        <v>1</v>
      </c>
      <c r="G255" s="29">
        <v>873</v>
      </c>
      <c r="H255" s="30">
        <f t="shared" si="13"/>
        <v>5.1909999999999998</v>
      </c>
      <c r="I255" s="31">
        <v>34</v>
      </c>
      <c r="J255" s="32">
        <f t="shared" si="14"/>
        <v>176.49</v>
      </c>
      <c r="K255" s="32">
        <f t="shared" si="15"/>
        <v>41.63</v>
      </c>
      <c r="L255" s="32">
        <f t="shared" si="16"/>
        <v>218.12</v>
      </c>
    </row>
    <row r="256" spans="1:12" ht="63.75" x14ac:dyDescent="0.25">
      <c r="A256" s="25">
        <v>245</v>
      </c>
      <c r="B256" s="26" t="s">
        <v>43</v>
      </c>
      <c r="C256" s="26" t="s">
        <v>6</v>
      </c>
      <c r="D256" s="26" t="s">
        <v>23</v>
      </c>
      <c r="E256" s="36" t="s">
        <v>247</v>
      </c>
      <c r="F256" s="28">
        <v>1</v>
      </c>
      <c r="G256" s="29">
        <v>878</v>
      </c>
      <c r="H256" s="30">
        <f t="shared" si="13"/>
        <v>5.2210000000000001</v>
      </c>
      <c r="I256" s="31">
        <v>27</v>
      </c>
      <c r="J256" s="32">
        <f t="shared" si="14"/>
        <v>140.97</v>
      </c>
      <c r="K256" s="32">
        <f t="shared" si="15"/>
        <v>33.25</v>
      </c>
      <c r="L256" s="32">
        <f t="shared" si="16"/>
        <v>174.22</v>
      </c>
    </row>
    <row r="257" spans="1:12" ht="89.25" x14ac:dyDescent="0.25">
      <c r="A257" s="25">
        <v>246</v>
      </c>
      <c r="B257" s="26" t="s">
        <v>51</v>
      </c>
      <c r="C257" s="26" t="s">
        <v>15</v>
      </c>
      <c r="D257" s="26" t="s">
        <v>34</v>
      </c>
      <c r="E257" s="36" t="s">
        <v>248</v>
      </c>
      <c r="F257" s="33">
        <v>1</v>
      </c>
      <c r="G257" s="29">
        <v>1961</v>
      </c>
      <c r="H257" s="30">
        <f t="shared" si="13"/>
        <v>11.661</v>
      </c>
      <c r="I257" s="31">
        <v>10</v>
      </c>
      <c r="J257" s="32">
        <f t="shared" si="14"/>
        <v>116.61</v>
      </c>
      <c r="K257" s="32">
        <f t="shared" si="15"/>
        <v>27.51</v>
      </c>
      <c r="L257" s="32">
        <f t="shared" si="16"/>
        <v>144.12</v>
      </c>
    </row>
    <row r="258" spans="1:12" ht="63.75" x14ac:dyDescent="0.25">
      <c r="A258" s="25">
        <v>247</v>
      </c>
      <c r="B258" s="26" t="s">
        <v>53</v>
      </c>
      <c r="C258" s="26" t="s">
        <v>54</v>
      </c>
      <c r="D258" s="26" t="s">
        <v>25</v>
      </c>
      <c r="E258" s="36" t="s">
        <v>249</v>
      </c>
      <c r="F258" s="33">
        <v>1</v>
      </c>
      <c r="G258" s="29">
        <v>968</v>
      </c>
      <c r="H258" s="30">
        <f t="shared" si="13"/>
        <v>5.7560000000000002</v>
      </c>
      <c r="I258" s="31">
        <v>23.4</v>
      </c>
      <c r="J258" s="32">
        <f t="shared" si="14"/>
        <v>134.69</v>
      </c>
      <c r="K258" s="32">
        <f t="shared" si="15"/>
        <v>31.77</v>
      </c>
      <c r="L258" s="32">
        <f t="shared" si="16"/>
        <v>166.46</v>
      </c>
    </row>
    <row r="259" spans="1:12" ht="63.75" x14ac:dyDescent="0.25">
      <c r="A259" s="25">
        <v>248</v>
      </c>
      <c r="B259" s="34" t="s">
        <v>43</v>
      </c>
      <c r="C259" s="34" t="s">
        <v>8</v>
      </c>
      <c r="D259" s="34" t="s">
        <v>25</v>
      </c>
      <c r="E259" s="36" t="s">
        <v>250</v>
      </c>
      <c r="F259" s="35">
        <v>1</v>
      </c>
      <c r="G259" s="29">
        <v>953</v>
      </c>
      <c r="H259" s="30">
        <f t="shared" si="13"/>
        <v>5.6669999999999998</v>
      </c>
      <c r="I259" s="31">
        <v>21</v>
      </c>
      <c r="J259" s="32">
        <f t="shared" si="14"/>
        <v>119.01</v>
      </c>
      <c r="K259" s="32">
        <f t="shared" si="15"/>
        <v>28.07</v>
      </c>
      <c r="L259" s="32">
        <f t="shared" si="16"/>
        <v>147.08000000000001</v>
      </c>
    </row>
    <row r="260" spans="1:12" ht="63.75" x14ac:dyDescent="0.25">
      <c r="A260" s="25">
        <v>249</v>
      </c>
      <c r="B260" s="26" t="s">
        <v>51</v>
      </c>
      <c r="C260" s="26" t="s">
        <v>13</v>
      </c>
      <c r="D260" s="26" t="s">
        <v>26</v>
      </c>
      <c r="E260" s="36" t="s">
        <v>251</v>
      </c>
      <c r="F260" s="33">
        <v>1</v>
      </c>
      <c r="G260" s="29">
        <v>1324</v>
      </c>
      <c r="H260" s="30">
        <f t="shared" si="13"/>
        <v>7.8730000000000002</v>
      </c>
      <c r="I260" s="31">
        <v>99</v>
      </c>
      <c r="J260" s="32">
        <f t="shared" si="14"/>
        <v>779.43</v>
      </c>
      <c r="K260" s="32">
        <f t="shared" si="15"/>
        <v>183.87</v>
      </c>
      <c r="L260" s="32">
        <f t="shared" si="16"/>
        <v>963.3</v>
      </c>
    </row>
    <row r="261" spans="1:12" ht="63.75" x14ac:dyDescent="0.25">
      <c r="A261" s="25">
        <v>250</v>
      </c>
      <c r="B261" s="26" t="s">
        <v>51</v>
      </c>
      <c r="C261" s="26" t="s">
        <v>13</v>
      </c>
      <c r="D261" s="26" t="s">
        <v>26</v>
      </c>
      <c r="E261" s="36" t="s">
        <v>251</v>
      </c>
      <c r="F261" s="33">
        <v>1</v>
      </c>
      <c r="G261" s="29">
        <v>1324</v>
      </c>
      <c r="H261" s="30">
        <f t="shared" si="13"/>
        <v>7.8730000000000002</v>
      </c>
      <c r="I261" s="31">
        <v>101</v>
      </c>
      <c r="J261" s="32">
        <f t="shared" si="14"/>
        <v>795.17</v>
      </c>
      <c r="K261" s="32">
        <f t="shared" si="15"/>
        <v>187.58</v>
      </c>
      <c r="L261" s="32">
        <f t="shared" si="16"/>
        <v>982.75</v>
      </c>
    </row>
    <row r="262" spans="1:12" ht="63.75" x14ac:dyDescent="0.25">
      <c r="A262" s="25">
        <v>251</v>
      </c>
      <c r="B262" s="26" t="s">
        <v>51</v>
      </c>
      <c r="C262" s="26" t="s">
        <v>266</v>
      </c>
      <c r="D262" s="26" t="s">
        <v>26</v>
      </c>
      <c r="E262" s="36" t="s">
        <v>305</v>
      </c>
      <c r="F262" s="33">
        <v>1</v>
      </c>
      <c r="G262" s="29">
        <v>1223</v>
      </c>
      <c r="H262" s="30">
        <f t="shared" si="13"/>
        <v>7.2720000000000002</v>
      </c>
      <c r="I262" s="31">
        <v>5</v>
      </c>
      <c r="J262" s="32">
        <f t="shared" si="14"/>
        <v>36.36</v>
      </c>
      <c r="K262" s="32">
        <f t="shared" si="15"/>
        <v>8.58</v>
      </c>
      <c r="L262" s="32">
        <f t="shared" si="16"/>
        <v>44.94</v>
      </c>
    </row>
    <row r="263" spans="1:12" ht="114.75" x14ac:dyDescent="0.25">
      <c r="A263" s="25">
        <v>252</v>
      </c>
      <c r="B263" s="26" t="s">
        <v>51</v>
      </c>
      <c r="C263" s="26" t="s">
        <v>17</v>
      </c>
      <c r="D263" s="26" t="s">
        <v>306</v>
      </c>
      <c r="E263" s="36" t="s">
        <v>252</v>
      </c>
      <c r="F263" s="33">
        <v>1</v>
      </c>
      <c r="G263" s="29">
        <v>1509.76</v>
      </c>
      <c r="H263" s="30">
        <f t="shared" si="13"/>
        <v>8.9779999999999998</v>
      </c>
      <c r="I263" s="31">
        <v>25</v>
      </c>
      <c r="J263" s="32">
        <f t="shared" si="14"/>
        <v>224.45</v>
      </c>
      <c r="K263" s="32">
        <f t="shared" si="15"/>
        <v>52.95</v>
      </c>
      <c r="L263" s="32">
        <f t="shared" si="16"/>
        <v>277.39999999999998</v>
      </c>
    </row>
    <row r="264" spans="1:12" ht="114.75" x14ac:dyDescent="0.25">
      <c r="A264" s="25">
        <v>253</v>
      </c>
      <c r="B264" s="26" t="s">
        <v>51</v>
      </c>
      <c r="C264" s="26" t="s">
        <v>17</v>
      </c>
      <c r="D264" s="26" t="s">
        <v>306</v>
      </c>
      <c r="E264" s="36" t="s">
        <v>252</v>
      </c>
      <c r="F264" s="33">
        <v>1</v>
      </c>
      <c r="G264" s="29">
        <v>1509.76</v>
      </c>
      <c r="H264" s="30">
        <f t="shared" si="13"/>
        <v>8.9779999999999998</v>
      </c>
      <c r="I264" s="31">
        <v>48</v>
      </c>
      <c r="J264" s="32">
        <f t="shared" si="14"/>
        <v>430.94</v>
      </c>
      <c r="K264" s="32">
        <f t="shared" si="15"/>
        <v>101.66</v>
      </c>
      <c r="L264" s="32">
        <f t="shared" si="16"/>
        <v>532.6</v>
      </c>
    </row>
    <row r="265" spans="1:12" ht="63.75" x14ac:dyDescent="0.25">
      <c r="A265" s="25">
        <v>254</v>
      </c>
      <c r="B265" s="26" t="s">
        <v>53</v>
      </c>
      <c r="C265" s="26" t="s">
        <v>54</v>
      </c>
      <c r="D265" s="26" t="s">
        <v>28</v>
      </c>
      <c r="E265" s="36" t="s">
        <v>253</v>
      </c>
      <c r="F265" s="33">
        <v>1</v>
      </c>
      <c r="G265" s="29">
        <v>1110</v>
      </c>
      <c r="H265" s="30">
        <f t="shared" si="13"/>
        <v>6.6</v>
      </c>
      <c r="I265" s="31">
        <v>18.5</v>
      </c>
      <c r="J265" s="32">
        <f t="shared" si="14"/>
        <v>122.1</v>
      </c>
      <c r="K265" s="32">
        <f t="shared" si="15"/>
        <v>28.8</v>
      </c>
      <c r="L265" s="32">
        <f t="shared" si="16"/>
        <v>150.9</v>
      </c>
    </row>
    <row r="266" spans="1:12" ht="63.75" x14ac:dyDescent="0.25">
      <c r="A266" s="25">
        <v>255</v>
      </c>
      <c r="B266" s="26" t="s">
        <v>43</v>
      </c>
      <c r="C266" s="26" t="s">
        <v>4</v>
      </c>
      <c r="D266" s="26" t="s">
        <v>23</v>
      </c>
      <c r="E266" s="36" t="s">
        <v>254</v>
      </c>
      <c r="F266" s="28">
        <v>1</v>
      </c>
      <c r="G266" s="29">
        <v>883</v>
      </c>
      <c r="H266" s="30">
        <f t="shared" si="13"/>
        <v>5.2510000000000003</v>
      </c>
      <c r="I266" s="31">
        <v>80</v>
      </c>
      <c r="J266" s="32">
        <f t="shared" si="14"/>
        <v>420.08</v>
      </c>
      <c r="K266" s="32">
        <f t="shared" si="15"/>
        <v>99.1</v>
      </c>
      <c r="L266" s="32">
        <f t="shared" si="16"/>
        <v>519.17999999999995</v>
      </c>
    </row>
    <row r="267" spans="1:12" ht="63.75" x14ac:dyDescent="0.25">
      <c r="A267" s="25">
        <v>256</v>
      </c>
      <c r="B267" s="26" t="s">
        <v>53</v>
      </c>
      <c r="C267" s="26" t="s">
        <v>54</v>
      </c>
      <c r="D267" s="26" t="s">
        <v>27</v>
      </c>
      <c r="E267" s="36" t="s">
        <v>255</v>
      </c>
      <c r="F267" s="33">
        <v>1</v>
      </c>
      <c r="G267" s="29">
        <v>988</v>
      </c>
      <c r="H267" s="30">
        <f t="shared" si="13"/>
        <v>5.875</v>
      </c>
      <c r="I267" s="31">
        <v>14.1</v>
      </c>
      <c r="J267" s="32">
        <f t="shared" si="14"/>
        <v>82.84</v>
      </c>
      <c r="K267" s="32">
        <f t="shared" si="15"/>
        <v>19.54</v>
      </c>
      <c r="L267" s="32">
        <f t="shared" si="16"/>
        <v>102.38</v>
      </c>
    </row>
    <row r="268" spans="1:12" ht="63.75" x14ac:dyDescent="0.25">
      <c r="A268" s="25">
        <v>257</v>
      </c>
      <c r="B268" s="26" t="s">
        <v>51</v>
      </c>
      <c r="C268" s="26" t="s">
        <v>13</v>
      </c>
      <c r="D268" s="26" t="s">
        <v>25</v>
      </c>
      <c r="E268" s="36" t="s">
        <v>256</v>
      </c>
      <c r="F268" s="33">
        <v>1</v>
      </c>
      <c r="G268" s="29">
        <v>1092</v>
      </c>
      <c r="H268" s="30">
        <f t="shared" ref="H268:H275" si="17">ROUND(G268/168.17,3)</f>
        <v>6.4930000000000003</v>
      </c>
      <c r="I268" s="31">
        <v>73</v>
      </c>
      <c r="J268" s="32">
        <f t="shared" ref="J268:J275" si="18">IF(F268=100%,ROUND(H268*I268,2),0)</f>
        <v>473.99</v>
      </c>
      <c r="K268" s="32">
        <f t="shared" ref="K268:K275" si="19">ROUND(J268*0.2359,2)</f>
        <v>111.81</v>
      </c>
      <c r="L268" s="32">
        <f t="shared" ref="L268:L275" si="20">J268+K268</f>
        <v>585.79999999999995</v>
      </c>
    </row>
    <row r="269" spans="1:12" ht="63.75" x14ac:dyDescent="0.25">
      <c r="A269" s="25">
        <v>258</v>
      </c>
      <c r="B269" s="26" t="s">
        <v>43</v>
      </c>
      <c r="C269" s="26" t="s">
        <v>4</v>
      </c>
      <c r="D269" s="26" t="s">
        <v>25</v>
      </c>
      <c r="E269" s="36" t="s">
        <v>257</v>
      </c>
      <c r="F269" s="28">
        <v>1</v>
      </c>
      <c r="G269" s="29">
        <v>963</v>
      </c>
      <c r="H269" s="30">
        <f t="shared" si="17"/>
        <v>5.726</v>
      </c>
      <c r="I269" s="31">
        <v>6.5</v>
      </c>
      <c r="J269" s="32">
        <f t="shared" si="18"/>
        <v>37.22</v>
      </c>
      <c r="K269" s="32">
        <f t="shared" si="19"/>
        <v>8.7799999999999994</v>
      </c>
      <c r="L269" s="32">
        <f t="shared" si="20"/>
        <v>46</v>
      </c>
    </row>
    <row r="270" spans="1:12" ht="63.75" x14ac:dyDescent="0.25">
      <c r="A270" s="25">
        <v>259</v>
      </c>
      <c r="B270" s="26" t="s">
        <v>53</v>
      </c>
      <c r="C270" s="26" t="s">
        <v>54</v>
      </c>
      <c r="D270" s="26" t="s">
        <v>23</v>
      </c>
      <c r="E270" s="36" t="s">
        <v>258</v>
      </c>
      <c r="F270" s="33">
        <v>1</v>
      </c>
      <c r="G270" s="29">
        <v>878</v>
      </c>
      <c r="H270" s="30">
        <f t="shared" si="17"/>
        <v>5.2210000000000001</v>
      </c>
      <c r="I270" s="31">
        <v>14.1</v>
      </c>
      <c r="J270" s="32">
        <f t="shared" si="18"/>
        <v>73.62</v>
      </c>
      <c r="K270" s="32">
        <f t="shared" si="19"/>
        <v>17.37</v>
      </c>
      <c r="L270" s="32">
        <f t="shared" si="20"/>
        <v>90.990000000000009</v>
      </c>
    </row>
    <row r="271" spans="1:12" ht="63.75" x14ac:dyDescent="0.25">
      <c r="A271" s="25">
        <v>260</v>
      </c>
      <c r="B271" s="26" t="s">
        <v>53</v>
      </c>
      <c r="C271" s="26" t="s">
        <v>54</v>
      </c>
      <c r="D271" s="26" t="s">
        <v>23</v>
      </c>
      <c r="E271" s="36" t="s">
        <v>258</v>
      </c>
      <c r="F271" s="33">
        <v>1</v>
      </c>
      <c r="G271" s="29">
        <v>878</v>
      </c>
      <c r="H271" s="30">
        <f t="shared" si="17"/>
        <v>5.2210000000000001</v>
      </c>
      <c r="I271" s="31">
        <v>2.4</v>
      </c>
      <c r="J271" s="32">
        <f t="shared" si="18"/>
        <v>12.53</v>
      </c>
      <c r="K271" s="32">
        <f t="shared" si="19"/>
        <v>2.96</v>
      </c>
      <c r="L271" s="32">
        <f t="shared" si="20"/>
        <v>15.489999999999998</v>
      </c>
    </row>
    <row r="272" spans="1:12" ht="63.75" x14ac:dyDescent="0.25">
      <c r="A272" s="25">
        <v>261</v>
      </c>
      <c r="B272" s="34" t="s">
        <v>43</v>
      </c>
      <c r="C272" s="34" t="s">
        <v>8</v>
      </c>
      <c r="D272" s="34" t="s">
        <v>24</v>
      </c>
      <c r="E272" s="36" t="s">
        <v>259</v>
      </c>
      <c r="F272" s="35">
        <v>1</v>
      </c>
      <c r="G272" s="29">
        <v>1720</v>
      </c>
      <c r="H272" s="30">
        <f t="shared" si="17"/>
        <v>10.228</v>
      </c>
      <c r="I272" s="31">
        <v>5</v>
      </c>
      <c r="J272" s="32">
        <f t="shared" si="18"/>
        <v>51.14</v>
      </c>
      <c r="K272" s="32">
        <f t="shared" si="19"/>
        <v>12.06</v>
      </c>
      <c r="L272" s="32">
        <f t="shared" si="20"/>
        <v>63.2</v>
      </c>
    </row>
    <row r="273" spans="1:12" ht="63.75" x14ac:dyDescent="0.25">
      <c r="A273" s="25">
        <v>262</v>
      </c>
      <c r="B273" s="26" t="s">
        <v>43</v>
      </c>
      <c r="C273" s="26" t="s">
        <v>4</v>
      </c>
      <c r="D273" s="26" t="s">
        <v>23</v>
      </c>
      <c r="E273" s="36" t="s">
        <v>260</v>
      </c>
      <c r="F273" s="28">
        <v>1</v>
      </c>
      <c r="G273" s="29">
        <v>878</v>
      </c>
      <c r="H273" s="30">
        <f t="shared" si="17"/>
        <v>5.2210000000000001</v>
      </c>
      <c r="I273" s="31">
        <v>33.5</v>
      </c>
      <c r="J273" s="32">
        <f t="shared" si="18"/>
        <v>174.9</v>
      </c>
      <c r="K273" s="32">
        <f t="shared" si="19"/>
        <v>41.26</v>
      </c>
      <c r="L273" s="32">
        <f t="shared" si="20"/>
        <v>216.16</v>
      </c>
    </row>
    <row r="274" spans="1:12" ht="63.75" x14ac:dyDescent="0.25">
      <c r="A274" s="25">
        <v>263</v>
      </c>
      <c r="B274" s="34" t="s">
        <v>43</v>
      </c>
      <c r="C274" s="34" t="s">
        <v>8</v>
      </c>
      <c r="D274" s="34" t="s">
        <v>25</v>
      </c>
      <c r="E274" s="36" t="s">
        <v>261</v>
      </c>
      <c r="F274" s="35">
        <v>1</v>
      </c>
      <c r="G274" s="29">
        <v>963</v>
      </c>
      <c r="H274" s="30">
        <f t="shared" si="17"/>
        <v>5.726</v>
      </c>
      <c r="I274" s="31">
        <v>44</v>
      </c>
      <c r="J274" s="32">
        <f t="shared" si="18"/>
        <v>251.94</v>
      </c>
      <c r="K274" s="32">
        <f t="shared" si="19"/>
        <v>59.43</v>
      </c>
      <c r="L274" s="32">
        <f t="shared" si="20"/>
        <v>311.37</v>
      </c>
    </row>
    <row r="275" spans="1:12" ht="63.75" x14ac:dyDescent="0.25">
      <c r="A275" s="25">
        <v>264</v>
      </c>
      <c r="B275" s="26" t="s">
        <v>53</v>
      </c>
      <c r="C275" s="26" t="s">
        <v>54</v>
      </c>
      <c r="D275" s="26" t="s">
        <v>32</v>
      </c>
      <c r="E275" s="36" t="s">
        <v>307</v>
      </c>
      <c r="F275" s="33">
        <v>1</v>
      </c>
      <c r="G275" s="29">
        <v>638</v>
      </c>
      <c r="H275" s="30">
        <f t="shared" si="17"/>
        <v>3.794</v>
      </c>
      <c r="I275" s="31">
        <v>11.2</v>
      </c>
      <c r="J275" s="32">
        <f t="shared" si="18"/>
        <v>42.49</v>
      </c>
      <c r="K275" s="32">
        <f t="shared" si="19"/>
        <v>10.02</v>
      </c>
      <c r="L275" s="32">
        <f t="shared" si="20"/>
        <v>52.510000000000005</v>
      </c>
    </row>
    <row r="277" spans="1:12" ht="34.9" customHeight="1" x14ac:dyDescent="0.25">
      <c r="A277" s="52" t="s">
        <v>310</v>
      </c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</row>
  </sheetData>
  <mergeCells count="2">
    <mergeCell ref="A8:L8"/>
    <mergeCell ref="A277:L277"/>
  </mergeCells>
  <conditionalFormatting sqref="E10:E1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VRS riskaP 03.2022</vt:lpstr>
      <vt:lpstr>14,pielikums</vt:lpstr>
      <vt:lpstr>'14,pielikums'!Print_Titles</vt:lpstr>
      <vt:lpstr>'VRS riskaP 03.2022'!Print_Titles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Ošiņa</cp:lastModifiedBy>
  <cp:lastPrinted>2022-04-26T12:18:41Z</cp:lastPrinted>
  <dcterms:created xsi:type="dcterms:W3CDTF">2021-01-19T10:53:51Z</dcterms:created>
  <dcterms:modified xsi:type="dcterms:W3CDTF">2022-04-27T07:08:16Z</dcterms:modified>
</cp:coreProperties>
</file>