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12540" windowHeight="7512"/>
  </bookViews>
  <sheets>
    <sheet name="3.pielikums " sheetId="8" r:id="rId1"/>
  </sheets>
  <definedNames>
    <definedName name="_xlnm._FilterDatabase" localSheetId="0" hidden="1">'3.pielikums '!$A$10:$I$239</definedName>
    <definedName name="_xlnm.Print_Area" localSheetId="0">'3.pielikums '!$A$1:$I$239</definedName>
    <definedName name="_xlnm.Print_Titles" localSheetId="0">'3.pielikums 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8" l="1"/>
  <c r="G11" i="8"/>
  <c r="H11" i="8"/>
  <c r="H239" i="8"/>
  <c r="I239" i="8" s="1"/>
  <c r="E239" i="8"/>
  <c r="H238" i="8"/>
  <c r="I238" i="8" s="1"/>
  <c r="E238" i="8"/>
  <c r="H237" i="8"/>
  <c r="I237" i="8" s="1"/>
  <c r="E237" i="8"/>
  <c r="H236" i="8"/>
  <c r="I236" i="8" s="1"/>
  <c r="E236" i="8"/>
  <c r="H235" i="8"/>
  <c r="I235" i="8" s="1"/>
  <c r="E235" i="8"/>
  <c r="H234" i="8"/>
  <c r="I234" i="8" s="1"/>
  <c r="E234" i="8"/>
  <c r="H233" i="8"/>
  <c r="I233" i="8" s="1"/>
  <c r="E233" i="8"/>
  <c r="H232" i="8"/>
  <c r="I232" i="8" s="1"/>
  <c r="E232" i="8"/>
  <c r="H231" i="8"/>
  <c r="I231" i="8" s="1"/>
  <c r="E231" i="8"/>
  <c r="H230" i="8"/>
  <c r="I230" i="8" s="1"/>
  <c r="E230" i="8"/>
  <c r="H229" i="8"/>
  <c r="I229" i="8" s="1"/>
  <c r="E229" i="8"/>
  <c r="H228" i="8"/>
  <c r="I228" i="8" s="1"/>
  <c r="E228" i="8"/>
  <c r="H227" i="8"/>
  <c r="I227" i="8" s="1"/>
  <c r="E227" i="8"/>
  <c r="H226" i="8"/>
  <c r="I226" i="8" s="1"/>
  <c r="E226" i="8"/>
  <c r="H225" i="8"/>
  <c r="I225" i="8" s="1"/>
  <c r="E225" i="8"/>
  <c r="H224" i="8"/>
  <c r="I224" i="8" s="1"/>
  <c r="E224" i="8"/>
  <c r="H223" i="8"/>
  <c r="I223" i="8" s="1"/>
  <c r="E223" i="8"/>
  <c r="H222" i="8"/>
  <c r="I222" i="8" s="1"/>
  <c r="E222" i="8"/>
  <c r="H221" i="8"/>
  <c r="I221" i="8" s="1"/>
  <c r="E221" i="8"/>
  <c r="H220" i="8"/>
  <c r="I220" i="8" s="1"/>
  <c r="E220" i="8"/>
  <c r="H219" i="8"/>
  <c r="I219" i="8" s="1"/>
  <c r="E219" i="8"/>
  <c r="H218" i="8"/>
  <c r="I218" i="8" s="1"/>
  <c r="E218" i="8"/>
  <c r="H217" i="8"/>
  <c r="I217" i="8" s="1"/>
  <c r="E217" i="8"/>
  <c r="H216" i="8"/>
  <c r="I216" i="8" s="1"/>
  <c r="E216" i="8"/>
  <c r="H215" i="8"/>
  <c r="I215" i="8" s="1"/>
  <c r="E215" i="8"/>
  <c r="H214" i="8"/>
  <c r="I214" i="8" s="1"/>
  <c r="E214" i="8"/>
  <c r="H213" i="8"/>
  <c r="I213" i="8" s="1"/>
  <c r="E213" i="8"/>
  <c r="H212" i="8"/>
  <c r="I212" i="8" s="1"/>
  <c r="E212" i="8"/>
  <c r="H211" i="8"/>
  <c r="I211" i="8" s="1"/>
  <c r="E211" i="8"/>
  <c r="H210" i="8"/>
  <c r="I210" i="8" s="1"/>
  <c r="E210" i="8"/>
  <c r="H209" i="8"/>
  <c r="I209" i="8" s="1"/>
  <c r="E209" i="8"/>
  <c r="H208" i="8"/>
  <c r="I208" i="8" s="1"/>
  <c r="E208" i="8"/>
  <c r="H207" i="8"/>
  <c r="I207" i="8" s="1"/>
  <c r="E207" i="8"/>
  <c r="H206" i="8"/>
  <c r="I206" i="8" s="1"/>
  <c r="E206" i="8"/>
  <c r="H205" i="8"/>
  <c r="I205" i="8" s="1"/>
  <c r="E205" i="8"/>
  <c r="H204" i="8"/>
  <c r="I204" i="8" s="1"/>
  <c r="E204" i="8"/>
  <c r="H203" i="8"/>
  <c r="I203" i="8" s="1"/>
  <c r="E203" i="8"/>
  <c r="H202" i="8"/>
  <c r="I202" i="8" s="1"/>
  <c r="E202" i="8"/>
  <c r="H201" i="8"/>
  <c r="I201" i="8" s="1"/>
  <c r="E201" i="8"/>
  <c r="H200" i="8"/>
  <c r="I200" i="8" s="1"/>
  <c r="E200" i="8"/>
  <c r="H199" i="8"/>
  <c r="I199" i="8" s="1"/>
  <c r="E199" i="8"/>
  <c r="H198" i="8"/>
  <c r="I198" i="8" s="1"/>
  <c r="E198" i="8"/>
  <c r="H196" i="8"/>
  <c r="I196" i="8" s="1"/>
  <c r="E196" i="8"/>
  <c r="H195" i="8"/>
  <c r="I195" i="8" s="1"/>
  <c r="E195" i="8"/>
  <c r="H194" i="8"/>
  <c r="I194" i="8" s="1"/>
  <c r="E194" i="8"/>
  <c r="H193" i="8"/>
  <c r="I193" i="8" s="1"/>
  <c r="E193" i="8"/>
  <c r="H192" i="8"/>
  <c r="I192" i="8" s="1"/>
  <c r="E192" i="8"/>
  <c r="H191" i="8"/>
  <c r="I191" i="8" s="1"/>
  <c r="E191" i="8"/>
  <c r="H190" i="8"/>
  <c r="I190" i="8" s="1"/>
  <c r="E190" i="8"/>
  <c r="H189" i="8"/>
  <c r="I189" i="8" s="1"/>
  <c r="E189" i="8"/>
  <c r="H188" i="8"/>
  <c r="I188" i="8" s="1"/>
  <c r="E188" i="8"/>
  <c r="H187" i="8"/>
  <c r="I187" i="8" s="1"/>
  <c r="E187" i="8"/>
  <c r="H186" i="8"/>
  <c r="I186" i="8" s="1"/>
  <c r="E186" i="8"/>
  <c r="H185" i="8"/>
  <c r="I185" i="8" s="1"/>
  <c r="E185" i="8"/>
  <c r="H184" i="8"/>
  <c r="I184" i="8" s="1"/>
  <c r="E184" i="8"/>
  <c r="H183" i="8"/>
  <c r="I183" i="8" s="1"/>
  <c r="E183" i="8"/>
  <c r="H182" i="8"/>
  <c r="I182" i="8" s="1"/>
  <c r="E182" i="8"/>
  <c r="H181" i="8"/>
  <c r="I181" i="8" s="1"/>
  <c r="E181" i="8"/>
  <c r="H180" i="8"/>
  <c r="I180" i="8" s="1"/>
  <c r="E180" i="8"/>
  <c r="H179" i="8"/>
  <c r="I179" i="8" s="1"/>
  <c r="E179" i="8"/>
  <c r="H178" i="8"/>
  <c r="I178" i="8" s="1"/>
  <c r="E178" i="8"/>
  <c r="H177" i="8"/>
  <c r="I177" i="8" s="1"/>
  <c r="E177" i="8"/>
  <c r="H176" i="8"/>
  <c r="I176" i="8" s="1"/>
  <c r="E176" i="8"/>
  <c r="H175" i="8"/>
  <c r="I175" i="8" s="1"/>
  <c r="E175" i="8"/>
  <c r="H174" i="8"/>
  <c r="I174" i="8" s="1"/>
  <c r="E174" i="8"/>
  <c r="H173" i="8"/>
  <c r="I173" i="8" s="1"/>
  <c r="E173" i="8"/>
  <c r="H172" i="8"/>
  <c r="I172" i="8" s="1"/>
  <c r="E172" i="8"/>
  <c r="H171" i="8"/>
  <c r="I171" i="8" s="1"/>
  <c r="E171" i="8"/>
  <c r="H170" i="8"/>
  <c r="I170" i="8" s="1"/>
  <c r="E170" i="8"/>
  <c r="H169" i="8"/>
  <c r="I169" i="8" s="1"/>
  <c r="E169" i="8"/>
  <c r="I168" i="8"/>
  <c r="H168" i="8"/>
  <c r="E168" i="8"/>
  <c r="H167" i="8"/>
  <c r="I167" i="8" s="1"/>
  <c r="E167" i="8"/>
  <c r="H166" i="8"/>
  <c r="I166" i="8" s="1"/>
  <c r="E166" i="8"/>
  <c r="H165" i="8"/>
  <c r="I165" i="8" s="1"/>
  <c r="E165" i="8"/>
  <c r="H164" i="8"/>
  <c r="I164" i="8" s="1"/>
  <c r="E164" i="8"/>
  <c r="H163" i="8"/>
  <c r="I163" i="8" s="1"/>
  <c r="E163" i="8"/>
  <c r="H162" i="8"/>
  <c r="I162" i="8" s="1"/>
  <c r="E162" i="8"/>
  <c r="H161" i="8"/>
  <c r="I161" i="8" s="1"/>
  <c r="E161" i="8"/>
  <c r="H160" i="8"/>
  <c r="I160" i="8" s="1"/>
  <c r="E160" i="8"/>
  <c r="H159" i="8"/>
  <c r="I159" i="8" s="1"/>
  <c r="E159" i="8"/>
  <c r="H158" i="8"/>
  <c r="I158" i="8" s="1"/>
  <c r="E158" i="8"/>
  <c r="H157" i="8"/>
  <c r="I157" i="8" s="1"/>
  <c r="E157" i="8"/>
  <c r="H156" i="8"/>
  <c r="I156" i="8" s="1"/>
  <c r="E156" i="8"/>
  <c r="H155" i="8"/>
  <c r="I155" i="8" s="1"/>
  <c r="E155" i="8"/>
  <c r="H154" i="8"/>
  <c r="I154" i="8" s="1"/>
  <c r="E154" i="8"/>
  <c r="H153" i="8"/>
  <c r="I153" i="8" s="1"/>
  <c r="E153" i="8"/>
  <c r="H152" i="8"/>
  <c r="I152" i="8" s="1"/>
  <c r="E152" i="8"/>
  <c r="H151" i="8"/>
  <c r="I151" i="8" s="1"/>
  <c r="E151" i="8"/>
  <c r="H150" i="8"/>
  <c r="I150" i="8" s="1"/>
  <c r="E150" i="8"/>
  <c r="H149" i="8"/>
  <c r="I149" i="8" s="1"/>
  <c r="E149" i="8"/>
  <c r="H148" i="8"/>
  <c r="I148" i="8" s="1"/>
  <c r="E148" i="8"/>
  <c r="H147" i="8"/>
  <c r="I147" i="8" s="1"/>
  <c r="E147" i="8"/>
  <c r="H146" i="8"/>
  <c r="I146" i="8" s="1"/>
  <c r="E146" i="8"/>
  <c r="H145" i="8"/>
  <c r="I145" i="8" s="1"/>
  <c r="E145" i="8"/>
  <c r="H144" i="8"/>
  <c r="I144" i="8" s="1"/>
  <c r="E144" i="8"/>
  <c r="H143" i="8"/>
  <c r="I143" i="8" s="1"/>
  <c r="E143" i="8"/>
  <c r="H142" i="8"/>
  <c r="I142" i="8" s="1"/>
  <c r="E142" i="8"/>
  <c r="H141" i="8"/>
  <c r="I141" i="8" s="1"/>
  <c r="E141" i="8"/>
  <c r="H140" i="8"/>
  <c r="I140" i="8" s="1"/>
  <c r="E140" i="8"/>
  <c r="H139" i="8"/>
  <c r="I139" i="8" s="1"/>
  <c r="E139" i="8"/>
  <c r="H138" i="8"/>
  <c r="I138" i="8" s="1"/>
  <c r="E138" i="8"/>
  <c r="H137" i="8"/>
  <c r="I137" i="8" s="1"/>
  <c r="E137" i="8"/>
  <c r="H136" i="8"/>
  <c r="I136" i="8" s="1"/>
  <c r="E136" i="8"/>
  <c r="H135" i="8"/>
  <c r="I135" i="8" s="1"/>
  <c r="E135" i="8"/>
  <c r="H134" i="8"/>
  <c r="I134" i="8" s="1"/>
  <c r="E134" i="8"/>
  <c r="H133" i="8"/>
  <c r="I133" i="8" s="1"/>
  <c r="E133" i="8"/>
  <c r="H132" i="8"/>
  <c r="I132" i="8" s="1"/>
  <c r="E132" i="8"/>
  <c r="H131" i="8"/>
  <c r="I131" i="8" s="1"/>
  <c r="E131" i="8"/>
  <c r="H130" i="8"/>
  <c r="I130" i="8" s="1"/>
  <c r="E130" i="8"/>
  <c r="H129" i="8"/>
  <c r="I129" i="8" s="1"/>
  <c r="E129" i="8"/>
  <c r="H128" i="8"/>
  <c r="I128" i="8" s="1"/>
  <c r="E128" i="8"/>
  <c r="H127" i="8"/>
  <c r="I127" i="8" s="1"/>
  <c r="E127" i="8"/>
  <c r="H126" i="8"/>
  <c r="I126" i="8" s="1"/>
  <c r="E126" i="8"/>
  <c r="H125" i="8"/>
  <c r="I125" i="8" s="1"/>
  <c r="E125" i="8"/>
  <c r="H124" i="8"/>
  <c r="I124" i="8" s="1"/>
  <c r="E124" i="8"/>
  <c r="H123" i="8"/>
  <c r="I123" i="8" s="1"/>
  <c r="E123" i="8"/>
  <c r="H122" i="8"/>
  <c r="I122" i="8" s="1"/>
  <c r="E122" i="8"/>
  <c r="H121" i="8"/>
  <c r="I121" i="8" s="1"/>
  <c r="E121" i="8"/>
  <c r="H120" i="8"/>
  <c r="I120" i="8" s="1"/>
  <c r="E120" i="8"/>
  <c r="H119" i="8"/>
  <c r="I119" i="8" s="1"/>
  <c r="E119" i="8"/>
  <c r="H118" i="8"/>
  <c r="I118" i="8" s="1"/>
  <c r="E118" i="8"/>
  <c r="H117" i="8"/>
  <c r="I117" i="8" s="1"/>
  <c r="E117" i="8"/>
  <c r="H116" i="8"/>
  <c r="I116" i="8" s="1"/>
  <c r="E116" i="8"/>
  <c r="H115" i="8"/>
  <c r="I115" i="8" s="1"/>
  <c r="E115" i="8"/>
  <c r="H114" i="8"/>
  <c r="I114" i="8" s="1"/>
  <c r="E114" i="8"/>
  <c r="H113" i="8"/>
  <c r="I113" i="8" s="1"/>
  <c r="E113" i="8"/>
  <c r="H112" i="8"/>
  <c r="I112" i="8" s="1"/>
  <c r="E112" i="8"/>
  <c r="H111" i="8"/>
  <c r="I111" i="8" s="1"/>
  <c r="E111" i="8"/>
  <c r="H110" i="8"/>
  <c r="I110" i="8" s="1"/>
  <c r="E110" i="8"/>
  <c r="H109" i="8"/>
  <c r="I109" i="8" s="1"/>
  <c r="E109" i="8"/>
  <c r="H108" i="8"/>
  <c r="I108" i="8" s="1"/>
  <c r="E108" i="8"/>
  <c r="H107" i="8"/>
  <c r="I107" i="8" s="1"/>
  <c r="E107" i="8"/>
  <c r="H106" i="8"/>
  <c r="I106" i="8" s="1"/>
  <c r="E106" i="8"/>
  <c r="H105" i="8"/>
  <c r="I105" i="8" s="1"/>
  <c r="E105" i="8"/>
  <c r="I104" i="8"/>
  <c r="H104" i="8"/>
  <c r="E104" i="8"/>
  <c r="H103" i="8"/>
  <c r="I103" i="8" s="1"/>
  <c r="E103" i="8"/>
  <c r="H102" i="8"/>
  <c r="I102" i="8" s="1"/>
  <c r="E102" i="8"/>
  <c r="H101" i="8"/>
  <c r="I101" i="8" s="1"/>
  <c r="E101" i="8"/>
  <c r="H100" i="8"/>
  <c r="I100" i="8" s="1"/>
  <c r="E100" i="8"/>
  <c r="H99" i="8"/>
  <c r="I99" i="8" s="1"/>
  <c r="E99" i="8"/>
  <c r="H98" i="8"/>
  <c r="I98" i="8" s="1"/>
  <c r="E98" i="8"/>
  <c r="H97" i="8"/>
  <c r="I97" i="8" s="1"/>
  <c r="E97" i="8"/>
  <c r="H96" i="8"/>
  <c r="I96" i="8" s="1"/>
  <c r="E96" i="8"/>
  <c r="H95" i="8"/>
  <c r="I95" i="8" s="1"/>
  <c r="E95" i="8"/>
  <c r="H94" i="8"/>
  <c r="I94" i="8" s="1"/>
  <c r="E94" i="8"/>
  <c r="H93" i="8"/>
  <c r="I93" i="8" s="1"/>
  <c r="E93" i="8"/>
  <c r="H92" i="8"/>
  <c r="I92" i="8" s="1"/>
  <c r="E92" i="8"/>
  <c r="H91" i="8"/>
  <c r="I91" i="8" s="1"/>
  <c r="E91" i="8"/>
  <c r="H90" i="8"/>
  <c r="I90" i="8" s="1"/>
  <c r="E90" i="8"/>
  <c r="H89" i="8"/>
  <c r="I89" i="8" s="1"/>
  <c r="E89" i="8"/>
  <c r="H88" i="8"/>
  <c r="I88" i="8" s="1"/>
  <c r="E88" i="8"/>
  <c r="H87" i="8"/>
  <c r="I87" i="8" s="1"/>
  <c r="E87" i="8"/>
  <c r="H86" i="8"/>
  <c r="I86" i="8" s="1"/>
  <c r="E86" i="8"/>
  <c r="H85" i="8"/>
  <c r="I85" i="8" s="1"/>
  <c r="E85" i="8"/>
  <c r="H84" i="8"/>
  <c r="I84" i="8" s="1"/>
  <c r="E84" i="8"/>
  <c r="H83" i="8"/>
  <c r="I83" i="8" s="1"/>
  <c r="E83" i="8"/>
  <c r="H82" i="8"/>
  <c r="I82" i="8" s="1"/>
  <c r="E82" i="8"/>
  <c r="H81" i="8"/>
  <c r="I81" i="8" s="1"/>
  <c r="E81" i="8"/>
  <c r="H80" i="8"/>
  <c r="I80" i="8" s="1"/>
  <c r="E80" i="8"/>
  <c r="H79" i="8"/>
  <c r="I79" i="8" s="1"/>
  <c r="E79" i="8"/>
  <c r="H78" i="8"/>
  <c r="I78" i="8" s="1"/>
  <c r="E78" i="8"/>
  <c r="H77" i="8"/>
  <c r="I77" i="8" s="1"/>
  <c r="E77" i="8"/>
  <c r="H76" i="8"/>
  <c r="I76" i="8" s="1"/>
  <c r="E76" i="8"/>
  <c r="H75" i="8"/>
  <c r="I75" i="8" s="1"/>
  <c r="E75" i="8"/>
  <c r="H74" i="8"/>
  <c r="I74" i="8" s="1"/>
  <c r="E74" i="8"/>
  <c r="H73" i="8"/>
  <c r="I73" i="8" s="1"/>
  <c r="E73" i="8"/>
  <c r="H72" i="8"/>
  <c r="I72" i="8" s="1"/>
  <c r="E72" i="8"/>
  <c r="H71" i="8"/>
  <c r="I71" i="8" s="1"/>
  <c r="E71" i="8"/>
  <c r="H70" i="8"/>
  <c r="I70" i="8" s="1"/>
  <c r="E70" i="8"/>
  <c r="H69" i="8"/>
  <c r="I69" i="8" s="1"/>
  <c r="E69" i="8"/>
  <c r="H68" i="8"/>
  <c r="I68" i="8" s="1"/>
  <c r="E68" i="8"/>
  <c r="H67" i="8"/>
  <c r="I67" i="8" s="1"/>
  <c r="E67" i="8"/>
  <c r="H66" i="8"/>
  <c r="I66" i="8" s="1"/>
  <c r="E66" i="8"/>
  <c r="H65" i="8"/>
  <c r="I65" i="8" s="1"/>
  <c r="E65" i="8"/>
  <c r="H64" i="8"/>
  <c r="I64" i="8" s="1"/>
  <c r="E64" i="8"/>
  <c r="H63" i="8"/>
  <c r="I63" i="8" s="1"/>
  <c r="E63" i="8"/>
  <c r="H62" i="8"/>
  <c r="I62" i="8" s="1"/>
  <c r="E62" i="8"/>
  <c r="H61" i="8"/>
  <c r="I61" i="8" s="1"/>
  <c r="E61" i="8"/>
  <c r="H60" i="8"/>
  <c r="I60" i="8" s="1"/>
  <c r="E60" i="8"/>
  <c r="H59" i="8"/>
  <c r="I59" i="8" s="1"/>
  <c r="E59" i="8"/>
  <c r="H58" i="8"/>
  <c r="I58" i="8" s="1"/>
  <c r="E58" i="8"/>
  <c r="H57" i="8"/>
  <c r="I57" i="8" s="1"/>
  <c r="E57" i="8"/>
  <c r="H56" i="8"/>
  <c r="I56" i="8" s="1"/>
  <c r="E56" i="8"/>
  <c r="H55" i="8"/>
  <c r="I55" i="8" s="1"/>
  <c r="E55" i="8"/>
  <c r="H54" i="8"/>
  <c r="I54" i="8" s="1"/>
  <c r="E54" i="8"/>
  <c r="H53" i="8"/>
  <c r="I53" i="8" s="1"/>
  <c r="E53" i="8"/>
  <c r="H52" i="8"/>
  <c r="I52" i="8" s="1"/>
  <c r="E52" i="8"/>
  <c r="H51" i="8"/>
  <c r="I51" i="8" s="1"/>
  <c r="E51" i="8"/>
  <c r="H50" i="8"/>
  <c r="I50" i="8" s="1"/>
  <c r="E50" i="8"/>
  <c r="H49" i="8"/>
  <c r="I49" i="8" s="1"/>
  <c r="E49" i="8"/>
  <c r="H48" i="8"/>
  <c r="I48" i="8" s="1"/>
  <c r="E48" i="8"/>
  <c r="H47" i="8"/>
  <c r="I47" i="8" s="1"/>
  <c r="E47" i="8"/>
  <c r="H46" i="8"/>
  <c r="I46" i="8" s="1"/>
  <c r="E46" i="8"/>
  <c r="H45" i="8"/>
  <c r="I45" i="8" s="1"/>
  <c r="E45" i="8"/>
  <c r="H44" i="8"/>
  <c r="I44" i="8" s="1"/>
  <c r="E44" i="8"/>
  <c r="H43" i="8"/>
  <c r="I43" i="8" s="1"/>
  <c r="E43" i="8"/>
  <c r="H42" i="8"/>
  <c r="I42" i="8" s="1"/>
  <c r="E42" i="8"/>
  <c r="H41" i="8"/>
  <c r="I41" i="8" s="1"/>
  <c r="E41" i="8"/>
  <c r="H40" i="8"/>
  <c r="I40" i="8" s="1"/>
  <c r="E40" i="8"/>
  <c r="H39" i="8"/>
  <c r="I39" i="8" s="1"/>
  <c r="E39" i="8"/>
  <c r="H38" i="8"/>
  <c r="I38" i="8" s="1"/>
  <c r="E38" i="8"/>
  <c r="H37" i="8"/>
  <c r="I37" i="8" s="1"/>
  <c r="E37" i="8"/>
  <c r="H36" i="8"/>
  <c r="I36" i="8" s="1"/>
  <c r="E36" i="8"/>
  <c r="H35" i="8"/>
  <c r="I35" i="8" s="1"/>
  <c r="E35" i="8"/>
  <c r="H34" i="8"/>
  <c r="I34" i="8" s="1"/>
  <c r="E34" i="8"/>
  <c r="H33" i="8"/>
  <c r="I33" i="8" s="1"/>
  <c r="E33" i="8"/>
  <c r="H32" i="8"/>
  <c r="I32" i="8" s="1"/>
  <c r="E32" i="8"/>
  <c r="H31" i="8"/>
  <c r="I31" i="8" s="1"/>
  <c r="E31" i="8"/>
  <c r="H30" i="8"/>
  <c r="I30" i="8" s="1"/>
  <c r="E30" i="8"/>
  <c r="H29" i="8"/>
  <c r="I29" i="8" s="1"/>
  <c r="E29" i="8"/>
  <c r="H28" i="8"/>
  <c r="I28" i="8" s="1"/>
  <c r="E28" i="8"/>
  <c r="H27" i="8"/>
  <c r="I27" i="8" s="1"/>
  <c r="E27" i="8"/>
  <c r="I26" i="8"/>
  <c r="H26" i="8"/>
  <c r="E26" i="8"/>
  <c r="H25" i="8"/>
  <c r="I25" i="8" s="1"/>
  <c r="E25" i="8"/>
  <c r="H24" i="8"/>
  <c r="I24" i="8" s="1"/>
  <c r="E24" i="8"/>
  <c r="H23" i="8"/>
  <c r="I23" i="8" s="1"/>
  <c r="E23" i="8"/>
  <c r="H22" i="8"/>
  <c r="I22" i="8" s="1"/>
  <c r="E22" i="8"/>
  <c r="H21" i="8"/>
  <c r="I21" i="8" s="1"/>
  <c r="E21" i="8"/>
  <c r="H20" i="8"/>
  <c r="I20" i="8" s="1"/>
  <c r="E20" i="8"/>
  <c r="H19" i="8"/>
  <c r="I19" i="8" s="1"/>
  <c r="E19" i="8"/>
  <c r="H18" i="8"/>
  <c r="I18" i="8" s="1"/>
  <c r="E18" i="8"/>
  <c r="H17" i="8"/>
  <c r="I17" i="8" s="1"/>
  <c r="E17" i="8"/>
  <c r="H16" i="8"/>
  <c r="I16" i="8" s="1"/>
  <c r="E16" i="8"/>
  <c r="H15" i="8"/>
  <c r="I15" i="8" s="1"/>
  <c r="E15" i="8"/>
  <c r="H14" i="8"/>
  <c r="I14" i="8" s="1"/>
  <c r="E14" i="8"/>
  <c r="H13" i="8"/>
  <c r="I13" i="8" s="1"/>
  <c r="E13" i="8"/>
  <c r="I11" i="8" l="1"/>
</calcChain>
</file>

<file path=xl/comments1.xml><?xml version="1.0" encoding="utf-8"?>
<comments xmlns="http://schemas.openxmlformats.org/spreadsheetml/2006/main">
  <authors>
    <author>Rūta Dukaļska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</commentList>
</comments>
</file>

<file path=xl/sharedStrings.xml><?xml version="1.0" encoding="utf-8"?>
<sst xmlns="http://schemas.openxmlformats.org/spreadsheetml/2006/main" count="470" uniqueCount="62">
  <si>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</si>
  <si>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</si>
  <si>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</si>
  <si>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</si>
  <si>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</si>
  <si>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</si>
  <si>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</si>
  <si>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</si>
  <si>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</si>
  <si>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</si>
  <si>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</si>
  <si>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</si>
  <si>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</si>
  <si>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</si>
  <si>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</si>
  <si>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</si>
  <si>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</si>
  <si>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</si>
  <si>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</si>
  <si>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</si>
  <si>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</si>
  <si>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</si>
  <si>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</si>
  <si>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</si>
  <si>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</si>
  <si>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</si>
  <si>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</si>
  <si>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</si>
  <si>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rotas komandieris</t>
  </si>
  <si>
    <t>KĀRTĪBAS POLICIJAS BIROJS SŪDZĪBU IZSKATĪŠANAS GRUPA</t>
  </si>
  <si>
    <t>KRĀSLAVAS IECIRKŅA KRIMINĀLPOLICIJAS NODAĻA</t>
  </si>
  <si>
    <t>galvenais inspektors</t>
  </si>
  <si>
    <t>II kategorijas iecirkņa priekšnieks</t>
  </si>
  <si>
    <t>LUDZAS IECIRKŅA KRIMINĀLPOLICIJAS NODAĻA</t>
  </si>
  <si>
    <t>RĒZEKNES IECIRKŅA KRIMINĀLPOLICIJAS NODAĻA</t>
  </si>
  <si>
    <t>bataljona komandiera vietnieks</t>
  </si>
  <si>
    <t>vada komandiera vietnieks</t>
  </si>
  <si>
    <t>rotas komandiera vietnieks</t>
  </si>
  <si>
    <t>KRIMINĀLPOLICIJAS BIROJS ORGANIZĒTĀS NOZIEDZĪBAS UN NOZIEGUMU EKONOMIKAS JOMĀ APKAROŠANAS NODAĻA</t>
  </si>
  <si>
    <t>KRIMINĀLPOLICIJAS BIROJS SEVIŠĶI SMAGU UN SĒRIJVEIDA NOZIEGUMU APKAROŠANAS NODAĻA</t>
  </si>
  <si>
    <t>KĀRTĪBAS POLICIJAS BIROJS PREVENCIJAS GRUPA</t>
  </si>
  <si>
    <t>3.pielikums</t>
  </si>
  <si>
    <t>DISCIPLINĀRĀS UZRAUDZĪBAS GRUPA</t>
  </si>
  <si>
    <t>KRIMINĀLPOLICIJAS BIROJS RĒZEKNES REĢIONĀLĀ NODAĻA</t>
  </si>
  <si>
    <t xml:space="preserve">PREIĻU IECIRKŅA KĀRTĪBAS POLICIJAS NODAĻA </t>
  </si>
  <si>
    <t>RĪGAS REĢIONA PĀRVALDE</t>
  </si>
  <si>
    <t>KĀRTĪBAS POLICIJAS PĀRVALDES PATRUĻPOLICIJAS PĀRVALDE SPECIĀLO UZDEVUMU BATALJONS</t>
  </si>
  <si>
    <t>KĀRTĪBAS POLICIJAS PĀRVALDES PATRUĻPOLICIJAS PĀRVALDE SPECIĀLO UZDEVUMU BATALJONS 1.ROTA</t>
  </si>
  <si>
    <t>KĀRTĪBAS POLICIJAS PĀRVALDES PATRUĻPOLICIJAS PĀRVALDE SPECIĀLO UZDEVUMU BATALJONS 2.ROTA</t>
  </si>
  <si>
    <t>KĀRTĪBAS POLICIJAS PĀRVALDES PATRUĻPOLICIJAS PĀRVALDE SPECIĀLO UZDEVUMU BATALJONS 3.ROTA</t>
  </si>
  <si>
    <t>KĀRTĪBAS POLICIJAS PĀRVALDES PATRUĻPOLICIJAS PĀRVALDE SPECIĀLO UZDEVUMU BATALJONS DIENESTA ORGANIZĀCIJAS, KOORDINĀCIJAS UN KONTROLES GRUPA</t>
  </si>
  <si>
    <t xml:space="preserve">KĀRTĪBAS POLICIJAS BIROJS PATRUĻPOLICIJAS NODAĻA </t>
  </si>
  <si>
    <t>KĀRTĪBAS POLICIJAS BIROJS PPN KONVOJA/ĪAV ROTA</t>
  </si>
  <si>
    <t>KĀRTĪBAS POLICIJAS BIROJS PPN PATRUĻDIENESTA ROTA</t>
  </si>
  <si>
    <t>KĀRTĪBAS POLICIJAS BIROJS PPN SATIKSMES UZRAUDZĪBAS ROTA</t>
  </si>
  <si>
    <t>KRĀSLAVAS IECIRKŅA KĀRTĪBAS POLICIJAS NODAĻA</t>
  </si>
  <si>
    <t>LUDZAS IECIRKNIS (2.KATEGORIJA)</t>
  </si>
  <si>
    <t xml:space="preserve">LUDZAS IECIRKŅA KĀRTĪBAS POLICIJAS NODAĻA </t>
  </si>
  <si>
    <t>RĒZEKNES IECIRKŅA KĀRTĪBAS POLICIJAS NODAĻA</t>
  </si>
  <si>
    <t>SLEPENĪBAS REŽĪMA NODROŠINĀŠANAS UN SEVIŠĶĀS LIETVEDĪBAS GRUPA</t>
  </si>
  <si>
    <t xml:space="preserve">KĀRTĪBAS POLICIJAS PĀRVALDES PATRUĻPOLICIJAS PĀRVALDE SPECIĀLO UZDEVUMU BATALJONS 7.ROTA </t>
  </si>
  <si>
    <t xml:space="preserve">Piemaksa par nakts darbu amatpersonām ar speciālajām dienesta pakāpēm, kuras laika periodā no 2022.gada 1.aprīļa līdz 30.aprīlim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</si>
</sst>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10" fillId="0" borderId="0"/>
    <xf numFmtId="0" fontId="6" fillId="0" borderId="0"/>
    <xf numFmtId="0" fontId="13" fillId="0" borderId="0"/>
    <xf numFmtId="0" fontId="10" fillId="0" borderId="0"/>
    <xf numFmtId="0" fontId="14" fillId="0" borderId="0"/>
    <xf numFmtId="0" fontId="5" fillId="0" borderId="0"/>
    <xf numFmtId="0" fontId="10" fillId="0" borderId="0"/>
    <xf numFmtId="0" fontId="4" fillId="0" borderId="0"/>
    <xf numFmtId="0" fontId="3" fillId="0" borderId="0"/>
    <xf numFmtId="0" fontId="20" fillId="0" borderId="0"/>
    <xf numFmtId="0" fontId="2" fillId="0" borderId="0"/>
    <xf numFmtId="0" fontId="1" fillId="0" borderId="0"/>
  </cellStyleXfs>
  <cellXfs count="58">
    <xf numFmtId="0" fontId="0" fillId="0" borderId="0" xfId="0"/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3" fontId="7" fillId="0" borderId="0" xfId="1" applyNumberFormat="1" applyFont="1" applyAlignment="1">
      <alignment horizontal="center" vertical="center"/>
    </xf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2" fillId="0" borderId="0" xfId="0" applyFont="1" applyAlignment="1">
      <alignment vertical="center"/>
    </xf>
    <xf numFmtId="0" fontId="8" fillId="0" borderId="2" xfId="7" applyFont="1" applyBorder="1" applyAlignment="1">
      <alignment vertical="center" wrapText="1"/>
    </xf>
    <xf numFmtId="49" fontId="7" fillId="0" borderId="2" xfId="7" applyNumberFormat="1" applyFont="1" applyBorder="1" applyAlignment="1">
      <alignment vertical="center" wrapText="1"/>
    </xf>
    <xf numFmtId="0" fontId="10" fillId="0" borderId="0" xfId="1"/>
    <xf numFmtId="0" fontId="10" fillId="0" borderId="0" xfId="1" applyAlignment="1">
      <alignment horizontal="center"/>
    </xf>
    <xf numFmtId="0" fontId="7" fillId="0" borderId="0" xfId="1" applyFont="1" applyAlignment="1">
      <alignment horizontal="left" vertical="center" wrapText="1"/>
    </xf>
    <xf numFmtId="0" fontId="7" fillId="0" borderId="0" xfId="10" applyFont="1" applyAlignment="1">
      <alignment horizontal="center" vertical="center"/>
    </xf>
    <xf numFmtId="0" fontId="7" fillId="0" borderId="0" xfId="10" applyFont="1" applyAlignment="1">
      <alignment vertical="center" wrapText="1"/>
    </xf>
    <xf numFmtId="0" fontId="7" fillId="0" borderId="0" xfId="10" applyFont="1" applyAlignment="1">
      <alignment horizontal="center" vertical="center" wrapText="1"/>
    </xf>
    <xf numFmtId="3" fontId="7" fillId="0" borderId="0" xfId="10" applyNumberFormat="1" applyFont="1" applyAlignment="1">
      <alignment horizontal="center" vertical="center"/>
    </xf>
    <xf numFmtId="0" fontId="7" fillId="0" borderId="0" xfId="10" applyFont="1" applyAlignment="1">
      <alignment vertical="center"/>
    </xf>
    <xf numFmtId="0" fontId="7" fillId="0" borderId="0" xfId="10" applyFont="1" applyFill="1" applyAlignment="1">
      <alignment horizontal="center" vertical="center"/>
    </xf>
    <xf numFmtId="0" fontId="7" fillId="0" borderId="0" xfId="10" applyFont="1" applyFill="1" applyAlignment="1">
      <alignment vertical="center" wrapText="1"/>
    </xf>
    <xf numFmtId="0" fontId="7" fillId="0" borderId="0" xfId="10" applyFont="1" applyFill="1" applyAlignment="1">
      <alignment horizontal="center" vertical="center" wrapText="1"/>
    </xf>
    <xf numFmtId="3" fontId="7" fillId="0" borderId="0" xfId="10" applyNumberFormat="1" applyFont="1" applyFill="1" applyAlignment="1">
      <alignment horizontal="center" vertical="center"/>
    </xf>
    <xf numFmtId="0" fontId="7" fillId="0" borderId="0" xfId="10" applyFont="1" applyFill="1" applyAlignment="1">
      <alignment vertical="center"/>
    </xf>
    <xf numFmtId="0" fontId="15" fillId="0" borderId="1" xfId="10" applyFont="1" applyFill="1" applyBorder="1" applyAlignment="1">
      <alignment horizontal="center" vertical="center" wrapText="1"/>
    </xf>
    <xf numFmtId="0" fontId="16" fillId="0" borderId="0" xfId="10" applyFont="1" applyFill="1" applyBorder="1" applyAlignment="1">
      <alignment horizontal="center" vertical="center" wrapText="1"/>
    </xf>
    <xf numFmtId="0" fontId="15" fillId="0" borderId="0" xfId="10" applyFont="1" applyFill="1" applyBorder="1" applyAlignment="1">
      <alignment horizontal="center" vertical="center" wrapText="1"/>
    </xf>
    <xf numFmtId="0" fontId="7" fillId="2" borderId="2" xfId="10" applyFont="1" applyFill="1" applyBorder="1" applyAlignment="1">
      <alignment horizontal="center" vertical="center" wrapText="1"/>
    </xf>
    <xf numFmtId="0" fontId="7" fillId="0" borderId="2" xfId="10" applyFont="1" applyFill="1" applyBorder="1" applyAlignment="1">
      <alignment horizontal="center" vertical="center" wrapText="1"/>
    </xf>
    <xf numFmtId="3" fontId="8" fillId="2" borderId="2" xfId="10" applyNumberFormat="1" applyFont="1" applyFill="1" applyBorder="1" applyAlignment="1">
      <alignment horizontal="center" vertical="center" wrapText="1"/>
    </xf>
    <xf numFmtId="0" fontId="8" fillId="2" borderId="2" xfId="10" applyFont="1" applyFill="1" applyBorder="1" applyAlignment="1">
      <alignment horizontal="center" vertical="center" wrapText="1"/>
    </xf>
    <xf numFmtId="0" fontId="8" fillId="0" borderId="2" xfId="10" applyFont="1" applyFill="1" applyBorder="1" applyAlignment="1">
      <alignment horizontal="center" vertical="center" wrapText="1"/>
    </xf>
    <xf numFmtId="4" fontId="9" fillId="3" borderId="2" xfId="10" applyNumberFormat="1" applyFont="1" applyFill="1" applyBorder="1" applyAlignment="1">
      <alignment horizontal="center" vertical="center"/>
    </xf>
    <xf numFmtId="0" fontId="9" fillId="0" borderId="0" xfId="10" applyFont="1" applyAlignment="1">
      <alignment vertical="center"/>
    </xf>
    <xf numFmtId="0" fontId="9" fillId="4" borderId="3" xfId="10" applyFont="1" applyFill="1" applyBorder="1" applyAlignment="1">
      <alignment horizontal="center" vertical="center"/>
    </xf>
    <xf numFmtId="0" fontId="9" fillId="4" borderId="4" xfId="10" applyFont="1" applyFill="1" applyBorder="1" applyAlignment="1">
      <alignment vertical="center"/>
    </xf>
    <xf numFmtId="49" fontId="9" fillId="4" borderId="4" xfId="10" applyNumberFormat="1" applyFont="1" applyFill="1" applyBorder="1" applyAlignment="1">
      <alignment horizontal="center" vertical="center" wrapText="1"/>
    </xf>
    <xf numFmtId="3" fontId="9" fillId="4" borderId="4" xfId="10" applyNumberFormat="1" applyFont="1" applyFill="1" applyBorder="1" applyAlignment="1">
      <alignment horizontal="center" vertical="center"/>
    </xf>
    <xf numFmtId="4" fontId="9" fillId="4" borderId="4" xfId="10" applyNumberFormat="1" applyFont="1" applyFill="1" applyBorder="1" applyAlignment="1">
      <alignment horizontal="center" vertical="center"/>
    </xf>
    <xf numFmtId="4" fontId="9" fillId="4" borderId="5" xfId="10" applyNumberFormat="1" applyFont="1" applyFill="1" applyBorder="1" applyAlignment="1">
      <alignment horizontal="center" vertical="center"/>
    </xf>
    <xf numFmtId="0" fontId="9" fillId="0" borderId="0" xfId="10" applyFont="1" applyAlignment="1">
      <alignment horizontal="left" vertical="center"/>
    </xf>
    <xf numFmtId="0" fontId="7" fillId="0" borderId="2" xfId="10" applyFont="1" applyFill="1" applyBorder="1" applyAlignment="1">
      <alignment horizontal="center" vertical="center"/>
    </xf>
    <xf numFmtId="49" fontId="7" fillId="0" borderId="2" xfId="10" applyNumberFormat="1" applyFont="1" applyBorder="1" applyAlignment="1">
      <alignment horizontal="center" vertical="center" wrapText="1"/>
    </xf>
    <xf numFmtId="3" fontId="7" fillId="0" borderId="2" xfId="10" applyNumberFormat="1" applyFont="1" applyBorder="1" applyAlignment="1">
      <alignment horizontal="center" vertical="center"/>
    </xf>
    <xf numFmtId="4" fontId="7" fillId="0" borderId="2" xfId="10" applyNumberFormat="1" applyFont="1" applyBorder="1" applyAlignment="1">
      <alignment horizontal="center" vertical="center"/>
    </xf>
    <xf numFmtId="4" fontId="7" fillId="2" borderId="2" xfId="10" applyNumberFormat="1" applyFont="1" applyFill="1" applyBorder="1" applyAlignment="1">
      <alignment horizontal="center" vertical="center"/>
    </xf>
    <xf numFmtId="4" fontId="7" fillId="0" borderId="2" xfId="10" applyNumberFormat="1" applyFont="1" applyFill="1" applyBorder="1" applyAlignment="1">
      <alignment horizontal="center" vertical="center"/>
    </xf>
    <xf numFmtId="0" fontId="7" fillId="0" borderId="2" xfId="10" applyFont="1" applyBorder="1" applyAlignment="1">
      <alignment horizontal="center" vertical="center" wrapText="1"/>
    </xf>
    <xf numFmtId="0" fontId="7" fillId="0" borderId="4" xfId="10" applyFont="1" applyFill="1" applyBorder="1" applyAlignment="1">
      <alignment vertical="center"/>
    </xf>
    <xf numFmtId="49" fontId="7" fillId="0" borderId="4" xfId="10" applyNumberFormat="1" applyFont="1" applyFill="1" applyBorder="1" applyAlignment="1">
      <alignment horizontal="center" vertical="center" wrapText="1"/>
    </xf>
    <xf numFmtId="3" fontId="7" fillId="0" borderId="4" xfId="10" applyNumberFormat="1" applyFont="1" applyFill="1" applyBorder="1" applyAlignment="1">
      <alignment horizontal="center" vertical="center"/>
    </xf>
    <xf numFmtId="4" fontId="7" fillId="0" borderId="4" xfId="10" applyNumberFormat="1" applyFont="1" applyFill="1" applyBorder="1" applyAlignment="1">
      <alignment horizontal="center" vertical="center"/>
    </xf>
    <xf numFmtId="0" fontId="7" fillId="0" borderId="2" xfId="10" applyFont="1" applyBorder="1" applyAlignment="1">
      <alignment vertical="center" wrapText="1"/>
    </xf>
    <xf numFmtId="3" fontId="7" fillId="0" borderId="2" xfId="10" applyNumberFormat="1" applyFont="1" applyFill="1" applyBorder="1" applyAlignment="1">
      <alignment horizontal="center" vertical="center"/>
    </xf>
    <xf numFmtId="49" fontId="7" fillId="0" borderId="2" xfId="10" applyNumberFormat="1" applyFont="1" applyBorder="1" applyAlignment="1">
      <alignment vertical="center" wrapText="1"/>
    </xf>
    <xf numFmtId="0" fontId="9" fillId="4" borderId="4" xfId="10" applyFont="1" applyFill="1" applyBorder="1" applyAlignment="1">
      <alignment horizontal="center" vertical="center" wrapText="1"/>
    </xf>
    <xf numFmtId="0" fontId="15" fillId="0" borderId="0" xfId="10" applyFont="1" applyFill="1" applyBorder="1" applyAlignment="1">
      <alignment horizontal="center" vertical="center" wrapText="1"/>
    </xf>
    <xf numFmtId="0" fontId="9" fillId="3" borderId="2" xfId="10" applyFont="1" applyFill="1" applyBorder="1" applyAlignment="1">
      <alignment horizontal="right" vertical="center"/>
    </xf>
    <xf numFmtId="0" fontId="8" fillId="0" borderId="2" xfId="12" applyFont="1" applyFill="1" applyBorder="1" applyAlignment="1">
      <alignment horizontal="center" vertical="center" wrapText="1"/>
    </xf>
    <xf numFmtId="4" fontId="17" fillId="2" borderId="2" xfId="10" applyNumberFormat="1" applyFont="1" applyFill="1" applyBorder="1" applyAlignment="1">
      <alignment horizontal="center" vertical="center"/>
    </xf>
  </cellXfs>
  <cellStyles count="13">
    <cellStyle name="Normal" xfId="0" builtinId="0"/>
    <cellStyle name="Normal 2" xfId="5"/>
    <cellStyle name="Normal 3" xfId="10"/>
    <cellStyle name="Normal 6" xfId="1"/>
    <cellStyle name="Parasts 2" xfId="2"/>
    <cellStyle name="Parasts 2 2" xfId="4"/>
    <cellStyle name="Parasts 2 3" xfId="6"/>
    <cellStyle name="Parasts 2 4" xfId="8"/>
    <cellStyle name="Parasts 2 5" xfId="9"/>
    <cellStyle name="Parasts 2 6" xfId="11"/>
    <cellStyle name="Parasts 2 7" xfId="12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39"/>
  <sheetViews>
    <sheetView tabSelected="1" topLeftCell="A227" zoomScaleNormal="100" workbookViewId="0">
      <selection activeCell="G11" sqref="G11:I11"/>
    </sheetView>
  </sheetViews>
  <sheetFormatPr defaultColWidth="9.109375" defaultRowHeight="13.2" x14ac:dyDescent="0.25"/>
  <cols>
    <col min="1" max="1" width="6.33203125" style="12" customWidth="1"/>
    <col min="2" max="2" width="48.88671875" style="13" customWidth="1"/>
    <col min="3" max="3" width="18.88671875" style="14" customWidth="1"/>
    <col min="4" max="6" width="12.5546875" style="12" customWidth="1"/>
    <col min="7" max="7" width="12.5546875" style="15" customWidth="1"/>
    <col min="8" max="9" width="12.5546875" style="12" customWidth="1"/>
    <col min="10" max="16384" width="9.109375" style="16"/>
  </cols>
  <sheetData>
    <row r="1" spans="1:9" ht="13.8" x14ac:dyDescent="0.25">
      <c r="A1" s="1"/>
      <c r="B1" s="2"/>
      <c r="C1" s="11"/>
      <c r="D1" s="1"/>
      <c r="E1" s="1"/>
      <c r="F1" s="1"/>
      <c r="G1" s="9"/>
      <c r="H1" s="10"/>
      <c r="I1" s="4" t="s">
        <v>41</v>
      </c>
    </row>
    <row r="2" spans="1:9" ht="13.8" x14ac:dyDescent="0.25">
      <c r="A2" s="1"/>
      <c r="B2" s="2"/>
      <c r="C2" s="11"/>
      <c r="D2" s="1"/>
      <c r="E2" s="1"/>
      <c r="F2" s="1"/>
      <c r="G2" s="9"/>
      <c r="H2" s="10"/>
      <c r="I2" s="5" t="s">
        <v>9</v>
      </c>
    </row>
    <row r="3" spans="1:9" ht="13.8" x14ac:dyDescent="0.25">
      <c r="A3" s="1"/>
      <c r="B3" s="2"/>
      <c r="C3" s="11"/>
      <c r="D3" s="1"/>
      <c r="E3" s="1"/>
      <c r="F3" s="1"/>
      <c r="G3" s="9"/>
      <c r="H3" s="10"/>
      <c r="I3" s="5" t="s">
        <v>10</v>
      </c>
    </row>
    <row r="4" spans="1:9" ht="13.8" x14ac:dyDescent="0.25">
      <c r="A4" s="1"/>
      <c r="B4" s="2"/>
      <c r="C4" s="11"/>
      <c r="D4" s="1"/>
      <c r="E4" s="1"/>
      <c r="F4" s="1"/>
      <c r="G4" s="9"/>
      <c r="H4" s="10"/>
      <c r="I4" s="5" t="s">
        <v>11</v>
      </c>
    </row>
    <row r="5" spans="1:9" x14ac:dyDescent="0.25">
      <c r="A5" s="1"/>
      <c r="B5" s="2"/>
      <c r="C5" s="11"/>
      <c r="D5" s="1"/>
      <c r="E5" s="1"/>
      <c r="F5" s="1"/>
      <c r="G5" s="3"/>
      <c r="H5" s="10"/>
      <c r="I5" s="10"/>
    </row>
    <row r="6" spans="1:9" ht="17.399999999999999" x14ac:dyDescent="0.25">
      <c r="A6" s="1"/>
      <c r="B6" s="6" t="s">
        <v>12</v>
      </c>
      <c r="C6" s="11"/>
      <c r="D6" s="1"/>
      <c r="E6" s="1"/>
      <c r="F6" s="1"/>
      <c r="G6" s="3"/>
      <c r="H6" s="10"/>
      <c r="I6" s="10"/>
    </row>
    <row r="7" spans="1:9" x14ac:dyDescent="0.25">
      <c r="A7" s="17"/>
      <c r="B7" s="18"/>
      <c r="C7" s="19"/>
      <c r="D7" s="17"/>
      <c r="E7" s="17"/>
      <c r="F7" s="17"/>
      <c r="G7" s="20"/>
      <c r="H7" s="17"/>
      <c r="I7" s="17"/>
    </row>
    <row r="8" spans="1:9" s="21" customFormat="1" ht="48" customHeight="1" x14ac:dyDescent="0.25">
      <c r="A8" s="54" t="s">
        <v>61</v>
      </c>
      <c r="B8" s="54"/>
      <c r="C8" s="54"/>
      <c r="D8" s="54"/>
      <c r="E8" s="54"/>
      <c r="F8" s="54"/>
      <c r="G8" s="54"/>
      <c r="H8" s="54"/>
      <c r="I8" s="54"/>
    </row>
    <row r="9" spans="1:9" s="21" customFormat="1" ht="15.6" x14ac:dyDescent="0.25">
      <c r="A9" s="22"/>
      <c r="B9" s="22"/>
      <c r="C9" s="22"/>
      <c r="D9" s="22"/>
      <c r="E9" s="23">
        <v>168.17</v>
      </c>
      <c r="F9" s="24"/>
      <c r="G9" s="22"/>
      <c r="H9" s="22"/>
      <c r="I9" s="22"/>
    </row>
    <row r="10" spans="1:9" s="12" customFormat="1" ht="66.75" customHeight="1" x14ac:dyDescent="0.25">
      <c r="A10" s="25" t="s">
        <v>0</v>
      </c>
      <c r="B10" s="26" t="s">
        <v>1</v>
      </c>
      <c r="C10" s="26" t="s">
        <v>2</v>
      </c>
      <c r="D10" s="26" t="s">
        <v>3</v>
      </c>
      <c r="E10" s="26" t="s">
        <v>4</v>
      </c>
      <c r="F10" s="56" t="s">
        <v>5</v>
      </c>
      <c r="G10" s="27" t="s">
        <v>14</v>
      </c>
      <c r="H10" s="28" t="s">
        <v>13</v>
      </c>
      <c r="I10" s="29" t="s">
        <v>6</v>
      </c>
    </row>
    <row r="11" spans="1:9" s="31" customFormat="1" ht="21.75" customHeight="1" x14ac:dyDescent="0.25">
      <c r="A11" s="55" t="s">
        <v>7</v>
      </c>
      <c r="B11" s="55"/>
      <c r="C11" s="55"/>
      <c r="D11" s="55"/>
      <c r="E11" s="55"/>
      <c r="F11" s="30">
        <f t="shared" ref="F11:H11" si="0">SUM(F13:F239)</f>
        <v>2408</v>
      </c>
      <c r="G11" s="30">
        <f t="shared" si="0"/>
        <v>8218.1799999999948</v>
      </c>
      <c r="H11" s="30">
        <f t="shared" si="0"/>
        <v>1938.1099999999994</v>
      </c>
      <c r="I11" s="30">
        <f>SUM(I13:I239)</f>
        <v>10156.290000000001</v>
      </c>
    </row>
    <row r="12" spans="1:9" s="38" customFormat="1" ht="15.75" customHeight="1" x14ac:dyDescent="0.25">
      <c r="A12" s="32"/>
      <c r="B12" s="33" t="s">
        <v>15</v>
      </c>
      <c r="C12" s="34"/>
      <c r="D12" s="35"/>
      <c r="E12" s="35"/>
      <c r="F12" s="35"/>
      <c r="G12" s="36"/>
      <c r="H12" s="36"/>
      <c r="I12" s="37"/>
    </row>
    <row r="13" spans="1:9" s="21" customFormat="1" ht="30" customHeight="1" x14ac:dyDescent="0.25">
      <c r="A13" s="39">
        <v>1</v>
      </c>
      <c r="B13" s="7" t="s">
        <v>42</v>
      </c>
      <c r="C13" s="40" t="s">
        <v>8</v>
      </c>
      <c r="D13" s="41">
        <v>1198</v>
      </c>
      <c r="E13" s="42">
        <f>ROUND(D13/$E$9,2)</f>
        <v>7.12</v>
      </c>
      <c r="F13" s="42">
        <v>8</v>
      </c>
      <c r="G13" s="42">
        <v>28.5</v>
      </c>
      <c r="H13" s="43">
        <f>ROUND(G13*0.2359,2)</f>
        <v>6.72</v>
      </c>
      <c r="I13" s="44">
        <f t="shared" ref="I13:I76" si="1">G13+H13</f>
        <v>35.22</v>
      </c>
    </row>
    <row r="14" spans="1:9" s="21" customFormat="1" ht="30" customHeight="1" x14ac:dyDescent="0.25">
      <c r="A14" s="39">
        <v>2</v>
      </c>
      <c r="B14" s="8" t="s">
        <v>16</v>
      </c>
      <c r="C14" s="40" t="s">
        <v>18</v>
      </c>
      <c r="D14" s="41">
        <v>1330</v>
      </c>
      <c r="E14" s="42">
        <f t="shared" ref="E14:E77" si="2">ROUND(D14/$E$9,2)</f>
        <v>7.91</v>
      </c>
      <c r="F14" s="42">
        <v>16</v>
      </c>
      <c r="G14" s="42">
        <v>63.27</v>
      </c>
      <c r="H14" s="43">
        <f t="shared" ref="H14:H77" si="3">ROUND(G14*0.2359,2)</f>
        <v>14.93</v>
      </c>
      <c r="I14" s="44">
        <f t="shared" si="1"/>
        <v>78.2</v>
      </c>
    </row>
    <row r="15" spans="1:9" s="21" customFormat="1" ht="30" customHeight="1" x14ac:dyDescent="0.25">
      <c r="A15" s="39">
        <v>3</v>
      </c>
      <c r="B15" s="8" t="s">
        <v>16</v>
      </c>
      <c r="C15" s="40" t="s">
        <v>8</v>
      </c>
      <c r="D15" s="41">
        <v>1103</v>
      </c>
      <c r="E15" s="42">
        <f t="shared" si="2"/>
        <v>6.56</v>
      </c>
      <c r="F15" s="42">
        <v>8</v>
      </c>
      <c r="G15" s="42">
        <v>26.24</v>
      </c>
      <c r="H15" s="43">
        <f t="shared" si="3"/>
        <v>6.19</v>
      </c>
      <c r="I15" s="44">
        <f t="shared" si="1"/>
        <v>32.43</v>
      </c>
    </row>
    <row r="16" spans="1:9" s="21" customFormat="1" ht="30" customHeight="1" x14ac:dyDescent="0.25">
      <c r="A16" s="39">
        <v>4</v>
      </c>
      <c r="B16" s="7" t="s">
        <v>16</v>
      </c>
      <c r="C16" s="40" t="s">
        <v>17</v>
      </c>
      <c r="D16" s="41">
        <v>1082</v>
      </c>
      <c r="E16" s="42">
        <f t="shared" si="2"/>
        <v>6.43</v>
      </c>
      <c r="F16" s="42">
        <v>16</v>
      </c>
      <c r="G16" s="42">
        <v>51.47</v>
      </c>
      <c r="H16" s="43">
        <f t="shared" si="3"/>
        <v>12.14</v>
      </c>
      <c r="I16" s="44">
        <f t="shared" si="1"/>
        <v>63.61</v>
      </c>
    </row>
    <row r="17" spans="1:10" s="21" customFormat="1" ht="30" customHeight="1" x14ac:dyDescent="0.25">
      <c r="A17" s="39">
        <v>5</v>
      </c>
      <c r="B17" s="8" t="s">
        <v>16</v>
      </c>
      <c r="C17" s="40" t="s">
        <v>8</v>
      </c>
      <c r="D17" s="41">
        <v>1123</v>
      </c>
      <c r="E17" s="42">
        <f t="shared" si="2"/>
        <v>6.68</v>
      </c>
      <c r="F17" s="42">
        <v>8</v>
      </c>
      <c r="G17" s="42">
        <v>26.71</v>
      </c>
      <c r="H17" s="43">
        <f t="shared" si="3"/>
        <v>6.3</v>
      </c>
      <c r="I17" s="44">
        <f t="shared" si="1"/>
        <v>33.01</v>
      </c>
    </row>
    <row r="18" spans="1:10" s="21" customFormat="1" ht="30" customHeight="1" x14ac:dyDescent="0.25">
      <c r="A18" s="39">
        <v>6</v>
      </c>
      <c r="B18" s="8" t="s">
        <v>16</v>
      </c>
      <c r="C18" s="40" t="s">
        <v>19</v>
      </c>
      <c r="D18" s="41">
        <v>1500</v>
      </c>
      <c r="E18" s="42">
        <f t="shared" si="2"/>
        <v>8.92</v>
      </c>
      <c r="F18" s="42">
        <v>16</v>
      </c>
      <c r="G18" s="42">
        <v>71.36</v>
      </c>
      <c r="H18" s="43">
        <f t="shared" si="3"/>
        <v>16.829999999999998</v>
      </c>
      <c r="I18" s="44">
        <f t="shared" si="1"/>
        <v>88.19</v>
      </c>
    </row>
    <row r="19" spans="1:10" s="21" customFormat="1" ht="30" customHeight="1" x14ac:dyDescent="0.25">
      <c r="A19" s="39">
        <v>7</v>
      </c>
      <c r="B19" s="8" t="s">
        <v>16</v>
      </c>
      <c r="C19" s="40" t="s">
        <v>17</v>
      </c>
      <c r="D19" s="41">
        <v>1122</v>
      </c>
      <c r="E19" s="42">
        <f t="shared" si="2"/>
        <v>6.67</v>
      </c>
      <c r="F19" s="42">
        <v>8</v>
      </c>
      <c r="G19" s="42">
        <v>26.69</v>
      </c>
      <c r="H19" s="43">
        <f t="shared" si="3"/>
        <v>6.3</v>
      </c>
      <c r="I19" s="44">
        <f t="shared" si="1"/>
        <v>32.99</v>
      </c>
    </row>
    <row r="20" spans="1:10" s="21" customFormat="1" ht="30" customHeight="1" x14ac:dyDescent="0.25">
      <c r="A20" s="39">
        <v>8</v>
      </c>
      <c r="B20" s="8" t="s">
        <v>16</v>
      </c>
      <c r="C20" s="40" t="s">
        <v>17</v>
      </c>
      <c r="D20" s="41">
        <v>1122</v>
      </c>
      <c r="E20" s="42">
        <f t="shared" si="2"/>
        <v>6.67</v>
      </c>
      <c r="F20" s="42">
        <v>8</v>
      </c>
      <c r="G20" s="42">
        <v>26.69</v>
      </c>
      <c r="H20" s="43">
        <f t="shared" si="3"/>
        <v>6.3</v>
      </c>
      <c r="I20" s="44">
        <f t="shared" si="1"/>
        <v>32.99</v>
      </c>
    </row>
    <row r="21" spans="1:10" s="21" customFormat="1" ht="30" customHeight="1" x14ac:dyDescent="0.25">
      <c r="A21" s="39">
        <v>9</v>
      </c>
      <c r="B21" s="8" t="s">
        <v>16</v>
      </c>
      <c r="C21" s="40" t="s">
        <v>8</v>
      </c>
      <c r="D21" s="41">
        <v>1103</v>
      </c>
      <c r="E21" s="42">
        <f t="shared" si="2"/>
        <v>6.56</v>
      </c>
      <c r="F21" s="42">
        <v>8</v>
      </c>
      <c r="G21" s="42">
        <v>26.24</v>
      </c>
      <c r="H21" s="43">
        <f t="shared" si="3"/>
        <v>6.19</v>
      </c>
      <c r="I21" s="44">
        <f t="shared" si="1"/>
        <v>32.43</v>
      </c>
    </row>
    <row r="22" spans="1:10" ht="30" customHeight="1" x14ac:dyDescent="0.25">
      <c r="A22" s="39">
        <v>10</v>
      </c>
      <c r="B22" s="8" t="s">
        <v>16</v>
      </c>
      <c r="C22" s="45" t="s">
        <v>17</v>
      </c>
      <c r="D22" s="41">
        <v>1062</v>
      </c>
      <c r="E22" s="42">
        <f t="shared" si="2"/>
        <v>6.32</v>
      </c>
      <c r="F22" s="42">
        <v>8</v>
      </c>
      <c r="G22" s="42">
        <v>25.26</v>
      </c>
      <c r="H22" s="43">
        <f t="shared" si="3"/>
        <v>5.96</v>
      </c>
      <c r="I22" s="44">
        <f t="shared" si="1"/>
        <v>31.220000000000002</v>
      </c>
      <c r="J22" s="21"/>
    </row>
    <row r="23" spans="1:10" ht="30" customHeight="1" x14ac:dyDescent="0.25">
      <c r="A23" s="39">
        <v>11</v>
      </c>
      <c r="B23" s="8" t="s">
        <v>20</v>
      </c>
      <c r="C23" s="45" t="s">
        <v>8</v>
      </c>
      <c r="D23" s="41">
        <v>1123</v>
      </c>
      <c r="E23" s="42">
        <f t="shared" si="2"/>
        <v>6.68</v>
      </c>
      <c r="F23" s="42">
        <v>16</v>
      </c>
      <c r="G23" s="42">
        <v>53.42</v>
      </c>
      <c r="H23" s="43">
        <f t="shared" si="3"/>
        <v>12.6</v>
      </c>
      <c r="I23" s="44">
        <f t="shared" si="1"/>
        <v>66.02</v>
      </c>
      <c r="J23" s="21"/>
    </row>
    <row r="24" spans="1:10" ht="30" customHeight="1" x14ac:dyDescent="0.25">
      <c r="A24" s="39">
        <v>12</v>
      </c>
      <c r="B24" s="8" t="s">
        <v>20</v>
      </c>
      <c r="C24" s="45" t="s">
        <v>8</v>
      </c>
      <c r="D24" s="41">
        <v>1081</v>
      </c>
      <c r="E24" s="42">
        <f t="shared" si="2"/>
        <v>6.43</v>
      </c>
      <c r="F24" s="42">
        <v>8</v>
      </c>
      <c r="G24" s="42">
        <v>25.71</v>
      </c>
      <c r="H24" s="43">
        <f t="shared" si="3"/>
        <v>6.06</v>
      </c>
      <c r="I24" s="44">
        <f t="shared" si="1"/>
        <v>31.77</v>
      </c>
      <c r="J24" s="21"/>
    </row>
    <row r="25" spans="1:10" ht="30" customHeight="1" x14ac:dyDescent="0.25">
      <c r="A25" s="39">
        <v>13</v>
      </c>
      <c r="B25" s="8" t="s">
        <v>20</v>
      </c>
      <c r="C25" s="45" t="s">
        <v>8</v>
      </c>
      <c r="D25" s="41">
        <v>1144</v>
      </c>
      <c r="E25" s="42">
        <f t="shared" si="2"/>
        <v>6.8</v>
      </c>
      <c r="F25" s="42">
        <v>8</v>
      </c>
      <c r="G25" s="42">
        <v>27.21</v>
      </c>
      <c r="H25" s="43">
        <f t="shared" si="3"/>
        <v>6.42</v>
      </c>
      <c r="I25" s="44">
        <f t="shared" si="1"/>
        <v>33.630000000000003</v>
      </c>
      <c r="J25" s="21"/>
    </row>
    <row r="26" spans="1:10" ht="30" customHeight="1" x14ac:dyDescent="0.25">
      <c r="A26" s="39">
        <v>14</v>
      </c>
      <c r="B26" s="7" t="s">
        <v>20</v>
      </c>
      <c r="C26" s="45" t="s">
        <v>8</v>
      </c>
      <c r="D26" s="41">
        <v>1123</v>
      </c>
      <c r="E26" s="42">
        <f t="shared" si="2"/>
        <v>6.68</v>
      </c>
      <c r="F26" s="42">
        <v>6</v>
      </c>
      <c r="G26" s="42">
        <v>20.03</v>
      </c>
      <c r="H26" s="43">
        <f t="shared" si="3"/>
        <v>4.7300000000000004</v>
      </c>
      <c r="I26" s="44">
        <f t="shared" si="1"/>
        <v>24.76</v>
      </c>
      <c r="J26" s="21"/>
    </row>
    <row r="27" spans="1:10" ht="30" customHeight="1" x14ac:dyDescent="0.25">
      <c r="A27" s="39">
        <v>15</v>
      </c>
      <c r="B27" s="8" t="s">
        <v>20</v>
      </c>
      <c r="C27" s="45" t="s">
        <v>17</v>
      </c>
      <c r="D27" s="41">
        <v>1082</v>
      </c>
      <c r="E27" s="42">
        <f t="shared" si="2"/>
        <v>6.43</v>
      </c>
      <c r="F27" s="42">
        <v>16</v>
      </c>
      <c r="G27" s="42">
        <v>51.47</v>
      </c>
      <c r="H27" s="43">
        <f t="shared" si="3"/>
        <v>12.14</v>
      </c>
      <c r="I27" s="44">
        <f t="shared" si="1"/>
        <v>63.61</v>
      </c>
      <c r="J27" s="21"/>
    </row>
    <row r="28" spans="1:10" ht="30" customHeight="1" x14ac:dyDescent="0.25">
      <c r="A28" s="39">
        <v>16</v>
      </c>
      <c r="B28" s="7" t="s">
        <v>20</v>
      </c>
      <c r="C28" s="45" t="s">
        <v>8</v>
      </c>
      <c r="D28" s="41">
        <v>1144</v>
      </c>
      <c r="E28" s="42">
        <f t="shared" si="2"/>
        <v>6.8</v>
      </c>
      <c r="F28" s="42">
        <v>8</v>
      </c>
      <c r="G28" s="42">
        <v>27.21</v>
      </c>
      <c r="H28" s="43">
        <f t="shared" si="3"/>
        <v>6.42</v>
      </c>
      <c r="I28" s="44">
        <f t="shared" si="1"/>
        <v>33.630000000000003</v>
      </c>
      <c r="J28" s="21"/>
    </row>
    <row r="29" spans="1:10" ht="30" customHeight="1" x14ac:dyDescent="0.25">
      <c r="A29" s="39">
        <v>17</v>
      </c>
      <c r="B29" s="7" t="s">
        <v>20</v>
      </c>
      <c r="C29" s="45" t="s">
        <v>17</v>
      </c>
      <c r="D29" s="41">
        <v>1122</v>
      </c>
      <c r="E29" s="42">
        <f t="shared" si="2"/>
        <v>6.67</v>
      </c>
      <c r="F29" s="42">
        <v>8</v>
      </c>
      <c r="G29" s="42">
        <v>26.69</v>
      </c>
      <c r="H29" s="43">
        <f t="shared" si="3"/>
        <v>6.3</v>
      </c>
      <c r="I29" s="44">
        <f t="shared" si="1"/>
        <v>32.99</v>
      </c>
      <c r="J29" s="21"/>
    </row>
    <row r="30" spans="1:10" ht="30" customHeight="1" x14ac:dyDescent="0.25">
      <c r="A30" s="39">
        <v>18</v>
      </c>
      <c r="B30" s="7" t="s">
        <v>20</v>
      </c>
      <c r="C30" s="45" t="s">
        <v>17</v>
      </c>
      <c r="D30" s="41">
        <v>1082</v>
      </c>
      <c r="E30" s="42">
        <f t="shared" si="2"/>
        <v>6.43</v>
      </c>
      <c r="F30" s="42">
        <v>8</v>
      </c>
      <c r="G30" s="42">
        <v>25.74</v>
      </c>
      <c r="H30" s="43">
        <f t="shared" si="3"/>
        <v>6.07</v>
      </c>
      <c r="I30" s="44">
        <f t="shared" si="1"/>
        <v>31.81</v>
      </c>
      <c r="J30" s="21"/>
    </row>
    <row r="31" spans="1:10" ht="30" customHeight="1" x14ac:dyDescent="0.25">
      <c r="A31" s="39">
        <v>19</v>
      </c>
      <c r="B31" s="8" t="s">
        <v>20</v>
      </c>
      <c r="C31" s="45" t="s">
        <v>17</v>
      </c>
      <c r="D31" s="41">
        <v>1082</v>
      </c>
      <c r="E31" s="42">
        <f t="shared" si="2"/>
        <v>6.43</v>
      </c>
      <c r="F31" s="42">
        <v>8</v>
      </c>
      <c r="G31" s="42">
        <v>25.74</v>
      </c>
      <c r="H31" s="43">
        <f t="shared" si="3"/>
        <v>6.07</v>
      </c>
      <c r="I31" s="44">
        <f t="shared" si="1"/>
        <v>31.81</v>
      </c>
      <c r="J31" s="21"/>
    </row>
    <row r="32" spans="1:10" ht="30" customHeight="1" x14ac:dyDescent="0.25">
      <c r="A32" s="39">
        <v>20</v>
      </c>
      <c r="B32" s="8" t="s">
        <v>20</v>
      </c>
      <c r="C32" s="45" t="s">
        <v>17</v>
      </c>
      <c r="D32" s="41">
        <v>1082</v>
      </c>
      <c r="E32" s="42">
        <f t="shared" si="2"/>
        <v>6.43</v>
      </c>
      <c r="F32" s="42">
        <v>8</v>
      </c>
      <c r="G32" s="42">
        <v>25.74</v>
      </c>
      <c r="H32" s="43">
        <f t="shared" si="3"/>
        <v>6.07</v>
      </c>
      <c r="I32" s="44">
        <f t="shared" si="1"/>
        <v>31.81</v>
      </c>
      <c r="J32" s="21"/>
    </row>
    <row r="33" spans="1:10" ht="30" customHeight="1" x14ac:dyDescent="0.25">
      <c r="A33" s="39">
        <v>21</v>
      </c>
      <c r="B33" s="8" t="s">
        <v>20</v>
      </c>
      <c r="C33" s="45" t="s">
        <v>17</v>
      </c>
      <c r="D33" s="41">
        <v>1022</v>
      </c>
      <c r="E33" s="42">
        <f t="shared" si="2"/>
        <v>6.08</v>
      </c>
      <c r="F33" s="42">
        <v>8</v>
      </c>
      <c r="G33" s="42">
        <v>24.31</v>
      </c>
      <c r="H33" s="43">
        <f t="shared" si="3"/>
        <v>5.73</v>
      </c>
      <c r="I33" s="44">
        <f t="shared" si="1"/>
        <v>30.04</v>
      </c>
      <c r="J33" s="21"/>
    </row>
    <row r="34" spans="1:10" ht="30" customHeight="1" x14ac:dyDescent="0.25">
      <c r="A34" s="39">
        <v>22</v>
      </c>
      <c r="B34" s="8" t="s">
        <v>21</v>
      </c>
      <c r="C34" s="45" t="s">
        <v>17</v>
      </c>
      <c r="D34" s="41">
        <v>1081</v>
      </c>
      <c r="E34" s="42">
        <f t="shared" si="2"/>
        <v>6.43</v>
      </c>
      <c r="F34" s="42">
        <v>2</v>
      </c>
      <c r="G34" s="42">
        <v>6.43</v>
      </c>
      <c r="H34" s="43">
        <f t="shared" si="3"/>
        <v>1.52</v>
      </c>
      <c r="I34" s="44">
        <f t="shared" si="1"/>
        <v>7.9499999999999993</v>
      </c>
      <c r="J34" s="21"/>
    </row>
    <row r="35" spans="1:10" ht="30" customHeight="1" x14ac:dyDescent="0.25">
      <c r="A35" s="39">
        <v>23</v>
      </c>
      <c r="B35" s="7" t="s">
        <v>21</v>
      </c>
      <c r="C35" s="45" t="s">
        <v>8</v>
      </c>
      <c r="D35" s="41">
        <v>1144</v>
      </c>
      <c r="E35" s="42">
        <f t="shared" si="2"/>
        <v>6.8</v>
      </c>
      <c r="F35" s="42">
        <v>8</v>
      </c>
      <c r="G35" s="42">
        <v>27.21</v>
      </c>
      <c r="H35" s="43">
        <f t="shared" si="3"/>
        <v>6.42</v>
      </c>
      <c r="I35" s="44">
        <f t="shared" si="1"/>
        <v>33.630000000000003</v>
      </c>
      <c r="J35" s="21"/>
    </row>
    <row r="36" spans="1:10" ht="30" customHeight="1" x14ac:dyDescent="0.25">
      <c r="A36" s="39">
        <v>24</v>
      </c>
      <c r="B36" s="8" t="s">
        <v>21</v>
      </c>
      <c r="C36" s="45" t="s">
        <v>8</v>
      </c>
      <c r="D36" s="41">
        <v>1103</v>
      </c>
      <c r="E36" s="42">
        <f t="shared" si="2"/>
        <v>6.56</v>
      </c>
      <c r="F36" s="42">
        <v>8</v>
      </c>
      <c r="G36" s="42">
        <v>26.24</v>
      </c>
      <c r="H36" s="43">
        <f t="shared" si="3"/>
        <v>6.19</v>
      </c>
      <c r="I36" s="44">
        <f t="shared" si="1"/>
        <v>32.43</v>
      </c>
      <c r="J36" s="21"/>
    </row>
    <row r="37" spans="1:10" ht="30" customHeight="1" x14ac:dyDescent="0.25">
      <c r="A37" s="39">
        <v>25</v>
      </c>
      <c r="B37" s="8" t="s">
        <v>21</v>
      </c>
      <c r="C37" s="45" t="s">
        <v>17</v>
      </c>
      <c r="D37" s="41">
        <v>1101</v>
      </c>
      <c r="E37" s="42">
        <f t="shared" si="2"/>
        <v>6.55</v>
      </c>
      <c r="F37" s="42">
        <v>8</v>
      </c>
      <c r="G37" s="42">
        <v>26.19</v>
      </c>
      <c r="H37" s="43">
        <f t="shared" si="3"/>
        <v>6.18</v>
      </c>
      <c r="I37" s="44">
        <f t="shared" si="1"/>
        <v>32.370000000000005</v>
      </c>
      <c r="J37" s="21"/>
    </row>
    <row r="38" spans="1:10" ht="30" customHeight="1" x14ac:dyDescent="0.25">
      <c r="A38" s="39">
        <v>26</v>
      </c>
      <c r="B38" s="8" t="s">
        <v>21</v>
      </c>
      <c r="C38" s="45" t="s">
        <v>8</v>
      </c>
      <c r="D38" s="41">
        <v>1084</v>
      </c>
      <c r="E38" s="42">
        <f t="shared" si="2"/>
        <v>6.45</v>
      </c>
      <c r="F38" s="42">
        <v>8</v>
      </c>
      <c r="G38" s="42">
        <v>25.78</v>
      </c>
      <c r="H38" s="43">
        <f t="shared" si="3"/>
        <v>6.08</v>
      </c>
      <c r="I38" s="44">
        <f t="shared" si="1"/>
        <v>31.86</v>
      </c>
      <c r="J38" s="21"/>
    </row>
    <row r="39" spans="1:10" ht="30" customHeight="1" x14ac:dyDescent="0.25">
      <c r="A39" s="39">
        <v>27</v>
      </c>
      <c r="B39" s="8" t="s">
        <v>22</v>
      </c>
      <c r="C39" s="45" t="s">
        <v>17</v>
      </c>
      <c r="D39" s="41">
        <v>1275</v>
      </c>
      <c r="E39" s="42">
        <f t="shared" si="2"/>
        <v>7.58</v>
      </c>
      <c r="F39" s="42">
        <v>8</v>
      </c>
      <c r="G39" s="42">
        <v>30.33</v>
      </c>
      <c r="H39" s="43">
        <f t="shared" si="3"/>
        <v>7.15</v>
      </c>
      <c r="I39" s="44">
        <f t="shared" si="1"/>
        <v>37.479999999999997</v>
      </c>
      <c r="J39" s="21"/>
    </row>
    <row r="40" spans="1:10" ht="30" customHeight="1" x14ac:dyDescent="0.25">
      <c r="A40" s="39">
        <v>28</v>
      </c>
      <c r="B40" s="8" t="s">
        <v>22</v>
      </c>
      <c r="C40" s="45" t="s">
        <v>8</v>
      </c>
      <c r="D40" s="41">
        <v>1265</v>
      </c>
      <c r="E40" s="42">
        <f t="shared" si="2"/>
        <v>7.52</v>
      </c>
      <c r="F40" s="42">
        <v>8</v>
      </c>
      <c r="G40" s="42">
        <v>30.09</v>
      </c>
      <c r="H40" s="43">
        <f t="shared" si="3"/>
        <v>7.1</v>
      </c>
      <c r="I40" s="44">
        <f t="shared" si="1"/>
        <v>37.19</v>
      </c>
      <c r="J40" s="21"/>
    </row>
    <row r="41" spans="1:10" ht="30" customHeight="1" x14ac:dyDescent="0.25">
      <c r="A41" s="39">
        <v>29</v>
      </c>
      <c r="B41" s="8" t="s">
        <v>22</v>
      </c>
      <c r="C41" s="45" t="s">
        <v>17</v>
      </c>
      <c r="D41" s="41">
        <v>1275</v>
      </c>
      <c r="E41" s="42">
        <f t="shared" si="2"/>
        <v>7.58</v>
      </c>
      <c r="F41" s="42">
        <v>24</v>
      </c>
      <c r="G41" s="42">
        <v>90.98</v>
      </c>
      <c r="H41" s="43">
        <f t="shared" si="3"/>
        <v>21.46</v>
      </c>
      <c r="I41" s="44">
        <f t="shared" si="1"/>
        <v>112.44</v>
      </c>
      <c r="J41" s="21"/>
    </row>
    <row r="42" spans="1:10" ht="30" customHeight="1" x14ac:dyDescent="0.25">
      <c r="A42" s="39">
        <v>30</v>
      </c>
      <c r="B42" s="8" t="s">
        <v>22</v>
      </c>
      <c r="C42" s="45" t="s">
        <v>17</v>
      </c>
      <c r="D42" s="41">
        <v>1231</v>
      </c>
      <c r="E42" s="42">
        <f t="shared" si="2"/>
        <v>7.32</v>
      </c>
      <c r="F42" s="42">
        <v>8</v>
      </c>
      <c r="G42" s="42">
        <v>29.28</v>
      </c>
      <c r="H42" s="43">
        <f t="shared" si="3"/>
        <v>6.91</v>
      </c>
      <c r="I42" s="44">
        <f t="shared" si="1"/>
        <v>36.19</v>
      </c>
      <c r="J42" s="21"/>
    </row>
    <row r="43" spans="1:10" ht="30" customHeight="1" x14ac:dyDescent="0.25">
      <c r="A43" s="39">
        <v>31</v>
      </c>
      <c r="B43" s="7" t="s">
        <v>22</v>
      </c>
      <c r="C43" s="45" t="s">
        <v>8</v>
      </c>
      <c r="D43" s="41">
        <v>1308</v>
      </c>
      <c r="E43" s="42">
        <f t="shared" si="2"/>
        <v>7.78</v>
      </c>
      <c r="F43" s="42">
        <v>8</v>
      </c>
      <c r="G43" s="42">
        <v>31.11</v>
      </c>
      <c r="H43" s="43">
        <f t="shared" si="3"/>
        <v>7.34</v>
      </c>
      <c r="I43" s="44">
        <f t="shared" si="1"/>
        <v>38.450000000000003</v>
      </c>
      <c r="J43" s="21"/>
    </row>
    <row r="44" spans="1:10" ht="30" customHeight="1" x14ac:dyDescent="0.25">
      <c r="A44" s="39">
        <v>32</v>
      </c>
      <c r="B44" s="7" t="s">
        <v>22</v>
      </c>
      <c r="C44" s="45" t="s">
        <v>8</v>
      </c>
      <c r="D44" s="41">
        <v>1308</v>
      </c>
      <c r="E44" s="42">
        <f t="shared" si="2"/>
        <v>7.78</v>
      </c>
      <c r="F44" s="42">
        <v>8</v>
      </c>
      <c r="G44" s="42">
        <v>31.11</v>
      </c>
      <c r="H44" s="43">
        <f t="shared" si="3"/>
        <v>7.34</v>
      </c>
      <c r="I44" s="44">
        <f t="shared" si="1"/>
        <v>38.450000000000003</v>
      </c>
      <c r="J44" s="21"/>
    </row>
    <row r="45" spans="1:10" ht="30" customHeight="1" x14ac:dyDescent="0.25">
      <c r="A45" s="39">
        <v>33</v>
      </c>
      <c r="B45" s="8" t="s">
        <v>22</v>
      </c>
      <c r="C45" s="45" t="s">
        <v>17</v>
      </c>
      <c r="D45" s="41">
        <v>1275</v>
      </c>
      <c r="E45" s="42">
        <f t="shared" si="2"/>
        <v>7.58</v>
      </c>
      <c r="F45" s="42">
        <v>8</v>
      </c>
      <c r="G45" s="42">
        <v>30.33</v>
      </c>
      <c r="H45" s="57">
        <f>ROUND(G45*0.2194,2)</f>
        <v>6.65</v>
      </c>
      <c r="I45" s="44">
        <f t="shared" si="1"/>
        <v>36.979999999999997</v>
      </c>
      <c r="J45" s="21"/>
    </row>
    <row r="46" spans="1:10" ht="30" customHeight="1" x14ac:dyDescent="0.25">
      <c r="A46" s="39">
        <v>34</v>
      </c>
      <c r="B46" s="7" t="s">
        <v>22</v>
      </c>
      <c r="C46" s="45" t="s">
        <v>17</v>
      </c>
      <c r="D46" s="41">
        <v>1253</v>
      </c>
      <c r="E46" s="42">
        <f t="shared" si="2"/>
        <v>7.45</v>
      </c>
      <c r="F46" s="42">
        <v>14</v>
      </c>
      <c r="G46" s="42">
        <v>52.16</v>
      </c>
      <c r="H46" s="43">
        <f t="shared" si="3"/>
        <v>12.3</v>
      </c>
      <c r="I46" s="44">
        <f t="shared" si="1"/>
        <v>64.459999999999994</v>
      </c>
      <c r="J46" s="21"/>
    </row>
    <row r="47" spans="1:10" ht="30" customHeight="1" x14ac:dyDescent="0.25">
      <c r="A47" s="39">
        <v>35</v>
      </c>
      <c r="B47" s="8" t="s">
        <v>22</v>
      </c>
      <c r="C47" s="45" t="s">
        <v>17</v>
      </c>
      <c r="D47" s="41">
        <v>1232</v>
      </c>
      <c r="E47" s="42">
        <f t="shared" si="2"/>
        <v>7.33</v>
      </c>
      <c r="F47" s="42">
        <v>8</v>
      </c>
      <c r="G47" s="42">
        <v>29.3</v>
      </c>
      <c r="H47" s="43">
        <f t="shared" si="3"/>
        <v>6.91</v>
      </c>
      <c r="I47" s="44">
        <f t="shared" si="1"/>
        <v>36.21</v>
      </c>
      <c r="J47" s="21"/>
    </row>
    <row r="48" spans="1:10" ht="30" customHeight="1" x14ac:dyDescent="0.25">
      <c r="A48" s="39">
        <v>36</v>
      </c>
      <c r="B48" s="8" t="s">
        <v>22</v>
      </c>
      <c r="C48" s="45" t="s">
        <v>17</v>
      </c>
      <c r="D48" s="41">
        <v>1210</v>
      </c>
      <c r="E48" s="42">
        <f t="shared" si="2"/>
        <v>7.2</v>
      </c>
      <c r="F48" s="42">
        <v>8</v>
      </c>
      <c r="G48" s="42">
        <v>28.78</v>
      </c>
      <c r="H48" s="43">
        <f t="shared" si="3"/>
        <v>6.79</v>
      </c>
      <c r="I48" s="44">
        <f t="shared" si="1"/>
        <v>35.57</v>
      </c>
      <c r="J48" s="21"/>
    </row>
    <row r="49" spans="1:10" ht="30" customHeight="1" x14ac:dyDescent="0.25">
      <c r="A49" s="39">
        <v>37</v>
      </c>
      <c r="B49" s="7" t="s">
        <v>22</v>
      </c>
      <c r="C49" s="45" t="s">
        <v>8</v>
      </c>
      <c r="D49" s="41">
        <v>1332</v>
      </c>
      <c r="E49" s="42">
        <f t="shared" si="2"/>
        <v>7.92</v>
      </c>
      <c r="F49" s="42">
        <v>16</v>
      </c>
      <c r="G49" s="42">
        <v>63.37</v>
      </c>
      <c r="H49" s="43">
        <f t="shared" si="3"/>
        <v>14.95</v>
      </c>
      <c r="I49" s="44">
        <f t="shared" si="1"/>
        <v>78.319999999999993</v>
      </c>
      <c r="J49" s="21"/>
    </row>
    <row r="50" spans="1:10" ht="30" customHeight="1" x14ac:dyDescent="0.25">
      <c r="A50" s="39">
        <v>38</v>
      </c>
      <c r="B50" s="7" t="s">
        <v>22</v>
      </c>
      <c r="C50" s="45" t="s">
        <v>8</v>
      </c>
      <c r="D50" s="41">
        <v>1265</v>
      </c>
      <c r="E50" s="42">
        <f t="shared" si="2"/>
        <v>7.52</v>
      </c>
      <c r="F50" s="42">
        <v>8</v>
      </c>
      <c r="G50" s="42">
        <v>30.09</v>
      </c>
      <c r="H50" s="43">
        <f t="shared" si="3"/>
        <v>7.1</v>
      </c>
      <c r="I50" s="44">
        <f t="shared" si="1"/>
        <v>37.19</v>
      </c>
      <c r="J50" s="21"/>
    </row>
    <row r="51" spans="1:10" ht="30" customHeight="1" x14ac:dyDescent="0.25">
      <c r="A51" s="39">
        <v>39</v>
      </c>
      <c r="B51" s="8" t="s">
        <v>22</v>
      </c>
      <c r="C51" s="45" t="s">
        <v>17</v>
      </c>
      <c r="D51" s="41">
        <v>1187</v>
      </c>
      <c r="E51" s="42">
        <f t="shared" si="2"/>
        <v>7.06</v>
      </c>
      <c r="F51" s="42">
        <v>16</v>
      </c>
      <c r="G51" s="42">
        <v>56.46</v>
      </c>
      <c r="H51" s="43">
        <f t="shared" si="3"/>
        <v>13.32</v>
      </c>
      <c r="I51" s="44">
        <f t="shared" si="1"/>
        <v>69.78</v>
      </c>
      <c r="J51" s="21"/>
    </row>
    <row r="52" spans="1:10" ht="30" customHeight="1" x14ac:dyDescent="0.25">
      <c r="A52" s="39">
        <v>40</v>
      </c>
      <c r="B52" s="8" t="s">
        <v>22</v>
      </c>
      <c r="C52" s="45" t="s">
        <v>17</v>
      </c>
      <c r="D52" s="41">
        <v>1231</v>
      </c>
      <c r="E52" s="42">
        <f t="shared" si="2"/>
        <v>7.32</v>
      </c>
      <c r="F52" s="42">
        <v>8</v>
      </c>
      <c r="G52" s="42">
        <v>29.28</v>
      </c>
      <c r="H52" s="43">
        <f t="shared" si="3"/>
        <v>6.91</v>
      </c>
      <c r="I52" s="44">
        <f t="shared" si="1"/>
        <v>36.19</v>
      </c>
      <c r="J52" s="21"/>
    </row>
    <row r="53" spans="1:10" ht="30" customHeight="1" x14ac:dyDescent="0.25">
      <c r="A53" s="39">
        <v>41</v>
      </c>
      <c r="B53" s="8" t="s">
        <v>22</v>
      </c>
      <c r="C53" s="45" t="s">
        <v>17</v>
      </c>
      <c r="D53" s="41">
        <v>1232</v>
      </c>
      <c r="E53" s="42">
        <f t="shared" si="2"/>
        <v>7.33</v>
      </c>
      <c r="F53" s="42">
        <v>8</v>
      </c>
      <c r="G53" s="42">
        <v>29.3</v>
      </c>
      <c r="H53" s="43">
        <f t="shared" si="3"/>
        <v>6.91</v>
      </c>
      <c r="I53" s="44">
        <f t="shared" si="1"/>
        <v>36.21</v>
      </c>
      <c r="J53" s="21"/>
    </row>
    <row r="54" spans="1:10" ht="30" customHeight="1" x14ac:dyDescent="0.25">
      <c r="A54" s="39">
        <v>42</v>
      </c>
      <c r="B54" s="8" t="s">
        <v>22</v>
      </c>
      <c r="C54" s="45" t="s">
        <v>17</v>
      </c>
      <c r="D54" s="41">
        <v>1188</v>
      </c>
      <c r="E54" s="42">
        <f t="shared" si="2"/>
        <v>7.06</v>
      </c>
      <c r="F54" s="42">
        <v>8</v>
      </c>
      <c r="G54" s="42">
        <v>28.26</v>
      </c>
      <c r="H54" s="43">
        <f t="shared" si="3"/>
        <v>6.67</v>
      </c>
      <c r="I54" s="44">
        <f t="shared" si="1"/>
        <v>34.93</v>
      </c>
      <c r="J54" s="21"/>
    </row>
    <row r="55" spans="1:10" ht="30" customHeight="1" x14ac:dyDescent="0.25">
      <c r="A55" s="39">
        <v>43</v>
      </c>
      <c r="B55" s="8" t="s">
        <v>22</v>
      </c>
      <c r="C55" s="45" t="s">
        <v>8</v>
      </c>
      <c r="D55" s="41">
        <v>1287</v>
      </c>
      <c r="E55" s="42">
        <f t="shared" si="2"/>
        <v>7.65</v>
      </c>
      <c r="F55" s="42">
        <v>10</v>
      </c>
      <c r="G55" s="42">
        <v>38.270000000000003</v>
      </c>
      <c r="H55" s="43">
        <f t="shared" si="3"/>
        <v>9.0299999999999994</v>
      </c>
      <c r="I55" s="44">
        <f t="shared" si="1"/>
        <v>47.300000000000004</v>
      </c>
      <c r="J55" s="21"/>
    </row>
    <row r="56" spans="1:10" ht="30" customHeight="1" x14ac:dyDescent="0.25">
      <c r="A56" s="39">
        <v>44</v>
      </c>
      <c r="B56" s="8" t="s">
        <v>22</v>
      </c>
      <c r="C56" s="45" t="s">
        <v>17</v>
      </c>
      <c r="D56" s="41">
        <v>1210</v>
      </c>
      <c r="E56" s="42">
        <f t="shared" si="2"/>
        <v>7.2</v>
      </c>
      <c r="F56" s="42">
        <v>8</v>
      </c>
      <c r="G56" s="42">
        <v>28.78</v>
      </c>
      <c r="H56" s="43">
        <f t="shared" si="3"/>
        <v>6.79</v>
      </c>
      <c r="I56" s="44">
        <f t="shared" si="1"/>
        <v>35.57</v>
      </c>
      <c r="J56" s="21"/>
    </row>
    <row r="57" spans="1:10" ht="30" customHeight="1" x14ac:dyDescent="0.25">
      <c r="A57" s="39">
        <v>45</v>
      </c>
      <c r="B57" s="7" t="s">
        <v>22</v>
      </c>
      <c r="C57" s="45" t="s">
        <v>17</v>
      </c>
      <c r="D57" s="41">
        <v>1187</v>
      </c>
      <c r="E57" s="42">
        <f t="shared" si="2"/>
        <v>7.06</v>
      </c>
      <c r="F57" s="42">
        <v>8</v>
      </c>
      <c r="G57" s="42">
        <v>28.23</v>
      </c>
      <c r="H57" s="43">
        <f t="shared" si="3"/>
        <v>6.66</v>
      </c>
      <c r="I57" s="44">
        <f t="shared" si="1"/>
        <v>34.89</v>
      </c>
      <c r="J57" s="21"/>
    </row>
    <row r="58" spans="1:10" ht="30" customHeight="1" x14ac:dyDescent="0.25">
      <c r="A58" s="39">
        <v>46</v>
      </c>
      <c r="B58" s="8" t="s">
        <v>22</v>
      </c>
      <c r="C58" s="45" t="s">
        <v>17</v>
      </c>
      <c r="D58" s="41">
        <v>1210</v>
      </c>
      <c r="E58" s="42">
        <f t="shared" si="2"/>
        <v>7.2</v>
      </c>
      <c r="F58" s="42">
        <v>16</v>
      </c>
      <c r="G58" s="42">
        <v>57.56</v>
      </c>
      <c r="H58" s="43">
        <f t="shared" si="3"/>
        <v>13.58</v>
      </c>
      <c r="I58" s="44">
        <f t="shared" si="1"/>
        <v>71.14</v>
      </c>
      <c r="J58" s="21"/>
    </row>
    <row r="59" spans="1:10" ht="30" customHeight="1" x14ac:dyDescent="0.25">
      <c r="A59" s="39">
        <v>47</v>
      </c>
      <c r="B59" s="8" t="s">
        <v>22</v>
      </c>
      <c r="C59" s="45" t="s">
        <v>17</v>
      </c>
      <c r="D59" s="41">
        <v>1188</v>
      </c>
      <c r="E59" s="42">
        <f t="shared" si="2"/>
        <v>7.06</v>
      </c>
      <c r="F59" s="42">
        <v>16</v>
      </c>
      <c r="G59" s="42">
        <v>56.51</v>
      </c>
      <c r="H59" s="43">
        <f t="shared" si="3"/>
        <v>13.33</v>
      </c>
      <c r="I59" s="44">
        <f t="shared" si="1"/>
        <v>69.84</v>
      </c>
      <c r="J59" s="21"/>
    </row>
    <row r="60" spans="1:10" ht="30" customHeight="1" x14ac:dyDescent="0.25">
      <c r="A60" s="39">
        <v>48</v>
      </c>
      <c r="B60" s="8" t="s">
        <v>23</v>
      </c>
      <c r="C60" s="45" t="s">
        <v>17</v>
      </c>
      <c r="D60" s="41">
        <v>1062</v>
      </c>
      <c r="E60" s="42">
        <f t="shared" si="2"/>
        <v>6.32</v>
      </c>
      <c r="F60" s="42">
        <v>14</v>
      </c>
      <c r="G60" s="42">
        <v>44.21</v>
      </c>
      <c r="H60" s="43">
        <f t="shared" si="3"/>
        <v>10.43</v>
      </c>
      <c r="I60" s="44">
        <f t="shared" si="1"/>
        <v>54.64</v>
      </c>
      <c r="J60" s="21"/>
    </row>
    <row r="61" spans="1:10" ht="30" customHeight="1" x14ac:dyDescent="0.25">
      <c r="A61" s="39">
        <v>49</v>
      </c>
      <c r="B61" s="7" t="s">
        <v>23</v>
      </c>
      <c r="C61" s="45" t="s">
        <v>17</v>
      </c>
      <c r="D61" s="41">
        <v>1082</v>
      </c>
      <c r="E61" s="42">
        <f t="shared" si="2"/>
        <v>6.43</v>
      </c>
      <c r="F61" s="42">
        <v>16</v>
      </c>
      <c r="G61" s="42">
        <v>51.47</v>
      </c>
      <c r="H61" s="43">
        <f t="shared" si="3"/>
        <v>12.14</v>
      </c>
      <c r="I61" s="44">
        <f t="shared" si="1"/>
        <v>63.61</v>
      </c>
      <c r="J61" s="21"/>
    </row>
    <row r="62" spans="1:10" ht="30" customHeight="1" x14ac:dyDescent="0.25">
      <c r="A62" s="39">
        <v>50</v>
      </c>
      <c r="B62" s="7" t="s">
        <v>23</v>
      </c>
      <c r="C62" s="45" t="s">
        <v>17</v>
      </c>
      <c r="D62" s="41">
        <v>1042</v>
      </c>
      <c r="E62" s="42">
        <f t="shared" si="2"/>
        <v>6.2</v>
      </c>
      <c r="F62" s="42">
        <v>8</v>
      </c>
      <c r="G62" s="42">
        <v>24.78</v>
      </c>
      <c r="H62" s="43">
        <f t="shared" si="3"/>
        <v>5.85</v>
      </c>
      <c r="I62" s="44">
        <f t="shared" si="1"/>
        <v>30.630000000000003</v>
      </c>
      <c r="J62" s="21"/>
    </row>
    <row r="63" spans="1:10" ht="30" customHeight="1" x14ac:dyDescent="0.25">
      <c r="A63" s="39">
        <v>51</v>
      </c>
      <c r="B63" s="8" t="s">
        <v>23</v>
      </c>
      <c r="C63" s="45" t="s">
        <v>17</v>
      </c>
      <c r="D63" s="41">
        <v>1082</v>
      </c>
      <c r="E63" s="42">
        <f t="shared" si="2"/>
        <v>6.43</v>
      </c>
      <c r="F63" s="42">
        <v>8</v>
      </c>
      <c r="G63" s="42">
        <v>25.74</v>
      </c>
      <c r="H63" s="43">
        <f t="shared" si="3"/>
        <v>6.07</v>
      </c>
      <c r="I63" s="44">
        <f t="shared" si="1"/>
        <v>31.81</v>
      </c>
      <c r="J63" s="21"/>
    </row>
    <row r="64" spans="1:10" ht="30" customHeight="1" x14ac:dyDescent="0.25">
      <c r="A64" s="39">
        <v>52</v>
      </c>
      <c r="B64" s="8" t="s">
        <v>23</v>
      </c>
      <c r="C64" s="45" t="s">
        <v>17</v>
      </c>
      <c r="D64" s="41">
        <v>1082</v>
      </c>
      <c r="E64" s="42">
        <f t="shared" si="2"/>
        <v>6.43</v>
      </c>
      <c r="F64" s="42">
        <v>14</v>
      </c>
      <c r="G64" s="42">
        <v>45.04</v>
      </c>
      <c r="H64" s="43">
        <f t="shared" si="3"/>
        <v>10.62</v>
      </c>
      <c r="I64" s="44">
        <f t="shared" si="1"/>
        <v>55.66</v>
      </c>
      <c r="J64" s="21"/>
    </row>
    <row r="65" spans="1:10" ht="30" customHeight="1" x14ac:dyDescent="0.25">
      <c r="A65" s="39">
        <v>53</v>
      </c>
      <c r="B65" s="8" t="s">
        <v>23</v>
      </c>
      <c r="C65" s="45" t="s">
        <v>8</v>
      </c>
      <c r="D65" s="41">
        <v>1144</v>
      </c>
      <c r="E65" s="42">
        <f t="shared" si="2"/>
        <v>6.8</v>
      </c>
      <c r="F65" s="42">
        <v>16</v>
      </c>
      <c r="G65" s="42">
        <v>54.42</v>
      </c>
      <c r="H65" s="43">
        <f t="shared" si="3"/>
        <v>12.84</v>
      </c>
      <c r="I65" s="44">
        <f t="shared" si="1"/>
        <v>67.260000000000005</v>
      </c>
      <c r="J65" s="21"/>
    </row>
    <row r="66" spans="1:10" ht="30" customHeight="1" x14ac:dyDescent="0.25">
      <c r="A66" s="39">
        <v>54</v>
      </c>
      <c r="B66" s="8" t="s">
        <v>24</v>
      </c>
      <c r="C66" s="45" t="s">
        <v>25</v>
      </c>
      <c r="D66" s="41">
        <v>943</v>
      </c>
      <c r="E66" s="42">
        <f t="shared" si="2"/>
        <v>5.61</v>
      </c>
      <c r="F66" s="42">
        <v>8</v>
      </c>
      <c r="G66" s="42">
        <v>22.43</v>
      </c>
      <c r="H66" s="43">
        <f t="shared" si="3"/>
        <v>5.29</v>
      </c>
      <c r="I66" s="44">
        <f t="shared" si="1"/>
        <v>27.72</v>
      </c>
      <c r="J66" s="21"/>
    </row>
    <row r="67" spans="1:10" ht="30" customHeight="1" x14ac:dyDescent="0.25">
      <c r="A67" s="39">
        <v>55</v>
      </c>
      <c r="B67" s="8" t="s">
        <v>24</v>
      </c>
      <c r="C67" s="45" t="s">
        <v>26</v>
      </c>
      <c r="D67" s="41">
        <v>1250</v>
      </c>
      <c r="E67" s="42">
        <f t="shared" si="2"/>
        <v>7.43</v>
      </c>
      <c r="F67" s="42">
        <v>8</v>
      </c>
      <c r="G67" s="42">
        <v>29.73</v>
      </c>
      <c r="H67" s="43">
        <f t="shared" si="3"/>
        <v>7.01</v>
      </c>
      <c r="I67" s="44">
        <f t="shared" si="1"/>
        <v>36.74</v>
      </c>
      <c r="J67" s="21"/>
    </row>
    <row r="68" spans="1:10" ht="30" customHeight="1" x14ac:dyDescent="0.25">
      <c r="A68" s="39">
        <v>56</v>
      </c>
      <c r="B68" s="7" t="s">
        <v>24</v>
      </c>
      <c r="C68" s="45" t="s">
        <v>17</v>
      </c>
      <c r="D68" s="41">
        <v>1120</v>
      </c>
      <c r="E68" s="42">
        <f t="shared" si="2"/>
        <v>6.66</v>
      </c>
      <c r="F68" s="42">
        <v>8</v>
      </c>
      <c r="G68" s="42">
        <v>26.64</v>
      </c>
      <c r="H68" s="43">
        <f t="shared" si="3"/>
        <v>6.28</v>
      </c>
      <c r="I68" s="44">
        <f t="shared" si="1"/>
        <v>32.92</v>
      </c>
      <c r="J68" s="21"/>
    </row>
    <row r="69" spans="1:10" ht="30" customHeight="1" x14ac:dyDescent="0.25">
      <c r="A69" s="39">
        <v>57</v>
      </c>
      <c r="B69" s="7" t="s">
        <v>24</v>
      </c>
      <c r="C69" s="45" t="s">
        <v>25</v>
      </c>
      <c r="D69" s="41">
        <v>983</v>
      </c>
      <c r="E69" s="42">
        <f t="shared" si="2"/>
        <v>5.85</v>
      </c>
      <c r="F69" s="42">
        <v>16</v>
      </c>
      <c r="G69" s="42">
        <v>46.76</v>
      </c>
      <c r="H69" s="43">
        <f t="shared" si="3"/>
        <v>11.03</v>
      </c>
      <c r="I69" s="44">
        <f t="shared" si="1"/>
        <v>57.79</v>
      </c>
      <c r="J69" s="21"/>
    </row>
    <row r="70" spans="1:10" ht="30" customHeight="1" x14ac:dyDescent="0.25">
      <c r="A70" s="39">
        <v>58</v>
      </c>
      <c r="B70" s="7" t="s">
        <v>24</v>
      </c>
      <c r="C70" s="45" t="s">
        <v>17</v>
      </c>
      <c r="D70" s="41">
        <v>1274</v>
      </c>
      <c r="E70" s="42">
        <f t="shared" si="2"/>
        <v>7.58</v>
      </c>
      <c r="F70" s="42">
        <v>8</v>
      </c>
      <c r="G70" s="42">
        <v>30.3</v>
      </c>
      <c r="H70" s="43">
        <f t="shared" si="3"/>
        <v>7.15</v>
      </c>
      <c r="I70" s="44">
        <f t="shared" si="1"/>
        <v>37.450000000000003</v>
      </c>
      <c r="J70" s="21"/>
    </row>
    <row r="71" spans="1:10" ht="30" customHeight="1" x14ac:dyDescent="0.25">
      <c r="A71" s="39">
        <v>59</v>
      </c>
      <c r="B71" s="7" t="s">
        <v>24</v>
      </c>
      <c r="C71" s="45" t="s">
        <v>26</v>
      </c>
      <c r="D71" s="41">
        <v>1474</v>
      </c>
      <c r="E71" s="42">
        <f t="shared" si="2"/>
        <v>8.76</v>
      </c>
      <c r="F71" s="42">
        <v>16</v>
      </c>
      <c r="G71" s="42">
        <v>70.12</v>
      </c>
      <c r="H71" s="43">
        <f t="shared" si="3"/>
        <v>16.54</v>
      </c>
      <c r="I71" s="44">
        <f t="shared" si="1"/>
        <v>86.66</v>
      </c>
      <c r="J71" s="21"/>
    </row>
    <row r="72" spans="1:10" ht="30" customHeight="1" x14ac:dyDescent="0.25">
      <c r="A72" s="39">
        <v>60</v>
      </c>
      <c r="B72" s="8" t="s">
        <v>24</v>
      </c>
      <c r="C72" s="45" t="s">
        <v>25</v>
      </c>
      <c r="D72" s="41">
        <v>983</v>
      </c>
      <c r="E72" s="42">
        <f t="shared" si="2"/>
        <v>5.85</v>
      </c>
      <c r="F72" s="42">
        <v>8</v>
      </c>
      <c r="G72" s="42">
        <v>23.38</v>
      </c>
      <c r="H72" s="43">
        <f t="shared" si="3"/>
        <v>5.52</v>
      </c>
      <c r="I72" s="44">
        <f t="shared" si="1"/>
        <v>28.9</v>
      </c>
      <c r="J72" s="21"/>
    </row>
    <row r="73" spans="1:10" ht="30" customHeight="1" x14ac:dyDescent="0.25">
      <c r="A73" s="39">
        <v>61</v>
      </c>
      <c r="B73" s="7" t="s">
        <v>24</v>
      </c>
      <c r="C73" s="45" t="s">
        <v>25</v>
      </c>
      <c r="D73" s="41">
        <v>943</v>
      </c>
      <c r="E73" s="42">
        <f t="shared" si="2"/>
        <v>5.61</v>
      </c>
      <c r="F73" s="42">
        <v>16</v>
      </c>
      <c r="G73" s="42">
        <v>44.86</v>
      </c>
      <c r="H73" s="43">
        <f t="shared" si="3"/>
        <v>10.58</v>
      </c>
      <c r="I73" s="44">
        <f t="shared" si="1"/>
        <v>55.44</v>
      </c>
      <c r="J73" s="21"/>
    </row>
    <row r="74" spans="1:10" ht="30" customHeight="1" x14ac:dyDescent="0.25">
      <c r="A74" s="39">
        <v>62</v>
      </c>
      <c r="B74" s="7" t="s">
        <v>24</v>
      </c>
      <c r="C74" s="45" t="s">
        <v>25</v>
      </c>
      <c r="D74" s="41">
        <v>963</v>
      </c>
      <c r="E74" s="42">
        <f t="shared" si="2"/>
        <v>5.73</v>
      </c>
      <c r="F74" s="42">
        <v>10</v>
      </c>
      <c r="G74" s="42">
        <v>28.63</v>
      </c>
      <c r="H74" s="43">
        <f t="shared" si="3"/>
        <v>6.75</v>
      </c>
      <c r="I74" s="44">
        <f t="shared" si="1"/>
        <v>35.379999999999995</v>
      </c>
      <c r="J74" s="21"/>
    </row>
    <row r="75" spans="1:10" ht="30" customHeight="1" x14ac:dyDescent="0.25">
      <c r="A75" s="39">
        <v>63</v>
      </c>
      <c r="B75" s="8" t="s">
        <v>24</v>
      </c>
      <c r="C75" s="45" t="s">
        <v>25</v>
      </c>
      <c r="D75" s="41">
        <v>983</v>
      </c>
      <c r="E75" s="42">
        <f t="shared" si="2"/>
        <v>5.85</v>
      </c>
      <c r="F75" s="42">
        <v>8</v>
      </c>
      <c r="G75" s="42">
        <v>23.38</v>
      </c>
      <c r="H75" s="43">
        <f t="shared" si="3"/>
        <v>5.52</v>
      </c>
      <c r="I75" s="44">
        <f t="shared" si="1"/>
        <v>28.9</v>
      </c>
      <c r="J75" s="21"/>
    </row>
    <row r="76" spans="1:10" s="21" customFormat="1" ht="30" customHeight="1" x14ac:dyDescent="0.25">
      <c r="A76" s="39">
        <v>64</v>
      </c>
      <c r="B76" s="46" t="s">
        <v>24</v>
      </c>
      <c r="C76" s="47" t="s">
        <v>17</v>
      </c>
      <c r="D76" s="48">
        <v>1061</v>
      </c>
      <c r="E76" s="42">
        <f t="shared" si="2"/>
        <v>6.31</v>
      </c>
      <c r="F76" s="49">
        <v>16</v>
      </c>
      <c r="G76" s="49">
        <v>50.47</v>
      </c>
      <c r="H76" s="43">
        <f t="shared" si="3"/>
        <v>11.91</v>
      </c>
      <c r="I76" s="44">
        <f t="shared" si="1"/>
        <v>62.379999999999995</v>
      </c>
    </row>
    <row r="77" spans="1:10" ht="30" customHeight="1" x14ac:dyDescent="0.25">
      <c r="A77" s="39">
        <v>65</v>
      </c>
      <c r="B77" s="50" t="s">
        <v>24</v>
      </c>
      <c r="C77" s="45" t="s">
        <v>27</v>
      </c>
      <c r="D77" s="51">
        <v>863</v>
      </c>
      <c r="E77" s="42">
        <f t="shared" si="2"/>
        <v>5.13</v>
      </c>
      <c r="F77" s="42">
        <v>8</v>
      </c>
      <c r="G77" s="42">
        <v>20.53</v>
      </c>
      <c r="H77" s="43">
        <f t="shared" si="3"/>
        <v>4.84</v>
      </c>
      <c r="I77" s="44">
        <f t="shared" ref="I77:I140" si="4">G77+H77</f>
        <v>25.37</v>
      </c>
      <c r="J77" s="21"/>
    </row>
    <row r="78" spans="1:10" ht="30" customHeight="1" x14ac:dyDescent="0.25">
      <c r="A78" s="39">
        <v>66</v>
      </c>
      <c r="B78" s="50" t="s">
        <v>24</v>
      </c>
      <c r="C78" s="45" t="s">
        <v>25</v>
      </c>
      <c r="D78" s="51">
        <v>903</v>
      </c>
      <c r="E78" s="42">
        <f t="shared" ref="E78:E141" si="5">ROUND(D78/$E$9,2)</f>
        <v>5.37</v>
      </c>
      <c r="F78" s="42">
        <v>8</v>
      </c>
      <c r="G78" s="42">
        <v>21.48</v>
      </c>
      <c r="H78" s="43">
        <f t="shared" ref="H78:H141" si="6">ROUND(G78*0.2359,2)</f>
        <v>5.07</v>
      </c>
      <c r="I78" s="44">
        <f t="shared" si="4"/>
        <v>26.55</v>
      </c>
      <c r="J78" s="21"/>
    </row>
    <row r="79" spans="1:10" ht="30" customHeight="1" x14ac:dyDescent="0.25">
      <c r="A79" s="39">
        <v>67</v>
      </c>
      <c r="B79" s="50" t="s">
        <v>24</v>
      </c>
      <c r="C79" s="45" t="s">
        <v>27</v>
      </c>
      <c r="D79" s="51">
        <v>843</v>
      </c>
      <c r="E79" s="42">
        <f t="shared" si="5"/>
        <v>5.01</v>
      </c>
      <c r="F79" s="42">
        <v>16</v>
      </c>
      <c r="G79" s="42">
        <v>40.1</v>
      </c>
      <c r="H79" s="43">
        <f t="shared" si="6"/>
        <v>9.4600000000000009</v>
      </c>
      <c r="I79" s="44">
        <f t="shared" si="4"/>
        <v>49.56</v>
      </c>
      <c r="J79" s="21"/>
    </row>
    <row r="80" spans="1:10" ht="30" customHeight="1" x14ac:dyDescent="0.25">
      <c r="A80" s="39">
        <v>68</v>
      </c>
      <c r="B80" s="50" t="s">
        <v>51</v>
      </c>
      <c r="C80" s="45" t="s">
        <v>18</v>
      </c>
      <c r="D80" s="51">
        <v>1306</v>
      </c>
      <c r="E80" s="42">
        <f t="shared" si="5"/>
        <v>7.77</v>
      </c>
      <c r="F80" s="42">
        <v>8</v>
      </c>
      <c r="G80" s="42">
        <v>31.06</v>
      </c>
      <c r="H80" s="43">
        <f t="shared" si="6"/>
        <v>7.33</v>
      </c>
      <c r="I80" s="44">
        <f t="shared" si="4"/>
        <v>38.39</v>
      </c>
      <c r="J80" s="21"/>
    </row>
    <row r="81" spans="1:10" ht="30" customHeight="1" x14ac:dyDescent="0.25">
      <c r="A81" s="39">
        <v>69</v>
      </c>
      <c r="B81" s="50" t="s">
        <v>51</v>
      </c>
      <c r="C81" s="45" t="s">
        <v>19</v>
      </c>
      <c r="D81" s="51">
        <v>1474</v>
      </c>
      <c r="E81" s="42">
        <f t="shared" si="5"/>
        <v>8.76</v>
      </c>
      <c r="F81" s="42">
        <v>8</v>
      </c>
      <c r="G81" s="42">
        <v>35.06</v>
      </c>
      <c r="H81" s="43">
        <f t="shared" si="6"/>
        <v>8.27</v>
      </c>
      <c r="I81" s="44">
        <f t="shared" si="4"/>
        <v>43.33</v>
      </c>
      <c r="J81" s="21"/>
    </row>
    <row r="82" spans="1:10" ht="30" customHeight="1" x14ac:dyDescent="0.25">
      <c r="A82" s="39">
        <v>70</v>
      </c>
      <c r="B82" s="50" t="s">
        <v>52</v>
      </c>
      <c r="C82" s="45" t="s">
        <v>25</v>
      </c>
      <c r="D82" s="51">
        <v>923</v>
      </c>
      <c r="E82" s="42">
        <f t="shared" si="5"/>
        <v>5.49</v>
      </c>
      <c r="F82" s="42">
        <v>8</v>
      </c>
      <c r="G82" s="42">
        <v>21.95</v>
      </c>
      <c r="H82" s="43">
        <f t="shared" si="6"/>
        <v>5.18</v>
      </c>
      <c r="I82" s="44">
        <f t="shared" si="4"/>
        <v>27.13</v>
      </c>
      <c r="J82" s="21"/>
    </row>
    <row r="83" spans="1:10" ht="30" customHeight="1" x14ac:dyDescent="0.25">
      <c r="A83" s="39">
        <v>71</v>
      </c>
      <c r="B83" s="50" t="s">
        <v>52</v>
      </c>
      <c r="C83" s="45" t="s">
        <v>27</v>
      </c>
      <c r="D83" s="51">
        <v>910</v>
      </c>
      <c r="E83" s="42">
        <f t="shared" si="5"/>
        <v>5.41</v>
      </c>
      <c r="F83" s="42">
        <v>8</v>
      </c>
      <c r="G83" s="42">
        <v>21.64</v>
      </c>
      <c r="H83" s="43">
        <f t="shared" si="6"/>
        <v>5.0999999999999996</v>
      </c>
      <c r="I83" s="44">
        <f t="shared" si="4"/>
        <v>26.740000000000002</v>
      </c>
      <c r="J83" s="21"/>
    </row>
    <row r="84" spans="1:10" ht="30" customHeight="1" x14ac:dyDescent="0.25">
      <c r="A84" s="39">
        <v>72</v>
      </c>
      <c r="B84" s="50" t="s">
        <v>52</v>
      </c>
      <c r="C84" s="45" t="s">
        <v>27</v>
      </c>
      <c r="D84" s="51">
        <v>910</v>
      </c>
      <c r="E84" s="42">
        <f t="shared" si="5"/>
        <v>5.41</v>
      </c>
      <c r="F84" s="42">
        <v>8</v>
      </c>
      <c r="G84" s="42">
        <v>21.64</v>
      </c>
      <c r="H84" s="43">
        <f t="shared" si="6"/>
        <v>5.0999999999999996</v>
      </c>
      <c r="I84" s="44">
        <f t="shared" si="4"/>
        <v>26.740000000000002</v>
      </c>
      <c r="J84" s="21"/>
    </row>
    <row r="85" spans="1:10" ht="30" customHeight="1" x14ac:dyDescent="0.25">
      <c r="A85" s="39">
        <v>73</v>
      </c>
      <c r="B85" s="50" t="s">
        <v>52</v>
      </c>
      <c r="C85" s="45" t="s">
        <v>27</v>
      </c>
      <c r="D85" s="51">
        <v>890</v>
      </c>
      <c r="E85" s="42">
        <f t="shared" si="5"/>
        <v>5.29</v>
      </c>
      <c r="F85" s="42">
        <v>8</v>
      </c>
      <c r="G85" s="42">
        <v>21.17</v>
      </c>
      <c r="H85" s="43">
        <f t="shared" si="6"/>
        <v>4.99</v>
      </c>
      <c r="I85" s="44">
        <f t="shared" si="4"/>
        <v>26.160000000000004</v>
      </c>
      <c r="J85" s="21"/>
    </row>
    <row r="86" spans="1:10" ht="30" customHeight="1" x14ac:dyDescent="0.25">
      <c r="A86" s="39">
        <v>74</v>
      </c>
      <c r="B86" s="50" t="s">
        <v>52</v>
      </c>
      <c r="C86" s="45" t="s">
        <v>25</v>
      </c>
      <c r="D86" s="51">
        <v>923</v>
      </c>
      <c r="E86" s="42">
        <f t="shared" si="5"/>
        <v>5.49</v>
      </c>
      <c r="F86" s="42">
        <v>8</v>
      </c>
      <c r="G86" s="42">
        <v>21.95</v>
      </c>
      <c r="H86" s="43">
        <f t="shared" si="6"/>
        <v>5.18</v>
      </c>
      <c r="I86" s="44">
        <f t="shared" si="4"/>
        <v>27.13</v>
      </c>
      <c r="J86" s="21"/>
    </row>
    <row r="87" spans="1:10" ht="30" customHeight="1" x14ac:dyDescent="0.25">
      <c r="A87" s="39">
        <v>75</v>
      </c>
      <c r="B87" s="50" t="s">
        <v>52</v>
      </c>
      <c r="C87" s="45" t="s">
        <v>27</v>
      </c>
      <c r="D87" s="51">
        <v>870</v>
      </c>
      <c r="E87" s="42">
        <f t="shared" si="5"/>
        <v>5.17</v>
      </c>
      <c r="F87" s="42">
        <v>8</v>
      </c>
      <c r="G87" s="42">
        <v>20.69</v>
      </c>
      <c r="H87" s="43">
        <f t="shared" si="6"/>
        <v>4.88</v>
      </c>
      <c r="I87" s="44">
        <f t="shared" si="4"/>
        <v>25.57</v>
      </c>
      <c r="J87" s="21"/>
    </row>
    <row r="88" spans="1:10" ht="30" customHeight="1" x14ac:dyDescent="0.25">
      <c r="A88" s="39">
        <v>76</v>
      </c>
      <c r="B88" s="50" t="s">
        <v>52</v>
      </c>
      <c r="C88" s="45" t="s">
        <v>27</v>
      </c>
      <c r="D88" s="51">
        <v>850</v>
      </c>
      <c r="E88" s="42">
        <f t="shared" si="5"/>
        <v>5.05</v>
      </c>
      <c r="F88" s="42">
        <v>16</v>
      </c>
      <c r="G88" s="42">
        <v>40.43</v>
      </c>
      <c r="H88" s="43">
        <f t="shared" si="6"/>
        <v>9.5399999999999991</v>
      </c>
      <c r="I88" s="44">
        <f t="shared" si="4"/>
        <v>49.97</v>
      </c>
      <c r="J88" s="21"/>
    </row>
    <row r="89" spans="1:10" ht="30" customHeight="1" x14ac:dyDescent="0.25">
      <c r="A89" s="39">
        <v>77</v>
      </c>
      <c r="B89" s="50" t="s">
        <v>52</v>
      </c>
      <c r="C89" s="45" t="s">
        <v>27</v>
      </c>
      <c r="D89" s="51">
        <v>850</v>
      </c>
      <c r="E89" s="42">
        <f t="shared" si="5"/>
        <v>5.05</v>
      </c>
      <c r="F89" s="42">
        <v>8</v>
      </c>
      <c r="G89" s="42">
        <v>20.22</v>
      </c>
      <c r="H89" s="43">
        <f t="shared" si="6"/>
        <v>4.7699999999999996</v>
      </c>
      <c r="I89" s="44">
        <f t="shared" si="4"/>
        <v>24.99</v>
      </c>
      <c r="J89" s="21"/>
    </row>
    <row r="90" spans="1:10" ht="30" customHeight="1" x14ac:dyDescent="0.25">
      <c r="A90" s="39">
        <v>78</v>
      </c>
      <c r="B90" s="50" t="s">
        <v>52</v>
      </c>
      <c r="C90" s="45" t="s">
        <v>27</v>
      </c>
      <c r="D90" s="51">
        <v>830</v>
      </c>
      <c r="E90" s="42">
        <f t="shared" si="5"/>
        <v>4.9400000000000004</v>
      </c>
      <c r="F90" s="42">
        <v>8</v>
      </c>
      <c r="G90" s="42">
        <v>19.739999999999998</v>
      </c>
      <c r="H90" s="43">
        <f t="shared" si="6"/>
        <v>4.66</v>
      </c>
      <c r="I90" s="44">
        <f t="shared" si="4"/>
        <v>24.4</v>
      </c>
      <c r="J90" s="21"/>
    </row>
    <row r="91" spans="1:10" ht="30" customHeight="1" x14ac:dyDescent="0.25">
      <c r="A91" s="39">
        <v>79</v>
      </c>
      <c r="B91" s="50" t="s">
        <v>52</v>
      </c>
      <c r="C91" s="45" t="s">
        <v>27</v>
      </c>
      <c r="D91" s="51">
        <v>830</v>
      </c>
      <c r="E91" s="42">
        <f t="shared" si="5"/>
        <v>4.9400000000000004</v>
      </c>
      <c r="F91" s="42">
        <v>16</v>
      </c>
      <c r="G91" s="42">
        <v>39.479999999999997</v>
      </c>
      <c r="H91" s="43">
        <f t="shared" si="6"/>
        <v>9.31</v>
      </c>
      <c r="I91" s="44">
        <f t="shared" si="4"/>
        <v>48.79</v>
      </c>
      <c r="J91" s="21"/>
    </row>
    <row r="92" spans="1:10" ht="30" customHeight="1" x14ac:dyDescent="0.25">
      <c r="A92" s="39">
        <v>80</v>
      </c>
      <c r="B92" s="50" t="s">
        <v>53</v>
      </c>
      <c r="C92" s="45" t="s">
        <v>28</v>
      </c>
      <c r="D92" s="51">
        <v>1203</v>
      </c>
      <c r="E92" s="42">
        <f t="shared" si="5"/>
        <v>7.15</v>
      </c>
      <c r="F92" s="42">
        <v>8</v>
      </c>
      <c r="G92" s="42">
        <v>28.61</v>
      </c>
      <c r="H92" s="43">
        <f t="shared" si="6"/>
        <v>6.75</v>
      </c>
      <c r="I92" s="44">
        <f t="shared" si="4"/>
        <v>35.36</v>
      </c>
      <c r="J92" s="21"/>
    </row>
    <row r="93" spans="1:10" ht="30" customHeight="1" x14ac:dyDescent="0.25">
      <c r="A93" s="39">
        <v>81</v>
      </c>
      <c r="B93" s="50" t="s">
        <v>53</v>
      </c>
      <c r="C93" s="45" t="s">
        <v>17</v>
      </c>
      <c r="D93" s="51">
        <v>1022</v>
      </c>
      <c r="E93" s="42">
        <f t="shared" si="5"/>
        <v>6.08</v>
      </c>
      <c r="F93" s="42">
        <v>8</v>
      </c>
      <c r="G93" s="42">
        <v>24.31</v>
      </c>
      <c r="H93" s="43">
        <f t="shared" si="6"/>
        <v>5.73</v>
      </c>
      <c r="I93" s="44">
        <f t="shared" si="4"/>
        <v>30.04</v>
      </c>
      <c r="J93" s="21"/>
    </row>
    <row r="94" spans="1:10" ht="30" customHeight="1" x14ac:dyDescent="0.25">
      <c r="A94" s="39">
        <v>82</v>
      </c>
      <c r="B94" s="50" t="s">
        <v>53</v>
      </c>
      <c r="C94" s="45" t="s">
        <v>17</v>
      </c>
      <c r="D94" s="51">
        <v>1042</v>
      </c>
      <c r="E94" s="42">
        <f t="shared" si="5"/>
        <v>6.2</v>
      </c>
      <c r="F94" s="42">
        <v>8</v>
      </c>
      <c r="G94" s="42">
        <v>24.78</v>
      </c>
      <c r="H94" s="43">
        <f t="shared" si="6"/>
        <v>5.85</v>
      </c>
      <c r="I94" s="44">
        <f t="shared" si="4"/>
        <v>30.630000000000003</v>
      </c>
      <c r="J94" s="21"/>
    </row>
    <row r="95" spans="1:10" ht="30" customHeight="1" x14ac:dyDescent="0.25">
      <c r="A95" s="39">
        <v>83</v>
      </c>
      <c r="B95" s="50" t="s">
        <v>53</v>
      </c>
      <c r="C95" s="45" t="s">
        <v>17</v>
      </c>
      <c r="D95" s="51">
        <v>1002</v>
      </c>
      <c r="E95" s="42">
        <f t="shared" si="5"/>
        <v>5.96</v>
      </c>
      <c r="F95" s="42">
        <v>8</v>
      </c>
      <c r="G95" s="42">
        <v>23.83</v>
      </c>
      <c r="H95" s="43">
        <f t="shared" si="6"/>
        <v>5.62</v>
      </c>
      <c r="I95" s="44">
        <f t="shared" si="4"/>
        <v>29.45</v>
      </c>
      <c r="J95" s="21"/>
    </row>
    <row r="96" spans="1:10" ht="30" customHeight="1" x14ac:dyDescent="0.25">
      <c r="A96" s="39">
        <v>84</v>
      </c>
      <c r="B96" s="50" t="s">
        <v>53</v>
      </c>
      <c r="C96" s="45" t="s">
        <v>17</v>
      </c>
      <c r="D96" s="51">
        <v>1002</v>
      </c>
      <c r="E96" s="42">
        <f t="shared" si="5"/>
        <v>5.96</v>
      </c>
      <c r="F96" s="42">
        <v>8</v>
      </c>
      <c r="G96" s="42">
        <v>23.83</v>
      </c>
      <c r="H96" s="43">
        <f t="shared" si="6"/>
        <v>5.62</v>
      </c>
      <c r="I96" s="44">
        <f t="shared" si="4"/>
        <v>29.45</v>
      </c>
      <c r="J96" s="21"/>
    </row>
    <row r="97" spans="1:10" ht="30" customHeight="1" x14ac:dyDescent="0.25">
      <c r="A97" s="39">
        <v>85</v>
      </c>
      <c r="B97" s="50" t="s">
        <v>53</v>
      </c>
      <c r="C97" s="45" t="s">
        <v>17</v>
      </c>
      <c r="D97" s="51">
        <v>982</v>
      </c>
      <c r="E97" s="42">
        <f t="shared" si="5"/>
        <v>5.84</v>
      </c>
      <c r="F97" s="42">
        <v>8</v>
      </c>
      <c r="G97" s="42">
        <v>23.36</v>
      </c>
      <c r="H97" s="43">
        <f t="shared" si="6"/>
        <v>5.51</v>
      </c>
      <c r="I97" s="44">
        <f t="shared" si="4"/>
        <v>28.869999999999997</v>
      </c>
      <c r="J97" s="21"/>
    </row>
    <row r="98" spans="1:10" ht="30" customHeight="1" x14ac:dyDescent="0.25">
      <c r="A98" s="39">
        <v>86</v>
      </c>
      <c r="B98" s="50" t="s">
        <v>53</v>
      </c>
      <c r="C98" s="45" t="s">
        <v>27</v>
      </c>
      <c r="D98" s="51">
        <v>863</v>
      </c>
      <c r="E98" s="42">
        <f t="shared" si="5"/>
        <v>5.13</v>
      </c>
      <c r="F98" s="42">
        <v>8</v>
      </c>
      <c r="G98" s="42">
        <v>20.53</v>
      </c>
      <c r="H98" s="43">
        <f t="shared" si="6"/>
        <v>4.84</v>
      </c>
      <c r="I98" s="44">
        <f t="shared" si="4"/>
        <v>25.37</v>
      </c>
      <c r="J98" s="21"/>
    </row>
    <row r="99" spans="1:10" ht="30" customHeight="1" x14ac:dyDescent="0.25">
      <c r="A99" s="39">
        <v>87</v>
      </c>
      <c r="B99" s="50" t="s">
        <v>53</v>
      </c>
      <c r="C99" s="45" t="s">
        <v>17</v>
      </c>
      <c r="D99" s="51">
        <v>982</v>
      </c>
      <c r="E99" s="42">
        <f t="shared" si="5"/>
        <v>5.84</v>
      </c>
      <c r="F99" s="42">
        <v>16</v>
      </c>
      <c r="G99" s="42">
        <v>46.71</v>
      </c>
      <c r="H99" s="43">
        <f t="shared" si="6"/>
        <v>11.02</v>
      </c>
      <c r="I99" s="44">
        <f t="shared" si="4"/>
        <v>57.730000000000004</v>
      </c>
      <c r="J99" s="21"/>
    </row>
    <row r="100" spans="1:10" ht="30" customHeight="1" x14ac:dyDescent="0.25">
      <c r="A100" s="39">
        <v>88</v>
      </c>
      <c r="B100" s="50" t="s">
        <v>54</v>
      </c>
      <c r="C100" s="45" t="s">
        <v>8</v>
      </c>
      <c r="D100" s="51">
        <v>1185</v>
      </c>
      <c r="E100" s="42">
        <f t="shared" si="5"/>
        <v>7.05</v>
      </c>
      <c r="F100" s="42">
        <v>16</v>
      </c>
      <c r="G100" s="42">
        <v>56.37</v>
      </c>
      <c r="H100" s="43">
        <f t="shared" si="6"/>
        <v>13.3</v>
      </c>
      <c r="I100" s="44">
        <f t="shared" si="4"/>
        <v>69.67</v>
      </c>
      <c r="J100" s="21"/>
    </row>
    <row r="101" spans="1:10" ht="30" customHeight="1" x14ac:dyDescent="0.25">
      <c r="A101" s="39">
        <v>89</v>
      </c>
      <c r="B101" s="50" t="s">
        <v>54</v>
      </c>
      <c r="C101" s="45" t="s">
        <v>17</v>
      </c>
      <c r="D101" s="51">
        <v>1082</v>
      </c>
      <c r="E101" s="42">
        <f t="shared" si="5"/>
        <v>6.43</v>
      </c>
      <c r="F101" s="42">
        <v>8</v>
      </c>
      <c r="G101" s="42">
        <v>25.74</v>
      </c>
      <c r="H101" s="43">
        <f t="shared" si="6"/>
        <v>6.07</v>
      </c>
      <c r="I101" s="44">
        <f t="shared" si="4"/>
        <v>31.81</v>
      </c>
      <c r="J101" s="21"/>
    </row>
    <row r="102" spans="1:10" ht="30" customHeight="1" x14ac:dyDescent="0.25">
      <c r="A102" s="39">
        <v>90</v>
      </c>
      <c r="B102" s="50" t="s">
        <v>54</v>
      </c>
      <c r="C102" s="45" t="s">
        <v>17</v>
      </c>
      <c r="D102" s="51">
        <v>1062</v>
      </c>
      <c r="E102" s="42">
        <f t="shared" si="5"/>
        <v>6.32</v>
      </c>
      <c r="F102" s="42">
        <v>8</v>
      </c>
      <c r="G102" s="42">
        <v>25.26</v>
      </c>
      <c r="H102" s="43">
        <f t="shared" si="6"/>
        <v>5.96</v>
      </c>
      <c r="I102" s="44">
        <f t="shared" si="4"/>
        <v>31.220000000000002</v>
      </c>
      <c r="J102" s="21"/>
    </row>
    <row r="103" spans="1:10" ht="30" customHeight="1" x14ac:dyDescent="0.25">
      <c r="A103" s="39">
        <v>91</v>
      </c>
      <c r="B103" s="50" t="s">
        <v>54</v>
      </c>
      <c r="C103" s="45" t="s">
        <v>8</v>
      </c>
      <c r="D103" s="51">
        <v>1163</v>
      </c>
      <c r="E103" s="42">
        <f t="shared" si="5"/>
        <v>6.92</v>
      </c>
      <c r="F103" s="42">
        <v>8</v>
      </c>
      <c r="G103" s="42">
        <v>27.66</v>
      </c>
      <c r="H103" s="43">
        <f t="shared" si="6"/>
        <v>6.52</v>
      </c>
      <c r="I103" s="44">
        <f t="shared" si="4"/>
        <v>34.18</v>
      </c>
      <c r="J103" s="21"/>
    </row>
    <row r="104" spans="1:10" ht="30" customHeight="1" x14ac:dyDescent="0.25">
      <c r="A104" s="39">
        <v>92</v>
      </c>
      <c r="B104" s="50" t="s">
        <v>54</v>
      </c>
      <c r="C104" s="45" t="s">
        <v>17</v>
      </c>
      <c r="D104" s="51">
        <v>1062</v>
      </c>
      <c r="E104" s="42">
        <f t="shared" si="5"/>
        <v>6.32</v>
      </c>
      <c r="F104" s="42">
        <v>8</v>
      </c>
      <c r="G104" s="42">
        <v>25.26</v>
      </c>
      <c r="H104" s="43">
        <f t="shared" si="6"/>
        <v>5.96</v>
      </c>
      <c r="I104" s="44">
        <f t="shared" si="4"/>
        <v>31.220000000000002</v>
      </c>
      <c r="J104" s="21"/>
    </row>
    <row r="105" spans="1:10" ht="30" customHeight="1" x14ac:dyDescent="0.25">
      <c r="A105" s="39">
        <v>93</v>
      </c>
      <c r="B105" s="50" t="s">
        <v>54</v>
      </c>
      <c r="C105" s="45" t="s">
        <v>8</v>
      </c>
      <c r="D105" s="51">
        <v>1163</v>
      </c>
      <c r="E105" s="42">
        <f t="shared" si="5"/>
        <v>6.92</v>
      </c>
      <c r="F105" s="42">
        <v>8</v>
      </c>
      <c r="G105" s="42">
        <v>27.66</v>
      </c>
      <c r="H105" s="43">
        <f t="shared" si="6"/>
        <v>6.52</v>
      </c>
      <c r="I105" s="44">
        <f t="shared" si="4"/>
        <v>34.18</v>
      </c>
      <c r="J105" s="21"/>
    </row>
    <row r="106" spans="1:10" ht="30" customHeight="1" x14ac:dyDescent="0.25">
      <c r="A106" s="39">
        <v>94</v>
      </c>
      <c r="B106" s="52" t="s">
        <v>54</v>
      </c>
      <c r="C106" s="45" t="s">
        <v>17</v>
      </c>
      <c r="D106" s="51">
        <v>1022</v>
      </c>
      <c r="E106" s="42">
        <f t="shared" si="5"/>
        <v>6.08</v>
      </c>
      <c r="F106" s="42">
        <v>8</v>
      </c>
      <c r="G106" s="42">
        <v>24.31</v>
      </c>
      <c r="H106" s="43">
        <f t="shared" si="6"/>
        <v>5.73</v>
      </c>
      <c r="I106" s="44">
        <f t="shared" si="4"/>
        <v>30.04</v>
      </c>
      <c r="J106" s="21"/>
    </row>
    <row r="107" spans="1:10" ht="30" customHeight="1" x14ac:dyDescent="0.25">
      <c r="A107" s="39">
        <v>95</v>
      </c>
      <c r="B107" s="50" t="s">
        <v>54</v>
      </c>
      <c r="C107" s="45" t="s">
        <v>17</v>
      </c>
      <c r="D107" s="51">
        <v>1062</v>
      </c>
      <c r="E107" s="42">
        <f t="shared" si="5"/>
        <v>6.32</v>
      </c>
      <c r="F107" s="42">
        <v>16</v>
      </c>
      <c r="G107" s="42">
        <v>50.52</v>
      </c>
      <c r="H107" s="43">
        <f t="shared" si="6"/>
        <v>11.92</v>
      </c>
      <c r="I107" s="44">
        <f t="shared" si="4"/>
        <v>62.440000000000005</v>
      </c>
      <c r="J107" s="21"/>
    </row>
    <row r="108" spans="1:10" ht="30" customHeight="1" x14ac:dyDescent="0.25">
      <c r="A108" s="39">
        <v>96</v>
      </c>
      <c r="B108" s="50" t="s">
        <v>54</v>
      </c>
      <c r="C108" s="45" t="s">
        <v>17</v>
      </c>
      <c r="D108" s="51">
        <v>1042</v>
      </c>
      <c r="E108" s="42">
        <f t="shared" si="5"/>
        <v>6.2</v>
      </c>
      <c r="F108" s="42">
        <v>8</v>
      </c>
      <c r="G108" s="42">
        <v>24.78</v>
      </c>
      <c r="H108" s="43">
        <f t="shared" si="6"/>
        <v>5.85</v>
      </c>
      <c r="I108" s="44">
        <f t="shared" si="4"/>
        <v>30.630000000000003</v>
      </c>
      <c r="J108" s="21"/>
    </row>
    <row r="109" spans="1:10" ht="30" customHeight="1" x14ac:dyDescent="0.25">
      <c r="A109" s="39">
        <v>97</v>
      </c>
      <c r="B109" s="50" t="s">
        <v>54</v>
      </c>
      <c r="C109" s="45" t="s">
        <v>17</v>
      </c>
      <c r="D109" s="51">
        <v>1082</v>
      </c>
      <c r="E109" s="42">
        <f t="shared" si="5"/>
        <v>6.43</v>
      </c>
      <c r="F109" s="42">
        <v>8</v>
      </c>
      <c r="G109" s="42">
        <v>25.74</v>
      </c>
      <c r="H109" s="43">
        <f t="shared" si="6"/>
        <v>6.07</v>
      </c>
      <c r="I109" s="44">
        <f t="shared" si="4"/>
        <v>31.81</v>
      </c>
      <c r="J109" s="21"/>
    </row>
    <row r="110" spans="1:10" ht="30" customHeight="1" x14ac:dyDescent="0.25">
      <c r="A110" s="39">
        <v>98</v>
      </c>
      <c r="B110" s="50" t="s">
        <v>54</v>
      </c>
      <c r="C110" s="45" t="s">
        <v>17</v>
      </c>
      <c r="D110" s="51">
        <v>1042</v>
      </c>
      <c r="E110" s="42">
        <f t="shared" si="5"/>
        <v>6.2</v>
      </c>
      <c r="F110" s="42">
        <v>8</v>
      </c>
      <c r="G110" s="42">
        <v>24.78</v>
      </c>
      <c r="H110" s="43">
        <f t="shared" si="6"/>
        <v>5.85</v>
      </c>
      <c r="I110" s="44">
        <f t="shared" si="4"/>
        <v>30.630000000000003</v>
      </c>
      <c r="J110" s="21"/>
    </row>
    <row r="111" spans="1:10" ht="30" customHeight="1" x14ac:dyDescent="0.25">
      <c r="A111" s="39">
        <v>99</v>
      </c>
      <c r="B111" s="50" t="s">
        <v>54</v>
      </c>
      <c r="C111" s="45" t="s">
        <v>25</v>
      </c>
      <c r="D111" s="51">
        <v>949</v>
      </c>
      <c r="E111" s="42">
        <f t="shared" si="5"/>
        <v>5.64</v>
      </c>
      <c r="F111" s="42">
        <v>8</v>
      </c>
      <c r="G111" s="42">
        <v>22.57</v>
      </c>
      <c r="H111" s="43">
        <f t="shared" si="6"/>
        <v>5.32</v>
      </c>
      <c r="I111" s="44">
        <f t="shared" si="4"/>
        <v>27.89</v>
      </c>
      <c r="J111" s="21"/>
    </row>
    <row r="112" spans="1:10" ht="30" customHeight="1" x14ac:dyDescent="0.25">
      <c r="A112" s="39">
        <v>100</v>
      </c>
      <c r="B112" s="50" t="s">
        <v>54</v>
      </c>
      <c r="C112" s="45" t="s">
        <v>25</v>
      </c>
      <c r="D112" s="51">
        <v>949</v>
      </c>
      <c r="E112" s="42">
        <f t="shared" si="5"/>
        <v>5.64</v>
      </c>
      <c r="F112" s="42">
        <v>8</v>
      </c>
      <c r="G112" s="42">
        <v>22.57</v>
      </c>
      <c r="H112" s="43">
        <f t="shared" si="6"/>
        <v>5.32</v>
      </c>
      <c r="I112" s="44">
        <f t="shared" si="4"/>
        <v>27.89</v>
      </c>
      <c r="J112" s="21"/>
    </row>
    <row r="113" spans="1:10" ht="30" customHeight="1" x14ac:dyDescent="0.25">
      <c r="A113" s="39">
        <v>101</v>
      </c>
      <c r="B113" s="50" t="s">
        <v>54</v>
      </c>
      <c r="C113" s="45" t="s">
        <v>8</v>
      </c>
      <c r="D113" s="51">
        <v>1143</v>
      </c>
      <c r="E113" s="42">
        <f t="shared" si="5"/>
        <v>6.8</v>
      </c>
      <c r="F113" s="42">
        <v>10</v>
      </c>
      <c r="G113" s="42">
        <v>33.99</v>
      </c>
      <c r="H113" s="43">
        <f t="shared" si="6"/>
        <v>8.02</v>
      </c>
      <c r="I113" s="44">
        <f t="shared" si="4"/>
        <v>42.010000000000005</v>
      </c>
      <c r="J113" s="21"/>
    </row>
    <row r="114" spans="1:10" ht="30" customHeight="1" x14ac:dyDescent="0.25">
      <c r="A114" s="39">
        <v>102</v>
      </c>
      <c r="B114" s="50" t="s">
        <v>54</v>
      </c>
      <c r="C114" s="45" t="s">
        <v>8</v>
      </c>
      <c r="D114" s="51">
        <v>1143</v>
      </c>
      <c r="E114" s="42">
        <f t="shared" si="5"/>
        <v>6.8</v>
      </c>
      <c r="F114" s="42">
        <v>6</v>
      </c>
      <c r="G114" s="42">
        <v>20.39</v>
      </c>
      <c r="H114" s="43">
        <f t="shared" si="6"/>
        <v>4.8099999999999996</v>
      </c>
      <c r="I114" s="44">
        <f t="shared" si="4"/>
        <v>25.2</v>
      </c>
      <c r="J114" s="21"/>
    </row>
    <row r="115" spans="1:10" ht="30" customHeight="1" x14ac:dyDescent="0.25">
      <c r="A115" s="39">
        <v>103</v>
      </c>
      <c r="B115" s="50" t="s">
        <v>54</v>
      </c>
      <c r="C115" s="45" t="s">
        <v>17</v>
      </c>
      <c r="D115" s="51">
        <v>1062</v>
      </c>
      <c r="E115" s="42">
        <f t="shared" si="5"/>
        <v>6.32</v>
      </c>
      <c r="F115" s="42">
        <v>8</v>
      </c>
      <c r="G115" s="42">
        <v>25.26</v>
      </c>
      <c r="H115" s="43">
        <f t="shared" si="6"/>
        <v>5.96</v>
      </c>
      <c r="I115" s="44">
        <f t="shared" si="4"/>
        <v>31.220000000000002</v>
      </c>
      <c r="J115" s="21"/>
    </row>
    <row r="116" spans="1:10" ht="30" customHeight="1" x14ac:dyDescent="0.25">
      <c r="A116" s="39">
        <v>104</v>
      </c>
      <c r="B116" s="50" t="s">
        <v>54</v>
      </c>
      <c r="C116" s="45" t="s">
        <v>25</v>
      </c>
      <c r="D116" s="51">
        <v>909</v>
      </c>
      <c r="E116" s="42">
        <f t="shared" si="5"/>
        <v>5.41</v>
      </c>
      <c r="F116" s="42">
        <v>8</v>
      </c>
      <c r="G116" s="42">
        <v>21.62</v>
      </c>
      <c r="H116" s="43">
        <f t="shared" si="6"/>
        <v>5.0999999999999996</v>
      </c>
      <c r="I116" s="44">
        <f t="shared" si="4"/>
        <v>26.72</v>
      </c>
      <c r="J116" s="21"/>
    </row>
    <row r="117" spans="1:10" ht="30" customHeight="1" x14ac:dyDescent="0.25">
      <c r="A117" s="39">
        <v>105</v>
      </c>
      <c r="B117" s="50" t="s">
        <v>54</v>
      </c>
      <c r="C117" s="45" t="s">
        <v>17</v>
      </c>
      <c r="D117" s="51">
        <v>1022</v>
      </c>
      <c r="E117" s="42">
        <f t="shared" si="5"/>
        <v>6.08</v>
      </c>
      <c r="F117" s="42">
        <v>8</v>
      </c>
      <c r="G117" s="42">
        <v>24.31</v>
      </c>
      <c r="H117" s="43">
        <f t="shared" si="6"/>
        <v>5.73</v>
      </c>
      <c r="I117" s="44">
        <f t="shared" si="4"/>
        <v>30.04</v>
      </c>
      <c r="J117" s="21"/>
    </row>
    <row r="118" spans="1:10" ht="30" customHeight="1" x14ac:dyDescent="0.25">
      <c r="A118" s="39">
        <v>106</v>
      </c>
      <c r="B118" s="50" t="s">
        <v>54</v>
      </c>
      <c r="C118" s="45" t="s">
        <v>25</v>
      </c>
      <c r="D118" s="51">
        <v>889</v>
      </c>
      <c r="E118" s="42">
        <f t="shared" si="5"/>
        <v>5.29</v>
      </c>
      <c r="F118" s="42">
        <v>8</v>
      </c>
      <c r="G118" s="42">
        <v>21.14</v>
      </c>
      <c r="H118" s="43">
        <f t="shared" si="6"/>
        <v>4.99</v>
      </c>
      <c r="I118" s="44">
        <f t="shared" si="4"/>
        <v>26.130000000000003</v>
      </c>
      <c r="J118" s="21"/>
    </row>
    <row r="119" spans="1:10" ht="30" customHeight="1" x14ac:dyDescent="0.25">
      <c r="A119" s="39">
        <v>107</v>
      </c>
      <c r="B119" s="50" t="s">
        <v>54</v>
      </c>
      <c r="C119" s="45" t="s">
        <v>17</v>
      </c>
      <c r="D119" s="51">
        <v>1002</v>
      </c>
      <c r="E119" s="42">
        <f t="shared" si="5"/>
        <v>5.96</v>
      </c>
      <c r="F119" s="42">
        <v>8</v>
      </c>
      <c r="G119" s="42">
        <v>23.83</v>
      </c>
      <c r="H119" s="43">
        <f t="shared" si="6"/>
        <v>5.62</v>
      </c>
      <c r="I119" s="44">
        <f t="shared" si="4"/>
        <v>29.45</v>
      </c>
      <c r="J119" s="21"/>
    </row>
    <row r="120" spans="1:10" ht="30" customHeight="1" x14ac:dyDescent="0.25">
      <c r="A120" s="39">
        <v>108</v>
      </c>
      <c r="B120" s="50" t="s">
        <v>54</v>
      </c>
      <c r="C120" s="45" t="s">
        <v>25</v>
      </c>
      <c r="D120" s="51">
        <v>889</v>
      </c>
      <c r="E120" s="42">
        <f t="shared" si="5"/>
        <v>5.29</v>
      </c>
      <c r="F120" s="42">
        <v>8</v>
      </c>
      <c r="G120" s="42">
        <v>21.14</v>
      </c>
      <c r="H120" s="43">
        <f t="shared" si="6"/>
        <v>4.99</v>
      </c>
      <c r="I120" s="44">
        <f t="shared" si="4"/>
        <v>26.130000000000003</v>
      </c>
      <c r="J120" s="21"/>
    </row>
    <row r="121" spans="1:10" ht="30" customHeight="1" x14ac:dyDescent="0.25">
      <c r="A121" s="39">
        <v>109</v>
      </c>
      <c r="B121" s="50" t="s">
        <v>54</v>
      </c>
      <c r="C121" s="45" t="s">
        <v>17</v>
      </c>
      <c r="D121" s="51">
        <v>1022</v>
      </c>
      <c r="E121" s="42">
        <f t="shared" si="5"/>
        <v>6.08</v>
      </c>
      <c r="F121" s="42">
        <v>6</v>
      </c>
      <c r="G121" s="42">
        <v>18.23</v>
      </c>
      <c r="H121" s="43">
        <f t="shared" si="6"/>
        <v>4.3</v>
      </c>
      <c r="I121" s="44">
        <f t="shared" si="4"/>
        <v>22.53</v>
      </c>
      <c r="J121" s="21"/>
    </row>
    <row r="122" spans="1:10" ht="30" customHeight="1" x14ac:dyDescent="0.25">
      <c r="A122" s="39">
        <v>110</v>
      </c>
      <c r="B122" s="50" t="s">
        <v>54</v>
      </c>
      <c r="C122" s="45" t="s">
        <v>17</v>
      </c>
      <c r="D122" s="51">
        <v>1002</v>
      </c>
      <c r="E122" s="42">
        <f t="shared" si="5"/>
        <v>5.96</v>
      </c>
      <c r="F122" s="42">
        <v>8</v>
      </c>
      <c r="G122" s="42">
        <v>23.83</v>
      </c>
      <c r="H122" s="43">
        <f t="shared" si="6"/>
        <v>5.62</v>
      </c>
      <c r="I122" s="44">
        <f t="shared" si="4"/>
        <v>29.45</v>
      </c>
      <c r="J122" s="21"/>
    </row>
    <row r="123" spans="1:10" ht="30" customHeight="1" x14ac:dyDescent="0.25">
      <c r="A123" s="39">
        <v>111</v>
      </c>
      <c r="B123" s="50" t="s">
        <v>40</v>
      </c>
      <c r="C123" s="45" t="s">
        <v>17</v>
      </c>
      <c r="D123" s="51">
        <v>1102</v>
      </c>
      <c r="E123" s="42">
        <f t="shared" si="5"/>
        <v>6.55</v>
      </c>
      <c r="F123" s="42">
        <v>8</v>
      </c>
      <c r="G123" s="42">
        <v>26.21</v>
      </c>
      <c r="H123" s="43">
        <f t="shared" si="6"/>
        <v>6.18</v>
      </c>
      <c r="I123" s="44">
        <f t="shared" si="4"/>
        <v>32.39</v>
      </c>
      <c r="J123" s="21"/>
    </row>
    <row r="124" spans="1:10" ht="30" customHeight="1" x14ac:dyDescent="0.25">
      <c r="A124" s="39">
        <v>112</v>
      </c>
      <c r="B124" s="50" t="s">
        <v>29</v>
      </c>
      <c r="C124" s="45" t="s">
        <v>17</v>
      </c>
      <c r="D124" s="51">
        <v>1082</v>
      </c>
      <c r="E124" s="42">
        <f t="shared" si="5"/>
        <v>6.43</v>
      </c>
      <c r="F124" s="42">
        <v>8</v>
      </c>
      <c r="G124" s="42">
        <v>25.74</v>
      </c>
      <c r="H124" s="43">
        <f t="shared" si="6"/>
        <v>6.07</v>
      </c>
      <c r="I124" s="44">
        <f t="shared" si="4"/>
        <v>31.81</v>
      </c>
      <c r="J124" s="21"/>
    </row>
    <row r="125" spans="1:10" ht="30" customHeight="1" x14ac:dyDescent="0.25">
      <c r="A125" s="39">
        <v>113</v>
      </c>
      <c r="B125" s="50" t="s">
        <v>55</v>
      </c>
      <c r="C125" s="45" t="s">
        <v>8</v>
      </c>
      <c r="D125" s="51">
        <v>1103</v>
      </c>
      <c r="E125" s="42">
        <f t="shared" si="5"/>
        <v>6.56</v>
      </c>
      <c r="F125" s="42">
        <v>8</v>
      </c>
      <c r="G125" s="42">
        <v>26.24</v>
      </c>
      <c r="H125" s="43">
        <f t="shared" si="6"/>
        <v>6.19</v>
      </c>
      <c r="I125" s="44">
        <f t="shared" si="4"/>
        <v>32.43</v>
      </c>
      <c r="J125" s="21"/>
    </row>
    <row r="126" spans="1:10" ht="30" customHeight="1" x14ac:dyDescent="0.25">
      <c r="A126" s="39">
        <v>114</v>
      </c>
      <c r="B126" s="50" t="s">
        <v>55</v>
      </c>
      <c r="C126" s="45" t="s">
        <v>17</v>
      </c>
      <c r="D126" s="51">
        <v>1081</v>
      </c>
      <c r="E126" s="42">
        <f t="shared" si="5"/>
        <v>6.43</v>
      </c>
      <c r="F126" s="42">
        <v>16</v>
      </c>
      <c r="G126" s="42">
        <v>51.42</v>
      </c>
      <c r="H126" s="43">
        <f t="shared" si="6"/>
        <v>12.13</v>
      </c>
      <c r="I126" s="44">
        <f t="shared" si="4"/>
        <v>63.550000000000004</v>
      </c>
      <c r="J126" s="21"/>
    </row>
    <row r="127" spans="1:10" ht="30" customHeight="1" x14ac:dyDescent="0.25">
      <c r="A127" s="39">
        <v>115</v>
      </c>
      <c r="B127" s="50" t="s">
        <v>55</v>
      </c>
      <c r="C127" s="45" t="s">
        <v>8</v>
      </c>
      <c r="D127" s="51">
        <v>1103</v>
      </c>
      <c r="E127" s="42">
        <f t="shared" si="5"/>
        <v>6.56</v>
      </c>
      <c r="F127" s="42">
        <v>16</v>
      </c>
      <c r="G127" s="42">
        <v>52.47</v>
      </c>
      <c r="H127" s="43">
        <f t="shared" si="6"/>
        <v>12.38</v>
      </c>
      <c r="I127" s="44">
        <f t="shared" si="4"/>
        <v>64.849999999999994</v>
      </c>
      <c r="J127" s="21"/>
    </row>
    <row r="128" spans="1:10" ht="30" customHeight="1" x14ac:dyDescent="0.25">
      <c r="A128" s="39">
        <v>116</v>
      </c>
      <c r="B128" s="50" t="s">
        <v>55</v>
      </c>
      <c r="C128" s="45" t="s">
        <v>8</v>
      </c>
      <c r="D128" s="51">
        <v>1123</v>
      </c>
      <c r="E128" s="42">
        <f t="shared" si="5"/>
        <v>6.68</v>
      </c>
      <c r="F128" s="42">
        <v>8</v>
      </c>
      <c r="G128" s="42">
        <v>26.71</v>
      </c>
      <c r="H128" s="43">
        <f t="shared" si="6"/>
        <v>6.3</v>
      </c>
      <c r="I128" s="44">
        <f t="shared" si="4"/>
        <v>33.01</v>
      </c>
      <c r="J128" s="21"/>
    </row>
    <row r="129" spans="1:10" ht="30" customHeight="1" x14ac:dyDescent="0.25">
      <c r="A129" s="39">
        <v>117</v>
      </c>
      <c r="B129" s="50" t="s">
        <v>55</v>
      </c>
      <c r="C129" s="45" t="s">
        <v>8</v>
      </c>
      <c r="D129" s="51">
        <v>1124</v>
      </c>
      <c r="E129" s="42">
        <f t="shared" si="5"/>
        <v>6.68</v>
      </c>
      <c r="F129" s="42">
        <v>8</v>
      </c>
      <c r="G129" s="42">
        <v>26.74</v>
      </c>
      <c r="H129" s="43">
        <f t="shared" si="6"/>
        <v>6.31</v>
      </c>
      <c r="I129" s="44">
        <f t="shared" si="4"/>
        <v>33.049999999999997</v>
      </c>
      <c r="J129" s="21"/>
    </row>
    <row r="130" spans="1:10" ht="30" customHeight="1" x14ac:dyDescent="0.25">
      <c r="A130" s="39">
        <v>118</v>
      </c>
      <c r="B130" s="50" t="s">
        <v>55</v>
      </c>
      <c r="C130" s="45" t="s">
        <v>8</v>
      </c>
      <c r="D130" s="51">
        <v>1123</v>
      </c>
      <c r="E130" s="42">
        <f t="shared" si="5"/>
        <v>6.68</v>
      </c>
      <c r="F130" s="42">
        <v>8</v>
      </c>
      <c r="G130" s="42">
        <v>26.71</v>
      </c>
      <c r="H130" s="43">
        <f t="shared" si="6"/>
        <v>6.3</v>
      </c>
      <c r="I130" s="44">
        <f t="shared" si="4"/>
        <v>33.01</v>
      </c>
      <c r="J130" s="21"/>
    </row>
    <row r="131" spans="1:10" ht="30" customHeight="1" x14ac:dyDescent="0.25">
      <c r="A131" s="39">
        <v>119</v>
      </c>
      <c r="B131" s="50" t="s">
        <v>55</v>
      </c>
      <c r="C131" s="45" t="s">
        <v>17</v>
      </c>
      <c r="D131" s="51">
        <v>1122</v>
      </c>
      <c r="E131" s="42">
        <f t="shared" si="5"/>
        <v>6.67</v>
      </c>
      <c r="F131" s="42">
        <v>8</v>
      </c>
      <c r="G131" s="42">
        <v>26.69</v>
      </c>
      <c r="H131" s="43">
        <f t="shared" si="6"/>
        <v>6.3</v>
      </c>
      <c r="I131" s="44">
        <f t="shared" si="4"/>
        <v>32.99</v>
      </c>
      <c r="J131" s="21"/>
    </row>
    <row r="132" spans="1:10" ht="30" customHeight="1" x14ac:dyDescent="0.25">
      <c r="A132" s="39">
        <v>120</v>
      </c>
      <c r="B132" s="50" t="s">
        <v>55</v>
      </c>
      <c r="C132" s="45" t="s">
        <v>8</v>
      </c>
      <c r="D132" s="51">
        <v>1081</v>
      </c>
      <c r="E132" s="42">
        <f t="shared" si="5"/>
        <v>6.43</v>
      </c>
      <c r="F132" s="42">
        <v>8</v>
      </c>
      <c r="G132" s="42">
        <v>25.71</v>
      </c>
      <c r="H132" s="43">
        <f t="shared" si="6"/>
        <v>6.06</v>
      </c>
      <c r="I132" s="44">
        <f t="shared" si="4"/>
        <v>31.77</v>
      </c>
      <c r="J132" s="21"/>
    </row>
    <row r="133" spans="1:10" ht="30" customHeight="1" x14ac:dyDescent="0.25">
      <c r="A133" s="39">
        <v>121</v>
      </c>
      <c r="B133" s="50" t="s">
        <v>55</v>
      </c>
      <c r="C133" s="45" t="s">
        <v>17</v>
      </c>
      <c r="D133" s="51">
        <v>1082</v>
      </c>
      <c r="E133" s="42">
        <f t="shared" si="5"/>
        <v>6.43</v>
      </c>
      <c r="F133" s="42">
        <v>16</v>
      </c>
      <c r="G133" s="42">
        <v>51.47</v>
      </c>
      <c r="H133" s="43">
        <f t="shared" si="6"/>
        <v>12.14</v>
      </c>
      <c r="I133" s="44">
        <f t="shared" si="4"/>
        <v>63.61</v>
      </c>
      <c r="J133" s="21"/>
    </row>
    <row r="134" spans="1:10" ht="30" customHeight="1" x14ac:dyDescent="0.25">
      <c r="A134" s="39">
        <v>122</v>
      </c>
      <c r="B134" s="50" t="s">
        <v>55</v>
      </c>
      <c r="C134" s="45" t="s">
        <v>17</v>
      </c>
      <c r="D134" s="51">
        <v>1062</v>
      </c>
      <c r="E134" s="42">
        <f t="shared" si="5"/>
        <v>6.32</v>
      </c>
      <c r="F134" s="42">
        <v>16</v>
      </c>
      <c r="G134" s="42">
        <v>50.52</v>
      </c>
      <c r="H134" s="43">
        <f t="shared" si="6"/>
        <v>11.92</v>
      </c>
      <c r="I134" s="44">
        <f t="shared" si="4"/>
        <v>62.440000000000005</v>
      </c>
      <c r="J134" s="21"/>
    </row>
    <row r="135" spans="1:10" ht="30" customHeight="1" x14ac:dyDescent="0.25">
      <c r="A135" s="39">
        <v>123</v>
      </c>
      <c r="B135" s="50" t="s">
        <v>30</v>
      </c>
      <c r="C135" s="45" t="s">
        <v>17</v>
      </c>
      <c r="D135" s="51">
        <v>1253</v>
      </c>
      <c r="E135" s="42">
        <f t="shared" si="5"/>
        <v>7.45</v>
      </c>
      <c r="F135" s="42">
        <v>8</v>
      </c>
      <c r="G135" s="42">
        <v>29.8</v>
      </c>
      <c r="H135" s="43">
        <f t="shared" si="6"/>
        <v>7.03</v>
      </c>
      <c r="I135" s="44">
        <f t="shared" si="4"/>
        <v>36.83</v>
      </c>
      <c r="J135" s="21"/>
    </row>
    <row r="136" spans="1:10" ht="30" customHeight="1" x14ac:dyDescent="0.25">
      <c r="A136" s="39">
        <v>124</v>
      </c>
      <c r="B136" s="50" t="s">
        <v>30</v>
      </c>
      <c r="C136" s="45" t="s">
        <v>18</v>
      </c>
      <c r="D136" s="51">
        <v>1705</v>
      </c>
      <c r="E136" s="42">
        <f t="shared" si="5"/>
        <v>10.14</v>
      </c>
      <c r="F136" s="42">
        <v>8</v>
      </c>
      <c r="G136" s="42">
        <v>40.56</v>
      </c>
      <c r="H136" s="43">
        <f t="shared" si="6"/>
        <v>9.57</v>
      </c>
      <c r="I136" s="44">
        <f t="shared" si="4"/>
        <v>50.13</v>
      </c>
      <c r="J136" s="21"/>
    </row>
    <row r="137" spans="1:10" ht="30" customHeight="1" x14ac:dyDescent="0.25">
      <c r="A137" s="39">
        <v>125</v>
      </c>
      <c r="B137" s="50" t="s">
        <v>30</v>
      </c>
      <c r="C137" s="45" t="s">
        <v>8</v>
      </c>
      <c r="D137" s="51">
        <v>1311</v>
      </c>
      <c r="E137" s="42">
        <f t="shared" si="5"/>
        <v>7.8</v>
      </c>
      <c r="F137" s="42">
        <v>8</v>
      </c>
      <c r="G137" s="42">
        <v>31.18</v>
      </c>
      <c r="H137" s="43">
        <f t="shared" si="6"/>
        <v>7.36</v>
      </c>
      <c r="I137" s="44">
        <f t="shared" si="4"/>
        <v>38.54</v>
      </c>
      <c r="J137" s="21"/>
    </row>
    <row r="138" spans="1:10" ht="30" customHeight="1" x14ac:dyDescent="0.25">
      <c r="A138" s="39">
        <v>126</v>
      </c>
      <c r="B138" s="50" t="s">
        <v>30</v>
      </c>
      <c r="C138" s="45" t="s">
        <v>19</v>
      </c>
      <c r="D138" s="51">
        <v>1801</v>
      </c>
      <c r="E138" s="42">
        <f t="shared" si="5"/>
        <v>10.71</v>
      </c>
      <c r="F138" s="42">
        <v>16</v>
      </c>
      <c r="G138" s="42">
        <v>85.67</v>
      </c>
      <c r="H138" s="43">
        <f t="shared" si="6"/>
        <v>20.21</v>
      </c>
      <c r="I138" s="44">
        <f t="shared" si="4"/>
        <v>105.88</v>
      </c>
      <c r="J138" s="21"/>
    </row>
    <row r="139" spans="1:10" ht="30" customHeight="1" x14ac:dyDescent="0.25">
      <c r="A139" s="39">
        <v>127</v>
      </c>
      <c r="B139" s="50" t="s">
        <v>30</v>
      </c>
      <c r="C139" s="45" t="s">
        <v>17</v>
      </c>
      <c r="D139" s="51">
        <v>1275</v>
      </c>
      <c r="E139" s="42">
        <f t="shared" si="5"/>
        <v>7.58</v>
      </c>
      <c r="F139" s="42">
        <v>8</v>
      </c>
      <c r="G139" s="42">
        <v>30.33</v>
      </c>
      <c r="H139" s="43">
        <f t="shared" si="6"/>
        <v>7.15</v>
      </c>
      <c r="I139" s="44">
        <f t="shared" si="4"/>
        <v>37.479999999999997</v>
      </c>
      <c r="J139" s="21"/>
    </row>
    <row r="140" spans="1:10" ht="30" customHeight="1" x14ac:dyDescent="0.25">
      <c r="A140" s="39">
        <v>128</v>
      </c>
      <c r="B140" s="50" t="s">
        <v>30</v>
      </c>
      <c r="C140" s="45" t="s">
        <v>17</v>
      </c>
      <c r="D140" s="51">
        <v>1275</v>
      </c>
      <c r="E140" s="42">
        <f t="shared" si="5"/>
        <v>7.58</v>
      </c>
      <c r="F140" s="42">
        <v>8</v>
      </c>
      <c r="G140" s="42">
        <v>30.33</v>
      </c>
      <c r="H140" s="43">
        <f t="shared" si="6"/>
        <v>7.15</v>
      </c>
      <c r="I140" s="44">
        <f t="shared" si="4"/>
        <v>37.479999999999997</v>
      </c>
      <c r="J140" s="21"/>
    </row>
    <row r="141" spans="1:10" ht="30" customHeight="1" x14ac:dyDescent="0.25">
      <c r="A141" s="39">
        <v>129</v>
      </c>
      <c r="B141" s="50" t="s">
        <v>30</v>
      </c>
      <c r="C141" s="45" t="s">
        <v>17</v>
      </c>
      <c r="D141" s="51">
        <v>1275</v>
      </c>
      <c r="E141" s="42">
        <f t="shared" si="5"/>
        <v>7.58</v>
      </c>
      <c r="F141" s="42">
        <v>8</v>
      </c>
      <c r="G141" s="42">
        <v>30.33</v>
      </c>
      <c r="H141" s="43">
        <f t="shared" si="6"/>
        <v>7.15</v>
      </c>
      <c r="I141" s="44">
        <f t="shared" ref="I141:I204" si="7">G141+H141</f>
        <v>37.479999999999997</v>
      </c>
      <c r="J141" s="21"/>
    </row>
    <row r="142" spans="1:10" ht="30" customHeight="1" x14ac:dyDescent="0.25">
      <c r="A142" s="39">
        <v>130</v>
      </c>
      <c r="B142" s="50" t="s">
        <v>30</v>
      </c>
      <c r="C142" s="45" t="s">
        <v>17</v>
      </c>
      <c r="D142" s="51">
        <v>1231</v>
      </c>
      <c r="E142" s="42">
        <f t="shared" ref="E142:E196" si="8">ROUND(D142/$E$9,2)</f>
        <v>7.32</v>
      </c>
      <c r="F142" s="42">
        <v>16</v>
      </c>
      <c r="G142" s="42">
        <v>58.56</v>
      </c>
      <c r="H142" s="43">
        <f t="shared" ref="H142:H196" si="9">ROUND(G142*0.2359,2)</f>
        <v>13.81</v>
      </c>
      <c r="I142" s="44">
        <f t="shared" si="7"/>
        <v>72.37</v>
      </c>
      <c r="J142" s="21"/>
    </row>
    <row r="143" spans="1:10" ht="30" customHeight="1" x14ac:dyDescent="0.25">
      <c r="A143" s="39">
        <v>131</v>
      </c>
      <c r="B143" s="50" t="s">
        <v>30</v>
      </c>
      <c r="C143" s="45" t="s">
        <v>8</v>
      </c>
      <c r="D143" s="51">
        <v>1332</v>
      </c>
      <c r="E143" s="42">
        <f t="shared" si="8"/>
        <v>7.92</v>
      </c>
      <c r="F143" s="42">
        <v>8</v>
      </c>
      <c r="G143" s="42">
        <v>31.68</v>
      </c>
      <c r="H143" s="43">
        <f t="shared" si="9"/>
        <v>7.47</v>
      </c>
      <c r="I143" s="44">
        <f t="shared" si="7"/>
        <v>39.15</v>
      </c>
      <c r="J143" s="21"/>
    </row>
    <row r="144" spans="1:10" ht="30" customHeight="1" x14ac:dyDescent="0.25">
      <c r="A144" s="39">
        <v>132</v>
      </c>
      <c r="B144" s="50" t="s">
        <v>30</v>
      </c>
      <c r="C144" s="45" t="s">
        <v>17</v>
      </c>
      <c r="D144" s="51">
        <v>1232</v>
      </c>
      <c r="E144" s="42">
        <f t="shared" si="8"/>
        <v>7.33</v>
      </c>
      <c r="F144" s="42">
        <v>16</v>
      </c>
      <c r="G144" s="42">
        <v>58.61</v>
      </c>
      <c r="H144" s="43">
        <f t="shared" si="9"/>
        <v>13.83</v>
      </c>
      <c r="I144" s="44">
        <f t="shared" si="7"/>
        <v>72.44</v>
      </c>
      <c r="J144" s="21"/>
    </row>
    <row r="145" spans="1:10" ht="30" customHeight="1" x14ac:dyDescent="0.25">
      <c r="A145" s="39">
        <v>133</v>
      </c>
      <c r="B145" s="50" t="s">
        <v>30</v>
      </c>
      <c r="C145" s="45" t="s">
        <v>17</v>
      </c>
      <c r="D145" s="51">
        <v>1187</v>
      </c>
      <c r="E145" s="42">
        <f t="shared" si="8"/>
        <v>7.06</v>
      </c>
      <c r="F145" s="42">
        <v>8</v>
      </c>
      <c r="G145" s="42">
        <v>28.23</v>
      </c>
      <c r="H145" s="43">
        <f t="shared" si="9"/>
        <v>6.66</v>
      </c>
      <c r="I145" s="44">
        <f t="shared" si="7"/>
        <v>34.89</v>
      </c>
      <c r="J145" s="21"/>
    </row>
    <row r="146" spans="1:10" ht="30" customHeight="1" x14ac:dyDescent="0.25">
      <c r="A146" s="39">
        <v>134</v>
      </c>
      <c r="B146" s="50" t="s">
        <v>30</v>
      </c>
      <c r="C146" s="45" t="s">
        <v>8</v>
      </c>
      <c r="D146" s="51">
        <v>1244</v>
      </c>
      <c r="E146" s="42">
        <f t="shared" si="8"/>
        <v>7.4</v>
      </c>
      <c r="F146" s="42">
        <v>8</v>
      </c>
      <c r="G146" s="42">
        <v>29.59</v>
      </c>
      <c r="H146" s="43">
        <f t="shared" si="9"/>
        <v>6.98</v>
      </c>
      <c r="I146" s="44">
        <f t="shared" si="7"/>
        <v>36.57</v>
      </c>
      <c r="J146" s="21"/>
    </row>
    <row r="147" spans="1:10" ht="30" customHeight="1" x14ac:dyDescent="0.25">
      <c r="A147" s="39">
        <v>135</v>
      </c>
      <c r="B147" s="50" t="s">
        <v>38</v>
      </c>
      <c r="C147" s="45" t="s">
        <v>31</v>
      </c>
      <c r="D147" s="51">
        <v>1545</v>
      </c>
      <c r="E147" s="42">
        <f t="shared" si="8"/>
        <v>9.19</v>
      </c>
      <c r="F147" s="42">
        <v>16</v>
      </c>
      <c r="G147" s="42">
        <v>73.5</v>
      </c>
      <c r="H147" s="43">
        <f t="shared" si="9"/>
        <v>17.34</v>
      </c>
      <c r="I147" s="44">
        <f t="shared" si="7"/>
        <v>90.84</v>
      </c>
      <c r="J147" s="21"/>
    </row>
    <row r="148" spans="1:10" ht="30" customHeight="1" x14ac:dyDescent="0.25">
      <c r="A148" s="39">
        <v>136</v>
      </c>
      <c r="B148" s="50" t="s">
        <v>38</v>
      </c>
      <c r="C148" s="45" t="s">
        <v>31</v>
      </c>
      <c r="D148" s="51">
        <v>1545</v>
      </c>
      <c r="E148" s="42">
        <f t="shared" si="8"/>
        <v>9.19</v>
      </c>
      <c r="F148" s="42">
        <v>8</v>
      </c>
      <c r="G148" s="42">
        <v>36.75</v>
      </c>
      <c r="H148" s="43">
        <f t="shared" si="9"/>
        <v>8.67</v>
      </c>
      <c r="I148" s="44">
        <f t="shared" si="7"/>
        <v>45.42</v>
      </c>
      <c r="J148" s="21"/>
    </row>
    <row r="149" spans="1:10" ht="30" customHeight="1" x14ac:dyDescent="0.25">
      <c r="A149" s="39">
        <v>137</v>
      </c>
      <c r="B149" s="50" t="s">
        <v>38</v>
      </c>
      <c r="C149" s="45" t="s">
        <v>18</v>
      </c>
      <c r="D149" s="51">
        <v>1857</v>
      </c>
      <c r="E149" s="42">
        <f t="shared" si="8"/>
        <v>11.04</v>
      </c>
      <c r="F149" s="42">
        <v>8</v>
      </c>
      <c r="G149" s="42">
        <v>44.17</v>
      </c>
      <c r="H149" s="43">
        <f t="shared" si="9"/>
        <v>10.42</v>
      </c>
      <c r="I149" s="44">
        <f t="shared" si="7"/>
        <v>54.59</v>
      </c>
      <c r="J149" s="21"/>
    </row>
    <row r="150" spans="1:10" ht="30" customHeight="1" x14ac:dyDescent="0.25">
      <c r="A150" s="39">
        <v>138</v>
      </c>
      <c r="B150" s="50" t="s">
        <v>38</v>
      </c>
      <c r="C150" s="45" t="s">
        <v>31</v>
      </c>
      <c r="D150" s="51">
        <v>1540</v>
      </c>
      <c r="E150" s="42">
        <f t="shared" si="8"/>
        <v>9.16</v>
      </c>
      <c r="F150" s="42">
        <v>8</v>
      </c>
      <c r="G150" s="42">
        <v>36.630000000000003</v>
      </c>
      <c r="H150" s="43">
        <f t="shared" si="9"/>
        <v>8.64</v>
      </c>
      <c r="I150" s="44">
        <f t="shared" si="7"/>
        <v>45.27</v>
      </c>
      <c r="J150" s="21"/>
    </row>
    <row r="151" spans="1:10" ht="30" customHeight="1" x14ac:dyDescent="0.25">
      <c r="A151" s="39">
        <v>139</v>
      </c>
      <c r="B151" s="50" t="s">
        <v>38</v>
      </c>
      <c r="C151" s="45" t="s">
        <v>17</v>
      </c>
      <c r="D151" s="51">
        <v>1232</v>
      </c>
      <c r="E151" s="42">
        <f t="shared" si="8"/>
        <v>7.33</v>
      </c>
      <c r="F151" s="42">
        <v>16</v>
      </c>
      <c r="G151" s="42">
        <v>58.61</v>
      </c>
      <c r="H151" s="43">
        <f t="shared" si="9"/>
        <v>13.83</v>
      </c>
      <c r="I151" s="44">
        <f t="shared" si="7"/>
        <v>72.44</v>
      </c>
      <c r="J151" s="21"/>
    </row>
    <row r="152" spans="1:10" ht="30" customHeight="1" x14ac:dyDescent="0.25">
      <c r="A152" s="39">
        <v>140</v>
      </c>
      <c r="B152" s="50" t="s">
        <v>43</v>
      </c>
      <c r="C152" s="45" t="s">
        <v>8</v>
      </c>
      <c r="D152" s="51">
        <v>1435</v>
      </c>
      <c r="E152" s="42">
        <f t="shared" si="8"/>
        <v>8.5299999999999994</v>
      </c>
      <c r="F152" s="42">
        <v>8</v>
      </c>
      <c r="G152" s="42">
        <v>34.130000000000003</v>
      </c>
      <c r="H152" s="43">
        <f t="shared" si="9"/>
        <v>8.0500000000000007</v>
      </c>
      <c r="I152" s="44">
        <f t="shared" si="7"/>
        <v>42.180000000000007</v>
      </c>
      <c r="J152" s="21"/>
    </row>
    <row r="153" spans="1:10" ht="30" customHeight="1" x14ac:dyDescent="0.25">
      <c r="A153" s="39">
        <v>141</v>
      </c>
      <c r="B153" s="50" t="s">
        <v>39</v>
      </c>
      <c r="C153" s="45" t="s">
        <v>8</v>
      </c>
      <c r="D153" s="51">
        <v>1388</v>
      </c>
      <c r="E153" s="42">
        <f t="shared" si="8"/>
        <v>8.25</v>
      </c>
      <c r="F153" s="42">
        <v>8</v>
      </c>
      <c r="G153" s="42">
        <v>33.020000000000003</v>
      </c>
      <c r="H153" s="43">
        <f t="shared" si="9"/>
        <v>7.79</v>
      </c>
      <c r="I153" s="44">
        <f t="shared" si="7"/>
        <v>40.81</v>
      </c>
      <c r="J153" s="21"/>
    </row>
    <row r="154" spans="1:10" ht="30" customHeight="1" x14ac:dyDescent="0.25">
      <c r="A154" s="39">
        <v>142</v>
      </c>
      <c r="B154" s="50" t="s">
        <v>39</v>
      </c>
      <c r="C154" s="45" t="s">
        <v>8</v>
      </c>
      <c r="D154" s="51">
        <v>1388</v>
      </c>
      <c r="E154" s="42">
        <f t="shared" si="8"/>
        <v>8.25</v>
      </c>
      <c r="F154" s="42">
        <v>8</v>
      </c>
      <c r="G154" s="42">
        <v>33.020000000000003</v>
      </c>
      <c r="H154" s="43">
        <f t="shared" si="9"/>
        <v>7.79</v>
      </c>
      <c r="I154" s="44">
        <f t="shared" si="7"/>
        <v>40.81</v>
      </c>
      <c r="J154" s="21"/>
    </row>
    <row r="155" spans="1:10" ht="30" customHeight="1" x14ac:dyDescent="0.25">
      <c r="A155" s="39">
        <v>143</v>
      </c>
      <c r="B155" s="50" t="s">
        <v>39</v>
      </c>
      <c r="C155" s="45" t="s">
        <v>8</v>
      </c>
      <c r="D155" s="51">
        <v>1392</v>
      </c>
      <c r="E155" s="42">
        <f t="shared" si="8"/>
        <v>8.2799999999999994</v>
      </c>
      <c r="F155" s="42">
        <v>16</v>
      </c>
      <c r="G155" s="42">
        <v>66.22</v>
      </c>
      <c r="H155" s="43">
        <f t="shared" si="9"/>
        <v>15.62</v>
      </c>
      <c r="I155" s="44">
        <f t="shared" si="7"/>
        <v>81.84</v>
      </c>
      <c r="J155" s="21"/>
    </row>
    <row r="156" spans="1:10" ht="30" customHeight="1" x14ac:dyDescent="0.25">
      <c r="A156" s="39">
        <v>144</v>
      </c>
      <c r="B156" s="50" t="s">
        <v>39</v>
      </c>
      <c r="C156" s="45" t="s">
        <v>8</v>
      </c>
      <c r="D156" s="51">
        <v>1392</v>
      </c>
      <c r="E156" s="42">
        <f t="shared" si="8"/>
        <v>8.2799999999999994</v>
      </c>
      <c r="F156" s="42">
        <v>8</v>
      </c>
      <c r="G156" s="42">
        <v>33.11</v>
      </c>
      <c r="H156" s="43">
        <f t="shared" si="9"/>
        <v>7.81</v>
      </c>
      <c r="I156" s="44">
        <f t="shared" si="7"/>
        <v>40.92</v>
      </c>
      <c r="J156" s="21"/>
    </row>
    <row r="157" spans="1:10" ht="30" customHeight="1" x14ac:dyDescent="0.25">
      <c r="A157" s="39">
        <v>145</v>
      </c>
      <c r="B157" s="50" t="s">
        <v>39</v>
      </c>
      <c r="C157" s="45" t="s">
        <v>8</v>
      </c>
      <c r="D157" s="51">
        <v>1345</v>
      </c>
      <c r="E157" s="42">
        <f t="shared" si="8"/>
        <v>8</v>
      </c>
      <c r="F157" s="42">
        <v>8</v>
      </c>
      <c r="G157" s="42">
        <v>31.99</v>
      </c>
      <c r="H157" s="43">
        <f t="shared" si="9"/>
        <v>7.55</v>
      </c>
      <c r="I157" s="44">
        <f t="shared" si="7"/>
        <v>39.54</v>
      </c>
      <c r="J157" s="21"/>
    </row>
    <row r="158" spans="1:10" ht="30" customHeight="1" x14ac:dyDescent="0.25">
      <c r="A158" s="39">
        <v>146</v>
      </c>
      <c r="B158" s="50" t="s">
        <v>56</v>
      </c>
      <c r="C158" s="45" t="s">
        <v>32</v>
      </c>
      <c r="D158" s="51">
        <v>1881</v>
      </c>
      <c r="E158" s="42">
        <f t="shared" si="8"/>
        <v>11.19</v>
      </c>
      <c r="F158" s="42">
        <v>8</v>
      </c>
      <c r="G158" s="42">
        <v>44.74</v>
      </c>
      <c r="H158" s="43">
        <f t="shared" si="9"/>
        <v>10.55</v>
      </c>
      <c r="I158" s="44">
        <f t="shared" si="7"/>
        <v>55.290000000000006</v>
      </c>
      <c r="J158" s="21"/>
    </row>
    <row r="159" spans="1:10" ht="30" customHeight="1" x14ac:dyDescent="0.25">
      <c r="A159" s="39">
        <v>147</v>
      </c>
      <c r="B159" s="50" t="s">
        <v>57</v>
      </c>
      <c r="C159" s="45" t="s">
        <v>17</v>
      </c>
      <c r="D159" s="51">
        <v>1062</v>
      </c>
      <c r="E159" s="42">
        <f t="shared" si="8"/>
        <v>6.32</v>
      </c>
      <c r="F159" s="42">
        <v>2</v>
      </c>
      <c r="G159" s="42">
        <v>6.32</v>
      </c>
      <c r="H159" s="43">
        <f t="shared" si="9"/>
        <v>1.49</v>
      </c>
      <c r="I159" s="44">
        <f t="shared" si="7"/>
        <v>7.8100000000000005</v>
      </c>
      <c r="J159" s="21"/>
    </row>
    <row r="160" spans="1:10" ht="30" customHeight="1" x14ac:dyDescent="0.25">
      <c r="A160" s="39">
        <v>148</v>
      </c>
      <c r="B160" s="50" t="s">
        <v>57</v>
      </c>
      <c r="C160" s="45" t="s">
        <v>17</v>
      </c>
      <c r="D160" s="51">
        <v>1122</v>
      </c>
      <c r="E160" s="42">
        <f t="shared" si="8"/>
        <v>6.67</v>
      </c>
      <c r="F160" s="42">
        <v>16</v>
      </c>
      <c r="G160" s="42">
        <v>53.38</v>
      </c>
      <c r="H160" s="43">
        <f t="shared" si="9"/>
        <v>12.59</v>
      </c>
      <c r="I160" s="44">
        <f t="shared" si="7"/>
        <v>65.97</v>
      </c>
      <c r="J160" s="21"/>
    </row>
    <row r="161" spans="1:10" ht="30" customHeight="1" x14ac:dyDescent="0.25">
      <c r="A161" s="39">
        <v>149</v>
      </c>
      <c r="B161" s="50" t="s">
        <v>57</v>
      </c>
      <c r="C161" s="45" t="s">
        <v>17</v>
      </c>
      <c r="D161" s="51">
        <v>1102</v>
      </c>
      <c r="E161" s="42">
        <f t="shared" si="8"/>
        <v>6.55</v>
      </c>
      <c r="F161" s="42">
        <v>8</v>
      </c>
      <c r="G161" s="42">
        <v>26.21</v>
      </c>
      <c r="H161" s="43">
        <f t="shared" si="9"/>
        <v>6.18</v>
      </c>
      <c r="I161" s="44">
        <f t="shared" si="7"/>
        <v>32.39</v>
      </c>
      <c r="J161" s="21"/>
    </row>
    <row r="162" spans="1:10" ht="30" customHeight="1" x14ac:dyDescent="0.25">
      <c r="A162" s="39">
        <v>150</v>
      </c>
      <c r="B162" s="50" t="s">
        <v>57</v>
      </c>
      <c r="C162" s="45" t="s">
        <v>17</v>
      </c>
      <c r="D162" s="51">
        <v>1101</v>
      </c>
      <c r="E162" s="42">
        <f t="shared" si="8"/>
        <v>6.55</v>
      </c>
      <c r="F162" s="42">
        <v>8</v>
      </c>
      <c r="G162" s="42">
        <v>26.19</v>
      </c>
      <c r="H162" s="43">
        <f t="shared" si="9"/>
        <v>6.18</v>
      </c>
      <c r="I162" s="44">
        <f t="shared" si="7"/>
        <v>32.370000000000005</v>
      </c>
      <c r="J162" s="21"/>
    </row>
    <row r="163" spans="1:10" ht="30" customHeight="1" x14ac:dyDescent="0.25">
      <c r="A163" s="39">
        <v>151</v>
      </c>
      <c r="B163" s="50" t="s">
        <v>57</v>
      </c>
      <c r="C163" s="45" t="s">
        <v>17</v>
      </c>
      <c r="D163" s="51">
        <v>1062</v>
      </c>
      <c r="E163" s="42">
        <f t="shared" si="8"/>
        <v>6.32</v>
      </c>
      <c r="F163" s="42">
        <v>8</v>
      </c>
      <c r="G163" s="42">
        <v>25.26</v>
      </c>
      <c r="H163" s="43">
        <f t="shared" si="9"/>
        <v>5.96</v>
      </c>
      <c r="I163" s="44">
        <f t="shared" si="7"/>
        <v>31.220000000000002</v>
      </c>
      <c r="J163" s="21"/>
    </row>
    <row r="164" spans="1:10" ht="30" customHeight="1" x14ac:dyDescent="0.25">
      <c r="A164" s="39">
        <v>152</v>
      </c>
      <c r="B164" s="50" t="s">
        <v>33</v>
      </c>
      <c r="C164" s="45" t="s">
        <v>8</v>
      </c>
      <c r="D164" s="51">
        <v>1308</v>
      </c>
      <c r="E164" s="42">
        <f t="shared" si="8"/>
        <v>7.78</v>
      </c>
      <c r="F164" s="42">
        <v>10</v>
      </c>
      <c r="G164" s="42">
        <v>38.89</v>
      </c>
      <c r="H164" s="43">
        <f t="shared" si="9"/>
        <v>9.17</v>
      </c>
      <c r="I164" s="44">
        <f t="shared" si="7"/>
        <v>48.06</v>
      </c>
      <c r="J164" s="21"/>
    </row>
    <row r="165" spans="1:10" ht="30" customHeight="1" x14ac:dyDescent="0.25">
      <c r="A165" s="39">
        <v>153</v>
      </c>
      <c r="B165" s="50" t="s">
        <v>33</v>
      </c>
      <c r="C165" s="45" t="s">
        <v>17</v>
      </c>
      <c r="D165" s="51">
        <v>1253</v>
      </c>
      <c r="E165" s="42">
        <f t="shared" si="8"/>
        <v>7.45</v>
      </c>
      <c r="F165" s="42">
        <v>8</v>
      </c>
      <c r="G165" s="42">
        <v>29.8</v>
      </c>
      <c r="H165" s="43">
        <f t="shared" si="9"/>
        <v>7.03</v>
      </c>
      <c r="I165" s="44">
        <f t="shared" si="7"/>
        <v>36.83</v>
      </c>
      <c r="J165" s="21"/>
    </row>
    <row r="166" spans="1:10" ht="30" customHeight="1" x14ac:dyDescent="0.25">
      <c r="A166" s="39">
        <v>154</v>
      </c>
      <c r="B166" s="50" t="s">
        <v>33</v>
      </c>
      <c r="C166" s="45" t="s">
        <v>17</v>
      </c>
      <c r="D166" s="51">
        <v>1275</v>
      </c>
      <c r="E166" s="42">
        <f t="shared" si="8"/>
        <v>7.58</v>
      </c>
      <c r="F166" s="42">
        <v>8</v>
      </c>
      <c r="G166" s="42">
        <v>30.33</v>
      </c>
      <c r="H166" s="43">
        <f t="shared" si="9"/>
        <v>7.15</v>
      </c>
      <c r="I166" s="44">
        <f t="shared" si="7"/>
        <v>37.479999999999997</v>
      </c>
      <c r="J166" s="21"/>
    </row>
    <row r="167" spans="1:10" ht="30" customHeight="1" x14ac:dyDescent="0.25">
      <c r="A167" s="39">
        <v>155</v>
      </c>
      <c r="B167" s="50" t="s">
        <v>33</v>
      </c>
      <c r="C167" s="45" t="s">
        <v>8</v>
      </c>
      <c r="D167" s="51">
        <v>1308</v>
      </c>
      <c r="E167" s="42">
        <f t="shared" si="8"/>
        <v>7.78</v>
      </c>
      <c r="F167" s="42">
        <v>8</v>
      </c>
      <c r="G167" s="42">
        <v>31.11</v>
      </c>
      <c r="H167" s="43">
        <f t="shared" si="9"/>
        <v>7.34</v>
      </c>
      <c r="I167" s="44">
        <f t="shared" si="7"/>
        <v>38.450000000000003</v>
      </c>
      <c r="J167" s="21"/>
    </row>
    <row r="168" spans="1:10" ht="30" customHeight="1" x14ac:dyDescent="0.25">
      <c r="A168" s="39">
        <v>156</v>
      </c>
      <c r="B168" s="50" t="s">
        <v>33</v>
      </c>
      <c r="C168" s="45" t="s">
        <v>17</v>
      </c>
      <c r="D168" s="51">
        <v>1275</v>
      </c>
      <c r="E168" s="42">
        <f t="shared" si="8"/>
        <v>7.58</v>
      </c>
      <c r="F168" s="42">
        <v>8</v>
      </c>
      <c r="G168" s="42">
        <v>30.33</v>
      </c>
      <c r="H168" s="43">
        <f t="shared" si="9"/>
        <v>7.15</v>
      </c>
      <c r="I168" s="44">
        <f t="shared" si="7"/>
        <v>37.479999999999997</v>
      </c>
      <c r="J168" s="21"/>
    </row>
    <row r="169" spans="1:10" ht="30" customHeight="1" x14ac:dyDescent="0.25">
      <c r="A169" s="39">
        <v>157</v>
      </c>
      <c r="B169" s="50" t="s">
        <v>33</v>
      </c>
      <c r="C169" s="45" t="s">
        <v>17</v>
      </c>
      <c r="D169" s="51">
        <v>1253</v>
      </c>
      <c r="E169" s="42">
        <f t="shared" si="8"/>
        <v>7.45</v>
      </c>
      <c r="F169" s="42">
        <v>8</v>
      </c>
      <c r="G169" s="42">
        <v>29.8</v>
      </c>
      <c r="H169" s="43">
        <f t="shared" si="9"/>
        <v>7.03</v>
      </c>
      <c r="I169" s="44">
        <f t="shared" si="7"/>
        <v>36.83</v>
      </c>
      <c r="J169" s="21"/>
    </row>
    <row r="170" spans="1:10" ht="30" customHeight="1" x14ac:dyDescent="0.25">
      <c r="A170" s="39">
        <v>158</v>
      </c>
      <c r="B170" s="50" t="s">
        <v>44</v>
      </c>
      <c r="C170" s="45" t="s">
        <v>17</v>
      </c>
      <c r="D170" s="51">
        <v>1122</v>
      </c>
      <c r="E170" s="42">
        <f t="shared" si="8"/>
        <v>6.67</v>
      </c>
      <c r="F170" s="42">
        <v>8</v>
      </c>
      <c r="G170" s="42">
        <v>26.69</v>
      </c>
      <c r="H170" s="43">
        <f t="shared" si="9"/>
        <v>6.3</v>
      </c>
      <c r="I170" s="44">
        <f t="shared" si="7"/>
        <v>32.99</v>
      </c>
      <c r="J170" s="21"/>
    </row>
    <row r="171" spans="1:10" ht="30" customHeight="1" x14ac:dyDescent="0.25">
      <c r="A171" s="39">
        <v>159</v>
      </c>
      <c r="B171" s="50" t="s">
        <v>44</v>
      </c>
      <c r="C171" s="45" t="s">
        <v>17</v>
      </c>
      <c r="D171" s="51">
        <v>1081</v>
      </c>
      <c r="E171" s="42">
        <f t="shared" si="8"/>
        <v>6.43</v>
      </c>
      <c r="F171" s="42">
        <v>8</v>
      </c>
      <c r="G171" s="42">
        <v>25.71</v>
      </c>
      <c r="H171" s="43">
        <f t="shared" si="9"/>
        <v>6.06</v>
      </c>
      <c r="I171" s="44">
        <f t="shared" si="7"/>
        <v>31.77</v>
      </c>
      <c r="J171" s="21"/>
    </row>
    <row r="172" spans="1:10" ht="30" customHeight="1" x14ac:dyDescent="0.25">
      <c r="A172" s="39">
        <v>160</v>
      </c>
      <c r="B172" s="50" t="s">
        <v>58</v>
      </c>
      <c r="C172" s="45" t="s">
        <v>18</v>
      </c>
      <c r="D172" s="51">
        <v>1310</v>
      </c>
      <c r="E172" s="42">
        <f t="shared" si="8"/>
        <v>7.79</v>
      </c>
      <c r="F172" s="42">
        <v>8</v>
      </c>
      <c r="G172" s="42">
        <v>31.16</v>
      </c>
      <c r="H172" s="43">
        <f t="shared" si="9"/>
        <v>7.35</v>
      </c>
      <c r="I172" s="44">
        <f t="shared" si="7"/>
        <v>38.51</v>
      </c>
      <c r="J172" s="21"/>
    </row>
    <row r="173" spans="1:10" ht="30" customHeight="1" x14ac:dyDescent="0.25">
      <c r="A173" s="39">
        <v>161</v>
      </c>
      <c r="B173" s="50" t="s">
        <v>58</v>
      </c>
      <c r="C173" s="45" t="s">
        <v>17</v>
      </c>
      <c r="D173" s="51">
        <v>1062</v>
      </c>
      <c r="E173" s="42">
        <f t="shared" si="8"/>
        <v>6.32</v>
      </c>
      <c r="F173" s="42">
        <v>8</v>
      </c>
      <c r="G173" s="42">
        <v>25.26</v>
      </c>
      <c r="H173" s="43">
        <f t="shared" si="9"/>
        <v>5.96</v>
      </c>
      <c r="I173" s="44">
        <f t="shared" si="7"/>
        <v>31.220000000000002</v>
      </c>
      <c r="J173" s="21"/>
    </row>
    <row r="174" spans="1:10" ht="30" customHeight="1" x14ac:dyDescent="0.25">
      <c r="A174" s="39">
        <v>162</v>
      </c>
      <c r="B174" s="50" t="s">
        <v>58</v>
      </c>
      <c r="C174" s="45" t="s">
        <v>17</v>
      </c>
      <c r="D174" s="51">
        <v>1347</v>
      </c>
      <c r="E174" s="42">
        <f t="shared" si="8"/>
        <v>8.01</v>
      </c>
      <c r="F174" s="42">
        <v>8</v>
      </c>
      <c r="G174" s="42">
        <v>32.04</v>
      </c>
      <c r="H174" s="43">
        <f t="shared" si="9"/>
        <v>7.56</v>
      </c>
      <c r="I174" s="44">
        <f t="shared" si="7"/>
        <v>39.6</v>
      </c>
      <c r="J174" s="21"/>
    </row>
    <row r="175" spans="1:10" ht="30" customHeight="1" x14ac:dyDescent="0.25">
      <c r="A175" s="39">
        <v>163</v>
      </c>
      <c r="B175" s="50" t="s">
        <v>58</v>
      </c>
      <c r="C175" s="45" t="s">
        <v>17</v>
      </c>
      <c r="D175" s="51">
        <v>1102</v>
      </c>
      <c r="E175" s="42">
        <f t="shared" si="8"/>
        <v>6.55</v>
      </c>
      <c r="F175" s="42">
        <v>8</v>
      </c>
      <c r="G175" s="42">
        <v>26.21</v>
      </c>
      <c r="H175" s="43">
        <f t="shared" si="9"/>
        <v>6.18</v>
      </c>
      <c r="I175" s="44">
        <f t="shared" si="7"/>
        <v>32.39</v>
      </c>
      <c r="J175" s="21"/>
    </row>
    <row r="176" spans="1:10" ht="30" customHeight="1" x14ac:dyDescent="0.25">
      <c r="A176" s="39">
        <v>164</v>
      </c>
      <c r="B176" s="50" t="s">
        <v>58</v>
      </c>
      <c r="C176" s="45" t="s">
        <v>17</v>
      </c>
      <c r="D176" s="51">
        <v>1082</v>
      </c>
      <c r="E176" s="42">
        <f t="shared" si="8"/>
        <v>6.43</v>
      </c>
      <c r="F176" s="42">
        <v>8</v>
      </c>
      <c r="G176" s="42">
        <v>25.74</v>
      </c>
      <c r="H176" s="43">
        <f t="shared" si="9"/>
        <v>6.07</v>
      </c>
      <c r="I176" s="44">
        <f t="shared" si="7"/>
        <v>31.81</v>
      </c>
      <c r="J176" s="21"/>
    </row>
    <row r="177" spans="1:10" ht="30" customHeight="1" x14ac:dyDescent="0.25">
      <c r="A177" s="39">
        <v>165</v>
      </c>
      <c r="B177" s="50" t="s">
        <v>58</v>
      </c>
      <c r="C177" s="45" t="s">
        <v>8</v>
      </c>
      <c r="D177" s="51">
        <v>1103</v>
      </c>
      <c r="E177" s="42">
        <f t="shared" si="8"/>
        <v>6.56</v>
      </c>
      <c r="F177" s="42">
        <v>8</v>
      </c>
      <c r="G177" s="42">
        <v>26.24</v>
      </c>
      <c r="H177" s="43">
        <f t="shared" si="9"/>
        <v>6.19</v>
      </c>
      <c r="I177" s="44">
        <f t="shared" si="7"/>
        <v>32.43</v>
      </c>
      <c r="J177" s="21"/>
    </row>
    <row r="178" spans="1:10" ht="30" customHeight="1" x14ac:dyDescent="0.25">
      <c r="A178" s="39">
        <v>166</v>
      </c>
      <c r="B178" s="50" t="s">
        <v>58</v>
      </c>
      <c r="C178" s="45" t="s">
        <v>18</v>
      </c>
      <c r="D178" s="51">
        <v>1353</v>
      </c>
      <c r="E178" s="42">
        <f t="shared" si="8"/>
        <v>8.0500000000000007</v>
      </c>
      <c r="F178" s="42">
        <v>8</v>
      </c>
      <c r="G178" s="42">
        <v>32.18</v>
      </c>
      <c r="H178" s="43">
        <f t="shared" si="9"/>
        <v>7.59</v>
      </c>
      <c r="I178" s="44">
        <f t="shared" si="7"/>
        <v>39.769999999999996</v>
      </c>
      <c r="J178" s="21"/>
    </row>
    <row r="179" spans="1:10" ht="30" customHeight="1" x14ac:dyDescent="0.25">
      <c r="A179" s="39">
        <v>167</v>
      </c>
      <c r="B179" s="50" t="s">
        <v>58</v>
      </c>
      <c r="C179" s="45" t="s">
        <v>17</v>
      </c>
      <c r="D179" s="51">
        <v>1102</v>
      </c>
      <c r="E179" s="42">
        <f t="shared" si="8"/>
        <v>6.55</v>
      </c>
      <c r="F179" s="42">
        <v>8</v>
      </c>
      <c r="G179" s="42">
        <v>26.21</v>
      </c>
      <c r="H179" s="43">
        <f t="shared" si="9"/>
        <v>6.18</v>
      </c>
      <c r="I179" s="44">
        <f t="shared" si="7"/>
        <v>32.39</v>
      </c>
      <c r="J179" s="21"/>
    </row>
    <row r="180" spans="1:10" ht="30" customHeight="1" x14ac:dyDescent="0.25">
      <c r="A180" s="39">
        <v>168</v>
      </c>
      <c r="B180" s="50" t="s">
        <v>58</v>
      </c>
      <c r="C180" s="45" t="s">
        <v>17</v>
      </c>
      <c r="D180" s="51">
        <v>1041</v>
      </c>
      <c r="E180" s="42">
        <f t="shared" si="8"/>
        <v>6.19</v>
      </c>
      <c r="F180" s="42">
        <v>8</v>
      </c>
      <c r="G180" s="42">
        <v>24.76</v>
      </c>
      <c r="H180" s="43">
        <f t="shared" si="9"/>
        <v>5.84</v>
      </c>
      <c r="I180" s="44">
        <f t="shared" si="7"/>
        <v>30.6</v>
      </c>
      <c r="J180" s="21"/>
    </row>
    <row r="181" spans="1:10" ht="30" customHeight="1" x14ac:dyDescent="0.25">
      <c r="A181" s="39">
        <v>169</v>
      </c>
      <c r="B181" s="50" t="s">
        <v>58</v>
      </c>
      <c r="C181" s="45" t="s">
        <v>17</v>
      </c>
      <c r="D181" s="51">
        <v>1022</v>
      </c>
      <c r="E181" s="42">
        <f t="shared" si="8"/>
        <v>6.08</v>
      </c>
      <c r="F181" s="42">
        <v>8</v>
      </c>
      <c r="G181" s="42">
        <v>24.31</v>
      </c>
      <c r="H181" s="43">
        <f t="shared" si="9"/>
        <v>5.73</v>
      </c>
      <c r="I181" s="44">
        <f t="shared" si="7"/>
        <v>30.04</v>
      </c>
      <c r="J181" s="21"/>
    </row>
    <row r="182" spans="1:10" ht="30" customHeight="1" x14ac:dyDescent="0.25">
      <c r="A182" s="39">
        <v>170</v>
      </c>
      <c r="B182" s="50" t="s">
        <v>58</v>
      </c>
      <c r="C182" s="45" t="s">
        <v>8</v>
      </c>
      <c r="D182" s="51">
        <v>1063</v>
      </c>
      <c r="E182" s="42">
        <f t="shared" si="8"/>
        <v>6.32</v>
      </c>
      <c r="F182" s="42">
        <v>8</v>
      </c>
      <c r="G182" s="42">
        <v>25.28</v>
      </c>
      <c r="H182" s="43">
        <f t="shared" si="9"/>
        <v>5.96</v>
      </c>
      <c r="I182" s="44">
        <f t="shared" si="7"/>
        <v>31.240000000000002</v>
      </c>
      <c r="J182" s="21"/>
    </row>
    <row r="183" spans="1:10" ht="42.75" customHeight="1" x14ac:dyDescent="0.25">
      <c r="A183" s="39">
        <v>171</v>
      </c>
      <c r="B183" s="50" t="s">
        <v>58</v>
      </c>
      <c r="C183" s="45" t="s">
        <v>17</v>
      </c>
      <c r="D183" s="51">
        <v>1062</v>
      </c>
      <c r="E183" s="42">
        <f t="shared" si="8"/>
        <v>6.32</v>
      </c>
      <c r="F183" s="42">
        <v>8</v>
      </c>
      <c r="G183" s="42">
        <v>25.26</v>
      </c>
      <c r="H183" s="43">
        <f t="shared" si="9"/>
        <v>5.96</v>
      </c>
      <c r="I183" s="44">
        <f t="shared" si="7"/>
        <v>31.220000000000002</v>
      </c>
      <c r="J183" s="21"/>
    </row>
    <row r="184" spans="1:10" ht="41.25" customHeight="1" x14ac:dyDescent="0.25">
      <c r="A184" s="39">
        <v>172</v>
      </c>
      <c r="B184" s="50" t="s">
        <v>58</v>
      </c>
      <c r="C184" s="45" t="s">
        <v>17</v>
      </c>
      <c r="D184" s="51">
        <v>1021</v>
      </c>
      <c r="E184" s="42">
        <f t="shared" si="8"/>
        <v>6.07</v>
      </c>
      <c r="F184" s="42">
        <v>6</v>
      </c>
      <c r="G184" s="42">
        <v>18.21</v>
      </c>
      <c r="H184" s="43">
        <f t="shared" si="9"/>
        <v>4.3</v>
      </c>
      <c r="I184" s="44">
        <f t="shared" si="7"/>
        <v>22.51</v>
      </c>
      <c r="J184" s="21"/>
    </row>
    <row r="185" spans="1:10" ht="37.5" customHeight="1" x14ac:dyDescent="0.25">
      <c r="A185" s="39">
        <v>173</v>
      </c>
      <c r="B185" s="50" t="s">
        <v>58</v>
      </c>
      <c r="C185" s="45" t="s">
        <v>17</v>
      </c>
      <c r="D185" s="51">
        <v>1021</v>
      </c>
      <c r="E185" s="42">
        <f t="shared" si="8"/>
        <v>6.07</v>
      </c>
      <c r="F185" s="42">
        <v>8</v>
      </c>
      <c r="G185" s="42">
        <v>24.28</v>
      </c>
      <c r="H185" s="43">
        <f t="shared" si="9"/>
        <v>5.73</v>
      </c>
      <c r="I185" s="44">
        <f t="shared" si="7"/>
        <v>30.01</v>
      </c>
      <c r="J185" s="21"/>
    </row>
    <row r="186" spans="1:10" ht="30" customHeight="1" x14ac:dyDescent="0.25">
      <c r="A186" s="39">
        <v>174</v>
      </c>
      <c r="B186" s="50" t="s">
        <v>34</v>
      </c>
      <c r="C186" s="45" t="s">
        <v>17</v>
      </c>
      <c r="D186" s="51">
        <v>1275</v>
      </c>
      <c r="E186" s="42">
        <f t="shared" si="8"/>
        <v>7.58</v>
      </c>
      <c r="F186" s="42">
        <v>22</v>
      </c>
      <c r="G186" s="42">
        <v>83.4</v>
      </c>
      <c r="H186" s="43">
        <f t="shared" si="9"/>
        <v>19.670000000000002</v>
      </c>
      <c r="I186" s="44">
        <f t="shared" si="7"/>
        <v>103.07000000000001</v>
      </c>
      <c r="J186" s="21"/>
    </row>
    <row r="187" spans="1:10" ht="30" customHeight="1" x14ac:dyDescent="0.25">
      <c r="A187" s="39">
        <v>175</v>
      </c>
      <c r="B187" s="50" t="s">
        <v>34</v>
      </c>
      <c r="C187" s="45" t="s">
        <v>17</v>
      </c>
      <c r="D187" s="51">
        <v>1252</v>
      </c>
      <c r="E187" s="42">
        <f t="shared" si="8"/>
        <v>7.44</v>
      </c>
      <c r="F187" s="42">
        <v>8</v>
      </c>
      <c r="G187" s="42">
        <v>29.78</v>
      </c>
      <c r="H187" s="43">
        <f t="shared" si="9"/>
        <v>7.03</v>
      </c>
      <c r="I187" s="44">
        <f t="shared" si="7"/>
        <v>36.81</v>
      </c>
      <c r="J187" s="21"/>
    </row>
    <row r="188" spans="1:10" ht="30" customHeight="1" x14ac:dyDescent="0.25">
      <c r="A188" s="39">
        <v>176</v>
      </c>
      <c r="B188" s="50" t="s">
        <v>34</v>
      </c>
      <c r="C188" s="45" t="s">
        <v>17</v>
      </c>
      <c r="D188" s="51">
        <v>1232</v>
      </c>
      <c r="E188" s="42">
        <f t="shared" si="8"/>
        <v>7.33</v>
      </c>
      <c r="F188" s="42">
        <v>8</v>
      </c>
      <c r="G188" s="42">
        <v>29.3</v>
      </c>
      <c r="H188" s="43">
        <f t="shared" si="9"/>
        <v>6.91</v>
      </c>
      <c r="I188" s="44">
        <f t="shared" si="7"/>
        <v>36.21</v>
      </c>
      <c r="J188" s="21"/>
    </row>
    <row r="189" spans="1:10" ht="30" customHeight="1" x14ac:dyDescent="0.25">
      <c r="A189" s="39">
        <v>177</v>
      </c>
      <c r="B189" s="50" t="s">
        <v>34</v>
      </c>
      <c r="C189" s="45" t="s">
        <v>17</v>
      </c>
      <c r="D189" s="51">
        <v>1275</v>
      </c>
      <c r="E189" s="42">
        <f t="shared" si="8"/>
        <v>7.58</v>
      </c>
      <c r="F189" s="42">
        <v>8</v>
      </c>
      <c r="G189" s="42">
        <v>30.33</v>
      </c>
      <c r="H189" s="43">
        <f t="shared" si="9"/>
        <v>7.15</v>
      </c>
      <c r="I189" s="44">
        <f t="shared" si="7"/>
        <v>37.479999999999997</v>
      </c>
      <c r="J189" s="21"/>
    </row>
    <row r="190" spans="1:10" ht="30" customHeight="1" x14ac:dyDescent="0.25">
      <c r="A190" s="39">
        <v>178</v>
      </c>
      <c r="B190" s="50" t="s">
        <v>34</v>
      </c>
      <c r="C190" s="45" t="s">
        <v>8</v>
      </c>
      <c r="D190" s="51">
        <v>1308</v>
      </c>
      <c r="E190" s="42">
        <f t="shared" si="8"/>
        <v>7.78</v>
      </c>
      <c r="F190" s="42">
        <v>16</v>
      </c>
      <c r="G190" s="42">
        <v>62.22</v>
      </c>
      <c r="H190" s="43">
        <f t="shared" si="9"/>
        <v>14.68</v>
      </c>
      <c r="I190" s="44">
        <f t="shared" si="7"/>
        <v>76.900000000000006</v>
      </c>
      <c r="J190" s="21"/>
    </row>
    <row r="191" spans="1:10" ht="30" customHeight="1" x14ac:dyDescent="0.25">
      <c r="A191" s="39">
        <v>179</v>
      </c>
      <c r="B191" s="50" t="s">
        <v>34</v>
      </c>
      <c r="C191" s="45" t="s">
        <v>17</v>
      </c>
      <c r="D191" s="51">
        <v>1275</v>
      </c>
      <c r="E191" s="42">
        <f t="shared" si="8"/>
        <v>7.58</v>
      </c>
      <c r="F191" s="42">
        <v>8</v>
      </c>
      <c r="G191" s="42">
        <v>30.33</v>
      </c>
      <c r="H191" s="43">
        <f t="shared" si="9"/>
        <v>7.15</v>
      </c>
      <c r="I191" s="44">
        <f t="shared" si="7"/>
        <v>37.479999999999997</v>
      </c>
      <c r="J191" s="21"/>
    </row>
    <row r="192" spans="1:10" ht="30" customHeight="1" x14ac:dyDescent="0.25">
      <c r="A192" s="39">
        <v>180</v>
      </c>
      <c r="B192" s="50" t="s">
        <v>34</v>
      </c>
      <c r="C192" s="45" t="s">
        <v>17</v>
      </c>
      <c r="D192" s="51">
        <v>1210</v>
      </c>
      <c r="E192" s="42">
        <f t="shared" si="8"/>
        <v>7.2</v>
      </c>
      <c r="F192" s="42">
        <v>8</v>
      </c>
      <c r="G192" s="42">
        <v>28.78</v>
      </c>
      <c r="H192" s="43">
        <f t="shared" si="9"/>
        <v>6.79</v>
      </c>
      <c r="I192" s="44">
        <f t="shared" si="7"/>
        <v>35.57</v>
      </c>
      <c r="J192" s="21"/>
    </row>
    <row r="193" spans="1:10" ht="30" customHeight="1" x14ac:dyDescent="0.25">
      <c r="A193" s="39">
        <v>181</v>
      </c>
      <c r="B193" s="50" t="s">
        <v>34</v>
      </c>
      <c r="C193" s="45" t="s">
        <v>17</v>
      </c>
      <c r="D193" s="51">
        <v>1210</v>
      </c>
      <c r="E193" s="42">
        <f t="shared" si="8"/>
        <v>7.2</v>
      </c>
      <c r="F193" s="42">
        <v>8</v>
      </c>
      <c r="G193" s="42">
        <v>28.78</v>
      </c>
      <c r="H193" s="43">
        <f t="shared" si="9"/>
        <v>6.79</v>
      </c>
      <c r="I193" s="44">
        <f t="shared" si="7"/>
        <v>35.57</v>
      </c>
      <c r="J193" s="21"/>
    </row>
    <row r="194" spans="1:10" ht="30" customHeight="1" x14ac:dyDescent="0.25">
      <c r="A194" s="39">
        <v>182</v>
      </c>
      <c r="B194" s="50" t="s">
        <v>34</v>
      </c>
      <c r="C194" s="45" t="s">
        <v>17</v>
      </c>
      <c r="D194" s="51">
        <v>1210</v>
      </c>
      <c r="E194" s="42">
        <f t="shared" si="8"/>
        <v>7.2</v>
      </c>
      <c r="F194" s="42">
        <v>8</v>
      </c>
      <c r="G194" s="42">
        <v>28.78</v>
      </c>
      <c r="H194" s="43">
        <f t="shared" si="9"/>
        <v>6.79</v>
      </c>
      <c r="I194" s="44">
        <f t="shared" si="7"/>
        <v>35.57</v>
      </c>
      <c r="J194" s="21"/>
    </row>
    <row r="195" spans="1:10" ht="30" customHeight="1" x14ac:dyDescent="0.25">
      <c r="A195" s="39">
        <v>183</v>
      </c>
      <c r="B195" s="50" t="s">
        <v>34</v>
      </c>
      <c r="C195" s="45" t="s">
        <v>17</v>
      </c>
      <c r="D195" s="51">
        <v>1210</v>
      </c>
      <c r="E195" s="42">
        <f t="shared" si="8"/>
        <v>7.2</v>
      </c>
      <c r="F195" s="42">
        <v>8</v>
      </c>
      <c r="G195" s="42">
        <v>28.78</v>
      </c>
      <c r="H195" s="43">
        <f t="shared" si="9"/>
        <v>6.79</v>
      </c>
      <c r="I195" s="44">
        <f t="shared" si="7"/>
        <v>35.57</v>
      </c>
      <c r="J195" s="21"/>
    </row>
    <row r="196" spans="1:10" ht="30" customHeight="1" x14ac:dyDescent="0.25">
      <c r="A196" s="39">
        <v>184</v>
      </c>
      <c r="B196" s="50" t="s">
        <v>59</v>
      </c>
      <c r="C196" s="45" t="s">
        <v>8</v>
      </c>
      <c r="D196" s="51">
        <v>1102</v>
      </c>
      <c r="E196" s="42">
        <f t="shared" si="8"/>
        <v>6.55</v>
      </c>
      <c r="F196" s="42">
        <v>16</v>
      </c>
      <c r="G196" s="42">
        <v>52.42</v>
      </c>
      <c r="H196" s="43">
        <f t="shared" si="9"/>
        <v>12.37</v>
      </c>
      <c r="I196" s="44">
        <f t="shared" si="7"/>
        <v>64.790000000000006</v>
      </c>
      <c r="J196" s="21"/>
    </row>
    <row r="197" spans="1:10" ht="23.25" customHeight="1" x14ac:dyDescent="0.25">
      <c r="A197" s="32"/>
      <c r="B197" s="33" t="s">
        <v>45</v>
      </c>
      <c r="C197" s="53"/>
      <c r="D197" s="35"/>
      <c r="E197" s="36"/>
      <c r="F197" s="36"/>
      <c r="G197" s="36"/>
      <c r="H197" s="36"/>
      <c r="I197" s="37"/>
      <c r="J197" s="21"/>
    </row>
    <row r="198" spans="1:10" ht="30" customHeight="1" x14ac:dyDescent="0.25">
      <c r="A198" s="39">
        <v>185</v>
      </c>
      <c r="B198" s="50" t="s">
        <v>46</v>
      </c>
      <c r="C198" s="45" t="s">
        <v>35</v>
      </c>
      <c r="D198" s="51">
        <v>1625</v>
      </c>
      <c r="E198" s="42">
        <f t="shared" ref="E198:E239" si="10">ROUND(D198/$E$9,2)</f>
        <v>9.66</v>
      </c>
      <c r="F198" s="42">
        <v>8</v>
      </c>
      <c r="G198" s="42">
        <v>38.65</v>
      </c>
      <c r="H198" s="43">
        <f>ROUND(G198*0.2359,2)</f>
        <v>9.1199999999999992</v>
      </c>
      <c r="I198" s="44">
        <f t="shared" ref="I198:I239" si="11">G198+H198</f>
        <v>47.769999999999996</v>
      </c>
      <c r="J198" s="21"/>
    </row>
    <row r="199" spans="1:10" ht="26.4" x14ac:dyDescent="0.25">
      <c r="A199" s="39">
        <v>186</v>
      </c>
      <c r="B199" s="50" t="s">
        <v>47</v>
      </c>
      <c r="C199" s="45" t="s">
        <v>25</v>
      </c>
      <c r="D199" s="51">
        <v>1141</v>
      </c>
      <c r="E199" s="42">
        <f t="shared" si="10"/>
        <v>6.78</v>
      </c>
      <c r="F199" s="42">
        <v>16</v>
      </c>
      <c r="G199" s="42">
        <v>54.28</v>
      </c>
      <c r="H199" s="43">
        <f t="shared" ref="H199:H239" si="12">ROUND(G199*0.2359,2)</f>
        <v>12.8</v>
      </c>
      <c r="I199" s="44">
        <f t="shared" si="11"/>
        <v>67.08</v>
      </c>
      <c r="J199" s="21"/>
    </row>
    <row r="200" spans="1:10" ht="30" customHeight="1" x14ac:dyDescent="0.25">
      <c r="A200" s="39">
        <v>187</v>
      </c>
      <c r="B200" s="50" t="s">
        <v>47</v>
      </c>
      <c r="C200" s="45" t="s">
        <v>37</v>
      </c>
      <c r="D200" s="51">
        <v>1316</v>
      </c>
      <c r="E200" s="42">
        <f t="shared" si="10"/>
        <v>7.83</v>
      </c>
      <c r="F200" s="42">
        <v>18</v>
      </c>
      <c r="G200" s="42">
        <v>70.430000000000007</v>
      </c>
      <c r="H200" s="43">
        <f t="shared" si="12"/>
        <v>16.61</v>
      </c>
      <c r="I200" s="44">
        <f t="shared" si="11"/>
        <v>87.04</v>
      </c>
      <c r="J200" s="21"/>
    </row>
    <row r="201" spans="1:10" ht="30" customHeight="1" x14ac:dyDescent="0.25">
      <c r="A201" s="39">
        <v>188</v>
      </c>
      <c r="B201" s="50" t="s">
        <v>47</v>
      </c>
      <c r="C201" s="45" t="s">
        <v>25</v>
      </c>
      <c r="D201" s="51">
        <v>1095</v>
      </c>
      <c r="E201" s="42">
        <f t="shared" si="10"/>
        <v>6.51</v>
      </c>
      <c r="F201" s="42">
        <v>8</v>
      </c>
      <c r="G201" s="42">
        <v>26.04</v>
      </c>
      <c r="H201" s="43">
        <f t="shared" si="12"/>
        <v>6.14</v>
      </c>
      <c r="I201" s="44">
        <f t="shared" si="11"/>
        <v>32.18</v>
      </c>
      <c r="J201" s="21"/>
    </row>
    <row r="202" spans="1:10" ht="30" customHeight="1" x14ac:dyDescent="0.25">
      <c r="A202" s="39">
        <v>189</v>
      </c>
      <c r="B202" s="50" t="s">
        <v>47</v>
      </c>
      <c r="C202" s="45" t="s">
        <v>36</v>
      </c>
      <c r="D202" s="51">
        <v>1277</v>
      </c>
      <c r="E202" s="42">
        <f t="shared" si="10"/>
        <v>7.59</v>
      </c>
      <c r="F202" s="42">
        <v>18</v>
      </c>
      <c r="G202" s="42">
        <v>68.349999999999994</v>
      </c>
      <c r="H202" s="43">
        <f t="shared" si="12"/>
        <v>16.12</v>
      </c>
      <c r="I202" s="44">
        <f t="shared" si="11"/>
        <v>84.47</v>
      </c>
      <c r="J202" s="21"/>
    </row>
    <row r="203" spans="1:10" ht="30" customHeight="1" x14ac:dyDescent="0.25">
      <c r="A203" s="39">
        <v>190</v>
      </c>
      <c r="B203" s="50" t="s">
        <v>47</v>
      </c>
      <c r="C203" s="45" t="s">
        <v>25</v>
      </c>
      <c r="D203" s="51">
        <v>1141</v>
      </c>
      <c r="E203" s="42">
        <f t="shared" si="10"/>
        <v>6.78</v>
      </c>
      <c r="F203" s="42">
        <v>16</v>
      </c>
      <c r="G203" s="42">
        <v>54.28</v>
      </c>
      <c r="H203" s="43">
        <f t="shared" si="12"/>
        <v>12.8</v>
      </c>
      <c r="I203" s="44">
        <f t="shared" si="11"/>
        <v>67.08</v>
      </c>
      <c r="J203" s="21"/>
    </row>
    <row r="204" spans="1:10" ht="30" customHeight="1" x14ac:dyDescent="0.25">
      <c r="A204" s="39">
        <v>191</v>
      </c>
      <c r="B204" s="50" t="s">
        <v>47</v>
      </c>
      <c r="C204" s="45" t="s">
        <v>25</v>
      </c>
      <c r="D204" s="51">
        <v>1118</v>
      </c>
      <c r="E204" s="42">
        <f t="shared" si="10"/>
        <v>6.65</v>
      </c>
      <c r="F204" s="42">
        <v>16</v>
      </c>
      <c r="G204" s="42">
        <v>53.18</v>
      </c>
      <c r="H204" s="43">
        <f t="shared" si="12"/>
        <v>12.55</v>
      </c>
      <c r="I204" s="44">
        <f t="shared" si="11"/>
        <v>65.73</v>
      </c>
      <c r="J204" s="21"/>
    </row>
    <row r="205" spans="1:10" ht="30" customHeight="1" x14ac:dyDescent="0.25">
      <c r="A205" s="39">
        <v>192</v>
      </c>
      <c r="B205" s="50" t="s">
        <v>47</v>
      </c>
      <c r="C205" s="45" t="s">
        <v>25</v>
      </c>
      <c r="D205" s="51">
        <v>1095</v>
      </c>
      <c r="E205" s="42">
        <f t="shared" si="10"/>
        <v>6.51</v>
      </c>
      <c r="F205" s="42">
        <v>14</v>
      </c>
      <c r="G205" s="42">
        <v>45.58</v>
      </c>
      <c r="H205" s="43">
        <f t="shared" si="12"/>
        <v>10.75</v>
      </c>
      <c r="I205" s="44">
        <f t="shared" si="11"/>
        <v>56.33</v>
      </c>
      <c r="J205" s="21"/>
    </row>
    <row r="206" spans="1:10" ht="30" customHeight="1" x14ac:dyDescent="0.25">
      <c r="A206" s="39">
        <v>193</v>
      </c>
      <c r="B206" s="50" t="s">
        <v>47</v>
      </c>
      <c r="C206" s="45" t="s">
        <v>25</v>
      </c>
      <c r="D206" s="51">
        <v>1072</v>
      </c>
      <c r="E206" s="42">
        <f t="shared" si="10"/>
        <v>6.37</v>
      </c>
      <c r="F206" s="42">
        <v>16</v>
      </c>
      <c r="G206" s="42">
        <v>51</v>
      </c>
      <c r="H206" s="43">
        <f t="shared" si="12"/>
        <v>12.03</v>
      </c>
      <c r="I206" s="44">
        <f t="shared" si="11"/>
        <v>63.03</v>
      </c>
      <c r="J206" s="21"/>
    </row>
    <row r="207" spans="1:10" ht="30" customHeight="1" x14ac:dyDescent="0.25">
      <c r="A207" s="39">
        <v>194</v>
      </c>
      <c r="B207" s="50" t="s">
        <v>47</v>
      </c>
      <c r="C207" s="45" t="s">
        <v>25</v>
      </c>
      <c r="D207" s="51">
        <v>1072</v>
      </c>
      <c r="E207" s="42">
        <f t="shared" si="10"/>
        <v>6.37</v>
      </c>
      <c r="F207" s="42">
        <v>14</v>
      </c>
      <c r="G207" s="42">
        <v>44.63</v>
      </c>
      <c r="H207" s="43">
        <f t="shared" si="12"/>
        <v>10.53</v>
      </c>
      <c r="I207" s="44">
        <f t="shared" si="11"/>
        <v>55.160000000000004</v>
      </c>
      <c r="J207" s="21"/>
    </row>
    <row r="208" spans="1:10" ht="30" customHeight="1" x14ac:dyDescent="0.25">
      <c r="A208" s="39">
        <v>195</v>
      </c>
      <c r="B208" s="50" t="s">
        <v>47</v>
      </c>
      <c r="C208" s="45" t="s">
        <v>25</v>
      </c>
      <c r="D208" s="51">
        <v>1072</v>
      </c>
      <c r="E208" s="42">
        <f t="shared" si="10"/>
        <v>6.37</v>
      </c>
      <c r="F208" s="42">
        <v>18</v>
      </c>
      <c r="G208" s="42">
        <v>57.38</v>
      </c>
      <c r="H208" s="43">
        <f t="shared" si="12"/>
        <v>13.54</v>
      </c>
      <c r="I208" s="44">
        <f t="shared" si="11"/>
        <v>70.92</v>
      </c>
      <c r="J208" s="21"/>
    </row>
    <row r="209" spans="1:10" ht="30" customHeight="1" x14ac:dyDescent="0.25">
      <c r="A209" s="39">
        <v>196</v>
      </c>
      <c r="B209" s="50" t="s">
        <v>47</v>
      </c>
      <c r="C209" s="45" t="s">
        <v>25</v>
      </c>
      <c r="D209" s="51">
        <v>1095</v>
      </c>
      <c r="E209" s="42">
        <f t="shared" si="10"/>
        <v>6.51</v>
      </c>
      <c r="F209" s="42">
        <v>16</v>
      </c>
      <c r="G209" s="42">
        <v>52.09</v>
      </c>
      <c r="H209" s="43">
        <f t="shared" si="12"/>
        <v>12.29</v>
      </c>
      <c r="I209" s="44">
        <f t="shared" si="11"/>
        <v>64.38</v>
      </c>
      <c r="J209" s="21"/>
    </row>
    <row r="210" spans="1:10" ht="30" customHeight="1" x14ac:dyDescent="0.25">
      <c r="A210" s="39">
        <v>197</v>
      </c>
      <c r="B210" s="50" t="s">
        <v>47</v>
      </c>
      <c r="C210" s="45" t="s">
        <v>25</v>
      </c>
      <c r="D210" s="51">
        <v>1072</v>
      </c>
      <c r="E210" s="42">
        <f t="shared" si="10"/>
        <v>6.37</v>
      </c>
      <c r="F210" s="42">
        <v>16</v>
      </c>
      <c r="G210" s="42">
        <v>51</v>
      </c>
      <c r="H210" s="43">
        <f t="shared" si="12"/>
        <v>12.03</v>
      </c>
      <c r="I210" s="44">
        <f t="shared" si="11"/>
        <v>63.03</v>
      </c>
      <c r="J210" s="21"/>
    </row>
    <row r="211" spans="1:10" ht="30" customHeight="1" x14ac:dyDescent="0.25">
      <c r="A211" s="39">
        <v>198</v>
      </c>
      <c r="B211" s="50" t="s">
        <v>47</v>
      </c>
      <c r="C211" s="45" t="s">
        <v>25</v>
      </c>
      <c r="D211" s="51">
        <v>1072</v>
      </c>
      <c r="E211" s="42">
        <f t="shared" si="10"/>
        <v>6.37</v>
      </c>
      <c r="F211" s="42">
        <v>16</v>
      </c>
      <c r="G211" s="42">
        <v>51</v>
      </c>
      <c r="H211" s="43">
        <f t="shared" si="12"/>
        <v>12.03</v>
      </c>
      <c r="I211" s="44">
        <f t="shared" si="11"/>
        <v>63.03</v>
      </c>
      <c r="J211" s="21"/>
    </row>
    <row r="212" spans="1:10" ht="30" customHeight="1" x14ac:dyDescent="0.25">
      <c r="A212" s="39">
        <v>199</v>
      </c>
      <c r="B212" s="50" t="s">
        <v>47</v>
      </c>
      <c r="C212" s="45" t="s">
        <v>25</v>
      </c>
      <c r="D212" s="51">
        <v>1049</v>
      </c>
      <c r="E212" s="42">
        <f t="shared" si="10"/>
        <v>6.24</v>
      </c>
      <c r="F212" s="42">
        <v>16</v>
      </c>
      <c r="G212" s="42">
        <v>49.9</v>
      </c>
      <c r="H212" s="43">
        <f t="shared" si="12"/>
        <v>11.77</v>
      </c>
      <c r="I212" s="44">
        <f t="shared" si="11"/>
        <v>61.67</v>
      </c>
      <c r="J212" s="21"/>
    </row>
    <row r="213" spans="1:10" ht="30" customHeight="1" x14ac:dyDescent="0.25">
      <c r="A213" s="39">
        <v>200</v>
      </c>
      <c r="B213" s="50" t="s">
        <v>47</v>
      </c>
      <c r="C213" s="45" t="s">
        <v>25</v>
      </c>
      <c r="D213" s="51">
        <v>1049</v>
      </c>
      <c r="E213" s="42">
        <f t="shared" si="10"/>
        <v>6.24</v>
      </c>
      <c r="F213" s="42">
        <v>8</v>
      </c>
      <c r="G213" s="42">
        <v>24.95</v>
      </c>
      <c r="H213" s="43">
        <f t="shared" si="12"/>
        <v>5.89</v>
      </c>
      <c r="I213" s="44">
        <f t="shared" si="11"/>
        <v>30.84</v>
      </c>
      <c r="J213" s="21"/>
    </row>
    <row r="214" spans="1:10" ht="30" customHeight="1" x14ac:dyDescent="0.25">
      <c r="A214" s="39">
        <v>201</v>
      </c>
      <c r="B214" s="50" t="s">
        <v>48</v>
      </c>
      <c r="C214" s="45" t="s">
        <v>25</v>
      </c>
      <c r="D214" s="51">
        <v>1141</v>
      </c>
      <c r="E214" s="42">
        <f t="shared" si="10"/>
        <v>6.78</v>
      </c>
      <c r="F214" s="42">
        <v>14</v>
      </c>
      <c r="G214" s="42">
        <v>47.5</v>
      </c>
      <c r="H214" s="43">
        <f t="shared" si="12"/>
        <v>11.21</v>
      </c>
      <c r="I214" s="44">
        <f t="shared" si="11"/>
        <v>58.71</v>
      </c>
      <c r="J214" s="21"/>
    </row>
    <row r="215" spans="1:10" ht="30" customHeight="1" x14ac:dyDescent="0.25">
      <c r="A215" s="39">
        <v>202</v>
      </c>
      <c r="B215" s="50" t="s">
        <v>48</v>
      </c>
      <c r="C215" s="45" t="s">
        <v>25</v>
      </c>
      <c r="D215" s="51">
        <v>1141</v>
      </c>
      <c r="E215" s="42">
        <f t="shared" si="10"/>
        <v>6.78</v>
      </c>
      <c r="F215" s="42">
        <v>14</v>
      </c>
      <c r="G215" s="42">
        <v>47.5</v>
      </c>
      <c r="H215" s="43">
        <f t="shared" si="12"/>
        <v>11.21</v>
      </c>
      <c r="I215" s="44">
        <f t="shared" si="11"/>
        <v>58.71</v>
      </c>
      <c r="J215" s="21"/>
    </row>
    <row r="216" spans="1:10" ht="30" customHeight="1" x14ac:dyDescent="0.25">
      <c r="A216" s="39">
        <v>203</v>
      </c>
      <c r="B216" s="50" t="s">
        <v>48</v>
      </c>
      <c r="C216" s="45" t="s">
        <v>25</v>
      </c>
      <c r="D216" s="51">
        <v>1141</v>
      </c>
      <c r="E216" s="42">
        <f t="shared" si="10"/>
        <v>6.78</v>
      </c>
      <c r="F216" s="42">
        <v>16</v>
      </c>
      <c r="G216" s="42">
        <v>54.28</v>
      </c>
      <c r="H216" s="43">
        <f t="shared" si="12"/>
        <v>12.8</v>
      </c>
      <c r="I216" s="44">
        <f t="shared" si="11"/>
        <v>67.08</v>
      </c>
      <c r="J216" s="21"/>
    </row>
    <row r="217" spans="1:10" ht="30" customHeight="1" x14ac:dyDescent="0.25">
      <c r="A217" s="39">
        <v>204</v>
      </c>
      <c r="B217" s="50" t="s">
        <v>48</v>
      </c>
      <c r="C217" s="45" t="s">
        <v>25</v>
      </c>
      <c r="D217" s="51">
        <v>1095</v>
      </c>
      <c r="E217" s="42">
        <f t="shared" si="10"/>
        <v>6.51</v>
      </c>
      <c r="F217" s="42">
        <v>14</v>
      </c>
      <c r="G217" s="42">
        <v>45.58</v>
      </c>
      <c r="H217" s="43">
        <f t="shared" si="12"/>
        <v>10.75</v>
      </c>
      <c r="I217" s="44">
        <f t="shared" si="11"/>
        <v>56.33</v>
      </c>
      <c r="J217" s="21"/>
    </row>
    <row r="218" spans="1:10" ht="30" customHeight="1" x14ac:dyDescent="0.25">
      <c r="A218" s="39">
        <v>205</v>
      </c>
      <c r="B218" s="50" t="s">
        <v>48</v>
      </c>
      <c r="C218" s="45" t="s">
        <v>25</v>
      </c>
      <c r="D218" s="51">
        <v>1141</v>
      </c>
      <c r="E218" s="42">
        <f t="shared" si="10"/>
        <v>6.78</v>
      </c>
      <c r="F218" s="42">
        <v>16</v>
      </c>
      <c r="G218" s="42">
        <v>54.28</v>
      </c>
      <c r="H218" s="43">
        <f t="shared" si="12"/>
        <v>12.8</v>
      </c>
      <c r="I218" s="44">
        <f t="shared" si="11"/>
        <v>67.08</v>
      </c>
      <c r="J218" s="21"/>
    </row>
    <row r="219" spans="1:10" ht="30" customHeight="1" x14ac:dyDescent="0.25">
      <c r="A219" s="39">
        <v>206</v>
      </c>
      <c r="B219" s="50" t="s">
        <v>48</v>
      </c>
      <c r="C219" s="45" t="s">
        <v>25</v>
      </c>
      <c r="D219" s="51">
        <v>1118</v>
      </c>
      <c r="E219" s="42">
        <f t="shared" si="10"/>
        <v>6.65</v>
      </c>
      <c r="F219" s="42">
        <v>14</v>
      </c>
      <c r="G219" s="42">
        <v>46.54</v>
      </c>
      <c r="H219" s="43">
        <f t="shared" si="12"/>
        <v>10.98</v>
      </c>
      <c r="I219" s="44">
        <f t="shared" si="11"/>
        <v>57.519999999999996</v>
      </c>
      <c r="J219" s="21"/>
    </row>
    <row r="220" spans="1:10" ht="30" customHeight="1" x14ac:dyDescent="0.25">
      <c r="A220" s="39">
        <v>207</v>
      </c>
      <c r="B220" s="50" t="s">
        <v>48</v>
      </c>
      <c r="C220" s="45" t="s">
        <v>25</v>
      </c>
      <c r="D220" s="51">
        <v>1072</v>
      </c>
      <c r="E220" s="42">
        <f t="shared" si="10"/>
        <v>6.37</v>
      </c>
      <c r="F220" s="42">
        <v>14</v>
      </c>
      <c r="G220" s="42">
        <v>44.63</v>
      </c>
      <c r="H220" s="43">
        <f t="shared" si="12"/>
        <v>10.53</v>
      </c>
      <c r="I220" s="44">
        <f t="shared" si="11"/>
        <v>55.160000000000004</v>
      </c>
      <c r="J220" s="21"/>
    </row>
    <row r="221" spans="1:10" ht="30" customHeight="1" x14ac:dyDescent="0.25">
      <c r="A221" s="39">
        <v>208</v>
      </c>
      <c r="B221" s="50" t="s">
        <v>49</v>
      </c>
      <c r="C221" s="45" t="s">
        <v>25</v>
      </c>
      <c r="D221" s="51">
        <v>1141</v>
      </c>
      <c r="E221" s="42">
        <f t="shared" si="10"/>
        <v>6.78</v>
      </c>
      <c r="F221" s="42">
        <v>14</v>
      </c>
      <c r="G221" s="42">
        <v>47.5</v>
      </c>
      <c r="H221" s="43">
        <f>ROUNDDOWN(G221*0.2359,2)</f>
        <v>11.2</v>
      </c>
      <c r="I221" s="44">
        <f t="shared" si="11"/>
        <v>58.7</v>
      </c>
      <c r="J221" s="21"/>
    </row>
    <row r="222" spans="1:10" ht="30" customHeight="1" x14ac:dyDescent="0.25">
      <c r="A222" s="39">
        <v>209</v>
      </c>
      <c r="B222" s="50" t="s">
        <v>49</v>
      </c>
      <c r="C222" s="45" t="s">
        <v>25</v>
      </c>
      <c r="D222" s="51">
        <v>1141</v>
      </c>
      <c r="E222" s="42">
        <f t="shared" si="10"/>
        <v>6.78</v>
      </c>
      <c r="F222" s="42">
        <v>16</v>
      </c>
      <c r="G222" s="42">
        <v>54.28</v>
      </c>
      <c r="H222" s="43">
        <f>ROUNDUP(G222*0.2359,2)</f>
        <v>12.81</v>
      </c>
      <c r="I222" s="44">
        <f t="shared" si="11"/>
        <v>67.09</v>
      </c>
      <c r="J222" s="21"/>
    </row>
    <row r="223" spans="1:10" ht="30" customHeight="1" x14ac:dyDescent="0.25">
      <c r="A223" s="39">
        <v>210</v>
      </c>
      <c r="B223" s="50" t="s">
        <v>49</v>
      </c>
      <c r="C223" s="45" t="s">
        <v>25</v>
      </c>
      <c r="D223" s="51">
        <v>1141</v>
      </c>
      <c r="E223" s="42">
        <f t="shared" si="10"/>
        <v>6.78</v>
      </c>
      <c r="F223" s="42">
        <v>14</v>
      </c>
      <c r="G223" s="42">
        <v>47.5</v>
      </c>
      <c r="H223" s="43">
        <f t="shared" si="12"/>
        <v>11.21</v>
      </c>
      <c r="I223" s="44">
        <f t="shared" si="11"/>
        <v>58.71</v>
      </c>
      <c r="J223" s="21"/>
    </row>
    <row r="224" spans="1:10" ht="30" customHeight="1" x14ac:dyDescent="0.25">
      <c r="A224" s="39">
        <v>211</v>
      </c>
      <c r="B224" s="50" t="s">
        <v>49</v>
      </c>
      <c r="C224" s="45" t="s">
        <v>25</v>
      </c>
      <c r="D224" s="51">
        <v>1095</v>
      </c>
      <c r="E224" s="42">
        <f t="shared" si="10"/>
        <v>6.51</v>
      </c>
      <c r="F224" s="42">
        <v>14</v>
      </c>
      <c r="G224" s="42">
        <v>45.58</v>
      </c>
      <c r="H224" s="43">
        <f t="shared" si="12"/>
        <v>10.75</v>
      </c>
      <c r="I224" s="44">
        <f t="shared" si="11"/>
        <v>56.33</v>
      </c>
      <c r="J224" s="21"/>
    </row>
    <row r="225" spans="1:10" ht="30" customHeight="1" x14ac:dyDescent="0.25">
      <c r="A225" s="39">
        <v>212</v>
      </c>
      <c r="B225" s="50" t="s">
        <v>49</v>
      </c>
      <c r="C225" s="45" t="s">
        <v>25</v>
      </c>
      <c r="D225" s="51">
        <v>1141</v>
      </c>
      <c r="E225" s="42">
        <f t="shared" si="10"/>
        <v>6.78</v>
      </c>
      <c r="F225" s="42">
        <v>14</v>
      </c>
      <c r="G225" s="42">
        <v>47.5</v>
      </c>
      <c r="H225" s="43">
        <f>ROUNDDOWN(G225*0.2359,2)</f>
        <v>11.2</v>
      </c>
      <c r="I225" s="44">
        <f t="shared" si="11"/>
        <v>58.7</v>
      </c>
      <c r="J225" s="21"/>
    </row>
    <row r="226" spans="1:10" ht="30" customHeight="1" x14ac:dyDescent="0.25">
      <c r="A226" s="39">
        <v>213</v>
      </c>
      <c r="B226" s="50" t="s">
        <v>49</v>
      </c>
      <c r="C226" s="45" t="s">
        <v>25</v>
      </c>
      <c r="D226" s="51">
        <v>1141</v>
      </c>
      <c r="E226" s="42">
        <f t="shared" si="10"/>
        <v>6.78</v>
      </c>
      <c r="F226" s="42">
        <v>16</v>
      </c>
      <c r="G226" s="42">
        <v>54.28</v>
      </c>
      <c r="H226" s="43">
        <f>ROUNDUP(G226*0.2359,2)</f>
        <v>12.81</v>
      </c>
      <c r="I226" s="44">
        <f t="shared" si="11"/>
        <v>67.09</v>
      </c>
      <c r="J226" s="21"/>
    </row>
    <row r="227" spans="1:10" ht="30" customHeight="1" x14ac:dyDescent="0.25">
      <c r="A227" s="39">
        <v>214</v>
      </c>
      <c r="B227" s="50" t="s">
        <v>49</v>
      </c>
      <c r="C227" s="45" t="s">
        <v>25</v>
      </c>
      <c r="D227" s="51">
        <v>1118</v>
      </c>
      <c r="E227" s="42">
        <f t="shared" si="10"/>
        <v>6.65</v>
      </c>
      <c r="F227" s="42">
        <v>14</v>
      </c>
      <c r="G227" s="42">
        <v>46.54</v>
      </c>
      <c r="H227" s="43">
        <f t="shared" si="12"/>
        <v>10.98</v>
      </c>
      <c r="I227" s="44">
        <f t="shared" si="11"/>
        <v>57.519999999999996</v>
      </c>
      <c r="J227" s="21"/>
    </row>
    <row r="228" spans="1:10" ht="30" customHeight="1" x14ac:dyDescent="0.25">
      <c r="A228" s="39">
        <v>215</v>
      </c>
      <c r="B228" s="50" t="s">
        <v>60</v>
      </c>
      <c r="C228" s="45" t="s">
        <v>25</v>
      </c>
      <c r="D228" s="51">
        <v>1092</v>
      </c>
      <c r="E228" s="42">
        <f t="shared" si="10"/>
        <v>6.49</v>
      </c>
      <c r="F228" s="42">
        <v>16</v>
      </c>
      <c r="G228" s="42">
        <v>51.94</v>
      </c>
      <c r="H228" s="43">
        <f t="shared" si="12"/>
        <v>12.25</v>
      </c>
      <c r="I228" s="44">
        <f t="shared" si="11"/>
        <v>64.19</v>
      </c>
      <c r="J228" s="21"/>
    </row>
    <row r="229" spans="1:10" ht="30" customHeight="1" x14ac:dyDescent="0.25">
      <c r="A229" s="39">
        <v>216</v>
      </c>
      <c r="B229" s="50" t="s">
        <v>60</v>
      </c>
      <c r="C229" s="45" t="s">
        <v>25</v>
      </c>
      <c r="D229" s="51">
        <v>1046</v>
      </c>
      <c r="E229" s="42">
        <f t="shared" si="10"/>
        <v>6.22</v>
      </c>
      <c r="F229" s="42">
        <v>16</v>
      </c>
      <c r="G229" s="42">
        <v>49.76</v>
      </c>
      <c r="H229" s="43">
        <f t="shared" si="12"/>
        <v>11.74</v>
      </c>
      <c r="I229" s="44">
        <f t="shared" si="11"/>
        <v>61.5</v>
      </c>
      <c r="J229" s="21"/>
    </row>
    <row r="230" spans="1:10" ht="30" customHeight="1" x14ac:dyDescent="0.25">
      <c r="A230" s="39">
        <v>217</v>
      </c>
      <c r="B230" s="50" t="s">
        <v>60</v>
      </c>
      <c r="C230" s="45" t="s">
        <v>28</v>
      </c>
      <c r="D230" s="51">
        <v>1325</v>
      </c>
      <c r="E230" s="42">
        <f t="shared" si="10"/>
        <v>7.88</v>
      </c>
      <c r="F230" s="42">
        <v>16</v>
      </c>
      <c r="G230" s="42">
        <v>63.03</v>
      </c>
      <c r="H230" s="43">
        <f t="shared" si="12"/>
        <v>14.87</v>
      </c>
      <c r="I230" s="44">
        <f t="shared" si="11"/>
        <v>77.900000000000006</v>
      </c>
      <c r="J230" s="21"/>
    </row>
    <row r="231" spans="1:10" ht="30" customHeight="1" x14ac:dyDescent="0.25">
      <c r="A231" s="39">
        <v>218</v>
      </c>
      <c r="B231" s="50" t="s">
        <v>60</v>
      </c>
      <c r="C231" s="45" t="s">
        <v>25</v>
      </c>
      <c r="D231" s="51">
        <v>1046</v>
      </c>
      <c r="E231" s="42">
        <f t="shared" si="10"/>
        <v>6.22</v>
      </c>
      <c r="F231" s="42">
        <v>16</v>
      </c>
      <c r="G231" s="42">
        <v>49.76</v>
      </c>
      <c r="H231" s="43">
        <f t="shared" si="12"/>
        <v>11.74</v>
      </c>
      <c r="I231" s="44">
        <f t="shared" si="11"/>
        <v>61.5</v>
      </c>
      <c r="J231" s="21"/>
    </row>
    <row r="232" spans="1:10" ht="30" customHeight="1" x14ac:dyDescent="0.25">
      <c r="A232" s="39">
        <v>219</v>
      </c>
      <c r="B232" s="50" t="s">
        <v>60</v>
      </c>
      <c r="C232" s="45" t="s">
        <v>25</v>
      </c>
      <c r="D232" s="51">
        <v>1069</v>
      </c>
      <c r="E232" s="42">
        <f t="shared" si="10"/>
        <v>6.36</v>
      </c>
      <c r="F232" s="42">
        <v>16</v>
      </c>
      <c r="G232" s="42">
        <v>50.86</v>
      </c>
      <c r="H232" s="43">
        <f t="shared" si="12"/>
        <v>12</v>
      </c>
      <c r="I232" s="44">
        <f t="shared" si="11"/>
        <v>62.86</v>
      </c>
      <c r="J232" s="21"/>
    </row>
    <row r="233" spans="1:10" ht="30" customHeight="1" x14ac:dyDescent="0.25">
      <c r="A233" s="39">
        <v>220</v>
      </c>
      <c r="B233" s="50" t="s">
        <v>60</v>
      </c>
      <c r="C233" s="45" t="s">
        <v>25</v>
      </c>
      <c r="D233" s="51">
        <v>1023</v>
      </c>
      <c r="E233" s="42">
        <f t="shared" si="10"/>
        <v>6.08</v>
      </c>
      <c r="F233" s="42">
        <v>16</v>
      </c>
      <c r="G233" s="42">
        <v>48.66</v>
      </c>
      <c r="H233" s="43">
        <f t="shared" si="12"/>
        <v>11.48</v>
      </c>
      <c r="I233" s="44">
        <f t="shared" si="11"/>
        <v>60.14</v>
      </c>
      <c r="J233" s="21"/>
    </row>
    <row r="234" spans="1:10" ht="30" customHeight="1" x14ac:dyDescent="0.25">
      <c r="A234" s="39">
        <v>221</v>
      </c>
      <c r="B234" s="50" t="s">
        <v>60</v>
      </c>
      <c r="C234" s="45" t="s">
        <v>25</v>
      </c>
      <c r="D234" s="51">
        <v>1023</v>
      </c>
      <c r="E234" s="42">
        <f t="shared" si="10"/>
        <v>6.08</v>
      </c>
      <c r="F234" s="42">
        <v>16</v>
      </c>
      <c r="G234" s="42">
        <v>48.66</v>
      </c>
      <c r="H234" s="43">
        <f t="shared" si="12"/>
        <v>11.48</v>
      </c>
      <c r="I234" s="44">
        <f t="shared" si="11"/>
        <v>60.14</v>
      </c>
      <c r="J234" s="21"/>
    </row>
    <row r="235" spans="1:10" ht="30" customHeight="1" x14ac:dyDescent="0.25">
      <c r="A235" s="39">
        <v>222</v>
      </c>
      <c r="B235" s="50" t="s">
        <v>60</v>
      </c>
      <c r="C235" s="45" t="s">
        <v>25</v>
      </c>
      <c r="D235" s="51">
        <v>1023</v>
      </c>
      <c r="E235" s="42">
        <f t="shared" si="10"/>
        <v>6.08</v>
      </c>
      <c r="F235" s="42">
        <v>16</v>
      </c>
      <c r="G235" s="42">
        <v>48.66</v>
      </c>
      <c r="H235" s="43">
        <f t="shared" si="12"/>
        <v>11.48</v>
      </c>
      <c r="I235" s="44">
        <f t="shared" si="11"/>
        <v>60.14</v>
      </c>
      <c r="J235" s="21"/>
    </row>
    <row r="236" spans="1:10" ht="30" customHeight="1" x14ac:dyDescent="0.25">
      <c r="A236" s="39">
        <v>223</v>
      </c>
      <c r="B236" s="50" t="s">
        <v>60</v>
      </c>
      <c r="C236" s="45" t="s">
        <v>25</v>
      </c>
      <c r="D236" s="51">
        <v>1023</v>
      </c>
      <c r="E236" s="42">
        <f t="shared" si="10"/>
        <v>6.08</v>
      </c>
      <c r="F236" s="42">
        <v>16</v>
      </c>
      <c r="G236" s="42">
        <v>48.66</v>
      </c>
      <c r="H236" s="43">
        <f t="shared" si="12"/>
        <v>11.48</v>
      </c>
      <c r="I236" s="44">
        <f t="shared" si="11"/>
        <v>60.14</v>
      </c>
      <c r="J236" s="21"/>
    </row>
    <row r="237" spans="1:10" ht="30" customHeight="1" x14ac:dyDescent="0.25">
      <c r="A237" s="39">
        <v>224</v>
      </c>
      <c r="B237" s="50" t="s">
        <v>60</v>
      </c>
      <c r="C237" s="45" t="s">
        <v>25</v>
      </c>
      <c r="D237" s="51">
        <v>1023</v>
      </c>
      <c r="E237" s="42">
        <f t="shared" si="10"/>
        <v>6.08</v>
      </c>
      <c r="F237" s="42">
        <v>16</v>
      </c>
      <c r="G237" s="42">
        <v>48.66</v>
      </c>
      <c r="H237" s="43">
        <f t="shared" si="12"/>
        <v>11.48</v>
      </c>
      <c r="I237" s="44">
        <f t="shared" si="11"/>
        <v>60.14</v>
      </c>
      <c r="J237" s="21"/>
    </row>
    <row r="238" spans="1:10" ht="30" customHeight="1" x14ac:dyDescent="0.25">
      <c r="A238" s="39">
        <v>225</v>
      </c>
      <c r="B238" s="50" t="s">
        <v>60</v>
      </c>
      <c r="C238" s="45" t="s">
        <v>25</v>
      </c>
      <c r="D238" s="51">
        <v>1000</v>
      </c>
      <c r="E238" s="42">
        <f t="shared" si="10"/>
        <v>5.95</v>
      </c>
      <c r="F238" s="42">
        <v>16</v>
      </c>
      <c r="G238" s="42">
        <v>47.57</v>
      </c>
      <c r="H238" s="43">
        <f t="shared" si="12"/>
        <v>11.22</v>
      </c>
      <c r="I238" s="44">
        <f t="shared" si="11"/>
        <v>58.79</v>
      </c>
      <c r="J238" s="21"/>
    </row>
    <row r="239" spans="1:10" ht="51" customHeight="1" x14ac:dyDescent="0.25">
      <c r="A239" s="39">
        <v>226</v>
      </c>
      <c r="B239" s="50" t="s">
        <v>50</v>
      </c>
      <c r="C239" s="45" t="s">
        <v>8</v>
      </c>
      <c r="D239" s="51">
        <v>1411</v>
      </c>
      <c r="E239" s="42">
        <f t="shared" si="10"/>
        <v>8.39</v>
      </c>
      <c r="F239" s="42">
        <v>14</v>
      </c>
      <c r="G239" s="42">
        <v>58.73</v>
      </c>
      <c r="H239" s="43">
        <f t="shared" si="12"/>
        <v>13.85</v>
      </c>
      <c r="I239" s="44">
        <f t="shared" si="11"/>
        <v>72.58</v>
      </c>
      <c r="J239" s="21"/>
    </row>
  </sheetData>
  <mergeCells count="2">
    <mergeCell ref="A8:I8"/>
    <mergeCell ref="A11:E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 </vt:lpstr>
      <vt:lpstr>'3.pielikums '!Print_Area</vt:lpstr>
      <vt:lpstr>'3.pielikums 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2022-05-20T07:03:31Z</cp:lastPrinted>
  <dcterms:created xsi:type="dcterms:W3CDTF">2021-10-12T09:03:21Z</dcterms:created>
  <dcterms:modified xsi:type="dcterms:W3CDTF">2022-05-20T07:03:33Z</dcterms:modified>
</cp:coreProperties>
</file>