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9.pielikums" sheetId="1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9" l="1"/>
  <c r="D11" i="19"/>
  <c r="E11" i="19"/>
  <c r="F11" i="19"/>
  <c r="E25" i="19" l="1"/>
  <c r="E24" i="19"/>
  <c r="E23" i="19"/>
  <c r="F23" i="19" s="1"/>
  <c r="G23" i="19" s="1"/>
  <c r="E22" i="19"/>
  <c r="F22" i="19" s="1"/>
  <c r="G22" i="19" s="1"/>
  <c r="E21" i="19"/>
  <c r="E20" i="19"/>
  <c r="F20" i="19" s="1"/>
  <c r="E19" i="19"/>
  <c r="F19" i="19" s="1"/>
  <c r="E18" i="19"/>
  <c r="F18" i="19" s="1"/>
  <c r="E17" i="19"/>
  <c r="E16" i="19"/>
  <c r="F16" i="19" s="1"/>
  <c r="G16" i="19" s="1"/>
  <c r="E15" i="19"/>
  <c r="F15" i="19" s="1"/>
  <c r="G15" i="19" s="1"/>
  <c r="E14" i="19"/>
  <c r="F14" i="19" s="1"/>
  <c r="G14" i="19" s="1"/>
  <c r="E13" i="19"/>
  <c r="F17" i="19" l="1"/>
  <c r="G17" i="19" s="1"/>
  <c r="F25" i="19"/>
  <c r="G25" i="19" s="1"/>
  <c r="G19" i="19"/>
  <c r="F13" i="19"/>
  <c r="G13" i="19" s="1"/>
  <c r="G18" i="19"/>
  <c r="F21" i="19"/>
  <c r="G21" i="19" s="1"/>
  <c r="F24" i="19"/>
  <c r="G24" i="19" s="1"/>
  <c r="G20" i="19"/>
</calcChain>
</file>

<file path=xl/sharedStrings.xml><?xml version="1.0" encoding="utf-8"?>
<sst xmlns="http://schemas.openxmlformats.org/spreadsheetml/2006/main" count="28" uniqueCount="16">
  <si>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</si>
  <si>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</si>
  <si>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</si>
  <si>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</si>
  <si>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Nr.p.k.</t>
  </si>
  <si>
    <t>EKK 1100
Mēnešalga</t>
  </si>
  <si>
    <t>Naktsstundu skaits</t>
  </si>
  <si>
    <t xml:space="preserve">EKK 1141
piemaksa par nakts darbu </t>
  </si>
  <si>
    <t xml:space="preserve">EKK 1210 DD VSAOI </t>
  </si>
  <si>
    <t>EKK 1000
Atlīdzība    (EUR)</t>
  </si>
  <si>
    <t>Piemaksa par nakts darbu amapersonām ar speciālajām dienesta pakāpēm, kuras laika periodā no 2021.gada 1.novembra līdz 14.novembrim tika iesaistītas pasākumos COVID-19 izplatīšanās ierobežošanai</t>
  </si>
  <si>
    <t>9.pielikums</t>
  </si>
  <si>
    <t>KOPA:</t>
  </si>
  <si>
    <t>Valsts policijas koledža</t>
  </si>
  <si>
    <t xml:space="preserve"> Kadetu nodaļa</t>
  </si>
  <si>
    <t>kadets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</si>
</sst>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26]General"/>
    <numFmt numFmtId="166" formatCode="#0.00"/>
  </numFmts>
  <fonts count="3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Calibri"/>
      <family val="2"/>
    </font>
    <font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4">
    <xf numFmtId="0" fontId="0" fillId="0" borderId="0"/>
    <xf numFmtId="0" fontId="17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23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9" fillId="0" borderId="0"/>
    <xf numFmtId="0" fontId="3" fillId="0" borderId="0"/>
    <xf numFmtId="0" fontId="2" fillId="0" borderId="0"/>
    <xf numFmtId="0" fontId="2" fillId="0" borderId="0"/>
    <xf numFmtId="164" fontId="31" fillId="0" borderId="0"/>
    <xf numFmtId="0" fontId="2" fillId="0" borderId="0"/>
    <xf numFmtId="0" fontId="1" fillId="0" borderId="0"/>
    <xf numFmtId="0" fontId="1" fillId="0" borderId="0"/>
  </cellStyleXfs>
  <cellXfs count="44">
    <xf numFmtId="0" fontId="0" fillId="0" borderId="0" xfId="0"/>
    <xf numFmtId="1" fontId="20" fillId="3" borderId="0" xfId="0" applyNumberFormat="1" applyFont="1" applyFill="1" applyAlignment="1">
      <alignment horizontal="right"/>
    </xf>
    <xf numFmtId="0" fontId="20" fillId="3" borderId="0" xfId="0" applyFont="1" applyFill="1" applyAlignment="1">
      <alignment horizontal="right"/>
    </xf>
    <xf numFmtId="0" fontId="24" fillId="0" borderId="0" xfId="46" applyFont="1" applyAlignment="1">
      <alignment horizontal="left" vertical="center"/>
    </xf>
    <xf numFmtId="0" fontId="24" fillId="0" borderId="0" xfId="46" applyFont="1" applyAlignment="1">
      <alignment horizontal="center" vertical="center"/>
    </xf>
    <xf numFmtId="0" fontId="27" fillId="0" borderId="0" xfId="46" applyFont="1" applyAlignment="1">
      <alignment horizontal="center" vertical="center"/>
    </xf>
    <xf numFmtId="0" fontId="25" fillId="0" borderId="1" xfId="46" applyFont="1" applyBorder="1" applyAlignment="1">
      <alignment horizontal="left" vertical="center" wrapText="1"/>
    </xf>
    <xf numFmtId="0" fontId="25" fillId="0" borderId="1" xfId="46" applyFont="1" applyBorder="1" applyAlignment="1">
      <alignment horizontal="center" vertical="center" wrapText="1"/>
    </xf>
    <xf numFmtId="4" fontId="21" fillId="0" borderId="1" xfId="46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4" fontId="21" fillId="2" borderId="1" xfId="46" applyNumberFormat="1" applyFont="1" applyFill="1" applyBorder="1" applyAlignment="1">
      <alignment horizontal="center" vertical="center" wrapText="1"/>
    </xf>
    <xf numFmtId="0" fontId="21" fillId="2" borderId="1" xfId="47" applyFont="1" applyFill="1" applyBorder="1" applyAlignment="1">
      <alignment horizontal="center" vertical="center" wrapText="1"/>
    </xf>
    <xf numFmtId="0" fontId="19" fillId="0" borderId="0" xfId="46" applyAlignment="1">
      <alignment horizontal="center"/>
    </xf>
    <xf numFmtId="0" fontId="19" fillId="0" borderId="0" xfId="46"/>
    <xf numFmtId="0" fontId="20" fillId="0" borderId="7" xfId="46" applyNumberFormat="1" applyFont="1" applyBorder="1" applyAlignment="1">
      <alignment horizontal="center" vertical="center"/>
    </xf>
    <xf numFmtId="0" fontId="20" fillId="0" borderId="1" xfId="46" applyNumberFormat="1" applyFont="1" applyBorder="1" applyAlignment="1">
      <alignment horizontal="center" vertical="center"/>
    </xf>
    <xf numFmtId="0" fontId="20" fillId="0" borderId="1" xfId="46" applyFont="1" applyBorder="1" applyAlignment="1">
      <alignment horizontal="center" vertical="center"/>
    </xf>
    <xf numFmtId="49" fontId="28" fillId="4" borderId="2" xfId="46" applyNumberFormat="1" applyFont="1" applyFill="1" applyBorder="1" applyAlignment="1">
      <alignment horizontal="center" vertical="center"/>
    </xf>
    <xf numFmtId="0" fontId="20" fillId="0" borderId="7" xfId="46" applyFont="1" applyBorder="1" applyAlignment="1">
      <alignment horizontal="center" vertical="center"/>
    </xf>
    <xf numFmtId="0" fontId="26" fillId="0" borderId="0" xfId="48" applyFont="1" applyAlignment="1">
      <alignment horizontal="center" wrapText="1"/>
    </xf>
    <xf numFmtId="0" fontId="25" fillId="4" borderId="8" xfId="46" applyFont="1" applyFill="1" applyBorder="1" applyAlignment="1">
      <alignment horizontal="right" vertical="center"/>
    </xf>
    <xf numFmtId="0" fontId="25" fillId="4" borderId="5" xfId="46" applyFont="1" applyFill="1" applyBorder="1" applyAlignment="1">
      <alignment horizontal="right" vertical="center"/>
    </xf>
    <xf numFmtId="0" fontId="25" fillId="4" borderId="9" xfId="46" applyFont="1" applyFill="1" applyBorder="1" applyAlignment="1">
      <alignment horizontal="right" vertical="center"/>
    </xf>
    <xf numFmtId="3" fontId="21" fillId="4" borderId="6" xfId="52" applyNumberFormat="1" applyFont="1" applyFill="1" applyBorder="1" applyAlignment="1">
      <alignment horizontal="center" vertical="center" wrapText="1"/>
    </xf>
    <xf numFmtId="0" fontId="32" fillId="4" borderId="3" xfId="53" applyFont="1" applyFill="1" applyBorder="1" applyAlignment="1">
      <alignment horizontal="center" vertical="center" wrapText="1"/>
    </xf>
    <xf numFmtId="0" fontId="28" fillId="4" borderId="3" xfId="46" applyFont="1" applyFill="1" applyBorder="1" applyAlignment="1">
      <alignment horizontal="center" vertical="center"/>
    </xf>
    <xf numFmtId="4" fontId="29" fillId="4" borderId="3" xfId="52" applyNumberFormat="1" applyFont="1" applyFill="1" applyBorder="1" applyAlignment="1">
      <alignment horizontal="center" vertical="center" wrapText="1"/>
    </xf>
    <xf numFmtId="4" fontId="29" fillId="4" borderId="4" xfId="52" applyNumberFormat="1" applyFont="1" applyFill="1" applyBorder="1" applyAlignment="1">
      <alignment horizontal="center" vertical="center" wrapText="1"/>
    </xf>
    <xf numFmtId="0" fontId="20" fillId="0" borderId="7" xfId="53" applyFont="1" applyFill="1" applyBorder="1" applyAlignment="1">
      <alignment horizontal="center" vertical="center" wrapText="1"/>
    </xf>
    <xf numFmtId="1" fontId="20" fillId="0" borderId="7" xfId="53" applyNumberFormat="1" applyFont="1" applyFill="1" applyBorder="1" applyAlignment="1">
      <alignment horizontal="center" vertical="center" wrapText="1"/>
    </xf>
    <xf numFmtId="166" fontId="20" fillId="0" borderId="7" xfId="46" applyNumberFormat="1" applyFont="1" applyBorder="1" applyAlignment="1">
      <alignment horizontal="center" vertical="center"/>
    </xf>
    <xf numFmtId="2" fontId="20" fillId="0" borderId="7" xfId="46" applyNumberFormat="1" applyFont="1" applyBorder="1" applyAlignment="1">
      <alignment horizontal="center" vertical="center"/>
    </xf>
    <xf numFmtId="0" fontId="20" fillId="0" borderId="1" xfId="53" applyFont="1" applyFill="1" applyBorder="1" applyAlignment="1">
      <alignment horizontal="center" vertical="center" wrapText="1"/>
    </xf>
    <xf numFmtId="1" fontId="20" fillId="0" borderId="1" xfId="53" applyNumberFormat="1" applyFont="1" applyFill="1" applyBorder="1" applyAlignment="1">
      <alignment horizontal="center" vertical="center" wrapText="1"/>
    </xf>
    <xf numFmtId="166" fontId="20" fillId="0" borderId="1" xfId="46" applyNumberFormat="1" applyFont="1" applyBorder="1" applyAlignment="1">
      <alignment horizontal="center" vertical="center"/>
    </xf>
    <xf numFmtId="2" fontId="20" fillId="0" borderId="1" xfId="46" applyNumberFormat="1" applyFont="1" applyBorder="1" applyAlignment="1">
      <alignment horizontal="center" vertical="center"/>
    </xf>
    <xf numFmtId="0" fontId="20" fillId="0" borderId="1" xfId="53" applyFont="1" applyBorder="1" applyAlignment="1">
      <alignment horizontal="center" vertical="center" wrapText="1"/>
    </xf>
    <xf numFmtId="1" fontId="20" fillId="0" borderId="1" xfId="53" applyNumberFormat="1" applyFont="1" applyBorder="1" applyAlignment="1">
      <alignment horizontal="center" vertical="center" wrapText="1"/>
    </xf>
    <xf numFmtId="0" fontId="30" fillId="0" borderId="1" xfId="53" applyFont="1" applyFill="1" applyBorder="1" applyAlignment="1">
      <alignment horizontal="center" vertical="center" wrapText="1"/>
    </xf>
    <xf numFmtId="1" fontId="20" fillId="0" borderId="1" xfId="46" applyNumberFormat="1" applyFont="1" applyBorder="1" applyAlignment="1">
      <alignment horizontal="center" vertical="center"/>
    </xf>
    <xf numFmtId="1" fontId="20" fillId="0" borderId="1" xfId="46" applyNumberFormat="1" applyFont="1" applyBorder="1" applyAlignment="1">
      <alignment horizontal="center"/>
    </xf>
    <xf numFmtId="3" fontId="20" fillId="3" borderId="7" xfId="53" applyNumberFormat="1" applyFont="1" applyFill="1" applyBorder="1" applyAlignment="1">
      <alignment horizontal="center" vertical="center" wrapText="1"/>
    </xf>
    <xf numFmtId="3" fontId="20" fillId="3" borderId="1" xfId="53" applyNumberFormat="1" applyFont="1" applyFill="1" applyBorder="1" applyAlignment="1">
      <alignment horizontal="center" vertical="center" wrapText="1"/>
    </xf>
    <xf numFmtId="3" fontId="30" fillId="3" borderId="1" xfId="53" applyNumberFormat="1" applyFont="1" applyFill="1" applyBorder="1" applyAlignment="1">
      <alignment horizontal="center" vertical="center" wrapText="1"/>
    </xf>
  </cellXfs>
  <cellStyles count="54">
    <cellStyle name="Excel Built-in Normal" xfId="50"/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6" xfId="53"/>
    <cellStyle name="Normal 7" xfId="3"/>
    <cellStyle name="Normal 7 2" xfId="6"/>
    <cellStyle name="Normal 7 3" xfId="11"/>
    <cellStyle name="Normal 7 4" xfId="15"/>
    <cellStyle name="Normal 7 5" xfId="23"/>
    <cellStyle name="Normal 7 6" xfId="39"/>
    <cellStyle name="Parasts 2" xfId="47"/>
    <cellStyle name="Parasts 2 2" xfId="48"/>
    <cellStyle name="Parasts 2 3" xfId="52"/>
    <cellStyle name="Parasts 3" xfId="46"/>
    <cellStyle name="Parasts 5" xfId="49"/>
    <cellStyle name="Parasts 6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0" zoomScaleNormal="80" workbookViewId="0">
      <selection activeCell="O21" sqref="O21"/>
    </sheetView>
  </sheetViews>
  <sheetFormatPr defaultColWidth="9.109375" defaultRowHeight="13.2" x14ac:dyDescent="0.25"/>
  <cols>
    <col min="1" max="1" width="8" style="12" customWidth="1"/>
    <col min="2" max="2" width="26.33203125" style="13" customWidth="1"/>
    <col min="3" max="3" width="11.6640625" style="13" customWidth="1"/>
    <col min="4" max="4" width="13.33203125" style="13" customWidth="1"/>
    <col min="5" max="5" width="17.33203125" style="13" customWidth="1"/>
    <col min="6" max="6" width="10.5546875" style="13" customWidth="1"/>
    <col min="7" max="7" width="11.6640625" style="13" customWidth="1"/>
    <col min="8" max="16384" width="9.109375" style="13"/>
  </cols>
  <sheetData>
    <row r="1" spans="1:7" ht="13.8" x14ac:dyDescent="0.25">
      <c r="A1" s="3"/>
      <c r="B1" s="3"/>
      <c r="C1" s="4"/>
      <c r="D1" s="4"/>
      <c r="E1" s="4"/>
      <c r="F1" s="4"/>
      <c r="G1" s="1" t="s">
        <v>11</v>
      </c>
    </row>
    <row r="2" spans="1:7" ht="13.8" x14ac:dyDescent="0.25">
      <c r="A2" s="3"/>
      <c r="B2" s="3"/>
      <c r="C2" s="4"/>
      <c r="D2" s="4"/>
      <c r="E2" s="4"/>
      <c r="F2" s="4"/>
      <c r="G2" s="2" t="s">
        <v>3</v>
      </c>
    </row>
    <row r="3" spans="1:7" ht="13.8" x14ac:dyDescent="0.25">
      <c r="A3" s="3"/>
      <c r="B3" s="3"/>
      <c r="C3" s="4"/>
      <c r="D3" s="4"/>
      <c r="E3" s="4"/>
      <c r="F3" s="4"/>
      <c r="G3" s="2" t="s">
        <v>1</v>
      </c>
    </row>
    <row r="4" spans="1:7" ht="13.8" x14ac:dyDescent="0.25">
      <c r="A4" s="3"/>
      <c r="B4" s="3"/>
      <c r="C4" s="4"/>
      <c r="D4" s="4"/>
      <c r="E4" s="4"/>
      <c r="F4" s="4"/>
      <c r="G4" s="2" t="s">
        <v>2</v>
      </c>
    </row>
    <row r="5" spans="1:7" x14ac:dyDescent="0.25">
      <c r="A5" s="3"/>
      <c r="B5" s="3"/>
      <c r="C5" s="4"/>
      <c r="D5" s="4"/>
      <c r="E5" s="4"/>
      <c r="F5" s="4"/>
      <c r="G5" s="4"/>
    </row>
    <row r="6" spans="1:7" ht="20.399999999999999" x14ac:dyDescent="0.25">
      <c r="A6" s="3"/>
      <c r="B6" s="9" t="s">
        <v>13</v>
      </c>
      <c r="C6" s="4"/>
      <c r="D6" s="4"/>
      <c r="E6" s="4"/>
      <c r="F6" s="4"/>
      <c r="G6" s="4"/>
    </row>
    <row r="7" spans="1:7" x14ac:dyDescent="0.25">
      <c r="A7" s="3"/>
      <c r="B7" s="3"/>
      <c r="C7" s="4"/>
      <c r="D7" s="4"/>
      <c r="E7" s="4"/>
      <c r="F7" s="4"/>
      <c r="G7" s="4"/>
    </row>
    <row r="8" spans="1:7" ht="33.6" customHeight="1" x14ac:dyDescent="0.3">
      <c r="A8" s="19" t="s">
        <v>10</v>
      </c>
      <c r="B8" s="19"/>
      <c r="C8" s="19"/>
      <c r="D8" s="19"/>
      <c r="E8" s="19"/>
      <c r="F8" s="19"/>
      <c r="G8" s="19"/>
    </row>
    <row r="9" spans="1:7" x14ac:dyDescent="0.25">
      <c r="A9" s="3"/>
      <c r="B9" s="3"/>
      <c r="C9" s="4"/>
      <c r="D9" s="4"/>
      <c r="E9" s="4"/>
      <c r="F9" s="4"/>
      <c r="G9" s="5"/>
    </row>
    <row r="10" spans="1:7" ht="48" customHeight="1" x14ac:dyDescent="0.25">
      <c r="A10" s="6" t="s">
        <v>4</v>
      </c>
      <c r="B10" s="7" t="s">
        <v>0</v>
      </c>
      <c r="C10" s="7" t="s">
        <v>5</v>
      </c>
      <c r="D10" s="11" t="s">
        <v>6</v>
      </c>
      <c r="E10" s="8" t="s">
        <v>7</v>
      </c>
      <c r="F10" s="8" t="s">
        <v>8</v>
      </c>
      <c r="G10" s="10" t="s">
        <v>9</v>
      </c>
    </row>
    <row r="11" spans="1:7" ht="16.5" customHeight="1" x14ac:dyDescent="0.25">
      <c r="A11" s="20" t="s">
        <v>12</v>
      </c>
      <c r="B11" s="21"/>
      <c r="C11" s="22"/>
      <c r="D11" s="23">
        <f>SUM(D13:D25)</f>
        <v>130</v>
      </c>
      <c r="E11" s="23">
        <f>ROUNDUP(SUM(E13:E25),0)</f>
        <v>294</v>
      </c>
      <c r="F11" s="23">
        <f>ROUNDUP(SUM(F13:F25),0)</f>
        <v>70</v>
      </c>
      <c r="G11" s="23">
        <f>ROUNDUP(SUM(G13:G25),0)</f>
        <v>364</v>
      </c>
    </row>
    <row r="12" spans="1:7" ht="16.5" customHeight="1" x14ac:dyDescent="0.25">
      <c r="A12" s="17"/>
      <c r="B12" s="24" t="s">
        <v>14</v>
      </c>
      <c r="C12" s="25"/>
      <c r="D12" s="26"/>
      <c r="E12" s="26"/>
      <c r="F12" s="26"/>
      <c r="G12" s="27"/>
    </row>
    <row r="13" spans="1:7" ht="14.25" customHeight="1" x14ac:dyDescent="0.25">
      <c r="A13" s="14">
        <v>1</v>
      </c>
      <c r="B13" s="28" t="s">
        <v>15</v>
      </c>
      <c r="C13" s="41">
        <v>843</v>
      </c>
      <c r="D13" s="29">
        <v>8</v>
      </c>
      <c r="E13" s="30">
        <f>ROUND(C13/167.42*D13/2,2)</f>
        <v>20.14</v>
      </c>
      <c r="F13" s="18">
        <f t="shared" ref="F13:F25" si="0">ROUND(E13*0.2359,2)</f>
        <v>4.75</v>
      </c>
      <c r="G13" s="31">
        <f t="shared" ref="G13:G25" si="1">E13+F13</f>
        <v>24.89</v>
      </c>
    </row>
    <row r="14" spans="1:7" ht="13.5" customHeight="1" x14ac:dyDescent="0.25">
      <c r="A14" s="15">
        <v>2</v>
      </c>
      <c r="B14" s="32" t="s">
        <v>15</v>
      </c>
      <c r="C14" s="42">
        <v>879</v>
      </c>
      <c r="D14" s="33">
        <v>4</v>
      </c>
      <c r="E14" s="34">
        <f>ROUND(C14/167.42*D14/2,2)</f>
        <v>10.5</v>
      </c>
      <c r="F14" s="16">
        <f t="shared" si="0"/>
        <v>2.48</v>
      </c>
      <c r="G14" s="35">
        <f t="shared" si="1"/>
        <v>12.98</v>
      </c>
    </row>
    <row r="15" spans="1:7" ht="13.8" x14ac:dyDescent="0.25">
      <c r="A15" s="15">
        <v>3</v>
      </c>
      <c r="B15" s="36" t="s">
        <v>15</v>
      </c>
      <c r="C15" s="42">
        <v>885</v>
      </c>
      <c r="D15" s="37">
        <v>4</v>
      </c>
      <c r="E15" s="34">
        <f t="shared" ref="E15:E25" si="2">ROUND(C15/167.42*D15/2,2)</f>
        <v>10.57</v>
      </c>
      <c r="F15" s="16">
        <f t="shared" si="0"/>
        <v>2.4900000000000002</v>
      </c>
      <c r="G15" s="35">
        <f t="shared" si="1"/>
        <v>13.06</v>
      </c>
    </row>
    <row r="16" spans="1:7" ht="13.8" x14ac:dyDescent="0.25">
      <c r="A16" s="15">
        <v>4</v>
      </c>
      <c r="B16" s="36" t="s">
        <v>15</v>
      </c>
      <c r="C16" s="42">
        <v>588</v>
      </c>
      <c r="D16" s="37">
        <v>4</v>
      </c>
      <c r="E16" s="34">
        <f t="shared" si="2"/>
        <v>7.02</v>
      </c>
      <c r="F16" s="16">
        <f t="shared" si="0"/>
        <v>1.66</v>
      </c>
      <c r="G16" s="35">
        <f t="shared" si="1"/>
        <v>8.68</v>
      </c>
    </row>
    <row r="17" spans="1:7" ht="13.8" x14ac:dyDescent="0.25">
      <c r="A17" s="15">
        <v>5</v>
      </c>
      <c r="B17" s="36" t="s">
        <v>15</v>
      </c>
      <c r="C17" s="42">
        <v>588</v>
      </c>
      <c r="D17" s="37">
        <v>4</v>
      </c>
      <c r="E17" s="34">
        <f t="shared" si="2"/>
        <v>7.02</v>
      </c>
      <c r="F17" s="16">
        <f t="shared" si="0"/>
        <v>1.66</v>
      </c>
      <c r="G17" s="35">
        <f t="shared" si="1"/>
        <v>8.68</v>
      </c>
    </row>
    <row r="18" spans="1:7" ht="17.25" customHeight="1" x14ac:dyDescent="0.25">
      <c r="A18" s="15">
        <v>6</v>
      </c>
      <c r="B18" s="38" t="s">
        <v>15</v>
      </c>
      <c r="C18" s="43">
        <v>844</v>
      </c>
      <c r="D18" s="39">
        <v>8</v>
      </c>
      <c r="E18" s="34">
        <f t="shared" si="2"/>
        <v>20.16</v>
      </c>
      <c r="F18" s="16">
        <f t="shared" si="0"/>
        <v>4.76</v>
      </c>
      <c r="G18" s="35">
        <f t="shared" si="1"/>
        <v>24.92</v>
      </c>
    </row>
    <row r="19" spans="1:7" ht="17.25" customHeight="1" x14ac:dyDescent="0.25">
      <c r="A19" s="15">
        <v>7</v>
      </c>
      <c r="B19" s="38" t="s">
        <v>15</v>
      </c>
      <c r="C19" s="43">
        <v>878</v>
      </c>
      <c r="D19" s="39">
        <v>8</v>
      </c>
      <c r="E19" s="34">
        <f t="shared" si="2"/>
        <v>20.98</v>
      </c>
      <c r="F19" s="16">
        <f t="shared" si="0"/>
        <v>4.95</v>
      </c>
      <c r="G19" s="35">
        <f t="shared" si="1"/>
        <v>25.93</v>
      </c>
    </row>
    <row r="20" spans="1:7" ht="17.25" customHeight="1" x14ac:dyDescent="0.25">
      <c r="A20" s="15">
        <v>8</v>
      </c>
      <c r="B20" s="38" t="s">
        <v>15</v>
      </c>
      <c r="C20" s="43">
        <v>588</v>
      </c>
      <c r="D20" s="39">
        <v>22</v>
      </c>
      <c r="E20" s="34">
        <f t="shared" si="2"/>
        <v>38.630000000000003</v>
      </c>
      <c r="F20" s="16">
        <f t="shared" si="0"/>
        <v>9.11</v>
      </c>
      <c r="G20" s="35">
        <f t="shared" si="1"/>
        <v>47.74</v>
      </c>
    </row>
    <row r="21" spans="1:7" ht="13.8" x14ac:dyDescent="0.25">
      <c r="A21" s="15">
        <v>9</v>
      </c>
      <c r="B21" s="38" t="s">
        <v>15</v>
      </c>
      <c r="C21" s="43">
        <v>588</v>
      </c>
      <c r="D21" s="40">
        <v>22</v>
      </c>
      <c r="E21" s="34">
        <f t="shared" si="2"/>
        <v>38.630000000000003</v>
      </c>
      <c r="F21" s="16">
        <f t="shared" si="0"/>
        <v>9.11</v>
      </c>
      <c r="G21" s="35">
        <f t="shared" si="1"/>
        <v>47.74</v>
      </c>
    </row>
    <row r="22" spans="1:7" ht="13.8" x14ac:dyDescent="0.25">
      <c r="A22" s="15">
        <v>10</v>
      </c>
      <c r="B22" s="38" t="s">
        <v>15</v>
      </c>
      <c r="C22" s="43">
        <v>879</v>
      </c>
      <c r="D22" s="40">
        <v>15</v>
      </c>
      <c r="E22" s="34">
        <f t="shared" si="2"/>
        <v>39.380000000000003</v>
      </c>
      <c r="F22" s="16">
        <f t="shared" si="0"/>
        <v>9.2899999999999991</v>
      </c>
      <c r="G22" s="35">
        <f t="shared" si="1"/>
        <v>48.67</v>
      </c>
    </row>
    <row r="23" spans="1:7" ht="13.8" x14ac:dyDescent="0.25">
      <c r="A23" s="15">
        <v>11</v>
      </c>
      <c r="B23" s="38" t="s">
        <v>15</v>
      </c>
      <c r="C23" s="43">
        <v>912</v>
      </c>
      <c r="D23" s="40">
        <v>15</v>
      </c>
      <c r="E23" s="34">
        <f t="shared" si="2"/>
        <v>40.86</v>
      </c>
      <c r="F23" s="16">
        <f t="shared" si="0"/>
        <v>9.64</v>
      </c>
      <c r="G23" s="35">
        <f t="shared" si="1"/>
        <v>50.5</v>
      </c>
    </row>
    <row r="24" spans="1:7" ht="13.8" x14ac:dyDescent="0.25">
      <c r="A24" s="15">
        <v>12</v>
      </c>
      <c r="B24" s="38" t="s">
        <v>15</v>
      </c>
      <c r="C24" s="43">
        <v>830</v>
      </c>
      <c r="D24" s="40">
        <v>12</v>
      </c>
      <c r="E24" s="34">
        <f t="shared" si="2"/>
        <v>29.75</v>
      </c>
      <c r="F24" s="16">
        <f t="shared" si="0"/>
        <v>7.02</v>
      </c>
      <c r="G24" s="35">
        <f t="shared" si="1"/>
        <v>36.769999999999996</v>
      </c>
    </row>
    <row r="25" spans="1:7" ht="13.8" x14ac:dyDescent="0.25">
      <c r="A25" s="15">
        <v>13</v>
      </c>
      <c r="B25" s="38" t="s">
        <v>15</v>
      </c>
      <c r="C25" s="43">
        <v>843</v>
      </c>
      <c r="D25" s="40">
        <v>4</v>
      </c>
      <c r="E25" s="34">
        <f t="shared" si="2"/>
        <v>10.07</v>
      </c>
      <c r="F25" s="16">
        <f t="shared" si="0"/>
        <v>2.38</v>
      </c>
      <c r="G25" s="35">
        <f t="shared" si="1"/>
        <v>12.45</v>
      </c>
    </row>
  </sheetData>
  <mergeCells count="2">
    <mergeCell ref="A11:C11"/>
    <mergeCell ref="A8:G8"/>
  </mergeCells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dc:description>67219608, inga.osina@iem.gov.lv</dc:description>
  <cp:lastModifiedBy>Inga Ošiņa</cp:lastModifiedBy>
  <cp:lastPrinted>2021-11-24T10:25:49Z</cp:lastPrinted>
  <dcterms:created xsi:type="dcterms:W3CDTF">2021-01-19T10:53:51Z</dcterms:created>
  <dcterms:modified xsi:type="dcterms:W3CDTF">2021-11-24T10:26:15Z</dcterms:modified>
</cp:coreProperties>
</file>