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Bāze_2024\Pavadošie likumprojekti\Par valsts pensijām\"/>
    </mc:Choice>
  </mc:AlternateContent>
  <xr:revisionPtr revIDLastSave="0" documentId="13_ncr:1_{141B38E1-0F9B-4286-9938-FA34889B1010}" xr6:coauthVersionLast="36" xr6:coauthVersionMax="36" xr10:uidLastSave="{00000000-0000-0000-0000-000000000000}"/>
  <bookViews>
    <workbookView xWindow="0" yWindow="0" windowWidth="23040" windowHeight="8260" xr2:uid="{00000000-000D-0000-FFFF-FFFF00000000}"/>
  </bookViews>
  <sheets>
    <sheet name="1.pielikums_VP" sheetId="2" r:id="rId1"/>
  </sheets>
  <definedNames>
    <definedName name="_xlnm.Print_Titles" localSheetId="0">'1.pielikums_VP'!$6:$9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2" l="1"/>
  <c r="C39" i="2" s="1"/>
  <c r="C38" i="2" s="1"/>
  <c r="C37" i="2" s="1"/>
  <c r="C36" i="2" s="1"/>
  <c r="C35" i="2" s="1"/>
  <c r="C34" i="2" s="1"/>
  <c r="C33" i="2" s="1"/>
  <c r="C32" i="2" s="1"/>
  <c r="C30" i="2" s="1"/>
  <c r="C29" i="2" s="1"/>
  <c r="C28" i="2" s="1"/>
  <c r="C27" i="2" s="1"/>
  <c r="C26" i="2" s="1"/>
  <c r="C25" i="2" s="1"/>
  <c r="C24" i="2" s="1"/>
  <c r="C23" i="2" s="1"/>
  <c r="C22" i="2" s="1"/>
  <c r="C21" i="2" s="1"/>
  <c r="C20" i="2" s="1"/>
  <c r="C19" i="2" s="1"/>
  <c r="C18" i="2" s="1"/>
  <c r="C17" i="2" s="1"/>
  <c r="C16" i="2" s="1"/>
  <c r="C15" i="2" s="1"/>
  <c r="C14" i="2" s="1"/>
  <c r="C13" i="2" s="1"/>
  <c r="C12" i="2" s="1"/>
  <c r="C11" i="2" s="1"/>
  <c r="E16" i="2" l="1"/>
  <c r="B27" i="2" l="1"/>
  <c r="D27" i="2"/>
  <c r="F27" i="2"/>
  <c r="F21" i="2" s="1"/>
  <c r="F32" i="2" s="1"/>
  <c r="G27" i="2"/>
  <c r="G21" i="2" s="1"/>
  <c r="H27" i="2"/>
  <c r="E27" i="2"/>
  <c r="E21" i="2" s="1"/>
  <c r="E34" i="2"/>
  <c r="E22" i="2"/>
  <c r="E26" i="2"/>
  <c r="D21" i="2"/>
  <c r="D32" i="2" s="1"/>
  <c r="H21" i="2"/>
  <c r="B21" i="2"/>
  <c r="B32" i="2" s="1"/>
  <c r="D33" i="2"/>
  <c r="F33" i="2"/>
  <c r="D34" i="2"/>
  <c r="F34" i="2"/>
  <c r="H34" i="2"/>
  <c r="B34" i="2"/>
  <c r="D16" i="2"/>
  <c r="F16" i="2"/>
  <c r="G16" i="2"/>
  <c r="G34" i="2" s="1"/>
  <c r="H16" i="2"/>
  <c r="B16" i="2"/>
  <c r="B22" i="2"/>
  <c r="E30" i="2"/>
  <c r="H18" i="2"/>
  <c r="H17" i="2"/>
  <c r="G18" i="2"/>
  <c r="G17" i="2"/>
  <c r="E18" i="2"/>
  <c r="E17" i="2"/>
  <c r="H35" i="2" l="1"/>
  <c r="H30" i="2"/>
  <c r="H29" i="2"/>
  <c r="H28" i="2"/>
  <c r="H23" i="2"/>
  <c r="H22" i="2" s="1"/>
  <c r="H12" i="2"/>
  <c r="H11" i="2" s="1"/>
  <c r="G35" i="2"/>
  <c r="G30" i="2"/>
  <c r="G29" i="2"/>
  <c r="G28" i="2"/>
  <c r="G12" i="2"/>
  <c r="G11" i="2" s="1"/>
  <c r="F35" i="2"/>
  <c r="F30" i="2"/>
  <c r="F25" i="2"/>
  <c r="F29" i="2" s="1"/>
  <c r="F24" i="2"/>
  <c r="F23" i="2" s="1"/>
  <c r="F22" i="2" s="1"/>
  <c r="F18" i="2"/>
  <c r="F17" i="2"/>
  <c r="F12" i="2"/>
  <c r="F11" i="2" s="1"/>
  <c r="E35" i="2"/>
  <c r="E29" i="2"/>
  <c r="E28" i="2"/>
  <c r="E12" i="2"/>
  <c r="E11" i="2" s="1"/>
  <c r="D35" i="2"/>
  <c r="D30" i="2"/>
  <c r="D25" i="2"/>
  <c r="D29" i="2" s="1"/>
  <c r="D24" i="2"/>
  <c r="D28" i="2" s="1"/>
  <c r="D18" i="2"/>
  <c r="D17" i="2"/>
  <c r="D12" i="2"/>
  <c r="D11" i="2" s="1"/>
  <c r="D10" i="2" s="1"/>
  <c r="C10" i="2"/>
  <c r="B35" i="2"/>
  <c r="B33" i="2"/>
  <c r="B30" i="2"/>
  <c r="B29" i="2"/>
  <c r="B28" i="2"/>
  <c r="B23" i="2"/>
  <c r="B25" i="2"/>
  <c r="B24" i="2"/>
  <c r="B18" i="2"/>
  <c r="B17" i="2"/>
  <c r="B10" i="2"/>
  <c r="B11" i="2"/>
  <c r="B12" i="2"/>
  <c r="H10" i="2" l="1"/>
  <c r="H32" i="2" s="1"/>
  <c r="H33" i="2"/>
  <c r="G10" i="2"/>
  <c r="G32" i="2" s="1"/>
  <c r="G33" i="2"/>
  <c r="E10" i="2"/>
  <c r="E32" i="2" s="1"/>
  <c r="E33" i="2"/>
  <c r="F28" i="2"/>
  <c r="F10" i="2"/>
  <c r="G23" i="2"/>
  <c r="G22" i="2" s="1"/>
  <c r="E23" i="2"/>
  <c r="D23" i="2"/>
  <c r="D22" i="2" s="1"/>
</calcChain>
</file>

<file path=xl/sharedStrings.xml><?xml version="1.0" encoding="utf-8"?>
<sst xmlns="http://schemas.openxmlformats.org/spreadsheetml/2006/main" count="43" uniqueCount="37">
  <si>
    <t>1. Budžeta ieņēmumi</t>
  </si>
  <si>
    <t>1.1. valsts pamatbudžets</t>
  </si>
  <si>
    <t>1.2. valsts speciālais budžets</t>
  </si>
  <si>
    <t>2. Budžeta izdevumi</t>
  </si>
  <si>
    <t>2.1. valsts pamatbudžets</t>
  </si>
  <si>
    <t>2.2. valsts speciālais budžets</t>
  </si>
  <si>
    <t>3. Finansiālā ietekme</t>
  </si>
  <si>
    <t>3.1. valsts pamatbudžets</t>
  </si>
  <si>
    <t>3.2. valsts speciālais budžets</t>
  </si>
  <si>
    <t>5. Precizēta finansiālā ietekme</t>
  </si>
  <si>
    <t>5.1. valsts pamatbudžets</t>
  </si>
  <si>
    <t>5.2. valsts speciālais budžets</t>
  </si>
  <si>
    <t>Turpmākie gadi</t>
  </si>
  <si>
    <t>saskaņā ar valsts budžetu kārtējam gadam</t>
  </si>
  <si>
    <t>izmaiņas kārtējā gadā, salīdzinot ar valsts budžetu kārtējam gadam</t>
  </si>
  <si>
    <t>saskaņā ar vidēja termiņa budžeta ietvaru</t>
  </si>
  <si>
    <t>izmaiņas, salīdzinot ar vidēja termiņa budžeta ietvaru</t>
  </si>
  <si>
    <t>1.3. pašvaldību budžets</t>
  </si>
  <si>
    <t>04.05.00  “Valsts sociālās apdrošināšanas aģentūras speciālais budžets"</t>
  </si>
  <si>
    <t>2.3. Pašvaldību budžets</t>
  </si>
  <si>
    <t>3.3. Pašvaldību budžets</t>
  </si>
  <si>
    <t>4. Finanšu līdzekļi papildu izdevumu finansēšanai (kompensējošu izdevumu palielinājumu norāda ar "-" zīmi)</t>
  </si>
  <si>
    <t>04.05.00  “Valsts sociālās apdrošināšanas aģentūras speciālais budžets" (konsolidējamā pozīcija)</t>
  </si>
  <si>
    <t>1.pielikums anotācijai</t>
  </si>
  <si>
    <r>
      <t xml:space="preserve">Detalizēta likumprojekta ietekme uz valsts budžetu, </t>
    </r>
    <r>
      <rPr>
        <b/>
        <i/>
        <sz val="12"/>
        <rFont val="Times New Roman"/>
        <family val="1"/>
        <charset val="186"/>
      </rPr>
      <t>euro</t>
    </r>
  </si>
  <si>
    <t xml:space="preserve">97.02.00 “Nozares centralizēto funkciju izpilde” </t>
  </si>
  <si>
    <t>Rādītājs</t>
  </si>
  <si>
    <t>likumprojektam "Grozījumi likumā “Par vecuma pensijām""</t>
  </si>
  <si>
    <t>20.03.00 "Piemaksas pie vecuma un invaliditātes pensijām, t.sk.</t>
  </si>
  <si>
    <t xml:space="preserve"> - piemaksas pie vecuma pensijām</t>
  </si>
  <si>
    <t xml:space="preserve"> - piemaksas pie invaliditātes pensijām</t>
  </si>
  <si>
    <t>04.01.00 "Valsts pensiju speciālais budžets (konsolidējama pozīcija)</t>
  </si>
  <si>
    <t>04.02.00 "Invaliditātes, maternitātes un slimības speciālais budžets" (konsolidējama pozīcija)</t>
  </si>
  <si>
    <t>04.01.00 "Valsts pensiju speciālais budžets"</t>
  </si>
  <si>
    <t>20.03.00 "Piemaksas pie vecuma un invaliditātes pensijām (konsolidējama pozīcija), t.sk.</t>
  </si>
  <si>
    <t>97.02.00 “Nozares centralizēto funkciju izpilde” (konsolidējama pozīcija)</t>
  </si>
  <si>
    <t>04.04.00  “Invaliditātes, maternitātes un slimības speciālais budžets"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</si>
</sst>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justify" vertical="center"/>
    </xf>
    <xf numFmtId="3" fontId="1" fillId="2" borderId="1" xfId="0" applyNumberFormat="1" applyFont="1" applyFill="1" applyBorder="1" applyAlignment="1">
      <alignment horizontal="right" vertical="center"/>
    </xf>
    <xf numFmtId="3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0" borderId="0" xfId="0" applyFont="1"/>
    <xf numFmtId="3" fontId="2" fillId="0" borderId="1" xfId="0" applyNumberFormat="1" applyFont="1" applyBorder="1" applyAlignment="1">
      <alignment horizontal="right" vertical="center"/>
    </xf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621D2-6CC9-4E7C-969E-D1EF9ADBBCB0}">
  <dimension ref="A1:O40"/>
  <sheetViews>
    <sheetView tabSelected="1" zoomScale="85" zoomScaleNormal="85" workbookViewId="0">
      <selection activeCell="J8" sqref="J8"/>
    </sheetView>
  </sheetViews>
  <sheetFormatPr defaultColWidth="8.90625" defaultRowHeight="13" x14ac:dyDescent="0.3"/>
  <cols>
    <col min="1" max="1" width="24" style="2" customWidth="1"/>
    <col min="2" max="8" width="12.54296875" style="2" customWidth="1"/>
    <col min="9" max="16384" width="8.90625" style="2"/>
  </cols>
  <sheetData>
    <row r="1" spans="1:15" ht="14" x14ac:dyDescent="0.3">
      <c r="H1" s="13" t="s">
        <v>23</v>
      </c>
    </row>
    <row r="2" spans="1:15" ht="14" x14ac:dyDescent="0.3">
      <c r="H2" s="13" t="s">
        <v>27</v>
      </c>
    </row>
    <row r="4" spans="1:15" ht="15.5" x14ac:dyDescent="0.35">
      <c r="A4" s="20" t="s">
        <v>24</v>
      </c>
      <c r="B4" s="20"/>
      <c r="C4" s="20"/>
      <c r="D4" s="20"/>
      <c r="E4" s="20"/>
      <c r="F4" s="20"/>
      <c r="G4" s="20"/>
      <c r="H4" s="20"/>
    </row>
    <row r="5" spans="1:15" ht="15" x14ac:dyDescent="0.3">
      <c r="A5" s="18"/>
      <c r="B5" s="18"/>
      <c r="C5" s="18"/>
      <c r="D5" s="18"/>
      <c r="E5" s="18"/>
      <c r="F5" s="18"/>
      <c r="G5" s="18"/>
      <c r="H5" s="18"/>
    </row>
    <row r="6" spans="1:15" x14ac:dyDescent="0.3">
      <c r="A6" s="21" t="s">
        <v>26</v>
      </c>
      <c r="B6" s="22">
        <v>2023</v>
      </c>
      <c r="C6" s="22"/>
      <c r="D6" s="23" t="s">
        <v>12</v>
      </c>
      <c r="E6" s="23"/>
      <c r="F6" s="23"/>
      <c r="G6" s="23"/>
      <c r="H6" s="23"/>
    </row>
    <row r="7" spans="1:15" ht="15" customHeight="1" x14ac:dyDescent="0.3">
      <c r="A7" s="21"/>
      <c r="B7" s="22"/>
      <c r="C7" s="22"/>
      <c r="D7" s="22">
        <v>2024</v>
      </c>
      <c r="E7" s="22"/>
      <c r="F7" s="22">
        <v>2025</v>
      </c>
      <c r="G7" s="22"/>
      <c r="H7" s="19">
        <v>2026</v>
      </c>
    </row>
    <row r="8" spans="1:15" ht="64.75" customHeight="1" x14ac:dyDescent="0.35">
      <c r="A8" s="21"/>
      <c r="B8" s="1" t="s">
        <v>13</v>
      </c>
      <c r="C8" s="1" t="s">
        <v>14</v>
      </c>
      <c r="D8" s="1" t="s">
        <v>15</v>
      </c>
      <c r="E8" s="1" t="s">
        <v>16</v>
      </c>
      <c r="F8" s="1" t="s">
        <v>15</v>
      </c>
      <c r="G8" s="1" t="s">
        <v>16</v>
      </c>
      <c r="H8" s="1" t="s">
        <v>16</v>
      </c>
      <c r="I8"/>
      <c r="J8"/>
      <c r="K8"/>
      <c r="L8"/>
      <c r="M8"/>
      <c r="N8"/>
      <c r="O8"/>
    </row>
    <row r="9" spans="1:15" s="17" customFormat="1" ht="12" x14ac:dyDescent="0.3">
      <c r="A9" s="14">
        <v>1</v>
      </c>
      <c r="B9" s="15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16"/>
      <c r="J9" s="16"/>
      <c r="K9" s="16"/>
      <c r="L9" s="16"/>
      <c r="M9" s="16"/>
      <c r="N9" s="16"/>
      <c r="O9" s="16"/>
    </row>
    <row r="10" spans="1:15" x14ac:dyDescent="0.3">
      <c r="A10" s="3" t="s">
        <v>0</v>
      </c>
      <c r="B10" s="4">
        <f>B11</f>
        <v>172848332</v>
      </c>
      <c r="C10" s="5">
        <f>C11</f>
        <v>0</v>
      </c>
      <c r="D10" s="4">
        <f>D11</f>
        <v>169054764</v>
      </c>
      <c r="E10" s="5">
        <f>E11</f>
        <v>0</v>
      </c>
      <c r="F10" s="4">
        <f>F11</f>
        <v>165232309</v>
      </c>
      <c r="G10" s="5">
        <f>G11</f>
        <v>0</v>
      </c>
      <c r="H10" s="5">
        <f>H11</f>
        <v>0</v>
      </c>
    </row>
    <row r="11" spans="1:15" x14ac:dyDescent="0.3">
      <c r="A11" s="3" t="s">
        <v>1</v>
      </c>
      <c r="B11" s="4">
        <f>B12</f>
        <v>172848332</v>
      </c>
      <c r="C11" s="5">
        <f t="shared" ref="C11:C40" si="0">C12</f>
        <v>0</v>
      </c>
      <c r="D11" s="4">
        <f>D12</f>
        <v>169054764</v>
      </c>
      <c r="E11" s="5">
        <f>E12</f>
        <v>0</v>
      </c>
      <c r="F11" s="4">
        <f>F12</f>
        <v>165232309</v>
      </c>
      <c r="G11" s="5">
        <f>G12</f>
        <v>0</v>
      </c>
      <c r="H11" s="5">
        <f>H12</f>
        <v>0</v>
      </c>
    </row>
    <row r="12" spans="1:15" ht="39" x14ac:dyDescent="0.3">
      <c r="A12" s="6" t="s">
        <v>28</v>
      </c>
      <c r="B12" s="4">
        <f>B13+B14</f>
        <v>172848332</v>
      </c>
      <c r="C12" s="5">
        <f t="shared" si="0"/>
        <v>0</v>
      </c>
      <c r="D12" s="4">
        <f>D13+D14</f>
        <v>169054764</v>
      </c>
      <c r="E12" s="5">
        <f>E13+E14</f>
        <v>0</v>
      </c>
      <c r="F12" s="4">
        <f>F13+F14</f>
        <v>165232309</v>
      </c>
      <c r="G12" s="5">
        <f>G13+G14</f>
        <v>0</v>
      </c>
      <c r="H12" s="5">
        <f>H13+H14</f>
        <v>0</v>
      </c>
    </row>
    <row r="13" spans="1:15" ht="26" x14ac:dyDescent="0.3">
      <c r="A13" s="6" t="s">
        <v>29</v>
      </c>
      <c r="B13" s="4">
        <v>169144945</v>
      </c>
      <c r="C13" s="5">
        <f t="shared" si="0"/>
        <v>0</v>
      </c>
      <c r="D13" s="4">
        <v>165529027</v>
      </c>
      <c r="E13" s="5">
        <v>0</v>
      </c>
      <c r="F13" s="4">
        <v>161907713</v>
      </c>
      <c r="G13" s="5">
        <v>0</v>
      </c>
      <c r="H13" s="5">
        <v>0</v>
      </c>
    </row>
    <row r="14" spans="1:15" ht="26" x14ac:dyDescent="0.3">
      <c r="A14" s="6" t="s">
        <v>30</v>
      </c>
      <c r="B14" s="4">
        <v>3703387</v>
      </c>
      <c r="C14" s="5">
        <f t="shared" si="0"/>
        <v>0</v>
      </c>
      <c r="D14" s="4">
        <v>3525737</v>
      </c>
      <c r="E14" s="5">
        <v>0</v>
      </c>
      <c r="F14" s="4">
        <v>3324596</v>
      </c>
      <c r="G14" s="5">
        <v>0</v>
      </c>
      <c r="H14" s="5">
        <v>0</v>
      </c>
    </row>
    <row r="15" spans="1:15" ht="26" x14ac:dyDescent="0.3">
      <c r="A15" s="6" t="s">
        <v>25</v>
      </c>
      <c r="B15" s="4">
        <v>0</v>
      </c>
      <c r="C15" s="5">
        <f t="shared" si="0"/>
        <v>0</v>
      </c>
      <c r="D15" s="4">
        <v>0</v>
      </c>
      <c r="E15" s="5">
        <v>0</v>
      </c>
      <c r="F15" s="4">
        <v>0</v>
      </c>
      <c r="G15" s="5">
        <v>0</v>
      </c>
      <c r="H15" s="5">
        <v>0</v>
      </c>
    </row>
    <row r="16" spans="1:15" x14ac:dyDescent="0.3">
      <c r="A16" s="3" t="s">
        <v>2</v>
      </c>
      <c r="B16" s="4">
        <f>B17+B18+B19</f>
        <v>172848332</v>
      </c>
      <c r="C16" s="5">
        <f t="shared" si="0"/>
        <v>0</v>
      </c>
      <c r="D16" s="4">
        <f t="shared" ref="C16:H16" si="1">D17+D18+D19</f>
        <v>169054764</v>
      </c>
      <c r="E16" s="4">
        <f>E17+E18+E19</f>
        <v>14517152</v>
      </c>
      <c r="F16" s="4">
        <f t="shared" si="1"/>
        <v>165232309</v>
      </c>
      <c r="G16" s="4">
        <f t="shared" si="1"/>
        <v>30072538</v>
      </c>
      <c r="H16" s="4">
        <f t="shared" si="1"/>
        <v>51453880</v>
      </c>
    </row>
    <row r="17" spans="1:8" ht="39" x14ac:dyDescent="0.3">
      <c r="A17" s="6" t="s">
        <v>31</v>
      </c>
      <c r="B17" s="4">
        <f>B13</f>
        <v>169144945</v>
      </c>
      <c r="C17" s="5">
        <f t="shared" si="0"/>
        <v>0</v>
      </c>
      <c r="D17" s="4">
        <f>D13</f>
        <v>165529027</v>
      </c>
      <c r="E17" s="4">
        <f>E24</f>
        <v>13200763</v>
      </c>
      <c r="F17" s="4">
        <f>F13</f>
        <v>161907713</v>
      </c>
      <c r="G17" s="4">
        <f>G24</f>
        <v>27343748</v>
      </c>
      <c r="H17" s="4">
        <f>H24</f>
        <v>46685506</v>
      </c>
    </row>
    <row r="18" spans="1:8" s="8" customFormat="1" ht="52" x14ac:dyDescent="0.3">
      <c r="A18" s="6" t="s">
        <v>32</v>
      </c>
      <c r="B18" s="7">
        <f>B14</f>
        <v>3703387</v>
      </c>
      <c r="C18" s="5">
        <f t="shared" si="0"/>
        <v>0</v>
      </c>
      <c r="D18" s="7">
        <f>D14</f>
        <v>3525737</v>
      </c>
      <c r="E18" s="4">
        <f>E25</f>
        <v>1274644</v>
      </c>
      <c r="F18" s="7">
        <f>F14</f>
        <v>3324596</v>
      </c>
      <c r="G18" s="4">
        <f>G25</f>
        <v>2728790</v>
      </c>
      <c r="H18" s="4">
        <f>H25</f>
        <v>4768374</v>
      </c>
    </row>
    <row r="19" spans="1:8" s="8" customFormat="1" ht="52" x14ac:dyDescent="0.3">
      <c r="A19" s="6" t="s">
        <v>22</v>
      </c>
      <c r="B19" s="5">
        <v>0</v>
      </c>
      <c r="C19" s="5">
        <f t="shared" si="0"/>
        <v>0</v>
      </c>
      <c r="D19" s="5">
        <v>0</v>
      </c>
      <c r="E19" s="7">
        <v>41745</v>
      </c>
      <c r="F19" s="5">
        <v>0</v>
      </c>
      <c r="G19" s="5">
        <v>0</v>
      </c>
      <c r="H19" s="5">
        <v>0</v>
      </c>
    </row>
    <row r="20" spans="1:8" x14ac:dyDescent="0.3">
      <c r="A20" s="3" t="s">
        <v>17</v>
      </c>
      <c r="B20" s="5"/>
      <c r="C20" s="5">
        <f t="shared" si="0"/>
        <v>0</v>
      </c>
      <c r="D20" s="5"/>
      <c r="E20" s="5"/>
      <c r="F20" s="5"/>
      <c r="G20" s="5"/>
      <c r="H20" s="5"/>
    </row>
    <row r="21" spans="1:8" x14ac:dyDescent="0.3">
      <c r="A21" s="3" t="s">
        <v>3</v>
      </c>
      <c r="B21" s="4">
        <f>B27</f>
        <v>172848332</v>
      </c>
      <c r="C21" s="5">
        <f t="shared" si="0"/>
        <v>0</v>
      </c>
      <c r="D21" s="4">
        <f t="shared" ref="C21:H21" si="2">D27</f>
        <v>169054764</v>
      </c>
      <c r="E21" s="4">
        <f t="shared" si="2"/>
        <v>14517152</v>
      </c>
      <c r="F21" s="4">
        <f t="shared" si="2"/>
        <v>165232309</v>
      </c>
      <c r="G21" s="4">
        <f t="shared" si="2"/>
        <v>30072538</v>
      </c>
      <c r="H21" s="4">
        <f t="shared" si="2"/>
        <v>51453880</v>
      </c>
    </row>
    <row r="22" spans="1:8" x14ac:dyDescent="0.3">
      <c r="A22" s="3" t="s">
        <v>4</v>
      </c>
      <c r="B22" s="4">
        <f>B23+B26</f>
        <v>172848332</v>
      </c>
      <c r="C22" s="5">
        <f t="shared" si="0"/>
        <v>0</v>
      </c>
      <c r="D22" s="4">
        <f>D23+D26</f>
        <v>169054764</v>
      </c>
      <c r="E22" s="4">
        <f>E23+E26</f>
        <v>14517152</v>
      </c>
      <c r="F22" s="4">
        <f>F23+F26</f>
        <v>165232309</v>
      </c>
      <c r="G22" s="4">
        <f>G23+G26</f>
        <v>30072538</v>
      </c>
      <c r="H22" s="4">
        <f>H23+H26</f>
        <v>51453880</v>
      </c>
    </row>
    <row r="23" spans="1:8" ht="52" x14ac:dyDescent="0.3">
      <c r="A23" s="6" t="s">
        <v>34</v>
      </c>
      <c r="B23" s="4">
        <f>B24+B25</f>
        <v>172848332</v>
      </c>
      <c r="C23" s="5">
        <f t="shared" si="0"/>
        <v>0</v>
      </c>
      <c r="D23" s="4">
        <f>D24+D25</f>
        <v>169054764</v>
      </c>
      <c r="E23" s="4">
        <f>E24+E25</f>
        <v>14475407</v>
      </c>
      <c r="F23" s="4">
        <f>F24+F25</f>
        <v>165232309</v>
      </c>
      <c r="G23" s="4">
        <f>G24+G25</f>
        <v>30072538</v>
      </c>
      <c r="H23" s="4">
        <f>H24+H25</f>
        <v>51453880</v>
      </c>
    </row>
    <row r="24" spans="1:8" ht="26" x14ac:dyDescent="0.3">
      <c r="A24" s="6" t="s">
        <v>29</v>
      </c>
      <c r="B24" s="4">
        <f>B13</f>
        <v>169144945</v>
      </c>
      <c r="C24" s="5">
        <f t="shared" si="0"/>
        <v>0</v>
      </c>
      <c r="D24" s="4">
        <f>D13</f>
        <v>165529027</v>
      </c>
      <c r="E24" s="4">
        <v>13200763</v>
      </c>
      <c r="F24" s="4">
        <f>F13</f>
        <v>161907713</v>
      </c>
      <c r="G24" s="4">
        <v>27343748</v>
      </c>
      <c r="H24" s="4">
        <v>46685506</v>
      </c>
    </row>
    <row r="25" spans="1:8" ht="26" x14ac:dyDescent="0.3">
      <c r="A25" s="6" t="s">
        <v>30</v>
      </c>
      <c r="B25" s="4">
        <f>B14</f>
        <v>3703387</v>
      </c>
      <c r="C25" s="5">
        <f t="shared" si="0"/>
        <v>0</v>
      </c>
      <c r="D25" s="4">
        <f>D14</f>
        <v>3525737</v>
      </c>
      <c r="E25" s="4">
        <v>1274644</v>
      </c>
      <c r="F25" s="4">
        <f>F14</f>
        <v>3324596</v>
      </c>
      <c r="G25" s="4">
        <v>2728790</v>
      </c>
      <c r="H25" s="4">
        <v>4768374</v>
      </c>
    </row>
    <row r="26" spans="1:8" ht="39" x14ac:dyDescent="0.3">
      <c r="A26" s="6" t="s">
        <v>35</v>
      </c>
      <c r="B26" s="4">
        <v>0</v>
      </c>
      <c r="C26" s="5">
        <f t="shared" si="0"/>
        <v>0</v>
      </c>
      <c r="D26" s="4"/>
      <c r="E26" s="4">
        <f>E30</f>
        <v>41745</v>
      </c>
      <c r="F26" s="4"/>
      <c r="G26" s="4"/>
      <c r="H26" s="4"/>
    </row>
    <row r="27" spans="1:8" x14ac:dyDescent="0.3">
      <c r="A27" s="3" t="s">
        <v>5</v>
      </c>
      <c r="B27" s="10">
        <f t="shared" ref="B27:D27" si="3">B28+B29+B30</f>
        <v>172848332</v>
      </c>
      <c r="C27" s="5">
        <f t="shared" si="0"/>
        <v>0</v>
      </c>
      <c r="D27" s="10">
        <f t="shared" si="3"/>
        <v>169054764</v>
      </c>
      <c r="E27" s="10">
        <f>E28+E29+E30</f>
        <v>14517152</v>
      </c>
      <c r="F27" s="10">
        <f t="shared" ref="F27:H27" si="4">F28+F29+F30</f>
        <v>165232309</v>
      </c>
      <c r="G27" s="10">
        <f t="shared" si="4"/>
        <v>30072538</v>
      </c>
      <c r="H27" s="10">
        <f t="shared" si="4"/>
        <v>51453880</v>
      </c>
    </row>
    <row r="28" spans="1:8" s="8" customFormat="1" ht="26" x14ac:dyDescent="0.3">
      <c r="A28" s="6" t="s">
        <v>33</v>
      </c>
      <c r="B28" s="9">
        <f>B24</f>
        <v>169144945</v>
      </c>
      <c r="C28" s="5">
        <f t="shared" si="0"/>
        <v>0</v>
      </c>
      <c r="D28" s="9">
        <f>D24</f>
        <v>165529027</v>
      </c>
      <c r="E28" s="9">
        <f>E24</f>
        <v>13200763</v>
      </c>
      <c r="F28" s="9">
        <f>F24</f>
        <v>161907713</v>
      </c>
      <c r="G28" s="9">
        <f>G24</f>
        <v>27343748</v>
      </c>
      <c r="H28" s="9">
        <f>H24</f>
        <v>46685506</v>
      </c>
    </row>
    <row r="29" spans="1:8" s="8" customFormat="1" ht="39" x14ac:dyDescent="0.3">
      <c r="A29" s="6" t="s">
        <v>36</v>
      </c>
      <c r="B29" s="7">
        <f>B25</f>
        <v>3703387</v>
      </c>
      <c r="C29" s="5">
        <f t="shared" si="0"/>
        <v>0</v>
      </c>
      <c r="D29" s="7">
        <f>D25</f>
        <v>3525737</v>
      </c>
      <c r="E29" s="7">
        <f>E25</f>
        <v>1274644</v>
      </c>
      <c r="F29" s="7">
        <f>F25</f>
        <v>3324596</v>
      </c>
      <c r="G29" s="7">
        <f>G25</f>
        <v>2728790</v>
      </c>
      <c r="H29" s="7">
        <f>H25</f>
        <v>4768374</v>
      </c>
    </row>
    <row r="30" spans="1:8" s="8" customFormat="1" ht="39" x14ac:dyDescent="0.3">
      <c r="A30" s="6" t="s">
        <v>18</v>
      </c>
      <c r="B30" s="11">
        <f>B26</f>
        <v>0</v>
      </c>
      <c r="C30" s="5">
        <f t="shared" si="0"/>
        <v>0</v>
      </c>
      <c r="D30" s="11">
        <f>D26</f>
        <v>0</v>
      </c>
      <c r="E30" s="9">
        <f>E19</f>
        <v>41745</v>
      </c>
      <c r="F30" s="11">
        <f>F26</f>
        <v>0</v>
      </c>
      <c r="G30" s="11">
        <f>G26</f>
        <v>0</v>
      </c>
      <c r="H30" s="11">
        <f>H26</f>
        <v>0</v>
      </c>
    </row>
    <row r="31" spans="1:8" x14ac:dyDescent="0.3">
      <c r="A31" s="3" t="s">
        <v>19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</row>
    <row r="32" spans="1:8" x14ac:dyDescent="0.3">
      <c r="A32" s="3" t="s">
        <v>6</v>
      </c>
      <c r="B32" s="5">
        <f>B10-B21</f>
        <v>0</v>
      </c>
      <c r="C32" s="5">
        <f t="shared" si="0"/>
        <v>0</v>
      </c>
      <c r="D32" s="5">
        <f t="shared" ref="C32:H32" si="5">D10-D21</f>
        <v>0</v>
      </c>
      <c r="E32" s="5">
        <f t="shared" si="5"/>
        <v>-14517152</v>
      </c>
      <c r="F32" s="5">
        <f t="shared" si="5"/>
        <v>0</v>
      </c>
      <c r="G32" s="5">
        <f t="shared" si="5"/>
        <v>-30072538</v>
      </c>
      <c r="H32" s="5">
        <f t="shared" si="5"/>
        <v>-51453880</v>
      </c>
    </row>
    <row r="33" spans="1:8" x14ac:dyDescent="0.3">
      <c r="A33" s="3" t="s">
        <v>7</v>
      </c>
      <c r="B33" s="12">
        <f>B11-B22</f>
        <v>0</v>
      </c>
      <c r="C33" s="5">
        <f t="shared" si="0"/>
        <v>0</v>
      </c>
      <c r="D33" s="12">
        <f t="shared" ref="C33:H33" si="6">D11-D22</f>
        <v>0</v>
      </c>
      <c r="E33" s="12">
        <f t="shared" si="6"/>
        <v>-14517152</v>
      </c>
      <c r="F33" s="12">
        <f t="shared" si="6"/>
        <v>0</v>
      </c>
      <c r="G33" s="12">
        <f t="shared" si="6"/>
        <v>-30072538</v>
      </c>
      <c r="H33" s="12">
        <f t="shared" si="6"/>
        <v>-51453880</v>
      </c>
    </row>
    <row r="34" spans="1:8" x14ac:dyDescent="0.3">
      <c r="A34" s="3" t="s">
        <v>8</v>
      </c>
      <c r="B34" s="12">
        <f>B16-B27</f>
        <v>0</v>
      </c>
      <c r="C34" s="5">
        <f t="shared" si="0"/>
        <v>0</v>
      </c>
      <c r="D34" s="12">
        <f t="shared" ref="C34:H34" si="7">D16-D27</f>
        <v>0</v>
      </c>
      <c r="E34" s="12">
        <f t="shared" si="7"/>
        <v>0</v>
      </c>
      <c r="F34" s="12">
        <f t="shared" si="7"/>
        <v>0</v>
      </c>
      <c r="G34" s="12">
        <f t="shared" si="7"/>
        <v>0</v>
      </c>
      <c r="H34" s="12">
        <f t="shared" si="7"/>
        <v>0</v>
      </c>
    </row>
    <row r="35" spans="1:8" x14ac:dyDescent="0.3">
      <c r="A35" s="3" t="s">
        <v>20</v>
      </c>
      <c r="B35" s="12">
        <f>B20-B31</f>
        <v>0</v>
      </c>
      <c r="C35" s="5">
        <f t="shared" si="0"/>
        <v>0</v>
      </c>
      <c r="D35" s="12">
        <f>D20-D31</f>
        <v>0</v>
      </c>
      <c r="E35" s="12">
        <f>E20-E31</f>
        <v>0</v>
      </c>
      <c r="F35" s="12">
        <f>F20-F31</f>
        <v>0</v>
      </c>
      <c r="G35" s="12">
        <f>G20-G31</f>
        <v>0</v>
      </c>
      <c r="H35" s="12">
        <f>H20-H31</f>
        <v>0</v>
      </c>
    </row>
    <row r="36" spans="1:8" ht="65" x14ac:dyDescent="0.3">
      <c r="A36" s="3" t="s">
        <v>21</v>
      </c>
      <c r="B36" s="5">
        <v>0</v>
      </c>
      <c r="C36" s="5">
        <f t="shared" si="0"/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 x14ac:dyDescent="0.3">
      <c r="A37" s="3" t="s">
        <v>9</v>
      </c>
      <c r="B37" s="5">
        <v>0</v>
      </c>
      <c r="C37" s="5">
        <f t="shared" si="0"/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 x14ac:dyDescent="0.3">
      <c r="A38" s="3" t="s">
        <v>10</v>
      </c>
      <c r="B38" s="11">
        <v>0</v>
      </c>
      <c r="C38" s="5">
        <f t="shared" si="0"/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</row>
    <row r="39" spans="1:8" x14ac:dyDescent="0.3">
      <c r="A39" s="3" t="s">
        <v>11</v>
      </c>
      <c r="B39" s="11">
        <v>0</v>
      </c>
      <c r="C39" s="5">
        <f t="shared" si="0"/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</row>
    <row r="40" spans="1:8" x14ac:dyDescent="0.3">
      <c r="A40" s="3" t="s">
        <v>11</v>
      </c>
      <c r="B40" s="11">
        <v>0</v>
      </c>
      <c r="C40" s="5">
        <f t="shared" si="0"/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</row>
  </sheetData>
  <mergeCells count="6">
    <mergeCell ref="A4:H4"/>
    <mergeCell ref="A6:A8"/>
    <mergeCell ref="B6:C7"/>
    <mergeCell ref="D6:H6"/>
    <mergeCell ref="D7:E7"/>
    <mergeCell ref="F7:G7"/>
  </mergeCells>
  <printOptions horizontalCentered="1"/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1.pielikums_VP</vt:lpstr>
      <vt:lpstr>'1.pielikums_VP'!Print_Titles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2023-09-26T13:17:03Z</cp:lastPrinted>
  <dcterms:created xsi:type="dcterms:W3CDTF">2022-06-28T16:31:34Z</dcterms:created>
  <dcterms:modified xsi:type="dcterms:W3CDTF">2023-09-26T13:17:16Z</dcterms:modified>
</cp:coreProperties>
</file>