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_Baltkrievija\LNG robeža_2022_okt\Uz FM\"/>
    </mc:Choice>
  </mc:AlternateContent>
  <bookViews>
    <workbookView xWindow="0" yWindow="0" windowWidth="23040" windowHeight="9192"/>
  </bookViews>
  <sheets>
    <sheet name="5.pielikums" sheetId="26" r:id="rId1"/>
  </sheets>
  <definedNames>
    <definedName name="_xlnm._FilterDatabase" localSheetId="0" hidden="1">'5.pielikums'!$A$10:$J$14</definedName>
    <definedName name="_xlnm.Print_Area" localSheetId="0">'5.pielikums'!$A$1:$J$14</definedName>
    <definedName name="_xlnm.Print_Titles" localSheetId="0">'5.pielikums'!$10:$10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4" i="26" l="1"/>
  <c r="H14" i="26" s="1"/>
  <c r="F13" i="26"/>
  <c r="H13" i="26" s="1"/>
  <c r="I14" i="26" l="1"/>
  <c r="J14" i="26" s="1"/>
  <c r="I13" i="26"/>
  <c r="J13" i="26" s="1"/>
  <c r="G11" i="26"/>
  <c r="H11" i="26"/>
  <c r="J11" i="26" l="1"/>
  <c r="I11" i="26"/>
</calcChain>
</file>

<file path=xl/sharedStrings.xml><?xml version="1.0" encoding="utf-8"?>
<sst xmlns="http://schemas.openxmlformats.org/spreadsheetml/2006/main" count="24" uniqueCount="22">
  <si>
    <t>“Par finanšu līdzekļu piešķiršanu no valsts budžeta programmas</t>
  </si>
  <si>
    <t xml:space="preserve"> “Līdzekļi neparedzētiem gadījumiem”” sākotnējās ietekmes novērtējuma ziņojumam (anotācijai)</t>
  </si>
  <si>
    <t>Ministru kabineta rīkojuma projekta</t>
  </si>
  <si>
    <t>Struktūrvienība</t>
  </si>
  <si>
    <t>inspektors</t>
  </si>
  <si>
    <t>vecākais inspektors</t>
  </si>
  <si>
    <t>Amats</t>
  </si>
  <si>
    <t>Valsts policija</t>
  </si>
  <si>
    <t>Nr. p.k.</t>
  </si>
  <si>
    <t>Mēnešalga amatpersonām ar speciālajām pakāpēm</t>
  </si>
  <si>
    <t>Piemaksas apmērs %</t>
  </si>
  <si>
    <t>Stundas likme</t>
  </si>
  <si>
    <t>Stundu skaits</t>
  </si>
  <si>
    <t>Piemaksa par darbu īpašos apstākļos</t>
  </si>
  <si>
    <t xml:space="preserve"> DD VSAOI </t>
  </si>
  <si>
    <t>Atlīdzība</t>
  </si>
  <si>
    <t>kopā</t>
  </si>
  <si>
    <t>LATGALES REĢIONA PĀRVALDE</t>
  </si>
  <si>
    <t>20%</t>
  </si>
  <si>
    <t>DAUGAVPILS IECIRKŅA KĀRTĪBAS POLICIJAS RIETUMU NODAĻA</t>
  </si>
  <si>
    <t>5.pielikums</t>
  </si>
  <si>
    <t xml:space="preserve">Piemaksa par darbu paaugstināta riska un slodzes apstākļos amatpersonām, kuras laika periodā no 2022.gada 1.septembra līdz 30.septembrim tika iesaistītas atbalsta sniegšanā Valsts robežsardzei Latvijas Republikas-Baltkrievijas Republikas valsts robežas robežuzraudzības nodrošināšanā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</si>
</sst>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31" x14ac:knownFonts="1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4"/>
      <name val="Times New Roman"/>
      <family val="1"/>
      <charset val="186"/>
    </font>
    <font>
      <sz val="10"/>
      <name val="Arial"/>
      <family val="2"/>
      <charset val="186"/>
    </font>
    <font>
      <b/>
      <sz val="12"/>
      <name val="Times New Roman"/>
      <family val="1"/>
      <charset val="186"/>
    </font>
    <font>
      <sz val="10"/>
      <name val="Arial"/>
      <family val="2"/>
      <charset val="186"/>
    </font>
    <font>
      <b/>
      <sz val="6"/>
      <color theme="0"/>
      <name val="Times New Roman"/>
      <family val="1"/>
      <charset val="186"/>
    </font>
    <font>
      <sz val="10"/>
      <color theme="1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2">
    <xf numFmtId="0" fontId="0" fillId="0" borderId="0"/>
    <xf numFmtId="0" fontId="17" fillId="0" borderId="0"/>
    <xf numFmtId="0" fontId="18" fillId="0" borderId="0"/>
    <xf numFmtId="0" fontId="16" fillId="0" borderId="0"/>
    <xf numFmtId="0" fontId="16" fillId="0" borderId="0"/>
    <xf numFmtId="0" fontId="16" fillId="0" borderId="0"/>
    <xf numFmtId="0" fontId="15" fillId="0" borderId="0"/>
    <xf numFmtId="0" fontId="15" fillId="0" borderId="0"/>
    <xf numFmtId="0" fontId="14" fillId="0" borderId="0"/>
    <xf numFmtId="0" fontId="13" fillId="0" borderId="0"/>
    <xf numFmtId="0" fontId="20" fillId="0" borderId="0"/>
    <xf numFmtId="0" fontId="13" fillId="0" borderId="0"/>
    <xf numFmtId="0" fontId="1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8" fillId="0" borderId="0"/>
    <xf numFmtId="0" fontId="9" fillId="0" borderId="0"/>
    <xf numFmtId="0" fontId="9" fillId="0" borderId="0"/>
    <xf numFmtId="0" fontId="8" fillId="0" borderId="0"/>
    <xf numFmtId="0" fontId="2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2" fillId="0" borderId="0"/>
    <xf numFmtId="0" fontId="5" fillId="0" borderId="0"/>
    <xf numFmtId="0" fontId="4" fillId="0" borderId="0"/>
    <xf numFmtId="0" fontId="18" fillId="0" borderId="0"/>
    <xf numFmtId="0" fontId="3" fillId="0" borderId="0"/>
    <xf numFmtId="9" fontId="3" fillId="0" borderId="0" applyFont="0" applyFill="0" applyBorder="0" applyAlignment="0" applyProtection="0"/>
    <xf numFmtId="0" fontId="26" fillId="0" borderId="0"/>
    <xf numFmtId="9" fontId="18" fillId="0" borderId="0" applyFont="0" applyFill="0" applyBorder="0" applyAlignment="0" applyProtection="0"/>
    <xf numFmtId="0" fontId="2" fillId="0" borderId="0"/>
    <xf numFmtId="9" fontId="17" fillId="0" borderId="0" applyFont="0" applyFill="0" applyBorder="0" applyAlignment="0" applyProtection="0"/>
    <xf numFmtId="0" fontId="28" fillId="0" borderId="0"/>
    <xf numFmtId="0" fontId="1" fillId="0" borderId="0"/>
    <xf numFmtId="0" fontId="18" fillId="0" borderId="0"/>
    <xf numFmtId="0" fontId="18" fillId="0" borderId="0"/>
  </cellStyleXfs>
  <cellXfs count="48">
    <xf numFmtId="0" fontId="0" fillId="0" borderId="0" xfId="0"/>
    <xf numFmtId="1" fontId="19" fillId="2" borderId="0" xfId="0" applyNumberFormat="1" applyFont="1" applyFill="1" applyAlignment="1">
      <alignment horizontal="right"/>
    </xf>
    <xf numFmtId="0" fontId="19" fillId="2" borderId="0" xfId="0" applyFont="1" applyFill="1" applyAlignment="1">
      <alignment horizontal="right"/>
    </xf>
    <xf numFmtId="0" fontId="3" fillId="0" borderId="0" xfId="52"/>
    <xf numFmtId="0" fontId="26" fillId="0" borderId="0" xfId="54" applyFill="1" applyAlignment="1">
      <alignment vertical="top"/>
    </xf>
    <xf numFmtId="0" fontId="26" fillId="0" borderId="0" xfId="54" applyFill="1" applyAlignment="1">
      <alignment vertical="top" wrapText="1"/>
    </xf>
    <xf numFmtId="2" fontId="26" fillId="0" borderId="0" xfId="54" applyNumberFormat="1" applyFill="1" applyAlignment="1">
      <alignment vertical="top"/>
    </xf>
    <xf numFmtId="0" fontId="25" fillId="0" borderId="0" xfId="0" applyFont="1" applyAlignment="1">
      <alignment vertical="center"/>
    </xf>
    <xf numFmtId="0" fontId="23" fillId="0" borderId="0" xfId="0" applyFont="1" applyFill="1" applyAlignment="1">
      <alignment vertical="top"/>
    </xf>
    <xf numFmtId="0" fontId="23" fillId="0" borderId="0" xfId="0" applyFont="1" applyFill="1" applyAlignment="1">
      <alignment vertical="top" wrapText="1"/>
    </xf>
    <xf numFmtId="0" fontId="25" fillId="0" borderId="0" xfId="0" applyFont="1" applyFill="1" applyAlignment="1">
      <alignment vertical="top"/>
    </xf>
    <xf numFmtId="0" fontId="23" fillId="0" borderId="0" xfId="0" applyFont="1" applyAlignment="1">
      <alignment horizontal="center" vertical="center"/>
    </xf>
    <xf numFmtId="0" fontId="23" fillId="0" borderId="0" xfId="0" applyFont="1" applyAlignment="1">
      <alignment vertical="center" wrapText="1"/>
    </xf>
    <xf numFmtId="0" fontId="23" fillId="0" borderId="0" xfId="0" applyFont="1" applyAlignment="1">
      <alignment horizontal="center" vertical="center" wrapText="1"/>
    </xf>
    <xf numFmtId="3" fontId="23" fillId="0" borderId="0" xfId="0" applyNumberFormat="1" applyFont="1" applyAlignment="1">
      <alignment horizontal="center" vertical="center"/>
    </xf>
    <xf numFmtId="0" fontId="23" fillId="0" borderId="0" xfId="0" applyFont="1" applyAlignment="1">
      <alignment vertical="center"/>
    </xf>
    <xf numFmtId="0" fontId="23" fillId="0" borderId="0" xfId="0" applyFont="1" applyFill="1" applyAlignment="1">
      <alignment vertical="center"/>
    </xf>
    <xf numFmtId="0" fontId="27" fillId="0" borderId="1" xfId="0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23" fillId="2" borderId="2" xfId="0" applyFont="1" applyFill="1" applyBorder="1" applyAlignment="1">
      <alignment horizontal="center" vertical="center" wrapText="1"/>
    </xf>
    <xf numFmtId="0" fontId="23" fillId="0" borderId="2" xfId="0" applyFont="1" applyFill="1" applyBorder="1" applyAlignment="1">
      <alignment horizontal="center" vertical="center" wrapText="1"/>
    </xf>
    <xf numFmtId="0" fontId="30" fillId="0" borderId="2" xfId="59" applyFont="1" applyFill="1" applyBorder="1" applyAlignment="1">
      <alignment horizontal="center" vertical="center" wrapText="1"/>
    </xf>
    <xf numFmtId="3" fontId="30" fillId="2" borderId="2" xfId="0" applyNumberFormat="1" applyFont="1" applyFill="1" applyBorder="1" applyAlignment="1">
      <alignment horizontal="center" vertical="center" wrapText="1"/>
    </xf>
    <xf numFmtId="0" fontId="30" fillId="2" borderId="2" xfId="0" applyFont="1" applyFill="1" applyBorder="1" applyAlignment="1">
      <alignment horizontal="center" vertical="center" wrapText="1"/>
    </xf>
    <xf numFmtId="0" fontId="30" fillId="0" borderId="2" xfId="0" applyFont="1" applyFill="1" applyBorder="1" applyAlignment="1">
      <alignment horizontal="center" vertical="center" wrapText="1"/>
    </xf>
    <xf numFmtId="4" fontId="24" fillId="3" borderId="2" xfId="0" applyNumberFormat="1" applyFont="1" applyFill="1" applyBorder="1" applyAlignment="1">
      <alignment horizontal="center" vertical="center"/>
    </xf>
    <xf numFmtId="0" fontId="24" fillId="0" borderId="0" xfId="0" applyFont="1" applyAlignment="1">
      <alignment vertical="center"/>
    </xf>
    <xf numFmtId="0" fontId="24" fillId="4" borderId="3" xfId="0" applyFont="1" applyFill="1" applyBorder="1" applyAlignment="1">
      <alignment horizontal="center" vertical="center"/>
    </xf>
    <xf numFmtId="0" fontId="24" fillId="4" borderId="4" xfId="0" applyFont="1" applyFill="1" applyBorder="1" applyAlignment="1">
      <alignment vertical="center"/>
    </xf>
    <xf numFmtId="49" fontId="24" fillId="4" borderId="4" xfId="0" applyNumberFormat="1" applyFont="1" applyFill="1" applyBorder="1" applyAlignment="1">
      <alignment horizontal="center" vertical="center" wrapText="1"/>
    </xf>
    <xf numFmtId="3" fontId="24" fillId="4" borderId="4" xfId="0" applyNumberFormat="1" applyFont="1" applyFill="1" applyBorder="1" applyAlignment="1">
      <alignment horizontal="center" vertical="center"/>
    </xf>
    <xf numFmtId="4" fontId="24" fillId="4" borderId="4" xfId="0" applyNumberFormat="1" applyFont="1" applyFill="1" applyBorder="1" applyAlignment="1">
      <alignment horizontal="center" vertical="center"/>
    </xf>
    <xf numFmtId="4" fontId="24" fillId="4" borderId="5" xfId="0" applyNumberFormat="1" applyFont="1" applyFill="1" applyBorder="1" applyAlignment="1">
      <alignment horizontal="center" vertical="center"/>
    </xf>
    <xf numFmtId="0" fontId="24" fillId="0" borderId="0" xfId="0" applyFont="1" applyAlignment="1">
      <alignment horizontal="left" vertical="center"/>
    </xf>
    <xf numFmtId="0" fontId="23" fillId="0" borderId="2" xfId="0" applyFont="1" applyFill="1" applyBorder="1" applyAlignment="1">
      <alignment horizontal="center" vertical="center"/>
    </xf>
    <xf numFmtId="0" fontId="30" fillId="0" borderId="2" xfId="60" applyFont="1" applyBorder="1" applyAlignment="1">
      <alignment vertical="center" wrapText="1"/>
    </xf>
    <xf numFmtId="49" fontId="23" fillId="0" borderId="2" xfId="0" applyNumberFormat="1" applyFont="1" applyBorder="1" applyAlignment="1">
      <alignment horizontal="center" vertical="center" wrapText="1"/>
    </xf>
    <xf numFmtId="3" fontId="23" fillId="0" borderId="2" xfId="0" applyNumberFormat="1" applyFont="1" applyBorder="1" applyAlignment="1">
      <alignment horizontal="center" vertical="center"/>
    </xf>
    <xf numFmtId="4" fontId="23" fillId="0" borderId="2" xfId="0" applyNumberFormat="1" applyFont="1" applyBorder="1" applyAlignment="1">
      <alignment horizontal="center" vertical="center"/>
    </xf>
    <xf numFmtId="4" fontId="23" fillId="2" borderId="2" xfId="0" applyNumberFormat="1" applyFont="1" applyFill="1" applyBorder="1" applyAlignment="1">
      <alignment horizontal="center" vertical="center"/>
    </xf>
    <xf numFmtId="4" fontId="23" fillId="0" borderId="2" xfId="0" applyNumberFormat="1" applyFont="1" applyFill="1" applyBorder="1" applyAlignment="1">
      <alignment horizontal="center" vertical="center"/>
    </xf>
    <xf numFmtId="49" fontId="23" fillId="0" borderId="2" xfId="60" applyNumberFormat="1" applyFont="1" applyBorder="1" applyAlignment="1">
      <alignment vertical="center" wrapText="1"/>
    </xf>
    <xf numFmtId="0" fontId="27" fillId="0" borderId="0" xfId="54" applyFont="1" applyAlignment="1">
      <alignment vertical="top" wrapText="1"/>
    </xf>
    <xf numFmtId="0" fontId="24" fillId="3" borderId="2" xfId="0" applyFont="1" applyFill="1" applyBorder="1" applyAlignment="1">
      <alignment horizontal="right" vertical="center"/>
    </xf>
    <xf numFmtId="0" fontId="27" fillId="0" borderId="0" xfId="54" applyFont="1" applyAlignment="1">
      <alignment horizontal="center" vertical="top" wrapText="1"/>
    </xf>
    <xf numFmtId="164" fontId="23" fillId="0" borderId="2" xfId="0" applyNumberFormat="1" applyFont="1" applyBorder="1" applyAlignment="1">
      <alignment horizontal="center" vertical="center"/>
    </xf>
    <xf numFmtId="0" fontId="23" fillId="0" borderId="0" xfId="0" applyFont="1" applyAlignment="1">
      <alignment horizontal="left" vertical="center"/>
    </xf>
  </cellXfs>
  <cellStyles count="62">
    <cellStyle name="Normal" xfId="0" builtinId="0"/>
    <cellStyle name="Normal 10" xfId="4"/>
    <cellStyle name="Normal 11" xfId="5"/>
    <cellStyle name="Normal 11 10" xfId="41"/>
    <cellStyle name="Normal 11 11" xfId="47"/>
    <cellStyle name="Normal 11 2" xfId="7"/>
    <cellStyle name="Normal 11 3" xfId="8"/>
    <cellStyle name="Normal 11 4" xfId="12"/>
    <cellStyle name="Normal 11 5" xfId="16"/>
    <cellStyle name="Normal 11 6" xfId="20"/>
    <cellStyle name="Normal 11 7" xfId="26"/>
    <cellStyle name="Normal 11 8" xfId="28"/>
    <cellStyle name="Normal 11 9" xfId="36"/>
    <cellStyle name="Normal 12" xfId="9"/>
    <cellStyle name="Normal 12 10" xfId="56"/>
    <cellStyle name="Normal 12 2" xfId="13"/>
    <cellStyle name="Normal 12 3" xfId="19"/>
    <cellStyle name="Normal 12 4" xfId="21"/>
    <cellStyle name="Normal 12 5" xfId="29"/>
    <cellStyle name="Normal 12 6" xfId="30"/>
    <cellStyle name="Normal 12 7" xfId="40"/>
    <cellStyle name="Normal 12 8" xfId="46"/>
    <cellStyle name="Normal 13" xfId="27"/>
    <cellStyle name="Normal 14" xfId="14"/>
    <cellStyle name="Normal 14 2" xfId="17"/>
    <cellStyle name="Normal 14 3" xfId="24"/>
    <cellStyle name="Normal 14 4" xfId="34"/>
    <cellStyle name="Normal 14 5" xfId="39"/>
    <cellStyle name="Normal 14 6" xfId="44"/>
    <cellStyle name="Normal 15" xfId="58"/>
    <cellStyle name="Normal 16" xfId="18"/>
    <cellStyle name="Normal 16 2" xfId="25"/>
    <cellStyle name="Normal 16 3" xfId="35"/>
    <cellStyle name="Normal 17" xfId="22"/>
    <cellStyle name="Normal 17 2" xfId="37"/>
    <cellStyle name="Normal 17 3" xfId="45"/>
    <cellStyle name="Normal 19" xfId="32"/>
    <cellStyle name="Normal 19 2" xfId="42"/>
    <cellStyle name="Normal 2" xfId="1"/>
    <cellStyle name="Normal 20" xfId="38"/>
    <cellStyle name="Normal 20 2" xfId="43"/>
    <cellStyle name="Normal 3" xfId="2"/>
    <cellStyle name="Normal 4" xfId="10"/>
    <cellStyle name="Normal 5" xfId="31"/>
    <cellStyle name="Normal 6" xfId="48"/>
    <cellStyle name="Normal 6 2" xfId="51"/>
    <cellStyle name="Normal 7" xfId="3"/>
    <cellStyle name="Normal 7 2" xfId="6"/>
    <cellStyle name="Normal 7 3" xfId="11"/>
    <cellStyle name="Normal 7 4" xfId="15"/>
    <cellStyle name="Normal 7 5" xfId="23"/>
    <cellStyle name="Normal 7 6" xfId="33"/>
    <cellStyle name="Normal 8" xfId="52"/>
    <cellStyle name="Normal 9" xfId="54"/>
    <cellStyle name="Parasts 2" xfId="49"/>
    <cellStyle name="Parasts 2 2" xfId="50"/>
    <cellStyle name="Parasts 2 2 2" xfId="61"/>
    <cellStyle name="Parasts 2 3" xfId="59"/>
    <cellStyle name="Parasts 4" xfId="60"/>
    <cellStyle name="Percent 2" xfId="53"/>
    <cellStyle name="Percent 2 2" xfId="55"/>
    <cellStyle name="Percent 3" xfId="5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6"/>
  <sheetViews>
    <sheetView tabSelected="1" zoomScaleNormal="100" zoomScaleSheetLayoutView="58" workbookViewId="0">
      <selection activeCell="A8" sqref="A8:J8"/>
    </sheetView>
  </sheetViews>
  <sheetFormatPr defaultColWidth="9.109375" defaultRowHeight="13.2" x14ac:dyDescent="0.25"/>
  <cols>
    <col min="1" max="1" width="6.33203125" style="11" customWidth="1"/>
    <col min="2" max="2" width="55.5546875" style="12" customWidth="1"/>
    <col min="3" max="3" width="20.44140625" style="13" customWidth="1"/>
    <col min="4" max="7" width="12.5546875" style="11" customWidth="1"/>
    <col min="8" max="8" width="12.5546875" style="14" customWidth="1"/>
    <col min="9" max="10" width="12.5546875" style="11" customWidth="1"/>
    <col min="11" max="16384" width="9.109375" style="15"/>
  </cols>
  <sheetData>
    <row r="1" spans="1:12" ht="13.2" customHeight="1" x14ac:dyDescent="0.3">
      <c r="A1" s="8"/>
      <c r="B1" s="9"/>
      <c r="C1" s="9"/>
      <c r="D1" s="9"/>
      <c r="E1" s="8"/>
      <c r="F1" s="3"/>
      <c r="G1" s="3"/>
      <c r="H1" s="3"/>
      <c r="I1" s="3"/>
      <c r="J1" s="1" t="s">
        <v>20</v>
      </c>
      <c r="K1" s="6"/>
    </row>
    <row r="2" spans="1:12" ht="14.4" x14ac:dyDescent="0.3">
      <c r="A2" s="8"/>
      <c r="B2" s="9"/>
      <c r="C2" s="9"/>
      <c r="D2" s="9"/>
      <c r="E2" s="8"/>
      <c r="F2" s="3"/>
      <c r="G2" s="3"/>
      <c r="H2" s="3"/>
      <c r="I2" s="3"/>
      <c r="J2" s="2" t="s">
        <v>2</v>
      </c>
      <c r="K2" s="6"/>
    </row>
    <row r="3" spans="1:12" ht="13.2" customHeight="1" x14ac:dyDescent="0.3">
      <c r="A3" s="8"/>
      <c r="B3" s="9"/>
      <c r="C3" s="9"/>
      <c r="D3" s="9"/>
      <c r="E3" s="8"/>
      <c r="F3" s="3"/>
      <c r="G3" s="3"/>
      <c r="H3" s="3"/>
      <c r="I3" s="3"/>
      <c r="J3" s="2" t="s">
        <v>0</v>
      </c>
      <c r="K3" s="6"/>
    </row>
    <row r="4" spans="1:12" ht="13.2" customHeight="1" x14ac:dyDescent="0.3">
      <c r="A4" s="8"/>
      <c r="B4" s="9"/>
      <c r="C4" s="9"/>
      <c r="D4" s="9"/>
      <c r="E4" s="8"/>
      <c r="F4" s="3"/>
      <c r="G4" s="3"/>
      <c r="H4" s="3"/>
      <c r="I4" s="3"/>
      <c r="J4" s="2" t="s">
        <v>1</v>
      </c>
      <c r="K4" s="6"/>
    </row>
    <row r="5" spans="1:12" ht="13.2" customHeight="1" x14ac:dyDescent="0.3">
      <c r="A5" s="8"/>
      <c r="B5" s="9"/>
      <c r="C5" s="9"/>
      <c r="D5" s="9"/>
      <c r="E5" s="8"/>
      <c r="F5" s="3"/>
      <c r="G5" s="3"/>
      <c r="H5" s="3"/>
      <c r="I5" s="3"/>
      <c r="J5" s="6"/>
      <c r="K5" s="3"/>
    </row>
    <row r="6" spans="1:12" ht="17.399999999999999" x14ac:dyDescent="0.3">
      <c r="A6" s="8"/>
      <c r="B6" s="10" t="s">
        <v>7</v>
      </c>
      <c r="C6" s="9"/>
      <c r="D6" s="9"/>
      <c r="E6" s="8"/>
      <c r="F6" s="7"/>
      <c r="G6" s="3"/>
      <c r="H6" s="3"/>
      <c r="I6" s="3"/>
      <c r="J6" s="3"/>
      <c r="K6" s="3"/>
      <c r="L6" s="6"/>
    </row>
    <row r="7" spans="1:12" ht="14.4" customHeight="1" x14ac:dyDescent="0.25">
      <c r="A7" s="8"/>
      <c r="B7" s="9"/>
      <c r="C7" s="9"/>
      <c r="D7" s="9"/>
      <c r="E7" s="8"/>
      <c r="F7" s="5"/>
      <c r="G7" s="4"/>
      <c r="H7" s="4"/>
      <c r="I7" s="4"/>
      <c r="J7" s="6"/>
      <c r="K7" s="6"/>
      <c r="L7" s="6"/>
    </row>
    <row r="8" spans="1:12" ht="40.200000000000003" customHeight="1" x14ac:dyDescent="0.25">
      <c r="A8" s="45" t="s">
        <v>21</v>
      </c>
      <c r="B8" s="45"/>
      <c r="C8" s="45"/>
      <c r="D8" s="45"/>
      <c r="E8" s="45"/>
      <c r="F8" s="45"/>
      <c r="G8" s="45"/>
      <c r="H8" s="45"/>
      <c r="I8" s="45"/>
      <c r="J8" s="45"/>
      <c r="K8" s="43"/>
      <c r="L8" s="43"/>
    </row>
    <row r="9" spans="1:12" s="16" customFormat="1" ht="15.6" x14ac:dyDescent="0.25">
      <c r="A9" s="17"/>
      <c r="B9" s="17"/>
      <c r="C9" s="17"/>
      <c r="D9" s="17"/>
      <c r="E9" s="18"/>
      <c r="F9" s="19">
        <v>168.17</v>
      </c>
      <c r="G9" s="18"/>
      <c r="H9" s="17"/>
      <c r="I9" s="17"/>
      <c r="J9" s="17"/>
    </row>
    <row r="10" spans="1:12" s="11" customFormat="1" ht="58.8" customHeight="1" x14ac:dyDescent="0.25">
      <c r="A10" s="20" t="s">
        <v>8</v>
      </c>
      <c r="B10" s="21" t="s">
        <v>3</v>
      </c>
      <c r="C10" s="21" t="s">
        <v>6</v>
      </c>
      <c r="D10" s="21" t="s">
        <v>9</v>
      </c>
      <c r="E10" s="21" t="s">
        <v>10</v>
      </c>
      <c r="F10" s="21" t="s">
        <v>11</v>
      </c>
      <c r="G10" s="22" t="s">
        <v>12</v>
      </c>
      <c r="H10" s="23" t="s">
        <v>13</v>
      </c>
      <c r="I10" s="24" t="s">
        <v>14</v>
      </c>
      <c r="J10" s="25" t="s">
        <v>15</v>
      </c>
    </row>
    <row r="11" spans="1:12" s="27" customFormat="1" ht="21.75" customHeight="1" x14ac:dyDescent="0.25">
      <c r="A11" s="44" t="s">
        <v>16</v>
      </c>
      <c r="B11" s="44"/>
      <c r="C11" s="44"/>
      <c r="D11" s="44"/>
      <c r="E11" s="44"/>
      <c r="F11" s="44"/>
      <c r="G11" s="26">
        <f>SUM(G13:G14)</f>
        <v>101</v>
      </c>
      <c r="H11" s="26">
        <f>SUM(H13:H14)</f>
        <v>132.32999999999998</v>
      </c>
      <c r="I11" s="26">
        <f>SUM(I13:I14)</f>
        <v>31.21</v>
      </c>
      <c r="J11" s="26">
        <f>SUM(J13:J14)</f>
        <v>163.54</v>
      </c>
    </row>
    <row r="12" spans="1:12" s="34" customFormat="1" ht="17.25" customHeight="1" x14ac:dyDescent="0.25">
      <c r="A12" s="28"/>
      <c r="B12" s="29" t="s">
        <v>17</v>
      </c>
      <c r="C12" s="30"/>
      <c r="D12" s="31"/>
      <c r="E12" s="31"/>
      <c r="F12" s="31"/>
      <c r="G12" s="31"/>
      <c r="H12" s="32"/>
      <c r="I12" s="32"/>
      <c r="J12" s="33"/>
    </row>
    <row r="13" spans="1:12" s="16" customFormat="1" ht="35.25" customHeight="1" x14ac:dyDescent="0.25">
      <c r="A13" s="35">
        <v>1</v>
      </c>
      <c r="B13" s="36" t="s">
        <v>19</v>
      </c>
      <c r="C13" s="37" t="s">
        <v>5</v>
      </c>
      <c r="D13" s="38">
        <v>1081</v>
      </c>
      <c r="E13" s="38" t="s">
        <v>18</v>
      </c>
      <c r="F13" s="46">
        <f>ROUND(D13/$F$9,3)</f>
        <v>6.4279999999999999</v>
      </c>
      <c r="G13" s="39">
        <v>50</v>
      </c>
      <c r="H13" s="39">
        <f>ROUND(F13*G13*E13,2)</f>
        <v>64.28</v>
      </c>
      <c r="I13" s="40">
        <f t="shared" ref="I13" si="0">ROUND(H13*23.59%,2)</f>
        <v>15.16</v>
      </c>
      <c r="J13" s="41">
        <f t="shared" ref="J13:J14" si="1">H13+I13</f>
        <v>79.44</v>
      </c>
    </row>
    <row r="14" spans="1:12" s="16" customFormat="1" ht="35.25" customHeight="1" x14ac:dyDescent="0.25">
      <c r="A14" s="35">
        <v>2</v>
      </c>
      <c r="B14" s="42" t="s">
        <v>19</v>
      </c>
      <c r="C14" s="37" t="s">
        <v>4</v>
      </c>
      <c r="D14" s="38">
        <v>1122</v>
      </c>
      <c r="E14" s="38" t="s">
        <v>18</v>
      </c>
      <c r="F14" s="46">
        <f>ROUND(D14/$F$9,3)</f>
        <v>6.6719999999999997</v>
      </c>
      <c r="G14" s="39">
        <v>51</v>
      </c>
      <c r="H14" s="39">
        <f>ROUND(F14*G14*E14,2)</f>
        <v>68.05</v>
      </c>
      <c r="I14" s="40">
        <f>ROUNDDOWN(H14*23.59%,2)</f>
        <v>16.05</v>
      </c>
      <c r="J14" s="41">
        <f t="shared" si="1"/>
        <v>84.1</v>
      </c>
    </row>
    <row r="16" spans="1:12" x14ac:dyDescent="0.25">
      <c r="A16" s="47"/>
    </row>
  </sheetData>
  <mergeCells count="2">
    <mergeCell ref="A11:F11"/>
    <mergeCell ref="A8:J8"/>
  </mergeCells>
  <pageMargins left="0.70866141732283472" right="0.70866141732283472" top="0.74803149606299213" bottom="0.74803149606299213" header="0.31496062992125984" footer="0.31496062992125984"/>
  <pageSetup paperSize="9" scale="51" fitToHeight="0" orientation="portrait" verticalDpi="90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5.pielikums</vt:lpstr>
      <vt:lpstr>'5.pielikums'!Print_Area</vt:lpstr>
      <vt:lpstr>'5.pielikums'!Print_Titles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5.pielikums anotācijai</dc:title>
  <dc:creator>Inga Ošiņa</dc:creator>
  <dc:description>67219608, inga.osina@iem.gov.lv</dc:description>
  <cp:lastModifiedBy>Inga Ošiņa</cp:lastModifiedBy>
  <cp:lastPrinted>2022-10-20T12:48:55Z</cp:lastPrinted>
  <dcterms:created xsi:type="dcterms:W3CDTF">2021-01-19T10:53:51Z</dcterms:created>
  <dcterms:modified xsi:type="dcterms:W3CDTF">2022-11-21T09:55:56Z</dcterms:modified>
</cp:coreProperties>
</file>