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ivita_snore_vm_gov_lv/Documents/Darbvirsma/PATVERUMA_MEKLETAJI/Dalīts_2025/III_dala_oktobris_decembris/Projekts/"/>
    </mc:Choice>
  </mc:AlternateContent>
  <xr:revisionPtr revIDLastSave="23" documentId="13_ncr:1_{D44AE068-5774-46AD-BFBC-B5A21A4C7697}" xr6:coauthVersionLast="47" xr6:coauthVersionMax="47" xr10:uidLastSave="{6C7E4B80-1AB0-4F60-A434-BF57782CEAAB}"/>
  <bookViews>
    <workbookView xWindow="3120" yWindow="0" windowWidth="15825" windowHeight="15585" xr2:uid="{00000000-000D-0000-FFFF-FFFF00000000}"/>
  </bookViews>
  <sheets>
    <sheet name="Pielikums Nr.1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6" i="9" l="1"/>
  <c r="F37" i="9"/>
  <c r="F38" i="9"/>
  <c r="F39" i="9"/>
  <c r="F40" i="9"/>
  <c r="F35" i="9"/>
  <c r="F34" i="9" s="1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18" i="9"/>
  <c r="F9" i="9"/>
  <c r="F10" i="9"/>
  <c r="F11" i="9"/>
  <c r="F12" i="9"/>
  <c r="F13" i="9"/>
  <c r="F14" i="9"/>
  <c r="F15" i="9"/>
  <c r="F16" i="9"/>
  <c r="F8" i="9"/>
  <c r="F6" i="9"/>
  <c r="F5" i="9" s="1"/>
  <c r="D34" i="9"/>
  <c r="D41" i="9" s="1"/>
  <c r="E34" i="9"/>
  <c r="E41" i="9" s="1"/>
  <c r="C34" i="9"/>
  <c r="C41" i="9" s="1"/>
  <c r="D17" i="9"/>
  <c r="E17" i="9"/>
  <c r="C17" i="9"/>
  <c r="C7" i="9"/>
  <c r="D7" i="9"/>
  <c r="E7" i="9"/>
  <c r="D5" i="9"/>
  <c r="E5" i="9"/>
  <c r="C5" i="9"/>
  <c r="F7" i="9" l="1"/>
  <c r="F17" i="9"/>
  <c r="F41" i="9" s="1"/>
</calcChain>
</file>

<file path=xl/sharedStrings.xml><?xml version="1.0" encoding="utf-8"?>
<sst xmlns="http://schemas.openxmlformats.org/spreadsheetml/2006/main" count="78" uniqueCount="62">
  <si>
    <t>010000234</t>
  </si>
  <si>
    <t>Rīgas Austrumu klīniskā universitātes slimnīca, SIA</t>
  </si>
  <si>
    <t>010064120</t>
  </si>
  <si>
    <t>Veselības centru apvienība, AS</t>
  </si>
  <si>
    <t>010011804</t>
  </si>
  <si>
    <t>Bērnu klīniskā universitātes slimnīca, Valsts sabiedrība ar ierobežotu atbildību</t>
  </si>
  <si>
    <t>360200027</t>
  </si>
  <si>
    <t>Alūksnes slimnīca, Sabiedrība ar ierobežotu atbildību</t>
  </si>
  <si>
    <t>360200026</t>
  </si>
  <si>
    <t>Stabingis Jānis - ģimenes ārsta prakse</t>
  </si>
  <si>
    <t>170075415</t>
  </si>
  <si>
    <t>V.Ceikas ārsta prakse, SIA</t>
  </si>
  <si>
    <t>500200052</t>
  </si>
  <si>
    <t>Balvu un Gulbenes slimnīcu apvienība, Sabiedrība ar ierobežotu atbildību</t>
  </si>
  <si>
    <t>010011803</t>
  </si>
  <si>
    <t>Paula Stradiņa klīniskā universitātes slimnīca, Valsts sabiedrība ar ierobežotu atbildību</t>
  </si>
  <si>
    <t>010068302</t>
  </si>
  <si>
    <t>CENTRĀLĀ LABORATORIJA, Sabiedrība ar ierobežotu atbildību</t>
  </si>
  <si>
    <t>360200020</t>
  </si>
  <si>
    <t>Alūksnes primārās veselības aprūpes centrs, Sabiedrība ar ierobežotu atbildību</t>
  </si>
  <si>
    <t>250000092</t>
  </si>
  <si>
    <t>Vidzemes slimnīca, Sabiedrība ar ierobežotu atbildību</t>
  </si>
  <si>
    <t>010000873</t>
  </si>
  <si>
    <t>LAIMDOTAS BERĢĪTES ĀRSTA PRAKSE, Sabiedrība ar ierobežotu atbildību</t>
  </si>
  <si>
    <t>010064801</t>
  </si>
  <si>
    <t>Medicīnas sabiedrība "ARS", Sabiedrība ar ierobežotu atbildību</t>
  </si>
  <si>
    <t>001000220</t>
  </si>
  <si>
    <t>Kristīnes Astras ģimenes ārsta prakse, SIA</t>
  </si>
  <si>
    <t>005000014</t>
  </si>
  <si>
    <t>Ošeniece Krista-ģimenes ārsta prakse</t>
  </si>
  <si>
    <t>010021301</t>
  </si>
  <si>
    <t>Rīgas Dzemdību nams, SIA</t>
  </si>
  <si>
    <t>010068303</t>
  </si>
  <si>
    <t>E.GULBJA LABORATORIJA, Sabiedrība ar ierobežotu atbildību</t>
  </si>
  <si>
    <t>010065801</t>
  </si>
  <si>
    <t>PALĪDZĪBAS DIENESTS, Sabiedrība ar ierobežotu atbildību</t>
  </si>
  <si>
    <t>010011401</t>
  </si>
  <si>
    <t>Traumatoloģijas un ortopēdijas slimnīca, Valsts sabiedrība ar ierobežotu atbildību</t>
  </si>
  <si>
    <t>010020302</t>
  </si>
  <si>
    <t>Rīgas 2. slimnīca, SIA</t>
  </si>
  <si>
    <t>420200064</t>
  </si>
  <si>
    <t>Gārša Inese - ārsta prakse pediatrijā</t>
  </si>
  <si>
    <t>010001814</t>
  </si>
  <si>
    <t>Cvetkova Viktorija - ģimenes ārsta prakse</t>
  </si>
  <si>
    <t>010064111</t>
  </si>
  <si>
    <t>Dziedniecība, Sabiedrība ar ierobežotu atbildību</t>
  </si>
  <si>
    <t>010040307</t>
  </si>
  <si>
    <t>Latvijas Jūras medicīnas centrs, Akciju sabiedrība</t>
  </si>
  <si>
    <t>Iestādes kods</t>
  </si>
  <si>
    <t>Rīcības plāna pasākums/ Ārstniecības iestāde</t>
  </si>
  <si>
    <t>Aprūpes epizožu/ hospitalizāciju skaits</t>
  </si>
  <si>
    <t>Summa par pakalpojumu, euro</t>
  </si>
  <si>
    <t>Valsts kompensētās pacientu iemaksas, euro</t>
  </si>
  <si>
    <t>Izdevumi  kopā, euro</t>
  </si>
  <si>
    <t>6=4+5</t>
  </si>
  <si>
    <t>Zobārstniecība</t>
  </si>
  <si>
    <t>Primārā veselības aprūpe</t>
  </si>
  <si>
    <t>Sekundārā ambulatorā veselības aprūpe</t>
  </si>
  <si>
    <t>Stacionārā veselības aprupe</t>
  </si>
  <si>
    <t>KOPĀ</t>
  </si>
  <si>
    <t>Ārstniecības iestāžu sniegtie ambulatorie  un stacionārie veselības aprūpes pakalpojumi personām, kurām atbilstoši rīcības plānam nepieciešama starptautiskā aizsardzība, pārvietošanai un uzņemšanai Latvijā 2025.gada oktobris-decembris</t>
  </si>
  <si>
    <t xml:space="preserve">"Pielikums Nr.1
Ministru kabineta rīkojuma “Par finanšu līdzekļu piešķiršanu no valsts budžeta programmas “Līdzekļi neparedzētiem gadījumiem”” projekta sākotnējās ietekmes novērtējuma ziņojumam (anotācijai)"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</si>
</sst>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/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2">
    <xf numFmtId="0" fontId="0" fillId="0" borderId="0" xfId="0"/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3" fontId="5" fillId="0" borderId="0" xfId="0" applyNumberFormat="1" applyFont="1"/>
    <xf numFmtId="4" fontId="5" fillId="0" borderId="0" xfId="0" applyNumberFormat="1" applyFont="1"/>
    <xf numFmtId="0" fontId="4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3" fontId="6" fillId="2" borderId="2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/>
    <xf numFmtId="0" fontId="4" fillId="3" borderId="3" xfId="0" applyFont="1" applyFill="1" applyBorder="1" applyAlignment="1">
      <alignment wrapText="1"/>
    </xf>
    <xf numFmtId="3" fontId="4" fillId="3" borderId="3" xfId="0" applyNumberFormat="1" applyFont="1" applyFill="1" applyBorder="1"/>
    <xf numFmtId="4" fontId="4" fillId="3" borderId="3" xfId="0" applyNumberFormat="1" applyFont="1" applyFill="1" applyBorder="1"/>
    <xf numFmtId="0" fontId="5" fillId="0" borderId="4" xfId="0" applyFont="1" applyBorder="1"/>
    <xf numFmtId="0" fontId="5" fillId="0" borderId="5" xfId="0" applyFont="1" applyBorder="1" applyAlignment="1">
      <alignment wrapText="1"/>
    </xf>
    <xf numFmtId="3" fontId="5" fillId="0" borderId="5" xfId="0" applyNumberFormat="1" applyFont="1" applyBorder="1"/>
    <xf numFmtId="4" fontId="5" fillId="0" borderId="5" xfId="0" applyNumberFormat="1" applyFont="1" applyBorder="1"/>
    <xf numFmtId="4" fontId="5" fillId="0" borderId="6" xfId="0" applyNumberFormat="1" applyFont="1" applyBorder="1"/>
    <xf numFmtId="0" fontId="5" fillId="0" borderId="7" xfId="0" applyFont="1" applyBorder="1"/>
    <xf numFmtId="0" fontId="5" fillId="0" borderId="8" xfId="0" applyFont="1" applyBorder="1" applyAlignment="1">
      <alignment wrapText="1"/>
    </xf>
    <xf numFmtId="3" fontId="5" fillId="0" borderId="8" xfId="0" applyNumberFormat="1" applyFont="1" applyBorder="1"/>
    <xf numFmtId="4" fontId="5" fillId="0" borderId="8" xfId="0" applyNumberFormat="1" applyFont="1" applyBorder="1"/>
    <xf numFmtId="4" fontId="5" fillId="0" borderId="9" xfId="0" applyNumberFormat="1" applyFont="1" applyBorder="1"/>
    <xf numFmtId="4" fontId="4" fillId="4" borderId="3" xfId="0" applyNumberFormat="1" applyFont="1" applyFill="1" applyBorder="1"/>
    <xf numFmtId="0" fontId="4" fillId="0" borderId="0" xfId="0" applyFont="1" applyAlignment="1">
      <alignment horizontal="center" wrapText="1"/>
    </xf>
    <xf numFmtId="0" fontId="4" fillId="3" borderId="10" xfId="0" applyFont="1" applyFill="1" applyBorder="1" applyAlignment="1">
      <alignment horizontal="right" wrapText="1"/>
    </xf>
    <xf numFmtId="0" fontId="4" fillId="3" borderId="11" xfId="0" applyFont="1" applyFill="1" applyBorder="1" applyAlignment="1">
      <alignment horizontal="right" wrapText="1"/>
    </xf>
    <xf numFmtId="3" fontId="5" fillId="0" borderId="0" xfId="0" applyNumberFormat="1" applyFont="1" applyAlignment="1">
      <alignment horizontal="left" vertical="center" wrapText="1"/>
    </xf>
    <xf numFmtId="3" fontId="5" fillId="0" borderId="0" xfId="0" applyNumberFormat="1" applyFont="1" applyAlignment="1">
      <alignment horizontal="left" vertical="center"/>
    </xf>
  </cellXfs>
  <cellStyles count="3">
    <cellStyle name="Normal 2" xfId="1" xr:uid="{00000000-0005-0000-0000-000001000000}"/>
    <cellStyle name="Normal 3" xfId="2" xr:uid="{00000000-0005-0000-0000-000002000000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606F5-4BBA-4DB8-B8C4-CC7B05908BFA}">
  <dimension ref="A1:F41"/>
  <sheetViews>
    <sheetView tabSelected="1" zoomScale="68" zoomScaleNormal="68" workbookViewId="0">
      <selection activeCell="D63" sqref="D61:D63"/>
    </sheetView>
  </sheetViews>
  <sheetFormatPr defaultRowHeight="15" x14ac:dyDescent="0.25"/>
  <cols>
    <col min="1" max="1" width="14.28515625" style="2" customWidth="1"/>
    <col min="2" max="2" width="73.7109375" style="3" customWidth="1"/>
    <col min="3" max="3" width="13.85546875" style="4" customWidth="1"/>
    <col min="4" max="6" width="13.85546875" style="5" customWidth="1"/>
  </cols>
  <sheetData>
    <row r="1" spans="1:6" ht="92.25" customHeight="1" x14ac:dyDescent="0.25">
      <c r="C1" s="30" t="s">
        <v>61</v>
      </c>
      <c r="D1" s="31"/>
      <c r="E1" s="31"/>
      <c r="F1" s="31"/>
    </row>
    <row r="2" spans="1:6" ht="30.75" customHeight="1" thickBot="1" x14ac:dyDescent="0.3">
      <c r="A2" s="27" t="s">
        <v>60</v>
      </c>
      <c r="B2" s="27"/>
      <c r="C2" s="27"/>
      <c r="D2" s="27"/>
      <c r="E2" s="27"/>
      <c r="F2" s="27"/>
    </row>
    <row r="3" spans="1:6" ht="71.25" x14ac:dyDescent="0.25">
      <c r="A3" s="6" t="s">
        <v>48</v>
      </c>
      <c r="B3" s="6" t="s">
        <v>49</v>
      </c>
      <c r="C3" s="7" t="s">
        <v>50</v>
      </c>
      <c r="D3" s="8" t="s">
        <v>51</v>
      </c>
      <c r="E3" s="8" t="s">
        <v>52</v>
      </c>
      <c r="F3" s="8" t="s">
        <v>53</v>
      </c>
    </row>
    <row r="4" spans="1:6" ht="15.75" thickBot="1" x14ac:dyDescent="0.3">
      <c r="A4" s="9">
        <v>1</v>
      </c>
      <c r="B4" s="9">
        <v>2</v>
      </c>
      <c r="C4" s="10">
        <v>3</v>
      </c>
      <c r="D4" s="10">
        <v>4</v>
      </c>
      <c r="E4" s="10">
        <v>5</v>
      </c>
      <c r="F4" s="11" t="s">
        <v>54</v>
      </c>
    </row>
    <row r="5" spans="1:6" s="1" customFormat="1" ht="15.75" thickBot="1" x14ac:dyDescent="0.3">
      <c r="A5" s="12"/>
      <c r="B5" s="13" t="s">
        <v>55</v>
      </c>
      <c r="C5" s="14">
        <f>C6</f>
        <v>14</v>
      </c>
      <c r="D5" s="15">
        <f t="shared" ref="D5:F5" si="0">D6</f>
        <v>220.82000000000002</v>
      </c>
      <c r="E5" s="15">
        <f t="shared" si="0"/>
        <v>0</v>
      </c>
      <c r="F5" s="15">
        <f t="shared" si="0"/>
        <v>220.82000000000002</v>
      </c>
    </row>
    <row r="6" spans="1:6" ht="15.75" thickBot="1" x14ac:dyDescent="0.3">
      <c r="A6" s="16" t="s">
        <v>2</v>
      </c>
      <c r="B6" s="17" t="s">
        <v>3</v>
      </c>
      <c r="C6" s="18">
        <v>14</v>
      </c>
      <c r="D6" s="19">
        <v>220.82000000000002</v>
      </c>
      <c r="E6" s="19">
        <v>0</v>
      </c>
      <c r="F6" s="20">
        <f>D6+E6</f>
        <v>220.82000000000002</v>
      </c>
    </row>
    <row r="7" spans="1:6" ht="15.75" thickBot="1" x14ac:dyDescent="0.3">
      <c r="A7" s="12"/>
      <c r="B7" s="13" t="s">
        <v>56</v>
      </c>
      <c r="C7" s="14">
        <f>SUM(C8:C16)</f>
        <v>39</v>
      </c>
      <c r="D7" s="15">
        <f t="shared" ref="D7:F7" si="1">SUM(D8:D16)</f>
        <v>261.34000000000009</v>
      </c>
      <c r="E7" s="15">
        <f t="shared" si="1"/>
        <v>62</v>
      </c>
      <c r="F7" s="15">
        <f t="shared" si="1"/>
        <v>323.34000000000009</v>
      </c>
    </row>
    <row r="8" spans="1:6" x14ac:dyDescent="0.25">
      <c r="A8" s="21" t="s">
        <v>26</v>
      </c>
      <c r="B8" s="22" t="s">
        <v>27</v>
      </c>
      <c r="C8" s="23">
        <v>20</v>
      </c>
      <c r="D8" s="24">
        <v>117.64000000000004</v>
      </c>
      <c r="E8" s="24">
        <v>10</v>
      </c>
      <c r="F8" s="25">
        <f>D8+E8</f>
        <v>127.64000000000004</v>
      </c>
    </row>
    <row r="9" spans="1:6" x14ac:dyDescent="0.25">
      <c r="A9" s="21" t="s">
        <v>28</v>
      </c>
      <c r="B9" s="22" t="s">
        <v>29</v>
      </c>
      <c r="C9" s="23">
        <v>1</v>
      </c>
      <c r="D9" s="24">
        <v>2</v>
      </c>
      <c r="E9" s="24">
        <v>0</v>
      </c>
      <c r="F9" s="25">
        <f t="shared" ref="F9:F16" si="2">D9+E9</f>
        <v>2</v>
      </c>
    </row>
    <row r="10" spans="1:6" x14ac:dyDescent="0.25">
      <c r="A10" s="21" t="s">
        <v>0</v>
      </c>
      <c r="B10" s="22" t="s">
        <v>1</v>
      </c>
      <c r="C10" s="23">
        <v>4</v>
      </c>
      <c r="D10" s="24">
        <v>0</v>
      </c>
      <c r="E10" s="24">
        <v>16</v>
      </c>
      <c r="F10" s="25">
        <f t="shared" si="2"/>
        <v>16</v>
      </c>
    </row>
    <row r="11" spans="1:6" x14ac:dyDescent="0.25">
      <c r="A11" s="21" t="s">
        <v>42</v>
      </c>
      <c r="B11" s="22" t="s">
        <v>43</v>
      </c>
      <c r="C11" s="23">
        <v>2</v>
      </c>
      <c r="D11" s="24">
        <v>17.420000000000002</v>
      </c>
      <c r="E11" s="24">
        <v>4</v>
      </c>
      <c r="F11" s="25">
        <f t="shared" si="2"/>
        <v>21.42</v>
      </c>
    </row>
    <row r="12" spans="1:6" x14ac:dyDescent="0.25">
      <c r="A12" s="21" t="s">
        <v>2</v>
      </c>
      <c r="B12" s="22" t="s">
        <v>3</v>
      </c>
      <c r="C12" s="23">
        <v>2</v>
      </c>
      <c r="D12" s="24">
        <v>10.71</v>
      </c>
      <c r="E12" s="24">
        <v>2</v>
      </c>
      <c r="F12" s="25">
        <f t="shared" si="2"/>
        <v>12.71</v>
      </c>
    </row>
    <row r="13" spans="1:6" x14ac:dyDescent="0.25">
      <c r="A13" s="21" t="s">
        <v>34</v>
      </c>
      <c r="B13" s="22" t="s">
        <v>35</v>
      </c>
      <c r="C13" s="23">
        <v>1</v>
      </c>
      <c r="D13" s="24">
        <v>8.7100000000000009</v>
      </c>
      <c r="E13" s="24">
        <v>2</v>
      </c>
      <c r="F13" s="25">
        <f t="shared" si="2"/>
        <v>10.71</v>
      </c>
    </row>
    <row r="14" spans="1:6" x14ac:dyDescent="0.25">
      <c r="A14" s="21" t="s">
        <v>10</v>
      </c>
      <c r="B14" s="22" t="s">
        <v>11</v>
      </c>
      <c r="C14" s="23">
        <v>2</v>
      </c>
      <c r="D14" s="24">
        <v>17.420000000000002</v>
      </c>
      <c r="E14" s="24">
        <v>14</v>
      </c>
      <c r="F14" s="25">
        <f t="shared" si="2"/>
        <v>31.42</v>
      </c>
    </row>
    <row r="15" spans="1:6" x14ac:dyDescent="0.25">
      <c r="A15" s="21" t="s">
        <v>8</v>
      </c>
      <c r="B15" s="22" t="s">
        <v>9</v>
      </c>
      <c r="C15" s="23">
        <v>5</v>
      </c>
      <c r="D15" s="24">
        <v>60.15</v>
      </c>
      <c r="E15" s="24">
        <v>8</v>
      </c>
      <c r="F15" s="25">
        <f t="shared" si="2"/>
        <v>68.150000000000006</v>
      </c>
    </row>
    <row r="16" spans="1:6" ht="15.75" thickBot="1" x14ac:dyDescent="0.3">
      <c r="A16" s="21" t="s">
        <v>40</v>
      </c>
      <c r="B16" s="22" t="s">
        <v>41</v>
      </c>
      <c r="C16" s="23">
        <v>2</v>
      </c>
      <c r="D16" s="24">
        <v>27.29</v>
      </c>
      <c r="E16" s="24">
        <v>6</v>
      </c>
      <c r="F16" s="25">
        <f t="shared" si="2"/>
        <v>33.29</v>
      </c>
    </row>
    <row r="17" spans="1:6" ht="15.75" thickBot="1" x14ac:dyDescent="0.3">
      <c r="A17" s="12"/>
      <c r="B17" s="13" t="s">
        <v>57</v>
      </c>
      <c r="C17" s="14">
        <f>SUM(C18:C33)</f>
        <v>262</v>
      </c>
      <c r="D17" s="15">
        <f t="shared" ref="D17:F17" si="3">SUM(D18:D33)</f>
        <v>5552.48</v>
      </c>
      <c r="E17" s="15">
        <f t="shared" si="3"/>
        <v>811</v>
      </c>
      <c r="F17" s="15">
        <f t="shared" si="3"/>
        <v>6363.48</v>
      </c>
    </row>
    <row r="18" spans="1:6" x14ac:dyDescent="0.25">
      <c r="A18" s="21" t="s">
        <v>0</v>
      </c>
      <c r="B18" s="22" t="s">
        <v>1</v>
      </c>
      <c r="C18" s="23">
        <v>52</v>
      </c>
      <c r="D18" s="24">
        <v>886.98000000000025</v>
      </c>
      <c r="E18" s="24">
        <v>170</v>
      </c>
      <c r="F18" s="25">
        <f>D18+E18</f>
        <v>1056.9800000000002</v>
      </c>
    </row>
    <row r="19" spans="1:6" x14ac:dyDescent="0.25">
      <c r="A19" s="21" t="s">
        <v>22</v>
      </c>
      <c r="B19" s="22" t="s">
        <v>23</v>
      </c>
      <c r="C19" s="23">
        <v>1</v>
      </c>
      <c r="D19" s="24">
        <v>31.55</v>
      </c>
      <c r="E19" s="24">
        <v>4</v>
      </c>
      <c r="F19" s="25">
        <f t="shared" ref="F19:F33" si="4">D19+E19</f>
        <v>35.549999999999997</v>
      </c>
    </row>
    <row r="20" spans="1:6" x14ac:dyDescent="0.25">
      <c r="A20" s="21" t="s">
        <v>36</v>
      </c>
      <c r="B20" s="22" t="s">
        <v>37</v>
      </c>
      <c r="C20" s="23">
        <v>3</v>
      </c>
      <c r="D20" s="24">
        <v>29.560000000000002</v>
      </c>
      <c r="E20" s="24">
        <v>11</v>
      </c>
      <c r="F20" s="25">
        <f t="shared" si="4"/>
        <v>40.56</v>
      </c>
    </row>
    <row r="21" spans="1:6" ht="20.25" customHeight="1" x14ac:dyDescent="0.25">
      <c r="A21" s="21" t="s">
        <v>14</v>
      </c>
      <c r="B21" s="22" t="s">
        <v>15</v>
      </c>
      <c r="C21" s="23">
        <v>15</v>
      </c>
      <c r="D21" s="24">
        <v>423.15</v>
      </c>
      <c r="E21" s="24">
        <v>97</v>
      </c>
      <c r="F21" s="25">
        <f t="shared" si="4"/>
        <v>520.15</v>
      </c>
    </row>
    <row r="22" spans="1:6" x14ac:dyDescent="0.25">
      <c r="A22" s="21" t="s">
        <v>4</v>
      </c>
      <c r="B22" s="22" t="s">
        <v>5</v>
      </c>
      <c r="C22" s="23">
        <v>29</v>
      </c>
      <c r="D22" s="24">
        <v>474.65</v>
      </c>
      <c r="E22" s="24">
        <v>57</v>
      </c>
      <c r="F22" s="25">
        <f t="shared" si="4"/>
        <v>531.65</v>
      </c>
    </row>
    <row r="23" spans="1:6" x14ac:dyDescent="0.25">
      <c r="A23" s="21" t="s">
        <v>30</v>
      </c>
      <c r="B23" s="22" t="s">
        <v>31</v>
      </c>
      <c r="C23" s="23">
        <v>2</v>
      </c>
      <c r="D23" s="24">
        <v>83.289999999999992</v>
      </c>
      <c r="E23" s="24">
        <v>8</v>
      </c>
      <c r="F23" s="25">
        <f t="shared" si="4"/>
        <v>91.289999999999992</v>
      </c>
    </row>
    <row r="24" spans="1:6" x14ac:dyDescent="0.25">
      <c r="A24" s="21" t="s">
        <v>46</v>
      </c>
      <c r="B24" s="22" t="s">
        <v>47</v>
      </c>
      <c r="C24" s="23">
        <v>1</v>
      </c>
      <c r="D24" s="24">
        <v>24.25</v>
      </c>
      <c r="E24" s="24">
        <v>3</v>
      </c>
      <c r="F24" s="25">
        <f t="shared" si="4"/>
        <v>27.25</v>
      </c>
    </row>
    <row r="25" spans="1:6" x14ac:dyDescent="0.25">
      <c r="A25" s="21" t="s">
        <v>44</v>
      </c>
      <c r="B25" s="22" t="s">
        <v>45</v>
      </c>
      <c r="C25" s="23">
        <v>1</v>
      </c>
      <c r="D25" s="24">
        <v>21.77</v>
      </c>
      <c r="E25" s="24">
        <v>0</v>
      </c>
      <c r="F25" s="25">
        <f t="shared" si="4"/>
        <v>21.77</v>
      </c>
    </row>
    <row r="26" spans="1:6" x14ac:dyDescent="0.25">
      <c r="A26" s="21" t="s">
        <v>2</v>
      </c>
      <c r="B26" s="22" t="s">
        <v>3</v>
      </c>
      <c r="C26" s="23">
        <v>44</v>
      </c>
      <c r="D26" s="24">
        <v>1134.4500000000003</v>
      </c>
      <c r="E26" s="24">
        <v>172</v>
      </c>
      <c r="F26" s="25">
        <f t="shared" si="4"/>
        <v>1306.4500000000003</v>
      </c>
    </row>
    <row r="27" spans="1:6" x14ac:dyDescent="0.25">
      <c r="A27" s="21" t="s">
        <v>24</v>
      </c>
      <c r="B27" s="22" t="s">
        <v>25</v>
      </c>
      <c r="C27" s="23">
        <v>2</v>
      </c>
      <c r="D27" s="24">
        <v>491.88</v>
      </c>
      <c r="E27" s="24">
        <v>8</v>
      </c>
      <c r="F27" s="25">
        <f t="shared" si="4"/>
        <v>499.88</v>
      </c>
    </row>
    <row r="28" spans="1:6" x14ac:dyDescent="0.25">
      <c r="A28" s="21" t="s">
        <v>16</v>
      </c>
      <c r="B28" s="22" t="s">
        <v>17</v>
      </c>
      <c r="C28" s="23">
        <v>41</v>
      </c>
      <c r="D28" s="24">
        <v>713.83000000000015</v>
      </c>
      <c r="E28" s="24">
        <v>0</v>
      </c>
      <c r="F28" s="25">
        <f t="shared" si="4"/>
        <v>713.83000000000015</v>
      </c>
    </row>
    <row r="29" spans="1:6" x14ac:dyDescent="0.25">
      <c r="A29" s="21" t="s">
        <v>32</v>
      </c>
      <c r="B29" s="22" t="s">
        <v>33</v>
      </c>
      <c r="C29" s="23">
        <v>1</v>
      </c>
      <c r="D29" s="24">
        <v>25.62</v>
      </c>
      <c r="E29" s="24">
        <v>0</v>
      </c>
      <c r="F29" s="25">
        <f t="shared" si="4"/>
        <v>25.62</v>
      </c>
    </row>
    <row r="30" spans="1:6" x14ac:dyDescent="0.25">
      <c r="A30" s="21" t="s">
        <v>20</v>
      </c>
      <c r="B30" s="22" t="s">
        <v>21</v>
      </c>
      <c r="C30" s="23">
        <v>2</v>
      </c>
      <c r="D30" s="24">
        <v>34.979999999999997</v>
      </c>
      <c r="E30" s="24">
        <v>8</v>
      </c>
      <c r="F30" s="25">
        <f t="shared" si="4"/>
        <v>42.98</v>
      </c>
    </row>
    <row r="31" spans="1:6" x14ac:dyDescent="0.25">
      <c r="A31" s="21" t="s">
        <v>18</v>
      </c>
      <c r="B31" s="22" t="s">
        <v>19</v>
      </c>
      <c r="C31" s="23">
        <v>39</v>
      </c>
      <c r="D31" s="24">
        <v>625.77</v>
      </c>
      <c r="E31" s="24">
        <v>134</v>
      </c>
      <c r="F31" s="25">
        <f t="shared" si="4"/>
        <v>759.77</v>
      </c>
    </row>
    <row r="32" spans="1:6" x14ac:dyDescent="0.25">
      <c r="A32" s="21" t="s">
        <v>6</v>
      </c>
      <c r="B32" s="22" t="s">
        <v>7</v>
      </c>
      <c r="C32" s="23">
        <v>11</v>
      </c>
      <c r="D32" s="24">
        <v>234.63</v>
      </c>
      <c r="E32" s="24">
        <v>51</v>
      </c>
      <c r="F32" s="25">
        <f t="shared" si="4"/>
        <v>285.63</v>
      </c>
    </row>
    <row r="33" spans="1:6" ht="15.75" thickBot="1" x14ac:dyDescent="0.3">
      <c r="A33" s="21" t="s">
        <v>12</v>
      </c>
      <c r="B33" s="22" t="s">
        <v>13</v>
      </c>
      <c r="C33" s="23">
        <v>18</v>
      </c>
      <c r="D33" s="24">
        <v>316.11999999999995</v>
      </c>
      <c r="E33" s="24">
        <v>88</v>
      </c>
      <c r="F33" s="25">
        <f t="shared" si="4"/>
        <v>404.11999999999995</v>
      </c>
    </row>
    <row r="34" spans="1:6" ht="15.75" thickBot="1" x14ac:dyDescent="0.3">
      <c r="A34" s="12"/>
      <c r="B34" s="13" t="s">
        <v>58</v>
      </c>
      <c r="C34" s="14">
        <f>SUM(C35:C40)</f>
        <v>14</v>
      </c>
      <c r="D34" s="15">
        <f t="shared" ref="D34:F34" si="5">SUM(D35:D40)</f>
        <v>22830.760000000002</v>
      </c>
      <c r="E34" s="15">
        <f t="shared" si="5"/>
        <v>1658</v>
      </c>
      <c r="F34" s="15">
        <f t="shared" si="5"/>
        <v>24488.760000000002</v>
      </c>
    </row>
    <row r="35" spans="1:6" x14ac:dyDescent="0.25">
      <c r="A35" s="21" t="s">
        <v>0</v>
      </c>
      <c r="B35" s="22" t="s">
        <v>1</v>
      </c>
      <c r="C35" s="23">
        <v>7</v>
      </c>
      <c r="D35" s="24">
        <v>16895.400000000001</v>
      </c>
      <c r="E35" s="24">
        <v>1118</v>
      </c>
      <c r="F35" s="25">
        <f>D35+E35</f>
        <v>18013.400000000001</v>
      </c>
    </row>
    <row r="36" spans="1:6" ht="30" x14ac:dyDescent="0.25">
      <c r="A36" s="21" t="s">
        <v>14</v>
      </c>
      <c r="B36" s="22" t="s">
        <v>15</v>
      </c>
      <c r="C36" s="23">
        <v>1</v>
      </c>
      <c r="D36" s="24">
        <v>108.47</v>
      </c>
      <c r="E36" s="24">
        <v>10</v>
      </c>
      <c r="F36" s="25">
        <f t="shared" ref="F36:F40" si="6">D36+E36</f>
        <v>118.47</v>
      </c>
    </row>
    <row r="37" spans="1:6" x14ac:dyDescent="0.25">
      <c r="A37" s="21" t="s">
        <v>4</v>
      </c>
      <c r="B37" s="22" t="s">
        <v>5</v>
      </c>
      <c r="C37" s="23">
        <v>3</v>
      </c>
      <c r="D37" s="24">
        <v>2793.28</v>
      </c>
      <c r="E37" s="24">
        <v>240</v>
      </c>
      <c r="F37" s="25">
        <f t="shared" si="6"/>
        <v>3033.28</v>
      </c>
    </row>
    <row r="38" spans="1:6" x14ac:dyDescent="0.25">
      <c r="A38" s="21" t="s">
        <v>38</v>
      </c>
      <c r="B38" s="22" t="s">
        <v>39</v>
      </c>
      <c r="C38" s="23">
        <v>1</v>
      </c>
      <c r="D38" s="24">
        <v>162.36000000000001</v>
      </c>
      <c r="E38" s="24">
        <v>24</v>
      </c>
      <c r="F38" s="25">
        <f t="shared" si="6"/>
        <v>186.36</v>
      </c>
    </row>
    <row r="39" spans="1:6" x14ac:dyDescent="0.25">
      <c r="A39" s="21" t="s">
        <v>6</v>
      </c>
      <c r="B39" s="22" t="s">
        <v>7</v>
      </c>
      <c r="C39" s="23">
        <v>1</v>
      </c>
      <c r="D39" s="24">
        <v>2654.31</v>
      </c>
      <c r="E39" s="24">
        <v>246</v>
      </c>
      <c r="F39" s="25">
        <f t="shared" si="6"/>
        <v>2900.31</v>
      </c>
    </row>
    <row r="40" spans="1:6" ht="15.75" thickBot="1" x14ac:dyDescent="0.3">
      <c r="A40" s="21" t="s">
        <v>12</v>
      </c>
      <c r="B40" s="22" t="s">
        <v>13</v>
      </c>
      <c r="C40" s="23">
        <v>1</v>
      </c>
      <c r="D40" s="24">
        <v>216.94</v>
      </c>
      <c r="E40" s="24">
        <v>20</v>
      </c>
      <c r="F40" s="25">
        <f t="shared" si="6"/>
        <v>236.94</v>
      </c>
    </row>
    <row r="41" spans="1:6" s="1" customFormat="1" ht="15.75" thickBot="1" x14ac:dyDescent="0.3">
      <c r="A41" s="28" t="s">
        <v>59</v>
      </c>
      <c r="B41" s="29"/>
      <c r="C41" s="14">
        <f>C34+C17+C7+C5</f>
        <v>329</v>
      </c>
      <c r="D41" s="15">
        <f>D34+D17+D7+D5</f>
        <v>28865.4</v>
      </c>
      <c r="E41" s="15">
        <f>E34+E17+E7+E5</f>
        <v>2531</v>
      </c>
      <c r="F41" s="26">
        <f>ROUNDUP(F34+F17+F7+F5,0)</f>
        <v>31397</v>
      </c>
    </row>
  </sheetData>
  <mergeCells count="3">
    <mergeCell ref="A2:F2"/>
    <mergeCell ref="A41:B41"/>
    <mergeCell ref="C1:F1"/>
  </mergeCells>
  <phoneticPr fontId="7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Pielikums Nr.1</vt:lpstr>
    </vt:vector>
  </TitlesOfParts>
  <Company>VNC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Aļona Sediha</dc:creator>
  <cp:lastModifiedBy>Ivita Šņore</cp:lastModifiedBy>
  <cp:lastPrinted>2024-08-21T10:37:23Z</cp:lastPrinted>
  <dcterms:created xsi:type="dcterms:W3CDTF">2012-06-18T10:01:55Z</dcterms:created>
  <dcterms:modified xsi:type="dcterms:W3CDTF">2026-03-09T14:10:37Z</dcterms:modified>
</cp:coreProperties>
</file>