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tzinumi\AC ANOTĀCIJA\2024\final\"/>
    </mc:Choice>
  </mc:AlternateContent>
  <xr:revisionPtr revIDLastSave="0" documentId="13_ncr:1_{677314EC-511F-4A58-A43C-18CC4D5CCF59}" xr6:coauthVersionLast="36" xr6:coauthVersionMax="36" xr10:uidLastSave="{00000000-0000-0000-0000-000000000000}"/>
  <bookViews>
    <workbookView xWindow="0" yWindow="0" windowWidth="28800" windowHeight="13620" xr2:uid="{E79B7C67-C5E3-4A38-9250-AF52561F3FC4}"/>
  </bookViews>
  <sheets>
    <sheet name="Pielikums_Nr_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3" l="1"/>
  <c r="C6" i="3"/>
  <c r="D6" i="3" l="1"/>
  <c r="E6" i="3" s="1"/>
  <c r="G6" i="3" s="1"/>
  <c r="D11" i="3"/>
  <c r="E11" i="3" s="1"/>
  <c r="G11" i="3" s="1"/>
  <c r="H11" i="3" l="1"/>
  <c r="I11" i="3" s="1"/>
  <c r="H6" i="3"/>
  <c r="I6" i="3" s="1"/>
</calcChain>
</file>

<file path=xl/sharedStrings.xml><?xml version="1.0" encoding="utf-8"?>
<sst xmlns="http://schemas.openxmlformats.org/spreadsheetml/2006/main" count="35" uniqueCount="25">
  <si>
    <t>2024.g.</t>
  </si>
  <si>
    <t>Atalgojums, euro/ dienā</t>
  </si>
  <si>
    <t>Nepieciesamais finansējums 2024.gada 4 mēnešiem</t>
  </si>
  <si>
    <t>DD VSAOI</t>
  </si>
  <si>
    <t>Nepieciešamais finansējums 4 mēnešiem kopā ar DDVSAOI</t>
  </si>
  <si>
    <t>Plānotais SpAĢ skaits</t>
  </si>
  <si>
    <t>Nepieciešamais finansējums SpAĢ atlīdzības nodrošināšanai</t>
  </si>
  <si>
    <t>Administrēšanas izdevumi 10%</t>
  </si>
  <si>
    <t>Kopā</t>
  </si>
  <si>
    <t>3=1x2</t>
  </si>
  <si>
    <t>4=3x0.2359</t>
  </si>
  <si>
    <t>5=3+4</t>
  </si>
  <si>
    <t>7=5*6</t>
  </si>
  <si>
    <t>8=7x0.1</t>
  </si>
  <si>
    <t>2025. un turpmāk ik gadu</t>
  </si>
  <si>
    <t>Dienu skaits gadā</t>
  </si>
  <si>
    <t>Nepieciesamais finansējums gadā</t>
  </si>
  <si>
    <t>Nepieciešamais finansējums gadā kopā ar DDVSAOI</t>
  </si>
  <si>
    <t>Plānotais SpAĢ skaits (unikālais)</t>
  </si>
  <si>
    <t>K.Berga</t>
  </si>
  <si>
    <t>Tālr. 67021694</t>
  </si>
  <si>
    <t>Pielikums Nr.1</t>
  </si>
  <si>
    <t xml:space="preserve">*Ņemot vērā, ka pēc MK noteikumu grozījumu stāšanās spēkā tiks uzsākta potenciālo specializēto audžuģimeņu atlase un apmācība, prognozēts, ka bērni specializētajās audžuģimenēs tiks uzņemti sākot ar jūlija/augusta mēnesi, līdz ar to prognozētais finansējums 2024.gadam tiek aprēķināts 4 mēnešiem).  </t>
  </si>
  <si>
    <t>Vidējais dienu skaits 4 mēnešos*</t>
  </si>
  <si>
    <r>
      <t xml:space="preserve">Papildus nepieciešamais finansējums atlīdzības par specializētās audžuģimenes pienākumu pildīšanu bērnam ar uzvedības traucējumiem vai atkarību problēmām nodrošināšanai </t>
    </r>
    <r>
      <rPr>
        <sz val="10"/>
        <color theme="1"/>
        <rFont val="Times New Roman"/>
        <family val="1"/>
        <charset val="186"/>
      </rPr>
      <t>(pamatbudžeta apakšprogramma 22.03.00 "Valsts atbalsts ārpusģimenes aprūpei")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</si>
</sst>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1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wrapText="1"/>
    </xf>
    <xf numFmtId="43" fontId="3" fillId="0" borderId="1" xfId="1" applyNumberFormat="1" applyFont="1" applyBorder="1" applyAlignment="1">
      <alignment horizontal="center"/>
    </xf>
    <xf numFmtId="0" fontId="3" fillId="0" borderId="0" xfId="0" applyFont="1"/>
    <xf numFmtId="0" fontId="6" fillId="0" borderId="1" xfId="0" applyFont="1" applyBorder="1" applyAlignment="1">
      <alignment horizontal="center" wrapText="1"/>
    </xf>
    <xf numFmtId="43" fontId="7" fillId="0" borderId="1" xfId="1" applyNumberFormat="1" applyFont="1" applyBorder="1" applyAlignment="1">
      <alignment horizontal="center"/>
    </xf>
    <xf numFmtId="43" fontId="3" fillId="0" borderId="0" xfId="0" applyNumberFormat="1" applyFont="1"/>
    <xf numFmtId="49" fontId="3" fillId="0" borderId="1" xfId="1" applyNumberFormat="1" applyFont="1" applyBorder="1" applyAlignment="1">
      <alignment horizontal="center"/>
    </xf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8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wrapText="1"/>
    </xf>
  </cellXfs>
  <cellStyles count="3">
    <cellStyle name="Comma" xfId="1" builtinId="3"/>
    <cellStyle name="Normal" xfId="0" builtinId="0"/>
    <cellStyle name="Normal 2" xfId="2" xr:uid="{FBCE8D2F-856B-41EC-8586-631B6D36DD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AF504-9198-4306-8800-72F9298B32B8}">
  <sheetPr>
    <tabColor theme="4" tint="0.59999389629810485"/>
  </sheetPr>
  <dimension ref="A1:K15"/>
  <sheetViews>
    <sheetView tabSelected="1" workbookViewId="0">
      <selection activeCell="M19" sqref="M19"/>
    </sheetView>
  </sheetViews>
  <sheetFormatPr defaultRowHeight="15" x14ac:dyDescent="0.25"/>
  <cols>
    <col min="1" max="1" width="15" style="1" customWidth="1"/>
    <col min="2" max="2" width="15.140625" style="1" customWidth="1"/>
    <col min="3" max="3" width="16.140625" style="1" customWidth="1"/>
    <col min="4" max="4" width="12.85546875" style="1" customWidth="1"/>
    <col min="5" max="5" width="15.28515625" style="1" customWidth="1"/>
    <col min="6" max="6" width="12.140625" style="1" customWidth="1"/>
    <col min="7" max="7" width="13.5703125" style="1" customWidth="1"/>
    <col min="8" max="8" width="14.140625" style="1" customWidth="1"/>
    <col min="9" max="9" width="19" style="1" customWidth="1"/>
    <col min="10" max="16384" width="9.140625" style="1"/>
  </cols>
  <sheetData>
    <row r="1" spans="1:11" x14ac:dyDescent="0.25">
      <c r="I1" s="12" t="s">
        <v>21</v>
      </c>
    </row>
    <row r="2" spans="1:11" ht="42" customHeight="1" x14ac:dyDescent="0.25">
      <c r="A2" s="13" t="s">
        <v>24</v>
      </c>
      <c r="B2" s="13"/>
      <c r="C2" s="13"/>
      <c r="D2" s="13"/>
      <c r="E2" s="13"/>
      <c r="F2" s="13"/>
      <c r="G2" s="13"/>
      <c r="H2" s="13"/>
      <c r="I2" s="13"/>
    </row>
    <row r="3" spans="1:11" s="4" customFormat="1" ht="12.75" x14ac:dyDescent="0.2">
      <c r="A3" s="4" t="s">
        <v>0</v>
      </c>
      <c r="I3" s="11"/>
    </row>
    <row r="4" spans="1:11" s="4" customFormat="1" ht="67.5" customHeight="1" x14ac:dyDescent="0.2">
      <c r="A4" s="2" t="s">
        <v>1</v>
      </c>
      <c r="B4" s="2" t="s">
        <v>23</v>
      </c>
      <c r="C4" s="2" t="s">
        <v>2</v>
      </c>
      <c r="D4" s="2" t="s">
        <v>3</v>
      </c>
      <c r="E4" s="2" t="s">
        <v>4</v>
      </c>
      <c r="F4" s="10" t="s">
        <v>18</v>
      </c>
      <c r="G4" s="2" t="s">
        <v>6</v>
      </c>
      <c r="H4" s="2" t="s">
        <v>7</v>
      </c>
      <c r="I4" s="2" t="s">
        <v>8</v>
      </c>
    </row>
    <row r="5" spans="1:11" s="9" customFormat="1" ht="11.25" x14ac:dyDescent="0.2">
      <c r="A5" s="5">
        <v>1</v>
      </c>
      <c r="B5" s="5">
        <v>2</v>
      </c>
      <c r="C5" s="5" t="s">
        <v>9</v>
      </c>
      <c r="D5" s="5" t="s">
        <v>10</v>
      </c>
      <c r="E5" s="5" t="s">
        <v>11</v>
      </c>
      <c r="F5" s="5">
        <v>6</v>
      </c>
      <c r="G5" s="5" t="s">
        <v>12</v>
      </c>
      <c r="H5" s="5" t="s">
        <v>13</v>
      </c>
      <c r="I5" s="5">
        <v>9</v>
      </c>
    </row>
    <row r="6" spans="1:11" s="4" customFormat="1" ht="12.75" x14ac:dyDescent="0.2">
      <c r="A6" s="3">
        <v>28.27</v>
      </c>
      <c r="B6" s="3">
        <v>122</v>
      </c>
      <c r="C6" s="3">
        <f>A6*B6</f>
        <v>3448.94</v>
      </c>
      <c r="D6" s="3">
        <f>C6*0.2359</f>
        <v>813.60494600000004</v>
      </c>
      <c r="E6" s="3">
        <f>C6+D6</f>
        <v>4262.544946</v>
      </c>
      <c r="F6" s="8">
        <v>20</v>
      </c>
      <c r="G6" s="3">
        <f>E6*F6</f>
        <v>85250.898920000007</v>
      </c>
      <c r="H6" s="3">
        <f>G6*0.1</f>
        <v>8525.0898920000018</v>
      </c>
      <c r="I6" s="6">
        <f>ROUND(G6+H6,0)</f>
        <v>93776</v>
      </c>
      <c r="J6" s="7"/>
      <c r="K6" s="7"/>
    </row>
    <row r="7" spans="1:11" s="4" customFormat="1" ht="24.75" customHeight="1" x14ac:dyDescent="0.2">
      <c r="A7" s="14" t="s">
        <v>22</v>
      </c>
      <c r="B7" s="14"/>
      <c r="C7" s="14"/>
      <c r="D7" s="14"/>
      <c r="E7" s="14"/>
      <c r="F7" s="14"/>
      <c r="G7" s="14"/>
      <c r="H7" s="14"/>
      <c r="I7" s="14"/>
    </row>
    <row r="8" spans="1:11" s="4" customFormat="1" ht="12.75" x14ac:dyDescent="0.2">
      <c r="A8" s="4" t="s">
        <v>14</v>
      </c>
      <c r="I8" s="11"/>
    </row>
    <row r="9" spans="1:11" s="4" customFormat="1" ht="51" x14ac:dyDescent="0.2">
      <c r="A9" s="2" t="s">
        <v>1</v>
      </c>
      <c r="B9" s="2" t="s">
        <v>15</v>
      </c>
      <c r="C9" s="2" t="s">
        <v>16</v>
      </c>
      <c r="D9" s="2" t="s">
        <v>3</v>
      </c>
      <c r="E9" s="2" t="s">
        <v>17</v>
      </c>
      <c r="F9" s="10" t="s">
        <v>5</v>
      </c>
      <c r="G9" s="2" t="s">
        <v>6</v>
      </c>
      <c r="H9" s="2" t="s">
        <v>7</v>
      </c>
      <c r="I9" s="2" t="s">
        <v>8</v>
      </c>
    </row>
    <row r="10" spans="1:11" s="9" customFormat="1" ht="11.25" x14ac:dyDescent="0.2">
      <c r="A10" s="5">
        <v>1</v>
      </c>
      <c r="B10" s="5">
        <v>2</v>
      </c>
      <c r="C10" s="5" t="s">
        <v>9</v>
      </c>
      <c r="D10" s="5" t="s">
        <v>10</v>
      </c>
      <c r="E10" s="5" t="s">
        <v>11</v>
      </c>
      <c r="F10" s="5">
        <v>6</v>
      </c>
      <c r="G10" s="5" t="s">
        <v>12</v>
      </c>
      <c r="H10" s="5" t="s">
        <v>13</v>
      </c>
      <c r="I10" s="5">
        <v>9</v>
      </c>
    </row>
    <row r="11" spans="1:11" s="4" customFormat="1" ht="12.75" x14ac:dyDescent="0.2">
      <c r="A11" s="3">
        <v>28.27</v>
      </c>
      <c r="B11" s="3">
        <v>365</v>
      </c>
      <c r="C11" s="3">
        <f>A11*B11</f>
        <v>10318.549999999999</v>
      </c>
      <c r="D11" s="3">
        <f>C11*0.2359</f>
        <v>2434.1459449999998</v>
      </c>
      <c r="E11" s="3">
        <f>C11+D11</f>
        <v>12752.695944999999</v>
      </c>
      <c r="F11" s="8">
        <v>30</v>
      </c>
      <c r="G11" s="3">
        <f>E11*F11</f>
        <v>382580.87835000001</v>
      </c>
      <c r="H11" s="3">
        <f>G11*0.1</f>
        <v>38258.087835000006</v>
      </c>
      <c r="I11" s="6">
        <f>ROUND(G11+H11,0)</f>
        <v>420839</v>
      </c>
      <c r="J11" s="7"/>
    </row>
    <row r="14" spans="1:11" x14ac:dyDescent="0.25">
      <c r="A14" s="1" t="s">
        <v>19</v>
      </c>
    </row>
    <row r="15" spans="1:11" x14ac:dyDescent="0.25">
      <c r="A15" s="1" t="s">
        <v>20</v>
      </c>
    </row>
  </sheetData>
  <mergeCells count="2">
    <mergeCell ref="A2:I2"/>
    <mergeCell ref="A7:I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Pielikums_Nr_1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Kaija Berga</cp:lastModifiedBy>
  <dcterms:created xsi:type="dcterms:W3CDTF">2024-04-16T08:06:44Z</dcterms:created>
  <dcterms:modified xsi:type="dcterms:W3CDTF">2024-05-09T08:37:49Z</dcterms:modified>
</cp:coreProperties>
</file>