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vnozare.pri\vm\Redirect_profiles\VM_Ivita_Lazdina\Desktop\Not_1529\2025_GATAVOTIE_NOTEIKUMI\STEIDZAMIE_No_1_janvara\Preciz_221225_MK\"/>
    </mc:Choice>
  </mc:AlternateContent>
  <xr:revisionPtr revIDLastSave="0" documentId="13_ncr:1_{CCD90061-B09D-4834-A79B-80AD1E47FE97}" xr6:coauthVersionLast="47" xr6:coauthVersionMax="47" xr10:uidLastSave="{00000000-0000-0000-0000-000000000000}"/>
  <bookViews>
    <workbookView xWindow="75" yWindow="0" windowWidth="16125" windowHeight="15600" xr2:uid="{D1F5A2FA-DC93-4D8D-AFEC-D6557D00DC16}"/>
  </bookViews>
  <sheets>
    <sheet name="KOPSAVILKUMS" sheetId="94" r:id="rId1"/>
    <sheet name="1.pielikums" sheetId="68" r:id="rId2"/>
    <sheet name="2.pielikums" sheetId="96" r:id="rId3"/>
    <sheet name="3.pielikums" sheetId="74" r:id="rId4"/>
    <sheet name="4.pielikums" sheetId="85" r:id="rId5"/>
    <sheet name="5.pielikums" sheetId="89" r:id="rId6"/>
    <sheet name="6.pielikums" sheetId="90" r:id="rId7"/>
    <sheet name="7.pielikums" sheetId="91" r:id="rId8"/>
    <sheet name="8.pielikums" sheetId="92" r:id="rId9"/>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8" i="94" l="1"/>
  <c r="E18" i="94"/>
  <c r="C18" i="94"/>
  <c r="D5" i="94" l="1"/>
  <c r="C5" i="94"/>
  <c r="C21" i="96"/>
  <c r="B24" i="96" s="1"/>
  <c r="C24" i="96" s="1"/>
  <c r="C8" i="96" s="1"/>
  <c r="D8" i="96" s="1"/>
  <c r="B21" i="96"/>
  <c r="B32" i="96"/>
  <c r="E32" i="96" s="1"/>
  <c r="B29" i="96"/>
  <c r="B36" i="96" s="1"/>
  <c r="C4" i="96" s="1"/>
  <c r="B35" i="96" l="1"/>
  <c r="B4" i="96" s="1"/>
  <c r="B19" i="92" l="1"/>
  <c r="B34" i="92" l="1"/>
  <c r="B29" i="92"/>
  <c r="E13" i="92"/>
  <c r="C24" i="92" s="1"/>
  <c r="D10" i="94" s="1"/>
  <c r="C10" i="92"/>
  <c r="D10" i="92" s="1"/>
  <c r="C9" i="92"/>
  <c r="D9" i="92" s="1"/>
  <c r="C7" i="92"/>
  <c r="B7" i="92"/>
  <c r="B39" i="92" l="1"/>
  <c r="E10" i="94"/>
  <c r="C39" i="92"/>
  <c r="C45" i="92" s="1"/>
  <c r="D7" i="92"/>
  <c r="D13" i="92" s="1"/>
  <c r="B24" i="92" s="1"/>
  <c r="B25" i="92" s="1"/>
  <c r="C10" i="94" s="1"/>
  <c r="B13" i="92"/>
  <c r="B45" i="92" l="1"/>
  <c r="E5" i="91"/>
  <c r="E6" i="91" s="1"/>
  <c r="D4" i="90"/>
  <c r="D5" i="90" s="1"/>
  <c r="D4" i="89"/>
  <c r="D5" i="89" s="1"/>
  <c r="E7" i="91" l="1"/>
  <c r="E9" i="91" s="1"/>
  <c r="C8" i="94" s="1"/>
  <c r="D6" i="90"/>
  <c r="D8" i="90" s="1"/>
  <c r="C7" i="94" s="1"/>
  <c r="D6" i="89"/>
  <c r="D8" i="89" s="1"/>
  <c r="C6" i="94" s="1"/>
  <c r="C16" i="94" s="1"/>
  <c r="K6" i="85" l="1"/>
  <c r="K7" i="85"/>
  <c r="K8" i="85"/>
  <c r="K9" i="85"/>
  <c r="K10" i="85"/>
  <c r="K11" i="85"/>
  <c r="K12" i="85"/>
  <c r="K13" i="85"/>
  <c r="K14" i="85"/>
  <c r="K15" i="85"/>
  <c r="K16" i="85"/>
  <c r="K17" i="85"/>
  <c r="K18" i="85"/>
  <c r="K19" i="85"/>
  <c r="K20" i="85"/>
  <c r="K21" i="85"/>
  <c r="K22" i="85"/>
  <c r="K23" i="85"/>
  <c r="K24" i="85"/>
  <c r="K25" i="85"/>
  <c r="K26" i="85"/>
  <c r="K27" i="85"/>
  <c r="K28" i="85"/>
  <c r="K29" i="85"/>
  <c r="K30" i="85"/>
  <c r="K31" i="85"/>
  <c r="K32" i="85"/>
  <c r="K33" i="85"/>
  <c r="K34" i="85"/>
  <c r="K35" i="85"/>
  <c r="K36" i="85"/>
  <c r="K37" i="85"/>
  <c r="K38" i="85"/>
  <c r="K39" i="85"/>
  <c r="K40" i="85"/>
  <c r="K41" i="85"/>
  <c r="K42" i="85"/>
  <c r="K43" i="85"/>
  <c r="K44" i="85"/>
  <c r="K45" i="85"/>
  <c r="K46" i="85"/>
  <c r="K47" i="85"/>
  <c r="K48" i="85"/>
  <c r="K49" i="85"/>
  <c r="K50" i="85"/>
  <c r="K51" i="85"/>
  <c r="K52" i="85"/>
  <c r="K53" i="85"/>
  <c r="K54" i="85"/>
  <c r="K55" i="85"/>
  <c r="K56" i="85"/>
  <c r="K57" i="85"/>
  <c r="K58" i="85"/>
  <c r="K59" i="85"/>
  <c r="K60" i="85"/>
  <c r="K61" i="85"/>
  <c r="K5" i="85"/>
  <c r="J62" i="85"/>
  <c r="C24" i="94" s="1"/>
  <c r="D24" i="94" s="1"/>
  <c r="E24" i="94" s="1"/>
  <c r="I62" i="85"/>
  <c r="H62" i="85"/>
  <c r="G62" i="85"/>
  <c r="F62" i="85"/>
  <c r="E62" i="85"/>
  <c r="D62" i="85"/>
  <c r="C62" i="85"/>
  <c r="K62" i="85" l="1"/>
  <c r="D12" i="74" l="1"/>
  <c r="E12" i="74" s="1"/>
  <c r="F12" i="74" s="1"/>
  <c r="B17" i="74" s="1"/>
  <c r="G5" i="74"/>
  <c r="G6" i="74" s="1"/>
  <c r="F5" i="74"/>
  <c r="F6" i="74" s="1"/>
  <c r="E6" i="74"/>
  <c r="H5" i="74"/>
  <c r="I5" i="74" s="1"/>
  <c r="I6" i="74" s="1"/>
  <c r="A17" i="74" l="1"/>
  <c r="C9" i="94"/>
  <c r="H6" i="74"/>
  <c r="C17" i="74"/>
  <c r="C17" i="94" l="1"/>
  <c r="D9" i="94"/>
  <c r="E9" i="94" l="1"/>
  <c r="E17" i="94" s="1"/>
  <c r="D17" i="94"/>
  <c r="E5" i="94"/>
  <c r="B15" i="68" l="1"/>
  <c r="A9" i="68" s="1"/>
  <c r="C9" i="68" s="1"/>
  <c r="B6" i="68" l="1"/>
  <c r="C4" i="94" s="1"/>
  <c r="C15" i="94" l="1"/>
  <c r="C19" i="94" s="1"/>
  <c r="D4" i="94"/>
  <c r="E4" i="94"/>
  <c r="C11" i="94"/>
  <c r="E15" i="94" l="1"/>
  <c r="E19" i="94" s="1"/>
  <c r="E11" i="94"/>
  <c r="D15" i="94"/>
  <c r="D19" i="94" s="1"/>
  <c r="D11" i="94"/>
</calcChain>
</file>

<file path=xl/sharedStrings.xml><?xml version="1.0" encoding="utf-8"?>
<sst xmlns="http://schemas.openxmlformats.org/spreadsheetml/2006/main" count="355" uniqueCount="218">
  <si>
    <t>KOPĀ</t>
  </si>
  <si>
    <t>1.pielikums MK noteikumu projekta "Grozījumi Ministru kabineta 2018.gada 28.augusta noteikumos Nr.555 „Veselības aprūpes pakalpojumu organizēšanas un samaksas kārtība"" anotācijai</t>
  </si>
  <si>
    <t>3.pielikums MK noteikumu projekta "Grozījumi Ministru kabineta 2018.gada 28.augusta noteikumos Nr.555 „Veselības aprūpes pakalpojumu organizēšanas un samaksas kārtība"" anotācijai</t>
  </si>
  <si>
    <t>2.pielikums MK noteikumu projekta "Grozījumi Ministru kabineta 2018.gada 28.augusta noteikumos Nr.555 „Veselības aprūpes pakalpojumu organizēšanas un samaksas kārtība"" anotācijai</t>
  </si>
  <si>
    <t>Kopā:</t>
  </si>
  <si>
    <t>Pakalpojumu programmas nosaukums</t>
  </si>
  <si>
    <t>Papildus nepieciešamais finansējums 2026.gadā un turpmāk ik gadu, euro</t>
  </si>
  <si>
    <t>Pakalpojumu programma</t>
  </si>
  <si>
    <t>Resursi izdevumu segšanai 2026. gadam</t>
  </si>
  <si>
    <t>Papildus nepieciešamais finansējums 2026.gadam un turpmāk ik gadu, euro</t>
  </si>
  <si>
    <t>Starpība, euro***</t>
  </si>
  <si>
    <t>1. Finanšu ietekme</t>
  </si>
  <si>
    <t>Intensīvās terapijas piemaksa</t>
  </si>
  <si>
    <t>Summa, euro</t>
  </si>
  <si>
    <t>Finansējums 2025.gadam, euro</t>
  </si>
  <si>
    <t>Prognozētā izpilde pilnam 2025. gadam, euro</t>
  </si>
  <si>
    <t>Finanšu ietekmes aprēķins "Deģeneratīvu un komplicētu mugurkaula slimību, traumu ķiruģiska ārstēšana, izmantojot implantus un navigācijas tehnoloģijas"</t>
  </si>
  <si>
    <t>Ārstniecības iestādes nosaukums</t>
  </si>
  <si>
    <t>Prognozētais pacientu skaits pilnam gadam**</t>
  </si>
  <si>
    <t>Deģeneratīvu un komplicētu mugurkaula slimību, traumu ķiruģiska ārstēšana, izmantojot implantus un navigācijas tehnoloģijas</t>
  </si>
  <si>
    <t>* DRG viena pacienta vērtība 2025. gadā</t>
  </si>
  <si>
    <t>2. Resursu avots</t>
  </si>
  <si>
    <t>3. Atlikums</t>
  </si>
  <si>
    <t>Tarifs 2025.gadam*, euro</t>
  </si>
  <si>
    <t>Plānotais pacientu skaits 2026.gadā un turpmāk ik gadu</t>
  </si>
  <si>
    <t>Starpība 2025.gadam, euro</t>
  </si>
  <si>
    <t>Prognozētais finansējums 2026.gadam un turpmāk ik gadu</t>
  </si>
  <si>
    <t>4.pielikums MK noteikumu projekta "Grozījumi Ministru kabineta 2018.gada 28.augusta noteikumos Nr.555 „Veselības aprūpes pakalpojumu organizēšanas un samaksas kārtība"" anotācijai</t>
  </si>
  <si>
    <t>Kopā</t>
  </si>
  <si>
    <t>5.pielikums MK noteikumu projekta "Grozījumi Ministru kabineta 2018.gada 28.augusta noteikumos Nr.555 „Veselības aprūpes pakalpojumu organizēšanas un samaksas kārtība"" anotācijai</t>
  </si>
  <si>
    <t>* tikai trešais mēģinājums</t>
  </si>
  <si>
    <t>Apakšprogrammas nosaukums</t>
  </si>
  <si>
    <t>Papildus nepieciešamais finansējums 2026.gadam, euro</t>
  </si>
  <si>
    <t>33.16.00 Pārējo ambulatoro veselības aprūpes pakalpojumu nodrošināšana</t>
  </si>
  <si>
    <t>Plānotais pacientu skaits*</t>
  </si>
  <si>
    <t>Viena pacienta vidējās izmaksas**, euro</t>
  </si>
  <si>
    <t>Papildus nepieciešamais finansējums, euro</t>
  </si>
  <si>
    <t>**viena pacienta vidējās izmaksas 2024. gadā</t>
  </si>
  <si>
    <t>Plānotais pacientu skaits atbilstoši 2024. gada datiem:</t>
  </si>
  <si>
    <t>Sieviešu skaits, kurām bijuši 2 neveiksmīgi pakalpojumi (MAR dati)</t>
  </si>
  <si>
    <t>33.16.00 “Pārējo ambulatoro veselības aprūpes pakalpojumu nodrošināšana“</t>
  </si>
  <si>
    <t> </t>
  </si>
  <si>
    <t>Ārstniecības iestāžu informācijas sistēmas</t>
  </si>
  <si>
    <t>Kopā turpmākie gadi, euro</t>
  </si>
  <si>
    <t>Papildus nepieciešamais finansējums 2027.gadam un turpmāk ik gadu, euro</t>
  </si>
  <si>
    <t>Izdevmu pozīcija</t>
  </si>
  <si>
    <t>Viena pacienta transportēšanas izmaksas, euro*</t>
  </si>
  <si>
    <t>Pacientu skaits</t>
  </si>
  <si>
    <t>Izmaksas kopā, euro</t>
  </si>
  <si>
    <t>Transportēšanas pakalpojumi</t>
  </si>
  <si>
    <t>Kopā, euro:</t>
  </si>
  <si>
    <t>Nepieciešamais finansējuma aprēķins par transporta izmaksām pacientu nogādāšanai uz zemāka līmeņa ārstniecības iestādi</t>
  </si>
  <si>
    <t>Ārstniecības iestādes</t>
  </si>
  <si>
    <t>Provizoriskais pacientu skaits</t>
  </si>
  <si>
    <t>Viena pacienta pārvešanas nodrošināšanas izmaksas, euro</t>
  </si>
  <si>
    <t>Pārvešanas nodrošināšanai provizoriski nepieciešamais finansējums, euro</t>
  </si>
  <si>
    <t>SIA "Rīgas Austrumu klīniskā universitātes slimnīca"</t>
  </si>
  <si>
    <t>KOPĀ:</t>
  </si>
  <si>
    <t>Rehabilitācijas pakalpojumu nodrošināšana stacionārās ārstniecības iestādēs</t>
  </si>
  <si>
    <t>Budžeta
apakšprogrammas kods</t>
  </si>
  <si>
    <t xml:space="preserve">Apakšprogrammas nosaukums </t>
  </si>
  <si>
    <t>Rehabilitācijas vidējās ārstēšanas izmaksas, euro</t>
  </si>
  <si>
    <t>Rehabilitācijas pakalpojumu nodrošināšana stacionārās ārstniecības iestādēs  2025.gada 12 mēnešiem, euro</t>
  </si>
  <si>
    <t>33.17.00</t>
  </si>
  <si>
    <t>Neatliekamās medicīniskās palīdzības nodrošināšana stacionārās ārstniecības iestādēs</t>
  </si>
  <si>
    <t>Tarifs "jaunais", euro</t>
  </si>
  <si>
    <t>Finansējums  2026.gadam ar "jauno" tarifu, euro</t>
  </si>
  <si>
    <t>Vidzemes slimnīca</t>
  </si>
  <si>
    <t>**Ārstētais pacientu skaits 2025. gadā  SIA "Vidzemes slimnīca"</t>
  </si>
  <si>
    <t>Plānotais finansējums 2025.gadam, euro</t>
  </si>
  <si>
    <t>Pasākums</t>
  </si>
  <si>
    <t>Ārstniecības iestādes līmenis</t>
  </si>
  <si>
    <t>I</t>
  </si>
  <si>
    <t>II</t>
  </si>
  <si>
    <t>III</t>
  </si>
  <si>
    <t>IV</t>
  </si>
  <si>
    <t>Pārējās</t>
  </si>
  <si>
    <t>Specializētā</t>
  </si>
  <si>
    <t>V</t>
  </si>
  <si>
    <t>V specializētā</t>
  </si>
  <si>
    <t>Nesadalīts pa ĀI</t>
  </si>
  <si>
    <t>2025. gada 10 mēnešu izpilde, euro</t>
  </si>
  <si>
    <t xml:space="preserve"> apakšprogramma 33.18.00 "Plānveida stacionāro veselības aprūpes pakalpojumu nodrošināšana"****</t>
  </si>
  <si>
    <t>apakšprogramma 33.17.00 “Neatliekamās medicīniskās palīdzības nodrošināšana stacionārās ārstniecības iestādēs”****</t>
  </si>
  <si>
    <t>Pakalpojumu programmas dalījums</t>
  </si>
  <si>
    <t>Iezīmētās pakalpojuma programmas</t>
  </si>
  <si>
    <t>Obligātie maksājumi**</t>
  </si>
  <si>
    <t>Pacientu līdzmaksājumi</t>
  </si>
  <si>
    <t>Papildus piemaksājamie pakalpojumi</t>
  </si>
  <si>
    <t>Piemaksājamās manipulācijas</t>
  </si>
  <si>
    <t>DRG</t>
  </si>
  <si>
    <t>*Atbilstoši Ministru kabineta rīkojuma projekta "Par Pasākumu plānu atbalsta sniegšanai Ukrainas civiliedzīvotājiem Latvijas Republikā 2026. gadam" sākotnējās ietekmes novērtējuma ziņojuma (anotācijas) 1.pielikumam (25-TA-2725)</t>
  </si>
  <si>
    <t xml:space="preserve">* Transportēšanas izmaksas no Ukrainas uz Latviju  - 1185,80 euro ar PVN par pacientu. </t>
  </si>
  <si>
    <t>**Atbilstoši Ministru kabineta rīkojuma projekta "Par Pasākumu plānu atbalsta sniegšanai Ukrainas civiliedzīvotājiem Latvijas Republikā 2026. gadam" sākotnējās ietekmes novērtējuma ziņojuma (anotācijas) 1.pielikumam (25-TA-2725)</t>
  </si>
  <si>
    <t>6.pielikums MK noteikumu projekta "Grozījumi Ministru kabineta 2018.gada 28.augusta noteikumos Nr.555 „Veselības aprūpes pakalpojumu organizēšanas un samaksas kārtība"" anotācijai</t>
  </si>
  <si>
    <t>7.pielikums MK noteikumu projekta "Grozījumi Ministru kabineta 2018.gada 28.augusta noteikumos Nr.555 „Veselības aprūpes pakalpojumu organizēšanas un samaksas kārtība"" anotācijai</t>
  </si>
  <si>
    <t>8.pielikums MK noteikumu projekta "Grozījumi Ministru kabineta 2018.gada 28.augusta noteikumos Nr.555 „Veselības aprūpes pakalpojumu organizēšanas un samaksas kārtība"" anotācijai</t>
  </si>
  <si>
    <t>Plānotie darbi</t>
  </si>
  <si>
    <t>Stundas</t>
  </si>
  <si>
    <t>1. Pamatdaļa:</t>
  </si>
  <si>
    <t>2. Papildus daļa (analīzei, papildus labojumiem):</t>
  </si>
  <si>
    <t>Prognozētais izsūtīto EVAK skaits līdz gada beigām</t>
  </si>
  <si>
    <t>Tāme</t>
  </si>
  <si>
    <r>
      <t xml:space="preserve">Latvijas pasta tarifs, </t>
    </r>
    <r>
      <rPr>
        <i/>
        <sz val="10"/>
        <color theme="1"/>
        <rFont val="Times New Roman"/>
        <family val="1"/>
        <charset val="186"/>
      </rPr>
      <t>euro</t>
    </r>
    <r>
      <rPr>
        <sz val="10"/>
        <color theme="1"/>
        <rFont val="Times New Roman"/>
        <family val="1"/>
        <charset val="186"/>
      </rPr>
      <t xml:space="preserve"> (vēstule  līdz 20 grami)</t>
    </r>
  </si>
  <si>
    <t>2027.gads</t>
  </si>
  <si>
    <t>2028.gads</t>
  </si>
  <si>
    <t>Tiek izstrādāts e-pakalpojuma “Eiropas veselības apdrošināšanas karte”(turpmāk - EVAK) (EP133) ietvars, kas ietver reģistrācijas un sagatavošanas darbus, dokumentāciju, maksājuma moduļa pieslēgšanu, ekrānformu un servisu izstrādi, kā arī API reģistrāciju. Paralēli tiek veikti Vadības informācijas sistēmas pielāgojumi – servisu un datu struktūru izmaiņas atbilstoši jaunajam Latvija.lv ietvaram, kā arī EVAK cenu klasifikatora izstrāde.</t>
  </si>
  <si>
    <t>2.1. Atkārtota EVAK pieteikums:  EPAK forma, serviss, API konfigurācijas, datu apstrāde VIS</t>
  </si>
  <si>
    <t>2.2. VIS, manuāla darba optimizācija - atvēršana, kopēšana. VIS iespēja daļēja automātizācija, EVAK pieprasījumu EVAK pieprasījumu formā.</t>
  </si>
  <si>
    <t>3. Uzturēšana</t>
  </si>
  <si>
    <t>Turpmāk ik gadus sistēmas uzturēšanas maksa</t>
  </si>
  <si>
    <t>Finansējums 2026. gadam, euro</t>
  </si>
  <si>
    <t>Finansējums 2027. gadam un turpmāk ik gadu, euro</t>
  </si>
  <si>
    <t>Stundas likme (ar PVN), euro</t>
  </si>
  <si>
    <t>Nepieciešamais finansējums 2026. gadam un turpmāk ik gadu, euro</t>
  </si>
  <si>
    <t>Prognozētais finasējums 2026.gadam un turpmāk ik gadu, euro</t>
  </si>
  <si>
    <t>*Aprēķins ir indikatīvs.</t>
  </si>
  <si>
    <t>** Obligātie maksājumi: fiksētā piemaksa par uzņemšanas nodaļas darbību, fiksētā piemaksa observācijas gultu uzturēšanai, digitalizācija (ikgadējais maksājums)</t>
  </si>
  <si>
    <t>Precizēti valsts apmaksāto stacionāro veselības aprūpes pakalpojumu samaksas apmēra plānošanas nosacījumi</t>
  </si>
  <si>
    <t>Pacientu skaits          (2025. gada 1.rīkojums)
33.17.00</t>
  </si>
  <si>
    <t xml:space="preserve">Pacientu skaits               (2025. gada 1.rīkojums)
</t>
  </si>
  <si>
    <t>Pacientu skaits                      (2025. gada 1.rīkojums)
33.18.00</t>
  </si>
  <si>
    <t>Finansējums, euro (2025. gada 1.rīkojums)
33.17.00</t>
  </si>
  <si>
    <t>Finansējums, euro (2025. gada 1.rīkojums)
33.18.00</t>
  </si>
  <si>
    <t xml:space="preserve">Pacientu skaits* (2026. gada 1.rīkojums)
</t>
  </si>
  <si>
    <t xml:space="preserve">Finansējums, euro* (2026. gada 1.rīkojums)
</t>
  </si>
  <si>
    <t>Starpība, euro
 (2026.g. - 2025.g.)*</t>
  </si>
  <si>
    <t>***Atbilstoši 2025.gada 26.augusta Ministru kabineta  sēdes protokolam Nr.33 (prot.33 53.§) informatīvā ziņojuma "Par valsts pamatbudžeta un valsts speciālā budžeta bāzi un izdevumu pārskatīšanas rezultātiem 2026., 2027., 2028. un 2029.gadam " 37.punktam tiek atbalstīts Veselības ministrijas priekšlikums, ka no 2026. gada apvienot budžeta apakšprogrammu 33.17.00 "Neatliekamās medicīniskās palīdzības nodrošināšana stacionārās ārstniecības iestādēs" ar budžeta apakšprogrammu 33.18.00 "Plānveida stacionāro veselības aprūpes pakalpojumu nodrošināšana" un izveidot jaunu budžeta apakšprogrammu 33.21.00 "Stacionāro veselības aprūpes pakalpojumu nodrošināšana".</t>
  </si>
  <si>
    <t>****Atbilstoši 2025.gada 26.augusta Ministru kabineta  sēdes protokolam Nr.33 (prot.33 53.§) informatīvā ziņojuma "Par valsts pamatbudžeta un valsts speciālā budžeta bāzi un izdevumu pārskatīšanas rezultātiem 2026., 2027., 2028. un 2029.gadam " 37.punktam tiek atbalstīts Veselības ministrijas priekšlikums, ka no 2026. gada apvienot budžeta apakšprogrammu 33.17.00 "Neatliekamās medicīniskās palīdzības nodrošināšana stacionārās ārstniecības iestādēs" ar budžeta apakšprogrammu 33.18.00 "Plānveida stacionāro veselības aprūpes pakalpojumu nodrošināšana" un izveidot jaunu budžeta apakšprogrammu 33.21.00 "Stacionāro veselības aprūpes pakalpojumu nodrošināšana".</t>
  </si>
  <si>
    <r>
      <t xml:space="preserve">Plānotās izmaksas, </t>
    </r>
    <r>
      <rPr>
        <b/>
        <i/>
        <sz val="10"/>
        <rFont val="Times New Roman"/>
        <family val="1"/>
        <charset val="186"/>
      </rPr>
      <t>euro</t>
    </r>
    <r>
      <rPr>
        <b/>
        <sz val="10"/>
        <rFont val="Times New Roman"/>
        <family val="1"/>
        <charset val="186"/>
      </rPr>
      <t>*</t>
    </r>
  </si>
  <si>
    <t>Pacientu medicīnisko transportēšanu no ārstniecības iestādes Ukrainā uz stacionāro ārstniecības iestādi Latvijā</t>
  </si>
  <si>
    <t>Samazinājums</t>
  </si>
  <si>
    <t>Koeficients**</t>
  </si>
  <si>
    <t>Kopā ar samazinājumu, euro</t>
  </si>
  <si>
    <t>Koeficients*</t>
  </si>
  <si>
    <t>Finansējums, euro  (2025. gada 1.rīkojums)****</t>
  </si>
  <si>
    <t xml:space="preserve">****Pamatojoties uz piešķirto kopējo finansējumu 677 751 940 euro apmērā, tiek veikta tā precizēšana, izslēdzot pozīcijas, kuras pēc savas būtības nav klasificējamas kā veselības aprūpes pakalpojumi un līdz ar to nav iekļaujamas rīkojumā par pakalpojumu apmaksu. No esošā finansējuma apmēra tiek izslēgtas šādas pozīcijas:
1)Finansējums insulīna sūkņiem (Šī pozīcija attiecas uz medicīnisko ierīču iegādi, nevis uz veselības aprūpes pakalpojumu sniegšanu. Medicīniskās iekārtas un ierīces nav uzskatāmas par pakalpojumu apmaksas objektu un tās netiek ietvertas rīkojumā par pakalpojumu sniegšanas kārtību).
2)Transplantācijas procesa attīstība Latvijā, iekārta (Minētā pozīcija ietver investīcijas iekārtās un tehniskajā nodrošinājumā. Atbilstoši budžeta klasifikācijai un rīkojuma saturam iekārtas nav pakalpojums un līdz ar to nevar būt iekļautas pakalpojumu finansējuma rīkojumā).
3)ES norēķini (ES norēķinu posteņi tiek uzskaitīti un administrēti atsevišķi, tie nav uzskatāmi par veselības aprūpes pakalpojumiem un nevar tikt integrēti rīkojumā par pakalpojumu apmaksu).
4) Hematonkoloģisko preparātu ievade mājas apstākļos, BKUS (Attiecīgās darbības ir saistītas ar specifisku ārstniecības procesu nodrošināšanu un finansējuma organizēšanu ārpus stacionāro pakalpojumu sistēmas. Šī pozīcija pēc savas būtības nav pakalpojums, kādu paredz rīkojuma struktūra).
Tā kā minētās pozīcijas nav klasificējamas kā pakalpojumi, kopējā summa 3 497 004 euro tiek izslēgta no rīkojumā iekļaujamā pakalpojumu apjoma.
Līdz ar to pēc attiecīgo pozīciju izslēgšanas pakalpojumu finansējuma daļa, kas novirzāma stacionāro pakalpojumu nodrošināšanai, ir 674 254 936 euro.
 </t>
  </si>
  <si>
    <t>1. Izdevumi</t>
  </si>
  <si>
    <t>1.1. Tehniskā risinājuma izstrāde</t>
  </si>
  <si>
    <r>
      <rPr>
        <b/>
        <sz val="10"/>
        <color theme="1"/>
        <rFont val="Times New Roman"/>
        <family val="1"/>
        <charset val="186"/>
      </rPr>
      <t>1.2. Plānotās izmaksas pasta izdevumiem,</t>
    </r>
    <r>
      <rPr>
        <b/>
        <i/>
        <sz val="10"/>
        <color theme="1"/>
        <rFont val="Times New Roman"/>
        <family val="1"/>
        <charset val="186"/>
      </rPr>
      <t xml:space="preserve"> euro</t>
    </r>
  </si>
  <si>
    <t>2026. gadam un turpmāk ik gadu, euro</t>
  </si>
  <si>
    <t>2.3. Citi pašu ieņēmumi pasta izdevumiem</t>
  </si>
  <si>
    <r>
      <t xml:space="preserve">Plānotie ieņēmumi, </t>
    </r>
    <r>
      <rPr>
        <b/>
        <i/>
        <sz val="10"/>
        <rFont val="Times New Roman"/>
        <family val="1"/>
        <charset val="186"/>
      </rPr>
      <t>euro</t>
    </r>
  </si>
  <si>
    <t>3. Rezultāts</t>
  </si>
  <si>
    <t>2.1. Dotācija no vispārējiem ieņēmumiem</t>
  </si>
  <si>
    <t>2.2. Dotācijas no vispārējiem ieņēmumiem samazinājums EVAK karšu nosūtīšanai pa pastu, lai uzlabotu fiskālo telpu atbilstoši MK 26.08.2025. sēdes prot. Nr.33 53.§ 8. punktam</t>
  </si>
  <si>
    <t xml:space="preserve"> pasākumi īstenojami apakšprogrammas 45.01.00 "Veselības aprūpes finansējuma administrēšana un ekonomiskā novērtēšana" ietvaros</t>
  </si>
  <si>
    <t>Resursi kopā, euro</t>
  </si>
  <si>
    <t xml:space="preserve">Prioritārā pasākuma “Mātes un bērna veselības uzlabošana” apakšpasākums "Nodrošināta efektīvāka rindu uzskaites pārvaldība" </t>
  </si>
  <si>
    <t>2026.gads</t>
  </si>
  <si>
    <t>Prioritārais pasākums</t>
  </si>
  <si>
    <t>6.pielikums</t>
  </si>
  <si>
    <t>7.pielikums</t>
  </si>
  <si>
    <t>8.pielikums</t>
  </si>
  <si>
    <t>1.pielikums</t>
  </si>
  <si>
    <t>2.pielikums</t>
  </si>
  <si>
    <t>Nepieciešams segt no budžeta resora "74. Gadskārtējā valsts budžeta izpildes procesā pārdalāmais finansējums" programmas 17.00.00 “Finansējums Ukrainas civiliedzīvotāju atbalsta likumā noteikto pasākumu īstenošanai” plānotā finansējuma</t>
  </si>
  <si>
    <t>Finansējuma avots</t>
  </si>
  <si>
    <t>Veselības ministrijas budžeta ietvaros no ekonomijas</t>
  </si>
  <si>
    <t>3.pielikums</t>
  </si>
  <si>
    <t>Veselības ministrijas budžeta ietvaros pārstrukturizējot pasākumus</t>
  </si>
  <si>
    <t>4.pielikums</t>
  </si>
  <si>
    <t>Izmaiņas EVAK sūtīšanā pa pastu</t>
  </si>
  <si>
    <t>Nr.p.k.</t>
  </si>
  <si>
    <t>Kopsavilkums MK noteikumu projekta "Grozījumi Ministru kabineta 2018.gada 28.augusta noteikumos Nr.555 „Veselības aprūpes pakalpojumu organizēšanas un samaksas kārtība"" anotācijai</t>
  </si>
  <si>
    <t>Anotācijas pielikuma Nr.</t>
  </si>
  <si>
    <t>Papildus informācijai:</t>
  </si>
  <si>
    <t>5.pielikums</t>
  </si>
  <si>
    <t>Prognozētie izdevumi, euro</t>
  </si>
  <si>
    <t>2026.gadam</t>
  </si>
  <si>
    <t>2027.gadam un turpmāk ik gadu</t>
  </si>
  <si>
    <t xml:space="preserve">Prognozētais finasējums, euro </t>
  </si>
  <si>
    <t>2026.gadam*</t>
  </si>
  <si>
    <t>Prognozētā ietekme, euro</t>
  </si>
  <si>
    <t>Izdevumi kopā, euro (1.1.+1.2.pozīcija)</t>
  </si>
  <si>
    <t>Prioritārā pasākuma “Veselības pakalpojumu un zāļu pieejamība bērniem” apakšpasākums “Medicīniskās apaugļošanas pakalpojuma paplašināšana - apmaksāti vairāk kā 2 mēģinājumi un paplašināts saņēmēju loks (arī tad, ja pārim / sievietei neauglība nav konstatēta)”</t>
  </si>
  <si>
    <t>Prioritārā pasākuma “Veselības pakalpojumu un zāļu pieejamība bērniem” apakšpasākums “Medicīniskās apaugļošanas pakalpojuma paplašināšana - apmaksāti vairāk kā 2 mēģinājumi un paplašināts saņēmēju loks (arī tad, ja pārim / sievietei neauglība nav konstatēta)” (prioritārais pasākums 2026. - 2028.gadam)</t>
  </si>
  <si>
    <t>Integrācijas*</t>
  </si>
  <si>
    <t>Maksājums, euro**</t>
  </si>
  <si>
    <t>Piemaksa par gadījumu, euro****</t>
  </si>
  <si>
    <t>***No starpības tiek segtas izmaksas, kas ir saistītas ar  Ministru kabineta 2025.gada 8.jūlija noteikumiem Nr.425  "Grozījumi Ministru kabineta 2018. gada 28. augusta noteikumos Nr. 555 "Veselības aprūpes pakalpojumu organizēšanas un samaksas kārtība"" (prot. Nr. 27 23. §) un, kas paredz mikroķirurģijas tarifa pieaugumu (2026.gadā un turpmāk ik gadu 951 219 euro) un jaunas stacionāro pakalpojumu programmas "Deģeneratīvu un komplicētu mugurkaula slimību, traumu ķiruģiska ārstēšana, izmantojot implantus un navigācijas tehnoloģijas" nodrošināšanu divām ārstniecības iestādēm  – VSIA "Traumatoloģijas un ortopēdijas slimnīca" un SIA "Ziemeļkurzemes reģionālā slimnīca" (2026.gadā un turpmāk ik gadu 3 132 714 euro).</t>
  </si>
  <si>
    <t>no 2026.gada 1.marta</t>
  </si>
  <si>
    <t>* Starpība 2027. gadā un turpmāk ik gadu tiks novirzīta Vadības informācijas sistēmas (VIS) attīstībai (apakšprogrammas 45.01.00 "Veselības aprūpes finansējuma administrēšana un ekonomiskā novērtēšana").</t>
  </si>
  <si>
    <t>2027.gadam un turpmāk ik gadu*</t>
  </si>
  <si>
    <t>Pacientu medicīnisko transportēšanu no ārstniecības iestādes Ukrainā uz stacionāro ārstniecības iestādi Latvijā (ukraiņi)</t>
  </si>
  <si>
    <t>Nepieciešamais finansējuma aprēķins par transporta izmaksām pacientu nogādāšanai uz zemāka līmeņa ārstniecības iestādi (ukraiņi)</t>
  </si>
  <si>
    <t>Rehabilitācijas pakalpojumu nodrošināšana stacionārās ārstniecības iestādēs (ukraiņi)</t>
  </si>
  <si>
    <t>Ministru kabineta 2018.gada 28.augusta noteikumi Nr.555 “Veselības aprūpes pakalpojumu organizēšanas un samaksas kārtība”  paredz, ka EVAK personai izdod uz periodu līdz 3 gadiem un to atkarībā no personas vēlmes, var saņemt klātienē, kādā no Dienesta klientu apkalpošanas centriem vai Dienests EVAK nosūta bez maksas personai pa pastu uz norādīto adresi (izņemot gadījumus, ja Dienests konstatē, ka personai nav tiesības saņemt EVAK). 
Ņemot vērā plānoto budžeta izdevumu samazinājumu (i) ,   Dienests sniedza priekšlikumu, ka, sākot ar 2026. gadu EVAK pa pastu personām tiks izsūtīta tikai gadījumā, ja persona būs apmaksājusi EVAK nosūtīšanas izdevumus atbilstoši Latvijas pasta spēkā esošajam tarifam (ii). Dienests, kā līdz šim, nodrošinās EVAK izsniegšanu klātienē Dienesta klientu apkalpošanas centros Rīgā, Smiltenē, Kuldīgā, Daugavpilī un Jelgavā.  
Lai Dienests spētu realizēt iepriekšminēto priekšlikumu 2026.gadā jāizveido jauns tehnisks risinājums, kas nodrošinās iedzīvotāju pieteikšanos EVAK un maksājumu apstrādi. 
Attiecībā uz nepieciešamā tehniskā risinājuma izstrādes izmaksām un iespējamo realizācijas termiņu Dienests norāda, ka risinājumu ir iespējams īstenot Valsts pārvaldes pakalpojumu portālā Latvija.lv. Veicot iespējamo izstrādātāju aptauju, tika saņemta informācija par izstrādes izmaksām – 127 921 euro, tajā  skaitā e-pakalpojuma “Eiropas veselības apdrošināšanas karte” izstrādes izdevumi 102 003 euro apmērā, papildu izstrādes darbu izdevumi 25 918 euro apmērā. 
Izstrādātās sistēmas uzturēšanas izdevumi 2026. gadam un turpmāk ik gadu plānoti 20 467 euro apmērā.
Pakalpojuma nodrošināšanai, 2026. gadam un turpmāk ik gadu tiek plānoti pasta izdevumi 178 345 euro apmērā, ņemot vērā Latvijas pasta tarifu sūtījumiem līdz 20 grami (2,30 euro) un prognozēto izsūtāmo EVAK skaitu – 77 541 vienību.  Ņemot vērā plānotās izmaiņas, turpmāk pasta izdevumi tiks segti nevis no vispārējā kārtībā sadalāmās dotācijas no vispārējiem ieņēmumiem, bet no citiem pašu ieņēmumiem.
2026. gadam un turpmāk ik gadu pakalpojuma izdevumu segšanai tiek plānoti resursi 326 690 euro apmērā, tajā skaitā dotācija no vispārējiem ieņēmumiem 148 345 euro apmērā un citi pašu ieņēmumi par pasta izdevumiem 178 345 euro apmērā. 
Kopējā pakalpojuma īstenošanas finansiālā ietekme (resursi – izdevumi):
-  2026. gadam 54 413 euro apmērā plānota finanšu līdzekļu ekonomija, ko dienests plāno novirzīt Vadības informācijas sistēmas (VIS) attīstībai (apakšprogramma 45.01.00  “Veselības aprūpes finansējuma administrēšana un ekonomiskā novērtēšana”).
- 2027. gadam un turpmāk ik gadu 127 878 euro apmērā plānota finanšu līdzekļu ekonomija, ko dienests plāno novirzīt Vadības informācijas sistēmas (VIS) attīstībai (apakšprogramma 45.01.00  “Veselības aprūpes finansējuma administrēšana un ekonomiskā novērtēšana”).
(i)Dotācijas no vispārējiem ieņēmumiem samazinājums EVAK karšu nosūtīšanai pa pastu, lai uzlabotu fiskālo telpu atbilstoši MK 26.08.2025. sēdes prot. Nr.33 53.§ 8. punktam (ii) Noteikumu projekts paredz veikt grozījumus noteikumu Nr.555 “Veselības aprūpes pakalpojumu organizēšanas un samaksas kārtība” 131. , 132. un 134.punktā, paredzot, ka Dienests no 2026.gada 1.marta pa pastu personām EVAK izsūtīs tikai gadījumā, ja persona būs apmaksājusi šīs kartes nosūtīšanas izdevumus atbilstoši universālā pasta pakalpojuma sniedzēja tarifiem vēstuļu korespondences sūtījumiem.</t>
  </si>
  <si>
    <t>Kopā 1.gadā, euro*****</t>
  </si>
  <si>
    <t>*** Kvotētais apjoms - kopējais apmeklējumu skaits ambulatorajā sektorā, ietverot ambulatorās konsultācijas (aprūpes epizodes), pacientu apmeklējumu skaitu speciālistu kabinetos, dienas stacionārā sniegtos pakalpojumus (gultasdienas), kā arī saistošās manipulācijas, kas fiksē apmeklējumus gadījumos, kad netiek piemērots kāds no iepriekš uzskaitītajiem apmeklējuma uzskaites veidiem.</t>
  </si>
  <si>
    <t>***** Digitalizācijas piemaksa 0.05 euro apmērā par gadījumu (apmeklējumu) tiek piemērota no 2026.gada 1.aprīļa, tādēļ ikgadējā maksājuma 2026.gada apmērs tiek rēķināta 9 mēnešiem.</t>
  </si>
  <si>
    <t>Prioritārie pasākumi</t>
  </si>
  <si>
    <t>Gadījumu skaits***</t>
  </si>
  <si>
    <t>Vienreizējs fiksēts digitalizācijas atbalsta maksājums datortehnikas nodrošināšanai, IS, programmatūru uzturēšanas atbalstam</t>
  </si>
  <si>
    <t>Vidējās ārsta darba vietas iekārtošanas izmaksas</t>
  </si>
  <si>
    <t>Digitalizācijas atbalsta maksājuma pozīcijas</t>
  </si>
  <si>
    <t>10 % izmaksu segšana, euro</t>
  </si>
  <si>
    <t>Sistēmbloks ar aksesuāriem un operacionālo sistēmu, Firewall un antivīrusu programma</t>
  </si>
  <si>
    <t xml:space="preserve">Monitori </t>
  </si>
  <si>
    <t xml:space="preserve">Daudzfunkcionālais Printeris - skeneris, fakss, kopētājs </t>
  </si>
  <si>
    <t>Tonera kasete printerim (6 nomaiņas gadā)</t>
  </si>
  <si>
    <t xml:space="preserve">Datortehnikas uzturēšana  </t>
  </si>
  <si>
    <t xml:space="preserve">Interneta abonēšanas maksa gadam </t>
  </si>
  <si>
    <t>Portatīvais dators</t>
  </si>
  <si>
    <t>Specializētā programmatūra (ārsta birojs pamata komplekts )</t>
  </si>
  <si>
    <t>Datu integratora (piem., Datamed) abonements</t>
  </si>
  <si>
    <t>Speciālistu skaits</t>
  </si>
  <si>
    <t>Izmaksas, euro</t>
  </si>
  <si>
    <t>Ikgadējs maksājums digitalizācijas uzturēšanai</t>
  </si>
  <si>
    <t>Piemaksa par gadījumu, euro</t>
  </si>
  <si>
    <t>Vidējais apmeklējumu skaits kabinetā dienā</t>
  </si>
  <si>
    <t>Darba dienu skaits gadā</t>
  </si>
  <si>
    <t>Ikgadējā digitalizācijas uzturēšanas maksājuma apjoma aprēķins uz vienu kabineta slodzi</t>
  </si>
  <si>
    <t>Vienreizējs fiksēts maksājums un ikgadējs maksājums uzturēšanai, summa kopā</t>
  </si>
  <si>
    <t>* Pēc NVD aplēsēm ir 20 multiprofila ambulatorās ārstniecības iestādes, kas sniedz valsts apmaksātus sekundāros ambulatoros veselības aprūpes pakalpojumus apjomā, kas mēnesī pārsniedz 500 000 euro, nav iekļautas šo noteikumu 6. pielikumā un nodrošina valsts apmaksātus pakalpojumus vismaz divos šādos pakalpojumu veidos – izmeklējumi, dienas stacionārs, rehabilitācija, speciālistu konsultācijas –, un kas jau ir uzsākušas savu lokālo informācijas sistēmu pielāgošanu un integrāciju ar E-veselības sistēmu, un ir paredzams, ka tās noteiktajā termiņā izpildīs noteiktās prasības, lai saņemtu šo vienreizējo maksājumu par ambulatoro veselības aprūpes pakalpojumu digitalizāciju.</t>
  </si>
  <si>
    <t>** Vienreizējs maksājums, kas nosedz 10 % izmaksas no 30 ārstu darba vietas iekārtošanas izdevumiem.</t>
  </si>
  <si>
    <t>Kopā, euro</t>
  </si>
  <si>
    <t>**** Lai veicinātu digitalizāciju ārstniecības iestādēs, no 2026.gada 1. aprīļa plānots par 0,05 euro palielināt arī sekundārās ambulatorās veselības aprūpes pakalpojumu tarifus, šim nolūkam 2026.gadā plānoti 434 568 euro un turpmākajiem gadiem 579 448 euro katru gadu. Attiecīgi noteikumu 4. pielikuma 5. punktā uzskaitītie aprūpes epizožu tarifi ir palielināti, iekļaujot tarifā 0,05 euro par gadījumu. Savukārt noteikumu 10. pielikumā uzskaitīto fiksēto maksājumu par speciālistu un ārstniecības iestāžu struktūrvienību (kabinetu) darbības nodrošināšanu pārrēķins veikts balstoties uz to, ka katrā kabinetā vidēji dienā ir 8 apmeklējumi un gadā ir vidēji 250 darba dienas. Attiecīgi fiksētajam maksājumam par vienu slodzi ir pievienoti 100 euro (8 apmeklējumi * 250 dienas * 0.05 euro par gadījumu). Šī piemaksa nav piemērota dežūrārsta kabinetam un vecmātes kabinetam, jo tajos tiek nodrošināta primārā veselības aprūpe. Finanšu ietekme, kas rodas palielinot 4. pielikuma 5. punktā uzskaitītos aprūpes epizožu tarifus un 10. pielikumā uzskaitītos fiksētos maksājumus par kabinetu darbības nodrošināšanu, ir ietverta 2026.gadā papildus plānotajos 434 568 euro un turpmākajiem gadiem plānotajos 579 448 euro. 10. pielikumā uzskaitītie kabineti kopā veido 453 ārstu un māsu slodzes, līdz ar to digitalizācijas piemaksa kabinetiem gadā veido 45 300 euro. Pārējo summu veido digitalizācijas piemaksa ambulatorajām konsultācijām (aprūpes epizodes), dienas stacionārā sniegtajiem pakalpojumiem (gultasdienas), kā arī saistošajām manipulācijām, kas fiksē apmeklējumus gadījumos, kad netiek piemērots kāds no iepriekš uzskaitītajiem apmeklējuma uzskaites veidiem.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</si>
</sst>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_-;\-* #,##0_-;_-* &quot;-&quot;??_-;_-@_-"/>
    <numFmt numFmtId="165" formatCode="0.000"/>
    <numFmt numFmtId="166" formatCode="0.0"/>
    <numFmt numFmtId="167" formatCode="_-&quot;Ls&quot;\ * #,##0.00_-;\-&quot;Ls&quot;\ * #,##0.00_-;_-&quot;Ls&quot;\ * &quot;-&quot;??_-;_-@_-"/>
    <numFmt numFmtId="168" formatCode="_-* #,##0.00\ &quot;Ls&quot;_-;\-* #,##0.00\ &quot;Ls&quot;_-;_-* &quot;-&quot;??\ &quot;Ls&quot;_-;_-@_-"/>
    <numFmt numFmtId="169" formatCode="_-* #,##0.00\ _L_s_-;\-* #,##0.00\ _L_s_-;_-* &quot;-&quot;??\ _L_s_-;_-@_-"/>
    <numFmt numFmtId="170" formatCode="_-* #,##0.00\ _€_-;\-* #,##0.00\ _€_-;_-* &quot;-&quot;??\ _€_-;_-@_-"/>
    <numFmt numFmtId="171" formatCode="_-* #,##0\ _€_-;\-* #,##0\ _€_-;_-* &quot;-&quot;??\ _€_-;_-@_-"/>
    <numFmt numFmtId="172" formatCode="&quot; &quot;* #,##0.00&quot; &quot;;&quot;-&quot;* #,##0.00&quot; &quot;;&quot; &quot;* &quot;-&quot;#&quot; &quot;;&quot; &quot;@&quot; &quot;"/>
    <numFmt numFmtId="173" formatCode=";;;"/>
    <numFmt numFmtId="174" formatCode="#,##0_ ;\-#,##0\ "/>
    <numFmt numFmtId="175" formatCode="#,##0.0"/>
  </numFmts>
  <fonts count="98">
    <font>
      <sz val="11"/>
      <color theme="1"/>
      <name val="Aptos Narrow"/>
      <family val="2"/>
      <charset val="186"/>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charset val="186"/>
      <scheme val="minor"/>
    </font>
    <font>
      <sz val="10"/>
      <name val="Times New Roman"/>
      <family val="1"/>
      <charset val="186"/>
    </font>
    <font>
      <b/>
      <sz val="10"/>
      <color theme="1"/>
      <name val="Times New Roman"/>
      <family val="1"/>
    </font>
    <font>
      <i/>
      <sz val="10"/>
      <color theme="1"/>
      <name val="Times New Roman"/>
      <family val="1"/>
    </font>
    <font>
      <b/>
      <sz val="10"/>
      <name val="Times New Roman"/>
      <family val="1"/>
    </font>
    <font>
      <sz val="10"/>
      <color theme="1"/>
      <name val="Times New Roman"/>
      <family val="1"/>
    </font>
    <font>
      <sz val="10"/>
      <name val="Arial"/>
      <family val="2"/>
      <charset val="186"/>
    </font>
    <font>
      <sz val="10"/>
      <name val="Times New Roman"/>
      <family val="1"/>
    </font>
    <font>
      <sz val="11"/>
      <color rgb="FF000000"/>
      <name val="Calibri"/>
      <family val="2"/>
      <charset val="186"/>
    </font>
    <font>
      <sz val="11"/>
      <color theme="1"/>
      <name val="Calibri"/>
      <family val="2"/>
      <charset val="186"/>
    </font>
    <font>
      <sz val="12"/>
      <color theme="1"/>
      <name val="Times New Roman"/>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Aptos Narrow"/>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sz val="10"/>
      <color indexed="8"/>
      <name val="Times New Roman"/>
      <family val="1"/>
      <charset val="186"/>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u/>
      <sz val="11"/>
      <color theme="10"/>
      <name val="Aptos Narrow"/>
      <family val="2"/>
      <charset val="186"/>
      <scheme val="minor"/>
    </font>
    <font>
      <sz val="10"/>
      <color rgb="FF000000"/>
      <name val="Times New Roman"/>
      <family val="1"/>
    </font>
    <font>
      <sz val="10"/>
      <color rgb="FFFF0000"/>
      <name val="Times New Roman"/>
      <family val="1"/>
    </font>
    <font>
      <b/>
      <sz val="10"/>
      <color theme="1"/>
      <name val="Times New Roman"/>
      <family val="1"/>
      <charset val="186"/>
    </font>
    <font>
      <sz val="10"/>
      <color theme="1"/>
      <name val="Times New Roman"/>
      <family val="1"/>
      <charset val="186"/>
    </font>
    <font>
      <i/>
      <sz val="10"/>
      <color theme="1"/>
      <name val="Times New Roman"/>
      <family val="1"/>
      <charset val="186"/>
    </font>
    <font>
      <i/>
      <sz val="10"/>
      <name val="Times New Roman"/>
      <family val="1"/>
    </font>
    <font>
      <b/>
      <sz val="10"/>
      <color rgb="FF242424"/>
      <name val="Times New Roman"/>
      <family val="1"/>
    </font>
    <font>
      <b/>
      <sz val="10"/>
      <color rgb="FF000000"/>
      <name val="Times New Roman"/>
      <family val="1"/>
    </font>
    <font>
      <sz val="11"/>
      <color rgb="FF000000"/>
      <name val="Calibri"/>
      <family val="2"/>
    </font>
    <font>
      <sz val="11"/>
      <color rgb="FF9C5700"/>
      <name val="Calibri"/>
      <family val="2"/>
    </font>
    <font>
      <b/>
      <sz val="11"/>
      <color rgb="FF44546A"/>
      <name val="Calibri"/>
      <family val="2"/>
    </font>
    <font>
      <sz val="10"/>
      <color rgb="FF000000"/>
      <name val="Arial"/>
      <family val="2"/>
    </font>
    <font>
      <sz val="9"/>
      <color theme="1"/>
      <name val="Times New Roman"/>
      <family val="1"/>
      <charset val="186"/>
    </font>
    <font>
      <b/>
      <i/>
      <sz val="10"/>
      <color theme="1"/>
      <name val="Times New Roman"/>
      <family val="1"/>
      <charset val="186"/>
    </font>
    <font>
      <sz val="10"/>
      <color theme="1"/>
      <name val="Aptos Narrow"/>
      <family val="2"/>
      <charset val="186"/>
      <scheme val="minor"/>
    </font>
    <font>
      <b/>
      <sz val="10"/>
      <color rgb="FF000000"/>
      <name val="Times New Roman"/>
      <family val="1"/>
      <charset val="186"/>
    </font>
    <font>
      <sz val="10"/>
      <color rgb="FF000000"/>
      <name val="Times New Roman"/>
      <family val="1"/>
      <charset val="186"/>
    </font>
    <font>
      <sz val="10"/>
      <color rgb="FFFF0000"/>
      <name val="Times New Roman"/>
      <family val="1"/>
      <charset val="186"/>
    </font>
    <font>
      <b/>
      <sz val="10"/>
      <name val="Times New Roman"/>
      <family val="1"/>
      <charset val="186"/>
    </font>
    <font>
      <b/>
      <i/>
      <sz val="10"/>
      <name val="Times New Roman"/>
      <family val="1"/>
      <charset val="186"/>
    </font>
    <font>
      <sz val="9"/>
      <name val="Times New Roman"/>
      <family val="1"/>
    </font>
    <font>
      <b/>
      <sz val="10"/>
      <color rgb="FFFF0000"/>
      <name val="Times New Roman"/>
      <family val="1"/>
      <charset val="186"/>
    </font>
  </fonts>
  <fills count="70">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9" tint="0.59999389629810485"/>
        <bgColor indexed="64"/>
      </patternFill>
    </fill>
    <fill>
      <patternFill patternType="solid">
        <fgColor rgb="FFFFFFFF"/>
        <bgColor indexed="64"/>
      </patternFill>
    </fill>
    <fill>
      <patternFill patternType="solid">
        <fgColor rgb="FFDAF2D0"/>
        <bgColor rgb="FF000000"/>
      </patternFill>
    </fill>
    <fill>
      <patternFill patternType="solid">
        <fgColor theme="0"/>
        <bgColor rgb="FF000000"/>
      </patternFill>
    </fill>
    <fill>
      <patternFill patternType="solid">
        <fgColor rgb="FFFFFFFF"/>
        <bgColor rgb="FF000000"/>
      </patternFill>
    </fill>
    <fill>
      <patternFill patternType="solid">
        <fgColor rgb="FFFFEB9C"/>
        <bgColor rgb="FFFFEB9C"/>
      </patternFill>
    </fill>
    <fill>
      <patternFill patternType="solid">
        <fgColor rgb="FFE2EFDA"/>
        <bgColor rgb="FFE2EFDA"/>
      </patternFill>
    </fill>
    <fill>
      <patternFill patternType="solid">
        <fgColor rgb="FFDAF2D0"/>
        <bgColor indexed="64"/>
      </patternFill>
    </fill>
    <fill>
      <patternFill patternType="solid">
        <fgColor theme="0" tint="-4.9989318521683403E-2"/>
        <bgColor indexed="64"/>
      </patternFill>
    </fill>
    <fill>
      <patternFill patternType="solid">
        <fgColor theme="9" tint="0.39997558519241921"/>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bottom style="medium">
        <color rgb="FF8EA9DB"/>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style="thin">
        <color rgb="FF000000"/>
      </right>
      <top/>
      <bottom style="thin">
        <color rgb="FF000000"/>
      </bottom>
      <diagonal/>
    </border>
  </borders>
  <cellStyleXfs count="31485">
    <xf numFmtId="0" fontId="0" fillId="0" borderId="0"/>
    <xf numFmtId="43" fontId="5" fillId="0" borderId="0" applyFont="0" applyFill="0" applyBorder="0" applyAlignment="0" applyProtection="0"/>
    <xf numFmtId="43" fontId="5" fillId="0" borderId="0" applyFont="0" applyFill="0" applyBorder="0" applyAlignment="0" applyProtection="0"/>
    <xf numFmtId="0" fontId="4" fillId="0" borderId="0"/>
    <xf numFmtId="0" fontId="5" fillId="0" borderId="0"/>
    <xf numFmtId="0" fontId="5" fillId="0" borderId="0"/>
    <xf numFmtId="0" fontId="3" fillId="0" borderId="0"/>
    <xf numFmtId="0" fontId="11" fillId="0" borderId="0"/>
    <xf numFmtId="0" fontId="5" fillId="0" borderId="0"/>
    <xf numFmtId="9" fontId="5"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5" fillId="0" borderId="0"/>
    <xf numFmtId="0" fontId="11" fillId="0" borderId="0"/>
    <xf numFmtId="0" fontId="11" fillId="0" borderId="0"/>
    <xf numFmtId="0" fontId="11" fillId="0" borderId="0"/>
    <xf numFmtId="0" fontId="5" fillId="0" borderId="0"/>
    <xf numFmtId="0" fontId="11" fillId="0" borderId="0"/>
    <xf numFmtId="0" fontId="3" fillId="0" borderId="0"/>
    <xf numFmtId="0" fontId="5" fillId="0" borderId="0"/>
    <xf numFmtId="0" fontId="59" fillId="0" borderId="20" applyNumberFormat="0" applyFill="0" applyAlignment="0" applyProtection="0"/>
    <xf numFmtId="0" fontId="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 fillId="0" borderId="0"/>
    <xf numFmtId="43" fontId="11" fillId="0" borderId="0" applyFont="0" applyFill="0" applyBorder="0" applyAlignment="0" applyProtection="0"/>
    <xf numFmtId="0" fontId="11" fillId="0" borderId="0"/>
    <xf numFmtId="0" fontId="11" fillId="0" borderId="0"/>
    <xf numFmtId="0" fontId="5" fillId="0" borderId="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7"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7"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7"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7"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7"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2" borderId="0" applyNumberFormat="0" applyBorder="0" applyAlignment="0" applyProtection="0"/>
    <xf numFmtId="0" fontId="17" fillId="42"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7"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7"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7"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45"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7"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7"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7"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6" fillId="46"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9"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7"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9"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9"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9"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9"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9"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9"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1"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9"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2"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9"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9"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8"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9"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9"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43" fontId="20" fillId="0" borderId="0" applyFont="0" applyFill="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2"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6"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0" fontId="25" fillId="55" borderId="13" applyNumberFormat="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2"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1" fillId="38" borderId="0" applyNumberFormat="0" applyBorder="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4"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6"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5" fillId="0" borderId="15"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8"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16" applyNumberFormat="0" applyFill="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9"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40"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3" fillId="7" borderId="6"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5" fillId="0" borderId="8"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4" fillId="0" borderId="17" applyNumberFormat="0" applyFill="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7" fillId="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46" fillId="56" borderId="0" applyNumberFormat="0" applyBorder="0" applyAlignment="0" applyProtection="0"/>
    <xf numFmtId="0" fontId="11" fillId="0" borderId="0"/>
    <xf numFmtId="0" fontId="11" fillId="0" borderId="0"/>
    <xf numFmtId="0" fontId="5" fillId="0" borderId="0"/>
    <xf numFmtId="0" fontId="48" fillId="0" borderId="0"/>
    <xf numFmtId="0" fontId="48" fillId="0" borderId="0"/>
    <xf numFmtId="0" fontId="14" fillId="0" borderId="0"/>
    <xf numFmtId="0" fontId="14"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1"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4" fillId="0" borderId="0"/>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4" fillId="0" borderId="0"/>
    <xf numFmtId="0" fontId="14" fillId="0" borderId="0"/>
    <xf numFmtId="0" fontId="14" fillId="0" borderId="0"/>
    <xf numFmtId="0" fontId="5" fillId="0" borderId="0"/>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48" fillId="0" borderId="0"/>
    <xf numFmtId="0" fontId="5" fillId="0" borderId="0"/>
    <xf numFmtId="0" fontId="3" fillId="0" borderId="0"/>
    <xf numFmtId="0" fontId="11" fillId="0" borderId="0"/>
    <xf numFmtId="0" fontId="48" fillId="0" borderId="0"/>
    <xf numFmtId="0" fontId="48" fillId="0" borderId="0"/>
    <xf numFmtId="0" fontId="14" fillId="0" borderId="0"/>
    <xf numFmtId="0" fontId="14" fillId="0" borderId="0"/>
    <xf numFmtId="0" fontId="14" fillId="0" borderId="0"/>
    <xf numFmtId="0" fontId="5" fillId="0" borderId="0"/>
    <xf numFmtId="0" fontId="5" fillId="0" borderId="0"/>
    <xf numFmtId="0" fontId="3" fillId="0" borderId="0"/>
    <xf numFmtId="0" fontId="50" fillId="0" borderId="0"/>
    <xf numFmtId="0" fontId="50" fillId="0" borderId="0"/>
    <xf numFmtId="0" fontId="50" fillId="0" borderId="0"/>
    <xf numFmtId="0" fontId="50" fillId="0" borderId="0"/>
    <xf numFmtId="0" fontId="5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 fillId="0" borderId="0"/>
    <xf numFmtId="0" fontId="3" fillId="0" borderId="0"/>
    <xf numFmtId="0" fontId="3" fillId="0" borderId="0"/>
    <xf numFmtId="0" fontId="3" fillId="0" borderId="0"/>
    <xf numFmtId="0" fontId="3" fillId="0" borderId="0"/>
    <xf numFmtId="0" fontId="3" fillId="0" borderId="0"/>
    <xf numFmtId="0" fontId="51" fillId="0" borderId="0" applyNumberFormat="0" applyBorder="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11" fillId="0" borderId="0"/>
    <xf numFmtId="0" fontId="5" fillId="0" borderId="0"/>
    <xf numFmtId="0" fontId="5" fillId="0" borderId="0"/>
    <xf numFmtId="0" fontId="5" fillId="0" borderId="0"/>
    <xf numFmtId="0" fontId="11" fillId="0" borderId="0"/>
    <xf numFmtId="0" fontId="11" fillId="0" borderId="0"/>
    <xf numFmtId="0" fontId="5" fillId="0" borderId="0"/>
    <xf numFmtId="0" fontId="5" fillId="0" borderId="0"/>
    <xf numFmtId="0" fontId="5" fillId="0" borderId="0"/>
    <xf numFmtId="0" fontId="11" fillId="0" borderId="0"/>
    <xf numFmtId="0" fontId="5" fillId="0" borderId="0"/>
    <xf numFmtId="0" fontId="5" fillId="0" borderId="0"/>
    <xf numFmtId="0" fontId="5" fillId="0" borderId="0"/>
    <xf numFmtId="0" fontId="11" fillId="0" borderId="0"/>
    <xf numFmtId="0" fontId="11" fillId="0" borderId="0"/>
    <xf numFmtId="0" fontId="3" fillId="0" borderId="0"/>
    <xf numFmtId="0" fontId="17" fillId="0" borderId="0">
      <alignment vertical="top"/>
    </xf>
    <xf numFmtId="0" fontId="11" fillId="0" borderId="0"/>
    <xf numFmtId="0" fontId="17" fillId="0" borderId="0">
      <alignment vertical="top"/>
    </xf>
    <xf numFmtId="0" fontId="17" fillId="0" borderId="0">
      <alignment vertical="top"/>
    </xf>
    <xf numFmtId="0" fontId="17" fillId="0" borderId="0">
      <alignment vertical="top"/>
    </xf>
    <xf numFmtId="0" fontId="11" fillId="0" borderId="0"/>
    <xf numFmtId="0" fontId="11" fillId="0" borderId="0"/>
    <xf numFmtId="0" fontId="17" fillId="0" borderId="0">
      <alignment vertical="top"/>
    </xf>
    <xf numFmtId="0" fontId="17" fillId="0" borderId="0">
      <alignment vertical="top"/>
    </xf>
    <xf numFmtId="0" fontId="17" fillId="0" borderId="0">
      <alignment vertical="top"/>
    </xf>
    <xf numFmtId="0" fontId="11" fillId="0" borderId="0"/>
    <xf numFmtId="0" fontId="3" fillId="0" borderId="0"/>
    <xf numFmtId="0" fontId="3" fillId="0" borderId="0"/>
    <xf numFmtId="0" fontId="3" fillId="0" borderId="0"/>
    <xf numFmtId="0" fontId="3" fillId="0" borderId="0"/>
    <xf numFmtId="0" fontId="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5" fillId="0" borderId="0"/>
    <xf numFmtId="0" fontId="5"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7" fillId="0" borderId="0">
      <alignment vertical="top"/>
    </xf>
    <xf numFmtId="0" fontId="11" fillId="0" borderId="0"/>
    <xf numFmtId="0" fontId="11" fillId="0" borderId="0"/>
    <xf numFmtId="0" fontId="11" fillId="0" borderId="0"/>
    <xf numFmtId="0" fontId="17" fillId="0" borderId="0">
      <alignment vertical="top"/>
    </xf>
    <xf numFmtId="0" fontId="17"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 fillId="0" borderId="0"/>
    <xf numFmtId="0" fontId="5" fillId="0" borderId="0"/>
    <xf numFmtId="0" fontId="5" fillId="0" borderId="0"/>
    <xf numFmtId="0" fontId="5" fillId="0" borderId="0"/>
    <xf numFmtId="0" fontId="5" fillId="0" borderId="0"/>
    <xf numFmtId="0" fontId="14" fillId="0" borderId="0"/>
    <xf numFmtId="0" fontId="5" fillId="0" borderId="0"/>
    <xf numFmtId="0" fontId="14" fillId="0" borderId="0"/>
    <xf numFmtId="0" fontId="14" fillId="0" borderId="0"/>
    <xf numFmtId="0" fontId="5" fillId="0" borderId="0"/>
    <xf numFmtId="0" fontId="14" fillId="0" borderId="0"/>
    <xf numFmtId="0" fontId="14" fillId="0" borderId="0"/>
    <xf numFmtId="0" fontId="5" fillId="0" borderId="0"/>
    <xf numFmtId="0" fontId="5" fillId="0" borderId="0"/>
    <xf numFmtId="0" fontId="14" fillId="0" borderId="0"/>
    <xf numFmtId="0" fontId="14" fillId="0" borderId="0"/>
    <xf numFmtId="0" fontId="5" fillId="0" borderId="0"/>
    <xf numFmtId="0" fontId="5" fillId="0" borderId="0"/>
    <xf numFmtId="0" fontId="14" fillId="0" borderId="0"/>
    <xf numFmtId="0" fontId="14" fillId="0" borderId="0"/>
    <xf numFmtId="0" fontId="5" fillId="0" borderId="0"/>
    <xf numFmtId="0" fontId="14" fillId="0" borderId="0"/>
    <xf numFmtId="0" fontId="14" fillId="0" borderId="0"/>
    <xf numFmtId="0" fontId="5" fillId="0" borderId="0"/>
    <xf numFmtId="0" fontId="5" fillId="0" borderId="0"/>
    <xf numFmtId="0" fontId="5" fillId="0" borderId="0"/>
    <xf numFmtId="0" fontId="14" fillId="0" borderId="0"/>
    <xf numFmtId="0" fontId="14" fillId="0" borderId="0"/>
    <xf numFmtId="0" fontId="5" fillId="0" borderId="0"/>
    <xf numFmtId="0" fontId="14" fillId="0" borderId="0"/>
    <xf numFmtId="0" fontId="14" fillId="0" borderId="0"/>
    <xf numFmtId="0" fontId="14" fillId="0" borderId="0"/>
    <xf numFmtId="0" fontId="5" fillId="0" borderId="0"/>
    <xf numFmtId="0" fontId="5" fillId="0" borderId="0"/>
    <xf numFmtId="0" fontId="5" fillId="0" borderId="0"/>
    <xf numFmtId="0" fontId="14" fillId="0" borderId="0"/>
    <xf numFmtId="0" fontId="14" fillId="0" borderId="0"/>
    <xf numFmtId="0" fontId="14" fillId="0" borderId="0"/>
    <xf numFmtId="0" fontId="14" fillId="0" borderId="0"/>
    <xf numFmtId="0" fontId="5" fillId="0" borderId="0"/>
    <xf numFmtId="0" fontId="14" fillId="0" borderId="0"/>
    <xf numFmtId="0" fontId="14" fillId="0" borderId="0"/>
    <xf numFmtId="0" fontId="14" fillId="0" borderId="0"/>
    <xf numFmtId="0" fontId="5" fillId="0" borderId="0"/>
    <xf numFmtId="0" fontId="14" fillId="0" borderId="0"/>
    <xf numFmtId="0" fontId="14" fillId="0" borderId="0"/>
    <xf numFmtId="0" fontId="14" fillId="0" borderId="0"/>
    <xf numFmtId="0" fontId="14" fillId="0" borderId="0"/>
    <xf numFmtId="0" fontId="5" fillId="0" borderId="0"/>
    <xf numFmtId="0" fontId="14" fillId="0" borderId="0"/>
    <xf numFmtId="0" fontId="14" fillId="0" borderId="0"/>
    <xf numFmtId="0" fontId="14" fillId="0" borderId="0"/>
    <xf numFmtId="0" fontId="14" fillId="0" borderId="0"/>
    <xf numFmtId="0" fontId="11" fillId="0" borderId="0"/>
    <xf numFmtId="0" fontId="5" fillId="0" borderId="0"/>
    <xf numFmtId="0" fontId="14" fillId="0" borderId="0"/>
    <xf numFmtId="0" fontId="14" fillId="0" borderId="0"/>
    <xf numFmtId="0" fontId="14" fillId="0" borderId="0"/>
    <xf numFmtId="0" fontId="5" fillId="0" borderId="0"/>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4" fillId="0" borderId="0"/>
    <xf numFmtId="0" fontId="14" fillId="0" borderId="0"/>
    <xf numFmtId="0" fontId="11" fillId="0" borderId="0"/>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 fillId="0" borderId="0"/>
    <xf numFmtId="0" fontId="11" fillId="0" borderId="0"/>
    <xf numFmtId="0" fontId="5" fillId="0" borderId="0"/>
    <xf numFmtId="0" fontId="5" fillId="0" borderId="0"/>
    <xf numFmtId="0" fontId="5" fillId="0" borderId="0"/>
    <xf numFmtId="0" fontId="11" fillId="0" borderId="0"/>
    <xf numFmtId="0" fontId="11" fillId="0" borderId="0"/>
    <xf numFmtId="0" fontId="5" fillId="0" borderId="0"/>
    <xf numFmtId="0" fontId="5" fillId="0" borderId="0"/>
    <xf numFmtId="0" fontId="5" fillId="0" borderId="0"/>
    <xf numFmtId="0" fontId="11" fillId="0" borderId="0"/>
    <xf numFmtId="0" fontId="5" fillId="0" borderId="0"/>
    <xf numFmtId="0" fontId="14" fillId="0" borderId="0"/>
    <xf numFmtId="0" fontId="14" fillId="0" borderId="0"/>
    <xf numFmtId="0" fontId="5" fillId="0" borderId="0"/>
    <xf numFmtId="0" fontId="5"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1" fillId="0" borderId="0"/>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 fillId="0" borderId="0"/>
    <xf numFmtId="0" fontId="11" fillId="0" borderId="0"/>
    <xf numFmtId="0" fontId="5" fillId="0" borderId="0"/>
    <xf numFmtId="0" fontId="5" fillId="0" borderId="0"/>
    <xf numFmtId="0" fontId="5" fillId="0" borderId="0"/>
    <xf numFmtId="0" fontId="5" fillId="0" borderId="0"/>
    <xf numFmtId="0" fontId="11" fillId="0" borderId="0"/>
    <xf numFmtId="0" fontId="11" fillId="0" borderId="0"/>
    <xf numFmtId="0" fontId="14" fillId="0" borderId="0"/>
    <xf numFmtId="0" fontId="14" fillId="0" borderId="0"/>
    <xf numFmtId="0" fontId="1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17" fillId="0" borderId="0">
      <alignment vertical="top"/>
    </xf>
    <xf numFmtId="0" fontId="3" fillId="0" borderId="0"/>
    <xf numFmtId="0" fontId="48" fillId="0" borderId="0"/>
    <xf numFmtId="0" fontId="48"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5" fillId="0" borderId="0"/>
    <xf numFmtId="0" fontId="5" fillId="0" borderId="0"/>
    <xf numFmtId="0" fontId="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7" fillId="0" borderId="0">
      <alignment vertical="top"/>
    </xf>
    <xf numFmtId="0" fontId="17" fillId="0" borderId="0">
      <alignment vertical="top"/>
    </xf>
    <xf numFmtId="0" fontId="17" fillId="0" borderId="0">
      <alignment vertical="top"/>
    </xf>
    <xf numFmtId="0" fontId="27"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 fillId="0" borderId="0"/>
    <xf numFmtId="0" fontId="5" fillId="0" borderId="0"/>
    <xf numFmtId="0" fontId="5" fillId="0" borderId="0"/>
    <xf numFmtId="0" fontId="5" fillId="0" borderId="0"/>
    <xf numFmtId="0" fontId="5" fillId="0" borderId="0"/>
    <xf numFmtId="0" fontId="11" fillId="0" borderId="0"/>
    <xf numFmtId="0" fontId="14" fillId="0" borderId="0"/>
    <xf numFmtId="0" fontId="14" fillId="0" borderId="0"/>
    <xf numFmtId="0" fontId="5" fillId="0" borderId="0"/>
    <xf numFmtId="0" fontId="11" fillId="0" borderId="0"/>
    <xf numFmtId="0" fontId="11" fillId="0" borderId="0"/>
    <xf numFmtId="0" fontId="49" fillId="0" borderId="0"/>
    <xf numFmtId="0" fontId="11" fillId="0" borderId="0"/>
    <xf numFmtId="0" fontId="14" fillId="0" borderId="0"/>
    <xf numFmtId="0" fontId="14" fillId="0" borderId="0"/>
    <xf numFmtId="0" fontId="11" fillId="0" borderId="0"/>
    <xf numFmtId="0" fontId="48" fillId="0" borderId="0"/>
    <xf numFmtId="0" fontId="48" fillId="0" borderId="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53" fillId="10" borderId="10"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5" fillId="8" borderId="7"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0" fillId="0" borderId="0"/>
    <xf numFmtId="0" fontId="3" fillId="0" borderId="0"/>
    <xf numFmtId="0" fontId="48" fillId="0" borderId="0"/>
    <xf numFmtId="0" fontId="48" fillId="0" borderId="0"/>
    <xf numFmtId="0" fontId="56" fillId="0" borderId="0"/>
    <xf numFmtId="9" fontId="16" fillId="0" borderId="0" applyFont="0" applyFill="0" applyBorder="0" applyAlignment="0" applyProtection="0"/>
    <xf numFmtId="9" fontId="11"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1" fillId="0" borderId="0" applyFont="0" applyFill="0" applyBorder="0" applyAlignment="0" applyProtection="0"/>
    <xf numFmtId="9" fontId="3" fillId="0" borderId="0" applyFont="0" applyFill="0" applyBorder="0" applyAlignment="0" applyProtection="0"/>
    <xf numFmtId="9" fontId="48" fillId="0" borderId="0" applyFont="0" applyFill="0" applyBorder="0" applyAlignment="0" applyProtection="0"/>
    <xf numFmtId="9" fontId="5" fillId="0" borderId="0" applyFont="0" applyFill="0" applyBorder="0" applyAlignment="0" applyProtection="0"/>
    <xf numFmtId="9" fontId="14" fillId="0" borderId="0" applyFont="0" applyFill="0" applyBorder="0" applyAlignment="0" applyProtection="0"/>
    <xf numFmtId="9" fontId="5" fillId="0" borderId="0" applyFont="0" applyFill="0" applyBorder="0" applyAlignment="0" applyProtection="0"/>
    <xf numFmtId="9" fontId="14" fillId="0" borderId="0" applyFont="0" applyFill="0" applyBorder="0" applyAlignment="0" applyProtection="0"/>
    <xf numFmtId="9" fontId="16"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0" fillId="0" borderId="0" applyFont="0" applyFill="0" applyBorder="0" applyAlignment="0" applyProtection="0"/>
    <xf numFmtId="4" fontId="57" fillId="0" borderId="0" applyNumberFormat="0" applyProtection="0">
      <alignment horizontal="left" wrapText="1" indent="1" shrinkToFit="1"/>
    </xf>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60" fillId="0" borderId="11"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5" fillId="0" borderId="0"/>
    <xf numFmtId="0" fontId="5" fillId="0" borderId="0"/>
    <xf numFmtId="0" fontId="1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15" fillId="0" borderId="0"/>
    <xf numFmtId="0" fontId="13" fillId="0" borderId="0"/>
    <xf numFmtId="0" fontId="3" fillId="0" borderId="0"/>
    <xf numFmtId="0" fontId="5" fillId="0" borderId="0"/>
    <xf numFmtId="0" fontId="11" fillId="0" borderId="0"/>
    <xf numFmtId="0" fontId="13" fillId="0" borderId="0"/>
    <xf numFmtId="0" fontId="11" fillId="0" borderId="0"/>
    <xf numFmtId="0" fontId="3" fillId="0" borderId="0"/>
    <xf numFmtId="0" fontId="11" fillId="0" borderId="0"/>
    <xf numFmtId="9" fontId="5" fillId="0" borderId="0" applyFont="0" applyFill="0" applyBorder="0" applyAlignment="0" applyProtection="0"/>
    <xf numFmtId="9" fontId="5" fillId="0" borderId="0" applyFont="0" applyFill="0" applyBorder="0" applyAlignment="0" applyProtection="0"/>
    <xf numFmtId="0" fontId="53" fillId="12" borderId="0" applyNumberFormat="0" applyBorder="0" applyAlignment="0" applyProtection="0"/>
    <xf numFmtId="0" fontId="53" fillId="16" borderId="0" applyNumberFormat="0" applyBorder="0" applyAlignment="0" applyProtection="0"/>
    <xf numFmtId="0" fontId="53" fillId="20" borderId="0" applyNumberFormat="0" applyBorder="0" applyAlignment="0" applyProtection="0"/>
    <xf numFmtId="0" fontId="53" fillId="24" borderId="0" applyNumberFormat="0" applyBorder="0" applyAlignment="0" applyProtection="0"/>
    <xf numFmtId="0" fontId="53" fillId="28" borderId="0" applyNumberFormat="0" applyBorder="0" applyAlignment="0" applyProtection="0"/>
    <xf numFmtId="0" fontId="53" fillId="32" borderId="0" applyNumberFormat="0" applyBorder="0" applyAlignment="0" applyProtection="0"/>
    <xf numFmtId="0" fontId="53" fillId="13" borderId="0" applyNumberFormat="0" applyBorder="0" applyAlignment="0" applyProtection="0"/>
    <xf numFmtId="0" fontId="53" fillId="17" borderId="0" applyNumberFormat="0" applyBorder="0" applyAlignment="0" applyProtection="0"/>
    <xf numFmtId="0" fontId="53" fillId="21" borderId="0" applyNumberFormat="0" applyBorder="0" applyAlignment="0" applyProtection="0"/>
    <xf numFmtId="0" fontId="53" fillId="25" borderId="0" applyNumberFormat="0" applyBorder="0" applyAlignment="0" applyProtection="0"/>
    <xf numFmtId="0" fontId="53" fillId="29" borderId="0" applyNumberFormat="0" applyBorder="0" applyAlignment="0" applyProtection="0"/>
    <xf numFmtId="0" fontId="53" fillId="33" borderId="0" applyNumberFormat="0" applyBorder="0" applyAlignment="0" applyProtection="0"/>
    <xf numFmtId="0" fontId="63" fillId="14" borderId="0" applyNumberFormat="0" applyBorder="0" applyAlignment="0" applyProtection="0"/>
    <xf numFmtId="0" fontId="63" fillId="18" borderId="0" applyNumberFormat="0" applyBorder="0" applyAlignment="0" applyProtection="0"/>
    <xf numFmtId="0" fontId="63" fillId="22" borderId="0" applyNumberFormat="0" applyBorder="0" applyAlignment="0" applyProtection="0"/>
    <xf numFmtId="0" fontId="63" fillId="26" borderId="0" applyNumberFormat="0" applyBorder="0" applyAlignment="0" applyProtection="0"/>
    <xf numFmtId="0" fontId="63" fillId="30" borderId="0" applyNumberFormat="0" applyBorder="0" applyAlignment="0" applyProtection="0"/>
    <xf numFmtId="0" fontId="63" fillId="34" borderId="0" applyNumberFormat="0" applyBorder="0" applyAlignment="0" applyProtection="0"/>
    <xf numFmtId="0" fontId="63" fillId="11" borderId="0" applyNumberFormat="0" applyBorder="0" applyAlignment="0" applyProtection="0"/>
    <xf numFmtId="0" fontId="63" fillId="15" borderId="0" applyNumberFormat="0" applyBorder="0" applyAlignment="0" applyProtection="0"/>
    <xf numFmtId="0" fontId="63" fillId="19" borderId="0" applyNumberFormat="0" applyBorder="0" applyAlignment="0" applyProtection="0"/>
    <xf numFmtId="0" fontId="63" fillId="23" borderId="0" applyNumberFormat="0" applyBorder="0" applyAlignment="0" applyProtection="0"/>
    <xf numFmtId="0" fontId="63" fillId="27" borderId="0" applyNumberFormat="0" applyBorder="0" applyAlignment="0" applyProtection="0"/>
    <xf numFmtId="0" fontId="63" fillId="31" borderId="0" applyNumberFormat="0" applyBorder="0" applyAlignment="0" applyProtection="0"/>
    <xf numFmtId="0" fontId="64" fillId="5" borderId="0" applyNumberFormat="0" applyBorder="0" applyAlignment="0" applyProtection="0"/>
    <xf numFmtId="0" fontId="65" fillId="8" borderId="6" applyNumberFormat="0" applyAlignment="0" applyProtection="0"/>
    <xf numFmtId="0" fontId="66" fillId="9" borderId="9" applyNumberFormat="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0" fontId="67" fillId="0" borderId="0" applyNumberFormat="0" applyFill="0" applyBorder="0" applyAlignment="0" applyProtection="0"/>
    <xf numFmtId="0" fontId="68" fillId="4" borderId="0" applyNumberFormat="0" applyBorder="0" applyAlignment="0" applyProtection="0"/>
    <xf numFmtId="0" fontId="69" fillId="0" borderId="3" applyNumberFormat="0" applyFill="0" applyAlignment="0" applyProtection="0"/>
    <xf numFmtId="0" fontId="70" fillId="0" borderId="4" applyNumberFormat="0" applyFill="0" applyAlignment="0" applyProtection="0"/>
    <xf numFmtId="0" fontId="39" fillId="0" borderId="5" applyNumberFormat="0" applyFill="0" applyAlignment="0" applyProtection="0"/>
    <xf numFmtId="0" fontId="5" fillId="0" borderId="0"/>
    <xf numFmtId="0" fontId="5" fillId="0" borderId="0"/>
    <xf numFmtId="0" fontId="5" fillId="0" borderId="0"/>
    <xf numFmtId="0" fontId="11" fillId="0" borderId="0"/>
    <xf numFmtId="0" fontId="14" fillId="0" borderId="0"/>
    <xf numFmtId="0" fontId="11" fillId="0" borderId="0"/>
    <xf numFmtId="0" fontId="11" fillId="0" borderId="0"/>
    <xf numFmtId="0" fontId="3" fillId="0" borderId="0"/>
    <xf numFmtId="0" fontId="48" fillId="0" borderId="0"/>
    <xf numFmtId="0" fontId="14" fillId="0" borderId="0"/>
    <xf numFmtId="0" fontId="11" fillId="0" borderId="0"/>
    <xf numFmtId="0" fontId="11" fillId="0" borderId="0"/>
    <xf numFmtId="0" fontId="11" fillId="0" borderId="0"/>
    <xf numFmtId="0" fontId="11" fillId="0" borderId="0"/>
    <xf numFmtId="0" fontId="11" fillId="0" borderId="0"/>
    <xf numFmtId="0" fontId="5" fillId="0" borderId="0"/>
    <xf numFmtId="0" fontId="11" fillId="0" borderId="0"/>
    <xf numFmtId="0" fontId="11" fillId="0" borderId="0"/>
    <xf numFmtId="0" fontId="5" fillId="0" borderId="0"/>
    <xf numFmtId="0" fontId="3" fillId="0" borderId="0"/>
    <xf numFmtId="168" fontId="11" fillId="0" borderId="0" applyFont="0" applyFill="0" applyBorder="0" applyAlignment="0" applyProtection="0"/>
    <xf numFmtId="0" fontId="5" fillId="0" borderId="0"/>
    <xf numFmtId="169"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167" fontId="11" fillId="0" borderId="0" applyFont="0" applyFill="0" applyBorder="0" applyAlignment="0" applyProtection="0"/>
    <xf numFmtId="166" fontId="71" fillId="0" borderId="0" applyBorder="0" applyAlignment="0" applyProtection="0"/>
    <xf numFmtId="165" fontId="71" fillId="58" borderId="0"/>
    <xf numFmtId="0" fontId="5" fillId="0" borderId="0"/>
    <xf numFmtId="0" fontId="5" fillId="0" borderId="0"/>
    <xf numFmtId="0" fontId="5" fillId="0" borderId="0"/>
    <xf numFmtId="0" fontId="1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1" fillId="0" borderId="0" applyNumberFormat="0" applyBorder="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1" fillId="0" borderId="0" applyNumberFormat="0" applyBorder="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2"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66" fontId="71" fillId="59" borderId="0" applyBorder="0" applyProtection="0"/>
    <xf numFmtId="0" fontId="73" fillId="0" borderId="0"/>
    <xf numFmtId="166" fontId="74" fillId="35" borderId="0" applyBorder="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8" fillId="0" borderId="0"/>
    <xf numFmtId="0" fontId="5" fillId="0" borderId="0"/>
    <xf numFmtId="0" fontId="5" fillId="0" borderId="0"/>
    <xf numFmtId="0" fontId="5" fillId="0" borderId="0"/>
    <xf numFmtId="0" fontId="5" fillId="0" borderId="0"/>
    <xf numFmtId="167" fontId="11" fillId="0" borderId="0" applyFont="0" applyFill="0" applyBorder="0" applyAlignment="0" applyProtection="0"/>
    <xf numFmtId="0" fontId="5" fillId="0" borderId="0"/>
    <xf numFmtId="43" fontId="11" fillId="0" borderId="0" applyFont="0" applyFill="0" applyBorder="0" applyAlignment="0" applyProtection="0"/>
    <xf numFmtId="0" fontId="5" fillId="0" borderId="0"/>
    <xf numFmtId="0" fontId="5" fillId="0" borderId="0"/>
    <xf numFmtId="0" fontId="5" fillId="0" borderId="0"/>
    <xf numFmtId="43" fontId="20" fillId="0" borderId="0" applyFont="0" applyFill="0" applyBorder="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9" fontId="5" fillId="0" borderId="0" applyFont="0" applyFill="0" applyBorder="0" applyAlignment="0" applyProtection="0"/>
    <xf numFmtId="9" fontId="5" fillId="0" borderId="0" applyFont="0" applyFill="0" applyBorder="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43" fontId="1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167" fontId="11" fillId="0" borderId="0" applyFont="0" applyFill="0" applyBorder="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 fillId="0" borderId="0"/>
    <xf numFmtId="0" fontId="5" fillId="0" borderId="0"/>
    <xf numFmtId="0" fontId="5" fillId="0" borderId="0"/>
    <xf numFmtId="0" fontId="5" fillId="0" borderId="0"/>
    <xf numFmtId="0" fontId="56" fillId="0" borderId="0"/>
    <xf numFmtId="9" fontId="56" fillId="0" borderId="0" applyFont="0" applyFill="0" applyBorder="0" applyAlignment="0" applyProtection="0"/>
    <xf numFmtId="0" fontId="11" fillId="0" borderId="0"/>
    <xf numFmtId="0" fontId="1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1" fillId="0" borderId="0" applyFont="0" applyFill="0" applyBorder="0" applyAlignment="0" applyProtection="0"/>
    <xf numFmtId="0" fontId="5" fillId="0" borderId="0"/>
    <xf numFmtId="0" fontId="5" fillId="0" borderId="0"/>
    <xf numFmtId="0" fontId="5" fillId="0" borderId="0"/>
    <xf numFmtId="0" fontId="5" fillId="0" borderId="0"/>
    <xf numFmtId="43" fontId="11" fillId="0" borderId="0" applyFont="0" applyFill="0" applyBorder="0" applyAlignment="0" applyProtection="0"/>
    <xf numFmtId="0" fontId="5" fillId="0" borderId="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9" fontId="5" fillId="0" borderId="0" applyFont="0" applyFill="0" applyBorder="0" applyAlignment="0" applyProtection="0"/>
    <xf numFmtId="9" fontId="5" fillId="0" borderId="0" applyFont="0" applyFill="0" applyBorder="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9" fontId="5" fillId="0" borderId="0" applyFont="0" applyFill="0" applyBorder="0" applyAlignment="0" applyProtection="0"/>
    <xf numFmtId="9" fontId="5"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3" fontId="1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167" fontId="1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7" fontId="11" fillId="0" borderId="0" applyFont="0" applyFill="0" applyBorder="0" applyAlignment="0" applyProtection="0"/>
    <xf numFmtId="0" fontId="5" fillId="0" borderId="0"/>
    <xf numFmtId="43" fontId="11" fillId="0" borderId="0" applyFont="0" applyFill="0" applyBorder="0" applyAlignment="0" applyProtection="0"/>
    <xf numFmtId="0" fontId="5" fillId="0" borderId="0"/>
    <xf numFmtId="0" fontId="5" fillId="0" borderId="0"/>
    <xf numFmtId="0" fontId="5" fillId="0" borderId="0"/>
    <xf numFmtId="43" fontId="20" fillId="0" borderId="0" applyFont="0" applyFill="0" applyBorder="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9" fontId="5" fillId="0" borderId="0" applyFont="0" applyFill="0" applyBorder="0" applyAlignment="0" applyProtection="0"/>
    <xf numFmtId="9" fontId="5" fillId="0" borderId="0" applyFont="0" applyFill="0" applyBorder="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43" fontId="1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167" fontId="11" fillId="0" borderId="0" applyFont="0" applyFill="0" applyBorder="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2"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2"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2"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2"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2"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52" fillId="57" borderId="18" applyNumberFormat="0" applyFont="0" applyAlignment="0" applyProtection="0"/>
    <xf numFmtId="0" fontId="54" fillId="41" borderId="19" applyNumberFormat="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11" fillId="0" borderId="0"/>
    <xf numFmtId="0" fontId="54" fillId="41" borderId="19" applyNumberFormat="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42" fillId="42"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24"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24"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4" fillId="41" borderId="19" applyNumberFormat="0" applyAlignment="0" applyProtection="0"/>
    <xf numFmtId="0" fontId="24"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0" borderId="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0" borderId="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0" borderId="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24"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4"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2"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0" borderId="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24"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24"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42" fillId="42"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24"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42" fillId="42"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11" fillId="0" borderId="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2"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2"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42" fillId="42" borderId="12" applyNumberForma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2"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2"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2"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2"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42" fillId="42"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2"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0" fontId="11" fillId="0" borderId="0"/>
    <xf numFmtId="43" fontId="11" fillId="0" borderId="0" applyFont="0" applyFill="0" applyBorder="0" applyAlignment="0" applyProtection="0"/>
    <xf numFmtId="0" fontId="5" fillId="0" borderId="0"/>
    <xf numFmtId="0" fontId="11" fillId="0" borderId="0"/>
    <xf numFmtId="0" fontId="5" fillId="0" borderId="0"/>
    <xf numFmtId="0" fontId="59" fillId="0" borderId="20" applyNumberFormat="0" applyFill="0" applyAlignment="0" applyProtection="0"/>
    <xf numFmtId="0" fontId="5" fillId="0" borderId="0"/>
    <xf numFmtId="0" fontId="5" fillId="0" borderId="0"/>
    <xf numFmtId="43" fontId="11" fillId="0" borderId="0" applyFont="0" applyFill="0" applyBorder="0" applyAlignment="0" applyProtection="0"/>
    <xf numFmtId="0" fontId="5" fillId="0" borderId="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9" fontId="5" fillId="0" borderId="0" applyFont="0" applyFill="0" applyBorder="0" applyAlignment="0" applyProtection="0"/>
    <xf numFmtId="9" fontId="5"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3" fontId="1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1" fillId="0" borderId="0" applyFont="0" applyFill="0" applyBorder="0" applyAlignment="0" applyProtection="0"/>
    <xf numFmtId="0" fontId="5" fillId="0" borderId="0"/>
    <xf numFmtId="0" fontId="5" fillId="0" borderId="0"/>
    <xf numFmtId="0" fontId="5" fillId="0" borderId="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43" fontId="1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1" fillId="0" borderId="0" applyFont="0" applyFill="0" applyBorder="0" applyAlignment="0" applyProtection="0"/>
    <xf numFmtId="0" fontId="5" fillId="0" borderId="0"/>
    <xf numFmtId="0" fontId="5" fillId="0" borderId="0"/>
    <xf numFmtId="0" fontId="5" fillId="0" borderId="0"/>
    <xf numFmtId="0" fontId="5" fillId="0" borderId="0"/>
    <xf numFmtId="43" fontId="11" fillId="0" borderId="0" applyFont="0" applyFill="0" applyBorder="0" applyAlignment="0" applyProtection="0"/>
    <xf numFmtId="0" fontId="5"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9" fontId="5" fillId="0" borderId="0" applyFont="0" applyFill="0" applyBorder="0" applyAlignment="0" applyProtection="0"/>
    <xf numFmtId="9" fontId="5"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3" fontId="1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1" fillId="0" borderId="0" applyFont="0" applyFill="0" applyBorder="0" applyAlignment="0" applyProtection="0"/>
    <xf numFmtId="0" fontId="5" fillId="0" borderId="0"/>
    <xf numFmtId="0" fontId="5" fillId="0" borderId="0"/>
    <xf numFmtId="0" fontId="5" fillId="0" borderId="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43" fontId="1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2"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2"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2"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2"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2"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52" fillId="57" borderId="18" applyNumberFormat="0" applyFont="0" applyAlignment="0" applyProtection="0"/>
    <xf numFmtId="0" fontId="54" fillId="41" borderId="19" applyNumberFormat="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11" fillId="0" borderId="0"/>
    <xf numFmtId="0" fontId="54" fillId="41" borderId="19" applyNumberFormat="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42" fillId="42"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24"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54" fillId="41" borderId="19" applyNumberFormat="0" applyAlignment="0" applyProtection="0"/>
    <xf numFmtId="0" fontId="24"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4" fillId="41" borderId="19" applyNumberFormat="0" applyAlignment="0" applyProtection="0"/>
    <xf numFmtId="0" fontId="24"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0" borderId="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0" borderId="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0" borderId="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2"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0" borderId="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24"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42" fillId="42"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24"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42" fillId="42"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24"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42" fillId="42"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11" fillId="0" borderId="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2"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2"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42" fillId="42" borderId="12" applyNumberForma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2" fillId="57" borderId="18" applyNumberFormat="0" applyFont="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2"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2"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2"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42" fillId="41" borderId="12" applyNumberFormat="0" applyAlignment="0" applyProtection="0"/>
    <xf numFmtId="0" fontId="42" fillId="42"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42"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54" fillId="41" borderId="19"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23" fillId="41" borderId="12" applyNumberFormat="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42" fillId="41" borderId="12"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23" fillId="41" borderId="12"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11" fillId="57" borderId="18" applyNumberFormat="0" applyFont="0" applyAlignment="0" applyProtection="0"/>
    <xf numFmtId="0" fontId="42"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42" fillId="41" borderId="12" applyNumberFormat="0" applyAlignment="0" applyProtection="0"/>
    <xf numFmtId="0" fontId="11" fillId="57" borderId="18" applyNumberFormat="0" applyFont="0" applyAlignment="0" applyProtection="0"/>
    <xf numFmtId="0" fontId="54" fillId="41" borderId="19" applyNumberFormat="0" applyAlignment="0" applyProtection="0"/>
    <xf numFmtId="0" fontId="59" fillId="0" borderId="20" applyNumberFormat="0" applyFill="0" applyAlignment="0" applyProtection="0"/>
    <xf numFmtId="0" fontId="23" fillId="41" borderId="12" applyNumberFormat="0" applyAlignment="0" applyProtection="0"/>
    <xf numFmtId="0" fontId="42" fillId="41" borderId="12" applyNumberFormat="0" applyAlignment="0" applyProtection="0"/>
    <xf numFmtId="0" fontId="54" fillId="41" borderId="19"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4" fillId="41" borderId="19"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9" fillId="0" borderId="20" applyNumberFormat="0" applyFill="0" applyAlignment="0" applyProtection="0"/>
    <xf numFmtId="0" fontId="54" fillId="41" borderId="19"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1" fillId="57" borderId="18" applyNumberFormat="0" applyFon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4"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23"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2"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42" fillId="41" borderId="12" applyNumberForma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2"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11" fillId="57" borderId="18" applyNumberFormat="0" applyFon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4" fillId="41" borderId="19" applyNumberFormat="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 fillId="0" borderId="0"/>
    <xf numFmtId="0" fontId="5" fillId="0" borderId="0"/>
    <xf numFmtId="0" fontId="5" fillId="0" borderId="0"/>
    <xf numFmtId="0" fontId="5" fillId="0" borderId="0"/>
    <xf numFmtId="43" fontId="3" fillId="0" borderId="0" applyFont="0" applyFill="0" applyBorder="0" applyAlignment="0" applyProtection="0"/>
    <xf numFmtId="0" fontId="5" fillId="0" borderId="0"/>
    <xf numFmtId="0" fontId="75" fillId="0" borderId="0" applyNumberFormat="0" applyFill="0" applyBorder="0" applyAlignment="0" applyProtection="0"/>
    <xf numFmtId="0" fontId="11" fillId="0" borderId="0"/>
    <xf numFmtId="0" fontId="11" fillId="0" borderId="0"/>
    <xf numFmtId="0" fontId="2" fillId="0" borderId="0"/>
    <xf numFmtId="43" fontId="1" fillId="0" borderId="0" applyFont="0" applyFill="0" applyBorder="0" applyAlignment="0" applyProtection="0"/>
    <xf numFmtId="0" fontId="84" fillId="0" borderId="0"/>
    <xf numFmtId="172" fontId="84" fillId="0" borderId="0" applyFont="0" applyFill="0" applyBorder="0" applyAlignment="0" applyProtection="0"/>
    <xf numFmtId="9" fontId="84" fillId="0" borderId="0" applyFont="0" applyFill="0" applyBorder="0" applyAlignment="0" applyProtection="0"/>
    <xf numFmtId="173" fontId="84" fillId="0" borderId="0" applyFont="0" applyFill="0" applyBorder="0" applyAlignment="0" applyProtection="0"/>
    <xf numFmtId="0" fontId="85" fillId="65" borderId="0" applyNumberFormat="0" applyBorder="0" applyAlignment="0" applyProtection="0"/>
    <xf numFmtId="173" fontId="84" fillId="0" borderId="0" applyFont="0" applyFill="0" applyBorder="0" applyAlignment="0" applyProtection="0"/>
    <xf numFmtId="0" fontId="85" fillId="65" borderId="0" applyNumberFormat="0" applyBorder="0" applyAlignment="0" applyProtection="0"/>
    <xf numFmtId="173" fontId="84" fillId="0" borderId="0" applyFill="0" applyBorder="0" applyAlignment="0" applyProtection="0"/>
    <xf numFmtId="0" fontId="85" fillId="65" borderId="0" applyNumberFormat="0" applyBorder="0" applyAlignment="0" applyProtection="0"/>
    <xf numFmtId="172" fontId="84" fillId="0" borderId="0" applyFont="0" applyFill="0" applyBorder="0" applyAlignment="0" applyProtection="0"/>
    <xf numFmtId="0" fontId="86" fillId="0" borderId="30" applyNumberFormat="0" applyFill="0" applyAlignment="0" applyProtection="0"/>
    <xf numFmtId="0" fontId="87" fillId="0" borderId="0" applyNumberFormat="0" applyBorder="0" applyProtection="0"/>
    <xf numFmtId="0" fontId="84" fillId="0" borderId="0" applyNumberFormat="0" applyFont="0" applyBorder="0" applyProtection="0"/>
    <xf numFmtId="0" fontId="84" fillId="0" borderId="0" applyNumberFormat="0" applyFont="0" applyBorder="0" applyProtection="0"/>
    <xf numFmtId="0" fontId="87" fillId="0" borderId="0" applyNumberFormat="0" applyBorder="0" applyProtection="0"/>
    <xf numFmtId="0" fontId="84" fillId="0" borderId="0" applyNumberFormat="0" applyFont="0" applyBorder="0" applyProtection="0"/>
    <xf numFmtId="0" fontId="84" fillId="0" borderId="0" applyNumberFormat="0" applyFont="0" applyBorder="0" applyProtection="0"/>
    <xf numFmtId="0" fontId="84" fillId="0" borderId="0" applyNumberFormat="0" applyFont="0" applyBorder="0" applyProtection="0"/>
    <xf numFmtId="9" fontId="84" fillId="0" borderId="0" applyFont="0" applyFill="0" applyBorder="0" applyAlignment="0" applyProtection="0"/>
    <xf numFmtId="0" fontId="84"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1" fillId="0" borderId="0"/>
    <xf numFmtId="0" fontId="1" fillId="0" borderId="0"/>
    <xf numFmtId="0" fontId="5" fillId="0" borderId="0"/>
    <xf numFmtId="0" fontId="1" fillId="0" borderId="0"/>
    <xf numFmtId="43" fontId="11" fillId="0" borderId="0" applyFont="0" applyFill="0" applyBorder="0" applyAlignment="0" applyProtection="0"/>
    <xf numFmtId="0" fontId="1" fillId="0" borderId="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49" fillId="0" borderId="0"/>
    <xf numFmtId="0" fontId="72" fillId="0" borderId="0"/>
    <xf numFmtId="0" fontId="49" fillId="0" borderId="0"/>
    <xf numFmtId="43" fontId="5" fillId="0" borderId="0" applyFont="0" applyFill="0" applyBorder="0" applyAlignment="0" applyProtection="0"/>
    <xf numFmtId="43" fontId="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15"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263">
    <xf numFmtId="0" fontId="0" fillId="0" borderId="0" xfId="0"/>
    <xf numFmtId="0" fontId="76" fillId="3" borderId="27" xfId="0" applyFont="1" applyFill="1" applyBorder="1" applyAlignment="1">
      <alignment horizontal="left" vertical="center" wrapText="1"/>
    </xf>
    <xf numFmtId="0" fontId="76" fillId="2" borderId="29" xfId="0" applyFont="1" applyFill="1" applyBorder="1" applyAlignment="1">
      <alignment horizontal="center"/>
    </xf>
    <xf numFmtId="0" fontId="7" fillId="0" borderId="0" xfId="0" applyFont="1"/>
    <xf numFmtId="0" fontId="10" fillId="0" borderId="0" xfId="0" applyFont="1"/>
    <xf numFmtId="0" fontId="10" fillId="0" borderId="1" xfId="0" applyFont="1" applyBorder="1" applyAlignment="1">
      <alignment wrapText="1"/>
    </xf>
    <xf numFmtId="0" fontId="10" fillId="2" borderId="1" xfId="0" applyFont="1" applyFill="1" applyBorder="1" applyAlignment="1">
      <alignment horizontal="center" vertical="center" wrapText="1"/>
    </xf>
    <xf numFmtId="0" fontId="10" fillId="3" borderId="0" xfId="0" applyFont="1" applyFill="1"/>
    <xf numFmtId="164" fontId="12" fillId="0" borderId="1" xfId="1" applyNumberFormat="1" applyFont="1" applyBorder="1" applyAlignment="1">
      <alignment horizontal="center" vertical="center"/>
    </xf>
    <xf numFmtId="0" fontId="8" fillId="0" borderId="0" xfId="0" applyFont="1"/>
    <xf numFmtId="0" fontId="12" fillId="2" borderId="1" xfId="0" applyFont="1" applyFill="1" applyBorder="1" applyAlignment="1">
      <alignment horizontal="center" vertical="center" wrapText="1"/>
    </xf>
    <xf numFmtId="0" fontId="10" fillId="0" borderId="0" xfId="0" applyFont="1" applyAlignment="1">
      <alignment horizontal="center" vertical="center" wrapText="1"/>
    </xf>
    <xf numFmtId="0" fontId="12" fillId="0" borderId="1" xfId="0" applyFont="1" applyBorder="1" applyAlignment="1">
      <alignment horizontal="center" vertical="center" wrapText="1"/>
    </xf>
    <xf numFmtId="171" fontId="10" fillId="0" borderId="1" xfId="0" applyNumberFormat="1" applyFont="1" applyBorder="1" applyAlignment="1">
      <alignment horizontal="center" vertical="center"/>
    </xf>
    <xf numFmtId="4" fontId="12" fillId="0" borderId="1" xfId="0" applyNumberFormat="1" applyFont="1" applyBorder="1" applyAlignment="1">
      <alignment horizontal="center" vertical="center"/>
    </xf>
    <xf numFmtId="0" fontId="9" fillId="0" borderId="1" xfId="0" applyFont="1" applyBorder="1" applyAlignment="1">
      <alignment wrapText="1"/>
    </xf>
    <xf numFmtId="0" fontId="9" fillId="0" borderId="1" xfId="0" applyFont="1" applyBorder="1" applyAlignment="1">
      <alignment horizontal="center" vertical="center" wrapText="1"/>
    </xf>
    <xf numFmtId="4" fontId="9" fillId="0" borderId="1" xfId="0" applyNumberFormat="1" applyFont="1" applyBorder="1" applyAlignment="1">
      <alignment horizontal="center" vertical="center"/>
    </xf>
    <xf numFmtId="170" fontId="10" fillId="0" borderId="0" xfId="0" applyNumberFormat="1" applyFont="1"/>
    <xf numFmtId="3" fontId="10" fillId="0" borderId="1" xfId="0" applyNumberFormat="1" applyFont="1" applyBorder="1" applyAlignment="1">
      <alignment wrapText="1"/>
    </xf>
    <xf numFmtId="164" fontId="10" fillId="0" borderId="1" xfId="1" applyNumberFormat="1" applyFont="1" applyFill="1" applyBorder="1"/>
    <xf numFmtId="164" fontId="9" fillId="60" borderId="1" xfId="1" applyNumberFormat="1" applyFont="1" applyFill="1" applyBorder="1" applyAlignment="1">
      <alignment horizontal="center" vertical="center"/>
    </xf>
    <xf numFmtId="0" fontId="10" fillId="0" borderId="0" xfId="0" applyFont="1" applyAlignment="1">
      <alignment wrapText="1"/>
    </xf>
    <xf numFmtId="164" fontId="10" fillId="0" borderId="0" xfId="1" applyNumberFormat="1" applyFont="1" applyBorder="1" applyAlignment="1">
      <alignment wrapText="1"/>
    </xf>
    <xf numFmtId="0" fontId="12" fillId="0" borderId="0" xfId="0" applyFont="1"/>
    <xf numFmtId="0" fontId="9" fillId="0" borderId="0" xfId="0" applyFont="1"/>
    <xf numFmtId="0" fontId="10" fillId="0" borderId="0" xfId="0" applyFont="1" applyAlignment="1">
      <alignment horizontal="right"/>
    </xf>
    <xf numFmtId="0" fontId="82" fillId="61" borderId="0" xfId="0" applyFont="1" applyFill="1"/>
    <xf numFmtId="0" fontId="77" fillId="0" borderId="0" xfId="0" applyFont="1"/>
    <xf numFmtId="2" fontId="10" fillId="0" borderId="0" xfId="0" applyNumberFormat="1" applyFont="1"/>
    <xf numFmtId="43" fontId="10" fillId="0" borderId="1" xfId="30323" applyFont="1" applyBorder="1"/>
    <xf numFmtId="164" fontId="10" fillId="0" borderId="1" xfId="30323" applyNumberFormat="1" applyFont="1" applyBorder="1"/>
    <xf numFmtId="0" fontId="76" fillId="3" borderId="27" xfId="0" applyFont="1" applyFill="1" applyBorder="1" applyAlignment="1">
      <alignment vertical="center" wrapText="1"/>
    </xf>
    <xf numFmtId="0" fontId="76" fillId="0" borderId="27" xfId="0" applyFont="1" applyBorder="1" applyAlignment="1">
      <alignment vertical="center"/>
    </xf>
    <xf numFmtId="0" fontId="76" fillId="0" borderId="0" xfId="0" applyFont="1"/>
    <xf numFmtId="0" fontId="76" fillId="3" borderId="27" xfId="0" applyFont="1" applyFill="1" applyBorder="1" applyAlignment="1">
      <alignment horizontal="right" wrapText="1"/>
    </xf>
    <xf numFmtId="0" fontId="83" fillId="63" borderId="0" xfId="0" applyFont="1" applyFill="1" applyAlignment="1">
      <alignment horizontal="center" vertical="center" wrapText="1"/>
    </xf>
    <xf numFmtId="3" fontId="83" fillId="3" borderId="0" xfId="0" applyNumberFormat="1" applyFont="1" applyFill="1" applyAlignment="1">
      <alignment horizontal="right" vertical="center"/>
    </xf>
    <xf numFmtId="164" fontId="7" fillId="3" borderId="0" xfId="0" applyNumberFormat="1" applyFont="1" applyFill="1" applyAlignment="1">
      <alignment vertical="center"/>
    </xf>
    <xf numFmtId="0" fontId="76" fillId="0" borderId="28" xfId="0" applyFont="1" applyBorder="1" applyAlignment="1">
      <alignment vertical="center" wrapText="1"/>
    </xf>
    <xf numFmtId="3" fontId="83" fillId="0" borderId="1" xfId="0" applyNumberFormat="1" applyFont="1" applyBorder="1" applyAlignment="1">
      <alignment horizontal="right" vertical="center"/>
    </xf>
    <xf numFmtId="0" fontId="76" fillId="0" borderId="27" xfId="0" applyFont="1" applyBorder="1" applyAlignment="1">
      <alignment wrapText="1"/>
    </xf>
    <xf numFmtId="3" fontId="83" fillId="0" borderId="27" xfId="0" applyNumberFormat="1" applyFont="1" applyBorder="1" applyAlignment="1">
      <alignment vertical="center"/>
    </xf>
    <xf numFmtId="0" fontId="76" fillId="0" borderId="27" xfId="0" applyFont="1" applyBorder="1"/>
    <xf numFmtId="3" fontId="76" fillId="0" borderId="27" xfId="0" applyNumberFormat="1" applyFont="1" applyBorder="1"/>
    <xf numFmtId="0" fontId="76" fillId="3" borderId="27" xfId="0" applyFont="1" applyFill="1" applyBorder="1"/>
    <xf numFmtId="4" fontId="83" fillId="3" borderId="27" xfId="0" applyNumberFormat="1" applyFont="1" applyFill="1" applyBorder="1"/>
    <xf numFmtId="164" fontId="83" fillId="64" borderId="28" xfId="0" applyNumberFormat="1" applyFont="1" applyFill="1" applyBorder="1" applyAlignment="1">
      <alignment horizontal="center" vertical="center"/>
    </xf>
    <xf numFmtId="164" fontId="83" fillId="64" borderId="1" xfId="0" applyNumberFormat="1" applyFont="1" applyFill="1" applyBorder="1" applyAlignment="1">
      <alignment horizontal="center" vertical="center"/>
    </xf>
    <xf numFmtId="164" fontId="89" fillId="0" borderId="0" xfId="1" applyNumberFormat="1" applyFont="1" applyBorder="1" applyAlignment="1">
      <alignment horizontal="center" vertical="center"/>
    </xf>
    <xf numFmtId="164" fontId="10" fillId="0" borderId="1" xfId="1" applyNumberFormat="1" applyFont="1" applyFill="1" applyBorder="1" applyAlignment="1">
      <alignment wrapText="1"/>
    </xf>
    <xf numFmtId="0" fontId="12" fillId="0" borderId="26" xfId="0" applyFont="1" applyBorder="1" applyAlignment="1">
      <alignment vertical="top" wrapText="1"/>
    </xf>
    <xf numFmtId="0" fontId="12" fillId="2" borderId="24" xfId="0" applyFont="1" applyFill="1" applyBorder="1" applyAlignment="1">
      <alignment horizontal="center" vertical="center" wrapText="1"/>
    </xf>
    <xf numFmtId="0" fontId="7" fillId="0" borderId="2" xfId="0" applyFont="1" applyBorder="1"/>
    <xf numFmtId="0" fontId="88" fillId="0" borderId="1" xfId="0" applyFont="1" applyBorder="1" applyAlignment="1">
      <alignment horizontal="center" vertical="center" wrapText="1"/>
    </xf>
    <xf numFmtId="164" fontId="10" fillId="0" borderId="0" xfId="0" applyNumberFormat="1" applyFont="1"/>
    <xf numFmtId="0" fontId="10" fillId="0" borderId="31" xfId="0" applyFont="1" applyBorder="1"/>
    <xf numFmtId="3" fontId="10" fillId="0" borderId="1" xfId="0" applyNumberFormat="1" applyFont="1" applyBorder="1"/>
    <xf numFmtId="3" fontId="10" fillId="0" borderId="34" xfId="0" applyNumberFormat="1" applyFont="1" applyBorder="1"/>
    <xf numFmtId="1" fontId="10" fillId="0" borderId="0" xfId="0" applyNumberFormat="1" applyFont="1"/>
    <xf numFmtId="3" fontId="79" fillId="0" borderId="1" xfId="0" applyNumberFormat="1" applyFont="1" applyBorder="1"/>
    <xf numFmtId="0" fontId="10" fillId="0" borderId="37" xfId="0" applyFont="1" applyBorder="1"/>
    <xf numFmtId="0" fontId="10" fillId="0" borderId="48" xfId="0" applyFont="1" applyBorder="1"/>
    <xf numFmtId="3" fontId="10" fillId="0" borderId="37" xfId="0" applyNumberFormat="1" applyFont="1" applyBorder="1"/>
    <xf numFmtId="3" fontId="10" fillId="0" borderId="38" xfId="0" applyNumberFormat="1" applyFont="1" applyBorder="1"/>
    <xf numFmtId="3" fontId="10" fillId="0" borderId="45" xfId="0" applyNumberFormat="1" applyFont="1" applyBorder="1"/>
    <xf numFmtId="3" fontId="10" fillId="0" borderId="41" xfId="0" applyNumberFormat="1" applyFont="1" applyBorder="1"/>
    <xf numFmtId="0" fontId="10" fillId="0" borderId="25" xfId="0" applyFont="1" applyBorder="1"/>
    <xf numFmtId="3" fontId="10" fillId="0" borderId="31" xfId="0" applyNumberFormat="1" applyFont="1" applyBorder="1"/>
    <xf numFmtId="3" fontId="10" fillId="0" borderId="26" xfId="0" applyNumberFormat="1" applyFont="1" applyBorder="1"/>
    <xf numFmtId="0" fontId="10" fillId="0" borderId="39" xfId="0" applyFont="1" applyBorder="1"/>
    <xf numFmtId="0" fontId="10" fillId="0" borderId="49" xfId="0" applyFont="1" applyBorder="1"/>
    <xf numFmtId="3" fontId="10" fillId="0" borderId="39" xfId="0" applyNumberFormat="1" applyFont="1" applyBorder="1"/>
    <xf numFmtId="3" fontId="10" fillId="0" borderId="40" xfId="0" applyNumberFormat="1" applyFont="1" applyBorder="1"/>
    <xf numFmtId="3" fontId="10" fillId="0" borderId="46" xfId="0" applyNumberFormat="1" applyFont="1" applyBorder="1"/>
    <xf numFmtId="3" fontId="10" fillId="0" borderId="43" xfId="0" applyNumberFormat="1" applyFont="1" applyBorder="1"/>
    <xf numFmtId="0" fontId="79" fillId="0" borderId="0" xfId="0" applyFont="1" applyAlignment="1">
      <alignment horizontal="center"/>
    </xf>
    <xf numFmtId="3" fontId="7" fillId="2" borderId="44" xfId="0" applyNumberFormat="1" applyFont="1" applyFill="1" applyBorder="1"/>
    <xf numFmtId="2" fontId="79" fillId="0" borderId="1" xfId="0" applyNumberFormat="1" applyFont="1" applyBorder="1"/>
    <xf numFmtId="3" fontId="78" fillId="2" borderId="1" xfId="0" applyNumberFormat="1" applyFont="1" applyFill="1" applyBorder="1" applyAlignment="1">
      <alignment horizontal="right" vertical="center"/>
    </xf>
    <xf numFmtId="3" fontId="79" fillId="0" borderId="1" xfId="0" applyNumberFormat="1" applyFont="1" applyBorder="1" applyAlignment="1">
      <alignment horizontal="right" vertical="center"/>
    </xf>
    <xf numFmtId="171" fontId="77" fillId="3" borderId="0" xfId="0" applyNumberFormat="1" applyFont="1" applyFill="1" applyAlignment="1">
      <alignment horizontal="center" vertical="center"/>
    </xf>
    <xf numFmtId="0" fontId="90" fillId="0" borderId="0" xfId="0" applyFont="1"/>
    <xf numFmtId="0" fontId="79" fillId="0" borderId="0" xfId="0" applyFont="1"/>
    <xf numFmtId="0" fontId="79" fillId="0" borderId="1" xfId="0" applyFont="1" applyBorder="1" applyAlignment="1">
      <alignment vertical="center"/>
    </xf>
    <xf numFmtId="0" fontId="79" fillId="0" borderId="1" xfId="0" applyFont="1" applyBorder="1"/>
    <xf numFmtId="0" fontId="91" fillId="0" borderId="1" xfId="0" applyFont="1" applyBorder="1" applyAlignment="1">
      <alignment vertical="center"/>
    </xf>
    <xf numFmtId="0" fontId="92" fillId="0" borderId="1" xfId="0" applyFont="1" applyBorder="1" applyAlignment="1">
      <alignment horizontal="center" vertical="center" wrapText="1"/>
    </xf>
    <xf numFmtId="3" fontId="92" fillId="0" borderId="1" xfId="0" applyNumberFormat="1" applyFont="1" applyBorder="1" applyAlignment="1">
      <alignment horizontal="center" vertical="center"/>
    </xf>
    <xf numFmtId="0" fontId="92" fillId="0" borderId="1" xfId="0" applyFont="1" applyBorder="1" applyAlignment="1">
      <alignment horizontal="center" vertical="center"/>
    </xf>
    <xf numFmtId="3" fontId="92" fillId="0" borderId="1" xfId="0" applyNumberFormat="1" applyFont="1" applyBorder="1" applyAlignment="1">
      <alignment vertical="center"/>
    </xf>
    <xf numFmtId="3" fontId="92" fillId="0" borderId="1" xfId="0" applyNumberFormat="1" applyFont="1" applyBorder="1" applyAlignment="1">
      <alignment horizontal="right" vertical="center"/>
    </xf>
    <xf numFmtId="0" fontId="92" fillId="0" borderId="1" xfId="0" applyFont="1" applyBorder="1" applyAlignment="1">
      <alignment vertical="center" wrapText="1"/>
    </xf>
    <xf numFmtId="0" fontId="79" fillId="2" borderId="1" xfId="0" applyFont="1" applyFill="1" applyBorder="1"/>
    <xf numFmtId="0" fontId="92" fillId="0" borderId="1" xfId="0" applyFont="1" applyBorder="1" applyAlignment="1">
      <alignment horizontal="left" vertical="center" wrapText="1"/>
    </xf>
    <xf numFmtId="0" fontId="79" fillId="0" borderId="0" xfId="0" applyFont="1" applyAlignment="1">
      <alignment wrapText="1"/>
    </xf>
    <xf numFmtId="3" fontId="91" fillId="2" borderId="1" xfId="0" applyNumberFormat="1" applyFont="1" applyFill="1" applyBorder="1" applyAlignment="1">
      <alignment horizontal="right" vertical="center"/>
    </xf>
    <xf numFmtId="0" fontId="93" fillId="0" borderId="1" xfId="0" applyFont="1" applyBorder="1" applyAlignment="1">
      <alignment horizontal="center" vertical="center" wrapText="1"/>
    </xf>
    <xf numFmtId="3" fontId="93" fillId="0" borderId="1" xfId="0" applyNumberFormat="1" applyFont="1" applyBorder="1" applyAlignment="1">
      <alignment vertical="center"/>
    </xf>
    <xf numFmtId="0" fontId="93" fillId="0" borderId="1" xfId="0" applyFont="1" applyBorder="1" applyAlignment="1">
      <alignment vertical="center"/>
    </xf>
    <xf numFmtId="3" fontId="93" fillId="0" borderId="1" xfId="0" applyNumberFormat="1" applyFont="1" applyBorder="1" applyAlignment="1">
      <alignment horizontal="right" vertical="center"/>
    </xf>
    <xf numFmtId="0" fontId="91" fillId="0" borderId="1" xfId="0" applyFont="1" applyBorder="1" applyAlignment="1">
      <alignment vertical="center" wrapText="1"/>
    </xf>
    <xf numFmtId="3" fontId="79" fillId="0" borderId="0" xfId="0" applyNumberFormat="1" applyFont="1"/>
    <xf numFmtId="3" fontId="10" fillId="0" borderId="0" xfId="0" applyNumberFormat="1" applyFont="1"/>
    <xf numFmtId="0" fontId="10" fillId="0" borderId="24" xfId="0" applyFont="1" applyBorder="1"/>
    <xf numFmtId="0" fontId="7" fillId="2" borderId="42" xfId="0" applyFont="1" applyFill="1" applyBorder="1"/>
    <xf numFmtId="0" fontId="7" fillId="2" borderId="50" xfId="0" applyFont="1" applyFill="1" applyBorder="1"/>
    <xf numFmtId="3" fontId="7" fillId="2" borderId="42" xfId="0" applyNumberFormat="1" applyFont="1" applyFill="1" applyBorder="1"/>
    <xf numFmtId="3" fontId="7" fillId="2" borderId="51" xfId="0" applyNumberFormat="1" applyFont="1" applyFill="1" applyBorder="1"/>
    <xf numFmtId="3" fontId="7" fillId="2" borderId="52" xfId="0" applyNumberFormat="1" applyFont="1" applyFill="1" applyBorder="1"/>
    <xf numFmtId="0" fontId="10" fillId="0" borderId="32" xfId="0" applyFont="1" applyBorder="1"/>
    <xf numFmtId="0" fontId="10" fillId="0" borderId="36" xfId="0" applyFont="1" applyBorder="1"/>
    <xf numFmtId="3" fontId="10" fillId="0" borderId="32" xfId="0" applyNumberFormat="1" applyFont="1" applyBorder="1"/>
    <xf numFmtId="3" fontId="10" fillId="0" borderId="33" xfId="0" applyNumberFormat="1" applyFont="1" applyBorder="1"/>
    <xf numFmtId="3" fontId="10" fillId="0" borderId="35" xfId="0" applyNumberFormat="1" applyFont="1" applyBorder="1"/>
    <xf numFmtId="3" fontId="10" fillId="0" borderId="47" xfId="0" applyNumberFormat="1" applyFont="1" applyBorder="1"/>
    <xf numFmtId="3" fontId="10" fillId="68" borderId="38" xfId="0" applyNumberFormat="1" applyFont="1" applyFill="1" applyBorder="1"/>
    <xf numFmtId="3" fontId="10" fillId="68" borderId="1" xfId="0" applyNumberFormat="1" applyFont="1" applyFill="1" applyBorder="1"/>
    <xf numFmtId="3" fontId="10" fillId="68" borderId="40" xfId="0" applyNumberFormat="1" applyFont="1" applyFill="1" applyBorder="1"/>
    <xf numFmtId="3" fontId="10" fillId="68" borderId="45" xfId="0" applyNumberFormat="1" applyFont="1" applyFill="1" applyBorder="1"/>
    <xf numFmtId="3" fontId="10" fillId="68" borderId="34" xfId="0" applyNumberFormat="1" applyFont="1" applyFill="1" applyBorder="1"/>
    <xf numFmtId="3" fontId="10" fillId="68" borderId="46" xfId="0" applyNumberFormat="1" applyFont="1" applyFill="1" applyBorder="1"/>
    <xf numFmtId="3" fontId="10" fillId="68" borderId="33" xfId="0" applyNumberFormat="1" applyFont="1" applyFill="1" applyBorder="1"/>
    <xf numFmtId="3" fontId="10" fillId="68" borderId="35" xfId="0" applyNumberFormat="1" applyFont="1" applyFill="1" applyBorder="1"/>
    <xf numFmtId="0" fontId="80" fillId="0" borderId="0" xfId="0" applyFont="1" applyAlignment="1">
      <alignment horizontal="right"/>
    </xf>
    <xf numFmtId="0" fontId="94" fillId="0" borderId="1" xfId="0" applyFont="1" applyBorder="1" applyAlignment="1">
      <alignment horizontal="left"/>
    </xf>
    <xf numFmtId="3" fontId="94" fillId="0" borderId="1" xfId="0" applyNumberFormat="1" applyFont="1" applyBorder="1"/>
    <xf numFmtId="0" fontId="76" fillId="67" borderId="1" xfId="0" applyFont="1" applyFill="1" applyBorder="1" applyAlignment="1">
      <alignment horizontal="center" vertical="center" wrapText="1"/>
    </xf>
    <xf numFmtId="0" fontId="76" fillId="2" borderId="1" xfId="0" applyFont="1" applyFill="1" applyBorder="1" applyAlignment="1">
      <alignment horizontal="center" vertical="center" wrapText="1"/>
    </xf>
    <xf numFmtId="3" fontId="90" fillId="0" borderId="0" xfId="0" applyNumberFormat="1" applyFont="1"/>
    <xf numFmtId="0" fontId="10" fillId="0" borderId="53" xfId="0" applyFont="1" applyBorder="1"/>
    <xf numFmtId="0" fontId="10" fillId="0" borderId="54" xfId="0" applyFont="1" applyBorder="1"/>
    <xf numFmtId="0" fontId="10" fillId="0" borderId="55" xfId="0" applyFont="1" applyBorder="1"/>
    <xf numFmtId="0" fontId="10" fillId="0" borderId="57" xfId="0" applyFont="1" applyBorder="1"/>
    <xf numFmtId="0" fontId="10" fillId="68" borderId="55" xfId="0" applyFont="1" applyFill="1" applyBorder="1"/>
    <xf numFmtId="0" fontId="10" fillId="68" borderId="56" xfId="0" applyFont="1" applyFill="1" applyBorder="1"/>
    <xf numFmtId="0" fontId="76" fillId="62" borderId="28" xfId="0" applyFont="1" applyFill="1" applyBorder="1" applyAlignment="1">
      <alignment horizontal="center" vertical="center" wrapText="1"/>
    </xf>
    <xf numFmtId="0" fontId="76" fillId="62" borderId="1" xfId="0" applyFont="1" applyFill="1" applyBorder="1" applyAlignment="1">
      <alignment horizontal="center" vertical="center" wrapText="1"/>
    </xf>
    <xf numFmtId="43" fontId="10" fillId="0" borderId="1" xfId="30323" applyFont="1" applyBorder="1" applyAlignment="1">
      <alignment horizontal="center" vertical="center" wrapText="1"/>
    </xf>
    <xf numFmtId="0" fontId="76" fillId="3" borderId="27" xfId="0" applyFont="1" applyFill="1" applyBorder="1" applyAlignment="1">
      <alignment vertical="center"/>
    </xf>
    <xf numFmtId="0" fontId="76" fillId="2" borderId="27" xfId="0" applyFont="1" applyFill="1" applyBorder="1" applyAlignment="1">
      <alignment horizontal="center" vertical="center" wrapText="1"/>
    </xf>
    <xf numFmtId="0" fontId="76" fillId="2" borderId="28" xfId="0" applyFont="1" applyFill="1" applyBorder="1" applyAlignment="1">
      <alignment horizontal="center" vertical="center" wrapText="1"/>
    </xf>
    <xf numFmtId="0" fontId="76" fillId="2" borderId="29" xfId="0" applyFont="1" applyFill="1" applyBorder="1" applyAlignment="1">
      <alignment horizontal="center" wrapText="1"/>
    </xf>
    <xf numFmtId="0" fontId="76" fillId="0" borderId="27" xfId="0" applyFont="1" applyBorder="1" applyAlignment="1">
      <alignment horizontal="left" vertical="center"/>
    </xf>
    <xf numFmtId="3" fontId="76" fillId="0" borderId="27" xfId="0" applyNumberFormat="1" applyFont="1" applyBorder="1" applyAlignment="1">
      <alignment horizontal="center" vertical="center"/>
    </xf>
    <xf numFmtId="0" fontId="76" fillId="0" borderId="27" xfId="0" applyFont="1" applyBorder="1" applyAlignment="1">
      <alignment horizontal="center" vertical="center"/>
    </xf>
    <xf numFmtId="0" fontId="76" fillId="0" borderId="0" xfId="0" applyFont="1" applyAlignment="1">
      <alignment wrapText="1"/>
    </xf>
    <xf numFmtId="3" fontId="76" fillId="66" borderId="27" xfId="0" applyNumberFormat="1" applyFont="1" applyFill="1" applyBorder="1" applyAlignment="1">
      <alignment horizontal="center" vertical="center" wrapText="1"/>
    </xf>
    <xf numFmtId="0" fontId="76" fillId="66" borderId="27" xfId="0" applyFont="1" applyFill="1" applyBorder="1" applyAlignment="1">
      <alignment horizontal="center" vertical="center" wrapText="1"/>
    </xf>
    <xf numFmtId="0" fontId="83" fillId="0" borderId="0" xfId="0" applyFont="1"/>
    <xf numFmtId="0" fontId="76" fillId="66" borderId="27" xfId="30334" applyFont="1" applyFill="1" applyBorder="1" applyAlignment="1">
      <alignment horizontal="center" vertical="center" wrapText="1"/>
    </xf>
    <xf numFmtId="49" fontId="12" fillId="0" borderId="0" xfId="0" applyNumberFormat="1" applyFont="1" applyAlignment="1">
      <alignment horizontal="center"/>
    </xf>
    <xf numFmtId="0" fontId="12" fillId="0" borderId="0" xfId="0" applyFont="1" applyAlignment="1">
      <alignment vertical="center" wrapText="1"/>
    </xf>
    <xf numFmtId="2" fontId="12" fillId="0" borderId="1" xfId="0" applyNumberFormat="1" applyFont="1" applyBorder="1" applyAlignment="1">
      <alignment horizontal="left" vertical="center" wrapText="1"/>
    </xf>
    <xf numFmtId="1" fontId="12" fillId="0" borderId="1" xfId="0" applyNumberFormat="1" applyFont="1" applyBorder="1" applyAlignment="1">
      <alignment horizontal="center" vertical="center" wrapText="1"/>
    </xf>
    <xf numFmtId="3" fontId="12" fillId="0" borderId="1" xfId="0" applyNumberFormat="1" applyFont="1" applyBorder="1" applyAlignment="1">
      <alignment horizontal="right" vertical="center" wrapText="1"/>
    </xf>
    <xf numFmtId="3" fontId="12" fillId="3" borderId="1" xfId="0" applyNumberFormat="1" applyFont="1" applyFill="1" applyBorder="1" applyAlignment="1">
      <alignment horizontal="right" vertical="center"/>
    </xf>
    <xf numFmtId="0" fontId="76" fillId="0" borderId="0" xfId="0" applyFont="1" applyAlignment="1">
      <alignment horizontal="right"/>
    </xf>
    <xf numFmtId="0" fontId="76" fillId="0" borderId="29" xfId="0" applyFont="1" applyBorder="1"/>
    <xf numFmtId="0" fontId="76" fillId="0" borderId="29" xfId="0" applyFont="1" applyBorder="1" applyAlignment="1">
      <alignment horizontal="center"/>
    </xf>
    <xf numFmtId="3" fontId="76" fillId="0" borderId="29" xfId="0" applyNumberFormat="1" applyFont="1" applyBorder="1"/>
    <xf numFmtId="3" fontId="96" fillId="0" borderId="1" xfId="0" applyNumberFormat="1" applyFont="1" applyBorder="1" applyAlignment="1">
      <alignment horizontal="right" vertical="center"/>
    </xf>
    <xf numFmtId="0" fontId="76" fillId="0" borderId="1" xfId="0" applyFont="1" applyBorder="1" applyAlignment="1">
      <alignment horizontal="right"/>
    </xf>
    <xf numFmtId="0" fontId="76" fillId="0" borderId="1" xfId="0" applyFont="1" applyBorder="1"/>
    <xf numFmtId="3" fontId="83" fillId="0" borderId="1" xfId="0" applyNumberFormat="1" applyFont="1" applyBorder="1"/>
    <xf numFmtId="3" fontId="12" fillId="0" borderId="1" xfId="0" applyNumberFormat="1" applyFont="1" applyBorder="1" applyAlignment="1">
      <alignment horizontal="right" vertical="center"/>
    </xf>
    <xf numFmtId="3" fontId="76" fillId="0" borderId="25" xfId="0" applyNumberFormat="1" applyFont="1" applyBorder="1"/>
    <xf numFmtId="3" fontId="83" fillId="3" borderId="29" xfId="0" applyNumberFormat="1" applyFont="1" applyFill="1" applyBorder="1" applyAlignment="1">
      <alignment horizontal="right"/>
    </xf>
    <xf numFmtId="3" fontId="9" fillId="3" borderId="1" xfId="0" applyNumberFormat="1" applyFont="1" applyFill="1" applyBorder="1" applyAlignment="1">
      <alignment horizontal="right" vertical="center"/>
    </xf>
    <xf numFmtId="175" fontId="79" fillId="0" borderId="0" xfId="0" applyNumberFormat="1" applyFont="1"/>
    <xf numFmtId="0" fontId="97" fillId="0" borderId="0" xfId="0" applyFont="1" applyAlignment="1">
      <alignment horizontal="left"/>
    </xf>
    <xf numFmtId="3" fontId="97" fillId="0" borderId="0" xfId="0" applyNumberFormat="1" applyFont="1"/>
    <xf numFmtId="3" fontId="10" fillId="0" borderId="0" xfId="0" applyNumberFormat="1" applyFont="1" applyAlignment="1">
      <alignment horizontal="center" vertical="center" wrapText="1"/>
    </xf>
    <xf numFmtId="2" fontId="79" fillId="0" borderId="0" xfId="0" applyNumberFormat="1" applyFont="1" applyAlignment="1">
      <alignment vertical="center"/>
    </xf>
    <xf numFmtId="174" fontId="79" fillId="0" borderId="1" xfId="1" applyNumberFormat="1" applyFont="1" applyBorder="1"/>
    <xf numFmtId="0" fontId="94" fillId="0" borderId="0" xfId="0" applyFont="1" applyAlignment="1">
      <alignment horizontal="left"/>
    </xf>
    <xf numFmtId="3" fontId="94" fillId="0" borderId="0" xfId="0" applyNumberFormat="1" applyFont="1"/>
    <xf numFmtId="0" fontId="77" fillId="0" borderId="0" xfId="0" applyFont="1" applyAlignment="1">
      <alignment horizontal="center" vertical="center" wrapText="1"/>
    </xf>
    <xf numFmtId="0" fontId="12" fillId="0" borderId="1" xfId="0" applyFont="1" applyBorder="1"/>
    <xf numFmtId="0" fontId="12" fillId="0" borderId="1" xfId="0" applyFont="1" applyBorder="1" applyAlignment="1">
      <alignment wrapText="1"/>
    </xf>
    <xf numFmtId="0" fontId="91" fillId="3" borderId="1" xfId="0" applyFont="1" applyFill="1" applyBorder="1" applyAlignment="1">
      <alignment horizontal="right" vertical="center"/>
    </xf>
    <xf numFmtId="3" fontId="91" fillId="3" borderId="1" xfId="0" applyNumberFormat="1" applyFont="1" applyFill="1" applyBorder="1" applyAlignment="1">
      <alignment horizontal="center" vertical="center"/>
    </xf>
    <xf numFmtId="3" fontId="94" fillId="2" borderId="1" xfId="0" applyNumberFormat="1" applyFont="1" applyFill="1" applyBorder="1"/>
    <xf numFmtId="0" fontId="78" fillId="0" borderId="0" xfId="0" applyFont="1"/>
    <xf numFmtId="0" fontId="10" fillId="0" borderId="0" xfId="0" applyFont="1" applyAlignment="1">
      <alignment horizontal="center" vertical="center"/>
    </xf>
    <xf numFmtId="0" fontId="10" fillId="0" borderId="1" xfId="0" applyFont="1" applyBorder="1"/>
    <xf numFmtId="0" fontId="10" fillId="0" borderId="1" xfId="0" applyFont="1" applyBorder="1" applyAlignment="1">
      <alignment horizontal="center" vertical="center"/>
    </xf>
    <xf numFmtId="0" fontId="10" fillId="0" borderId="1" xfId="0" applyFont="1" applyBorder="1" applyAlignment="1">
      <alignment horizontal="left" vertical="center" wrapText="1"/>
    </xf>
    <xf numFmtId="3" fontId="10" fillId="0" borderId="1" xfId="0" applyNumberFormat="1" applyFont="1" applyBorder="1" applyAlignment="1">
      <alignment horizontal="center" vertical="center"/>
    </xf>
    <xf numFmtId="3" fontId="10"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3" fontId="7" fillId="0" borderId="1" xfId="0" applyNumberFormat="1" applyFont="1" applyBorder="1"/>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3" fontId="10" fillId="0" borderId="1" xfId="0" applyNumberFormat="1" applyFont="1" applyBorder="1" applyAlignment="1">
      <alignment vertical="center"/>
    </xf>
    <xf numFmtId="0" fontId="10" fillId="2" borderId="34" xfId="0" applyFont="1" applyFill="1" applyBorder="1" applyAlignment="1">
      <alignment horizontal="center" vertical="center" wrapText="1"/>
    </xf>
    <xf numFmtId="3" fontId="78" fillId="69" borderId="40" xfId="0" applyNumberFormat="1" applyFont="1" applyFill="1" applyBorder="1" applyAlignment="1">
      <alignment horizontal="center" vertical="center" wrapText="1"/>
    </xf>
    <xf numFmtId="174" fontId="7" fillId="3" borderId="1" xfId="0" applyNumberFormat="1" applyFont="1" applyFill="1" applyBorder="1" applyAlignment="1">
      <alignment horizontal="right"/>
    </xf>
    <xf numFmtId="174" fontId="79" fillId="0" borderId="1" xfId="0" applyNumberFormat="1" applyFont="1" applyBorder="1"/>
    <xf numFmtId="0" fontId="10" fillId="0" borderId="1" xfId="0" applyFont="1" applyBorder="1" applyAlignment="1">
      <alignment horizontal="right"/>
    </xf>
    <xf numFmtId="3" fontId="78" fillId="69" borderId="59" xfId="0" applyNumberFormat="1" applyFont="1" applyFill="1" applyBorder="1" applyAlignment="1">
      <alignment vertical="center"/>
    </xf>
    <xf numFmtId="0" fontId="10" fillId="3" borderId="39" xfId="0" applyFont="1" applyFill="1" applyBorder="1" applyAlignment="1">
      <alignment horizontal="right" vertical="center"/>
    </xf>
    <xf numFmtId="3" fontId="78" fillId="2" borderId="24" xfId="0" applyNumberFormat="1" applyFont="1" applyFill="1" applyBorder="1" applyAlignment="1">
      <alignment horizontal="center" vertical="center" wrapText="1"/>
    </xf>
    <xf numFmtId="3" fontId="78" fillId="2" borderId="46" xfId="0" applyNumberFormat="1" applyFont="1" applyFill="1" applyBorder="1" applyAlignment="1">
      <alignment vertical="center"/>
    </xf>
    <xf numFmtId="3" fontId="76" fillId="0" borderId="27" xfId="0" applyNumberFormat="1" applyFont="1" applyBorder="1" applyAlignment="1">
      <alignment vertical="center"/>
    </xf>
    <xf numFmtId="0" fontId="76" fillId="0" borderId="0" xfId="0" applyFont="1" applyAlignment="1">
      <alignment vertical="center"/>
    </xf>
    <xf numFmtId="3" fontId="76" fillId="0" borderId="0" xfId="0" applyNumberFormat="1" applyFont="1" applyAlignment="1">
      <alignment vertical="center"/>
    </xf>
    <xf numFmtId="3" fontId="83" fillId="0" borderId="0" xfId="0" applyNumberFormat="1" applyFont="1" applyAlignment="1">
      <alignment vertical="center"/>
    </xf>
    <xf numFmtId="0" fontId="91" fillId="0" borderId="0" xfId="0" applyFont="1"/>
    <xf numFmtId="2" fontId="76" fillId="0" borderId="27" xfId="0" applyNumberFormat="1" applyFont="1" applyBorder="1" applyAlignment="1">
      <alignment vertical="center"/>
    </xf>
    <xf numFmtId="4" fontId="91" fillId="3" borderId="27" xfId="0" applyNumberFormat="1" applyFont="1" applyFill="1" applyBorder="1"/>
    <xf numFmtId="0" fontId="76" fillId="3" borderId="27" xfId="0" applyFont="1" applyFill="1" applyBorder="1" applyAlignment="1">
      <alignment wrapText="1"/>
    </xf>
    <xf numFmtId="2" fontId="76" fillId="3" borderId="27" xfId="0" applyNumberFormat="1" applyFont="1" applyFill="1" applyBorder="1" applyAlignment="1">
      <alignment vertical="center"/>
    </xf>
    <xf numFmtId="0" fontId="76" fillId="3" borderId="60" xfId="0" applyFont="1" applyFill="1" applyBorder="1" applyAlignment="1">
      <alignment horizontal="right" vertical="center"/>
    </xf>
    <xf numFmtId="0" fontId="10" fillId="0" borderId="1" xfId="0" applyFont="1" applyBorder="1" applyAlignment="1">
      <alignment horizontal="center" vertical="center" wrapText="1"/>
    </xf>
    <xf numFmtId="0" fontId="10" fillId="0" borderId="0" xfId="0" applyFont="1" applyAlignment="1">
      <alignment horizontal="left" vertical="center" wrapText="1"/>
    </xf>
    <xf numFmtId="0" fontId="82" fillId="61" borderId="0" xfId="0" applyFont="1" applyFill="1" applyAlignment="1">
      <alignment horizontal="left" vertical="center" wrapText="1"/>
    </xf>
    <xf numFmtId="0" fontId="10" fillId="0" borderId="0" xfId="0" applyFont="1" applyAlignment="1">
      <alignment horizontal="left" vertical="top" wrapText="1"/>
    </xf>
    <xf numFmtId="0" fontId="7" fillId="0" borderId="0" xfId="0" applyFont="1" applyAlignment="1">
      <alignment horizontal="left" vertical="center" wrapText="1"/>
    </xf>
    <xf numFmtId="0" fontId="76" fillId="0" borderId="0" xfId="0" applyFont="1" applyAlignment="1">
      <alignment horizontal="left" vertical="center" wrapText="1"/>
    </xf>
    <xf numFmtId="0" fontId="8" fillId="0" borderId="0" xfId="0" applyFont="1" applyAlignment="1">
      <alignment horizontal="right" vertical="center"/>
    </xf>
    <xf numFmtId="3" fontId="8" fillId="0" borderId="0" xfId="0" applyNumberFormat="1" applyFont="1" applyAlignment="1">
      <alignment horizontal="right" wrapText="1"/>
    </xf>
    <xf numFmtId="0" fontId="10" fillId="0" borderId="0" xfId="0" applyFont="1" applyAlignment="1">
      <alignment vertical="center" wrapText="1"/>
    </xf>
    <xf numFmtId="0" fontId="7" fillId="0" borderId="0" xfId="0" applyFont="1" applyAlignment="1">
      <alignment horizontal="center"/>
    </xf>
    <xf numFmtId="0" fontId="80" fillId="0" borderId="23" xfId="0" applyFont="1" applyBorder="1" applyAlignment="1">
      <alignment horizontal="left" vertical="center" wrapText="1"/>
    </xf>
    <xf numFmtId="0" fontId="80" fillId="0" borderId="0" xfId="0" applyFont="1" applyAlignment="1">
      <alignment horizontal="left" vertical="top" wrapText="1"/>
    </xf>
    <xf numFmtId="0" fontId="12" fillId="0" borderId="0" xfId="0" applyFont="1" applyAlignment="1">
      <alignment horizontal="left" vertical="center" wrapText="1"/>
    </xf>
    <xf numFmtId="0" fontId="12" fillId="2" borderId="1" xfId="0" applyFont="1" applyFill="1" applyBorder="1" applyAlignment="1">
      <alignment horizontal="center" vertical="center" wrapText="1"/>
    </xf>
    <xf numFmtId="0" fontId="7" fillId="0" borderId="21" xfId="0" applyFont="1" applyBorder="1" applyAlignment="1">
      <alignment horizontal="left"/>
    </xf>
    <xf numFmtId="0" fontId="10" fillId="0" borderId="0" xfId="0" applyFont="1" applyAlignment="1">
      <alignment horizontal="left" vertical="center"/>
    </xf>
    <xf numFmtId="0" fontId="76" fillId="0" borderId="25" xfId="0" applyFont="1" applyBorder="1" applyAlignment="1">
      <alignment horizontal="right"/>
    </xf>
    <xf numFmtId="0" fontId="76" fillId="0" borderId="22" xfId="0" applyFont="1" applyBorder="1" applyAlignment="1">
      <alignment horizontal="right"/>
    </xf>
    <xf numFmtId="0" fontId="76" fillId="0" borderId="26" xfId="0" applyFont="1" applyBorder="1" applyAlignment="1">
      <alignment horizontal="right"/>
    </xf>
    <xf numFmtId="10" fontId="12" fillId="0" borderId="25" xfId="30413" applyNumberFormat="1" applyFont="1" applyFill="1" applyBorder="1" applyAlignment="1">
      <alignment horizontal="right" vertical="center"/>
    </xf>
    <xf numFmtId="10" fontId="12" fillId="0" borderId="26" xfId="30413" applyNumberFormat="1" applyFont="1" applyFill="1" applyBorder="1" applyAlignment="1">
      <alignment horizontal="right" vertical="center"/>
    </xf>
    <xf numFmtId="0" fontId="76" fillId="0" borderId="0" xfId="0" applyFont="1" applyAlignment="1">
      <alignment horizontal="left" wrapText="1"/>
    </xf>
    <xf numFmtId="0" fontId="83" fillId="0" borderId="27" xfId="0" applyFont="1" applyBorder="1" applyAlignment="1">
      <alignment horizontal="right"/>
    </xf>
    <xf numFmtId="49" fontId="9" fillId="3" borderId="25" xfId="0" applyNumberFormat="1" applyFont="1" applyFill="1" applyBorder="1" applyAlignment="1">
      <alignment horizontal="right"/>
    </xf>
    <xf numFmtId="49" fontId="9" fillId="3" borderId="22" xfId="0" applyNumberFormat="1" applyFont="1" applyFill="1" applyBorder="1" applyAlignment="1">
      <alignment horizontal="right"/>
    </xf>
    <xf numFmtId="49" fontId="9" fillId="3" borderId="26" xfId="0" applyNumberFormat="1" applyFont="1" applyFill="1" applyBorder="1" applyAlignment="1">
      <alignment horizontal="right"/>
    </xf>
    <xf numFmtId="0" fontId="9" fillId="0" borderId="21" xfId="0" applyFont="1" applyBorder="1" applyAlignment="1">
      <alignment horizontal="center" vertical="center" wrapText="1"/>
    </xf>
    <xf numFmtId="0" fontId="12" fillId="2" borderId="24"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79" fillId="0" borderId="0" xfId="0" applyFont="1" applyAlignment="1">
      <alignment horizontal="left" vertical="center" wrapText="1"/>
    </xf>
    <xf numFmtId="0" fontId="79" fillId="0" borderId="0" xfId="0" applyFont="1" applyAlignment="1">
      <alignment horizontal="left" vertical="center"/>
    </xf>
    <xf numFmtId="0" fontId="10" fillId="3" borderId="37" xfId="0" applyFont="1" applyFill="1" applyBorder="1" applyAlignment="1">
      <alignment horizontal="center" vertical="center"/>
    </xf>
    <xf numFmtId="0" fontId="10" fillId="3" borderId="31" xfId="0" applyFont="1" applyFill="1" applyBorder="1" applyAlignment="1">
      <alignment horizontal="center" vertical="center"/>
    </xf>
    <xf numFmtId="0" fontId="10" fillId="3" borderId="58" xfId="0" applyFont="1" applyFill="1" applyBorder="1" applyAlignment="1">
      <alignment horizontal="center" vertical="center"/>
    </xf>
    <xf numFmtId="0" fontId="10" fillId="2" borderId="38" xfId="0" applyFont="1" applyFill="1" applyBorder="1" applyAlignment="1">
      <alignment horizontal="center"/>
    </xf>
    <xf numFmtId="0" fontId="10" fillId="2" borderId="45" xfId="0" applyFont="1" applyFill="1" applyBorder="1" applyAlignment="1">
      <alignment horizontal="center"/>
    </xf>
    <xf numFmtId="0" fontId="10" fillId="2" borderId="1" xfId="0" applyFont="1" applyFill="1" applyBorder="1" applyAlignment="1">
      <alignment horizontal="center"/>
    </xf>
    <xf numFmtId="0" fontId="78" fillId="3" borderId="24" xfId="0" applyFont="1" applyFill="1" applyBorder="1" applyAlignment="1">
      <alignment horizontal="center" vertical="center"/>
    </xf>
    <xf numFmtId="0" fontId="78" fillId="3" borderId="55" xfId="0" applyFont="1" applyFill="1" applyBorder="1" applyAlignment="1">
      <alignment horizontal="center" vertical="center"/>
    </xf>
    <xf numFmtId="0" fontId="78" fillId="3" borderId="2" xfId="0" applyFont="1" applyFill="1" applyBorder="1" applyAlignment="1">
      <alignment horizontal="center" vertical="center"/>
    </xf>
    <xf numFmtId="0" fontId="7" fillId="0" borderId="1" xfId="0" applyFont="1" applyBorder="1" applyAlignment="1">
      <alignment horizontal="center"/>
    </xf>
    <xf numFmtId="0" fontId="12" fillId="0" borderId="21" xfId="0" applyFont="1" applyBorder="1" applyAlignment="1">
      <alignment horizontal="left"/>
    </xf>
    <xf numFmtId="0" fontId="81" fillId="0" borderId="21" xfId="0" applyFont="1" applyBorder="1" applyAlignment="1">
      <alignment horizontal="left"/>
    </xf>
    <xf numFmtId="0" fontId="8" fillId="0" borderId="0" xfId="0" applyFont="1" applyAlignment="1">
      <alignment horizontal="right"/>
    </xf>
    <xf numFmtId="0" fontId="78" fillId="0" borderId="0" xfId="0" applyFont="1" applyAlignment="1">
      <alignment horizontal="center"/>
    </xf>
    <xf numFmtId="0" fontId="79" fillId="0" borderId="0" xfId="0" applyFont="1" applyAlignment="1">
      <alignment horizontal="right" vertical="center" wrapText="1"/>
    </xf>
    <xf numFmtId="0" fontId="7" fillId="0" borderId="0" xfId="0" applyFont="1" applyAlignment="1">
      <alignment horizontal="left"/>
    </xf>
    <xf numFmtId="0" fontId="8" fillId="0" borderId="23" xfId="0" applyFont="1" applyBorder="1" applyAlignment="1">
      <alignment horizontal="right"/>
    </xf>
    <xf numFmtId="0" fontId="89" fillId="0" borderId="21" xfId="0" applyFont="1" applyBorder="1" applyAlignment="1">
      <alignment horizontal="left"/>
    </xf>
  </cellXfs>
  <cellStyles count="31485">
    <cellStyle name="20% - Accent1 10" xfId="45" xr:uid="{88552642-156B-4372-9DD2-90021F763D50}"/>
    <cellStyle name="20% - Accent1 10 2" xfId="46" xr:uid="{467B5F6A-8BDA-4F11-84C4-C753FCB6650A}"/>
    <cellStyle name="20% - Accent1 11" xfId="47" xr:uid="{5EED22EB-EC72-4415-8FD9-F51B2FBC26F0}"/>
    <cellStyle name="20% - Accent1 11 2" xfId="48" xr:uid="{EAB90F35-27A8-4FBC-AF93-1297E499A510}"/>
    <cellStyle name="20% - Accent1 12" xfId="49" xr:uid="{E165B98B-A037-4B4A-AB54-FC6A5CA00E6A}"/>
    <cellStyle name="20% - Accent1 12 2" xfId="50" xr:uid="{7C12D48B-52E2-4EA2-B1AE-3F85D7B83BBB}"/>
    <cellStyle name="20% - Accent1 13" xfId="51" xr:uid="{C252759A-A0B4-4D73-B926-83403F5B0707}"/>
    <cellStyle name="20% - Accent1 13 2" xfId="52" xr:uid="{93179EB2-BC62-4372-B821-13A264982C36}"/>
    <cellStyle name="20% - Accent1 14" xfId="53" xr:uid="{297B6C2B-0411-49AD-B1DC-78D77CDAE0E7}"/>
    <cellStyle name="20% - Accent1 14 2" xfId="54" xr:uid="{5EFC7154-CFDB-4D8E-AB9F-2C3305FFE81C}"/>
    <cellStyle name="20% - Accent1 15" xfId="55" xr:uid="{598D6185-482D-4152-874B-82D885702B6A}"/>
    <cellStyle name="20% - Accent1 15 2" xfId="56" xr:uid="{C381EF8A-B01D-41CB-A1AC-A2B5FCB555D1}"/>
    <cellStyle name="20% - Accent1 16" xfId="57" xr:uid="{31431C42-33C3-4881-8C7A-72FB1A9EE433}"/>
    <cellStyle name="20% - Accent1 17" xfId="58" xr:uid="{20DB28D5-0255-413C-A80D-B0B46DDAFF3F}"/>
    <cellStyle name="20% - Accent1 18" xfId="59" xr:uid="{93A33767-B6B5-473B-9A34-560E0638622F}"/>
    <cellStyle name="20% - Accent1 18 2" xfId="60" xr:uid="{D66027BE-8D28-4656-A8CD-D0976372AFC4}"/>
    <cellStyle name="20% - Accent1 19" xfId="61" xr:uid="{A4210209-6A36-40D1-B302-A930E309D032}"/>
    <cellStyle name="20% - Accent1 19 2" xfId="62" xr:uid="{620295EB-B5D2-4EAC-A567-29943CFFD13B}"/>
    <cellStyle name="20% - Accent1 2" xfId="63" xr:uid="{A18E2A46-3B0F-4F8D-85ED-8E425B506ADB}"/>
    <cellStyle name="20% - Accent1 2 2" xfId="64" xr:uid="{362552F5-A52B-407F-9062-FC919DEC44C6}"/>
    <cellStyle name="20% - Accent1 2 2 2" xfId="6401" xr:uid="{F8A1A116-01ED-45AA-9777-89D82494D48B}"/>
    <cellStyle name="20% - Accent1 3" xfId="65" xr:uid="{0D5ACD75-6ED3-4205-A60B-27B14EFD73CF}"/>
    <cellStyle name="20% - Accent1 3 2" xfId="66" xr:uid="{1DA02322-9BF8-4622-8A28-E61256FBC74F}"/>
    <cellStyle name="20% - Accent1 4" xfId="67" xr:uid="{0439FACE-6CBB-45CC-893C-1ADCDA00E9B4}"/>
    <cellStyle name="20% - Accent1 4 2" xfId="68" xr:uid="{66D8E517-0CF0-47D2-8655-5F5905896F0F}"/>
    <cellStyle name="20% - Accent1 5" xfId="69" xr:uid="{F0D619F0-0810-45AF-8B5E-A50A03C1FEDB}"/>
    <cellStyle name="20% - Accent1 5 2" xfId="70" xr:uid="{45904CE4-4FE9-47CA-8F77-95A88A0E0D09}"/>
    <cellStyle name="20% - Accent1 6" xfId="71" xr:uid="{7A9995DD-DDAD-44F9-A159-DF665F1C4155}"/>
    <cellStyle name="20% - Accent1 6 2" xfId="72" xr:uid="{704E8F3F-5C2C-483B-BF20-EB3437A20679}"/>
    <cellStyle name="20% - Accent1 7" xfId="73" xr:uid="{2EA32B33-6011-47FA-8C9C-6CD4CB4126E8}"/>
    <cellStyle name="20% - Accent1 7 2" xfId="74" xr:uid="{D4FD6C43-1A09-4552-82C7-C580505C2AFD}"/>
    <cellStyle name="20% - Accent1 8" xfId="75" xr:uid="{1DAAD9BF-DC59-4E65-B8A3-66F08E693897}"/>
    <cellStyle name="20% - Accent1 8 2" xfId="76" xr:uid="{B146ACDF-50F9-46D7-BDCB-E434E0B52CC2}"/>
    <cellStyle name="20% - Accent1 9" xfId="77" xr:uid="{66ADD252-4909-4D6E-BE88-D18C62F85ED3}"/>
    <cellStyle name="20% - Accent1 9 2" xfId="78" xr:uid="{D7792D5A-C13F-42F1-A551-AE9F18EA5A8C}"/>
    <cellStyle name="20% - Accent2 10" xfId="79" xr:uid="{1C65E97F-73C8-46A4-96A2-3779A85A066E}"/>
    <cellStyle name="20% - Accent2 10 2" xfId="80" xr:uid="{D4E43D4D-51AB-4EA4-BBA5-5DC026C33A96}"/>
    <cellStyle name="20% - Accent2 11" xfId="81" xr:uid="{7A4204A0-C545-4159-A1B1-2B1ABDE9CD14}"/>
    <cellStyle name="20% - Accent2 11 2" xfId="82" xr:uid="{F94DBC36-5FB3-4920-A9D1-78DCFB5805D8}"/>
    <cellStyle name="20% - Accent2 12" xfId="83" xr:uid="{5665F0BB-082A-4526-B87E-34545E2E7F42}"/>
    <cellStyle name="20% - Accent2 12 2" xfId="84" xr:uid="{7CE7BC08-FB39-47CC-BF59-45800BD1A91B}"/>
    <cellStyle name="20% - Accent2 13" xfId="85" xr:uid="{292D6321-BC8D-4D5C-B7B7-1B25232E2461}"/>
    <cellStyle name="20% - Accent2 13 2" xfId="86" xr:uid="{9445A00D-4A7D-4B3B-8FF6-72348D985C24}"/>
    <cellStyle name="20% - Accent2 14" xfId="87" xr:uid="{9303E2FB-3908-4733-9B95-05DA59F91371}"/>
    <cellStyle name="20% - Accent2 14 2" xfId="88" xr:uid="{60466010-36C6-48AB-A34C-9EC80D37D640}"/>
    <cellStyle name="20% - Accent2 15" xfId="89" xr:uid="{3B30C1AD-65C2-4150-B4D7-9F3A1BDBBA38}"/>
    <cellStyle name="20% - Accent2 15 2" xfId="90" xr:uid="{A6CDE678-2D92-410C-8B00-BD582F7F9461}"/>
    <cellStyle name="20% - Accent2 16" xfId="91" xr:uid="{A73ECF8D-3A1D-4B62-AC7B-345D030A4CF6}"/>
    <cellStyle name="20% - Accent2 17" xfId="92" xr:uid="{10A70874-3530-48DE-892F-F527FDA13C1D}"/>
    <cellStyle name="20% - Accent2 18" xfId="93" xr:uid="{6CD26047-5AC1-4AC0-9A7B-DDF835199AF9}"/>
    <cellStyle name="20% - Accent2 18 2" xfId="94" xr:uid="{74646D0F-3B75-4092-AF3F-7C0E7116E018}"/>
    <cellStyle name="20% - Accent2 19" xfId="95" xr:uid="{EC082B6B-6994-4DA2-8103-A032A4F9891C}"/>
    <cellStyle name="20% - Accent2 19 2" xfId="96" xr:uid="{44D93AA5-0A43-4AFD-8D3B-7C3400A602C6}"/>
    <cellStyle name="20% - Accent2 2" xfId="97" xr:uid="{20503227-271F-4F13-BBC3-21FD650AEDBA}"/>
    <cellStyle name="20% - Accent2 2 2" xfId="98" xr:uid="{70E272C9-8F06-4CFB-AC6F-B2B33282A905}"/>
    <cellStyle name="20% - Accent2 2 2 2" xfId="6402" xr:uid="{94BD01C6-D06F-4BEE-9FE9-879B3BE2ED12}"/>
    <cellStyle name="20% - Accent2 3" xfId="99" xr:uid="{5AF30051-F1DD-4CDD-8E1B-377032C288AC}"/>
    <cellStyle name="20% - Accent2 3 2" xfId="100" xr:uid="{86C48289-2298-40F5-ADF6-102996E7710B}"/>
    <cellStyle name="20% - Accent2 4" xfId="101" xr:uid="{C3B8F4E1-8A6F-4A03-934F-FBA7061D7A09}"/>
    <cellStyle name="20% - Accent2 4 2" xfId="102" xr:uid="{3A94D699-300D-4BA8-9FFB-5BA0EA8CB20D}"/>
    <cellStyle name="20% - Accent2 5" xfId="103" xr:uid="{559543AA-ACAB-4B0A-A90C-FA97233F2500}"/>
    <cellStyle name="20% - Accent2 5 2" xfId="104" xr:uid="{8137C133-2EE5-484C-BF6F-B6CD14E584A8}"/>
    <cellStyle name="20% - Accent2 6" xfId="105" xr:uid="{94CC1C01-7C4F-46D3-83F4-D83DF059FC3C}"/>
    <cellStyle name="20% - Accent2 6 2" xfId="106" xr:uid="{352459F1-2699-4F6E-AAB8-B64EE087757A}"/>
    <cellStyle name="20% - Accent2 7" xfId="107" xr:uid="{361B9264-65B8-47BC-A09E-925DCCFA7F1F}"/>
    <cellStyle name="20% - Accent2 7 2" xfId="108" xr:uid="{25552B4E-546A-4EEE-8853-E95E6689FBB1}"/>
    <cellStyle name="20% - Accent2 8" xfId="109" xr:uid="{CF0B0DE8-DACC-44ED-9C5F-31D62BE384A1}"/>
    <cellStyle name="20% - Accent2 8 2" xfId="110" xr:uid="{7A13B700-0B59-42B3-A1BB-D91EFF5A8168}"/>
    <cellStyle name="20% - Accent2 9" xfId="111" xr:uid="{613D84E4-49F6-4973-8FB2-13ABDF7486DA}"/>
    <cellStyle name="20% - Accent2 9 2" xfId="112" xr:uid="{AC5097FA-77C7-4B85-81C9-66A2EA199716}"/>
    <cellStyle name="20% - Accent3 10" xfId="113" xr:uid="{89E6E320-6453-4495-BA3A-C4FD6FD23502}"/>
    <cellStyle name="20% - Accent3 10 2" xfId="114" xr:uid="{4FD53F37-E5F9-47C8-8671-ED73C92DE4D0}"/>
    <cellStyle name="20% - Accent3 11" xfId="115" xr:uid="{7D96013E-3934-4491-AED8-E7A46B9CB6AE}"/>
    <cellStyle name="20% - Accent3 11 2" xfId="116" xr:uid="{28B88EAD-85E3-4FC3-BE7F-E78D58DA0663}"/>
    <cellStyle name="20% - Accent3 12" xfId="117" xr:uid="{C316BD5A-E412-4CC5-8E11-C85014CBDB14}"/>
    <cellStyle name="20% - Accent3 12 2" xfId="118" xr:uid="{BE18985E-02B7-4FAC-928C-A569DD7719C4}"/>
    <cellStyle name="20% - Accent3 13" xfId="119" xr:uid="{34E06BA9-85F3-45A3-AB3B-D87F24E1FD91}"/>
    <cellStyle name="20% - Accent3 13 2" xfId="120" xr:uid="{C2033C9D-8A71-4C06-AB5A-FD78AF6368D3}"/>
    <cellStyle name="20% - Accent3 14" xfId="121" xr:uid="{4BEBF52D-E292-4999-BFEA-6A3BECABD3CB}"/>
    <cellStyle name="20% - Accent3 14 2" xfId="122" xr:uid="{C2544041-59B9-4D29-BAB1-8F8203871C04}"/>
    <cellStyle name="20% - Accent3 15" xfId="123" xr:uid="{A9412340-00E4-414F-A47E-F2D691FBA107}"/>
    <cellStyle name="20% - Accent3 15 2" xfId="124" xr:uid="{2A926BEF-E369-4A1E-B406-ABF6F7FBD0CE}"/>
    <cellStyle name="20% - Accent3 16" xfId="125" xr:uid="{39C7CC14-3696-40A8-8920-6D17099BD879}"/>
    <cellStyle name="20% - Accent3 17" xfId="126" xr:uid="{61517D79-0314-4C59-901E-57131F1FE5EF}"/>
    <cellStyle name="20% - Accent3 18" xfId="127" xr:uid="{A9FBC18E-F41A-4285-916D-9123BECE6FCC}"/>
    <cellStyle name="20% - Accent3 18 2" xfId="128" xr:uid="{E62C19A1-161C-474C-B241-60E0EE7DE6C8}"/>
    <cellStyle name="20% - Accent3 19" xfId="129" xr:uid="{0499A661-4675-44FE-B7E1-A1F6C6D28132}"/>
    <cellStyle name="20% - Accent3 19 2" xfId="130" xr:uid="{467158E3-FE11-45FA-BE53-B562CC4E423C}"/>
    <cellStyle name="20% - Accent3 2" xfId="131" xr:uid="{2FEB1649-3EBC-4F24-9582-90F225ED8FFF}"/>
    <cellStyle name="20% - Accent3 2 2" xfId="132" xr:uid="{731AEE23-B7E3-4A32-934D-B684A7DA7D63}"/>
    <cellStyle name="20% - Accent3 2 2 2" xfId="6403" xr:uid="{B23B13AD-C2E6-4CA5-875B-714122FFB9D0}"/>
    <cellStyle name="20% - Accent3 3" xfId="133" xr:uid="{CD9F1F77-2ACB-481C-B70F-38E2E6D6C72A}"/>
    <cellStyle name="20% - Accent3 3 2" xfId="134" xr:uid="{9E34B043-C5AE-4FD0-9069-CDB1550925D3}"/>
    <cellStyle name="20% - Accent3 4" xfId="135" xr:uid="{47440AAC-B033-463C-AA8D-EAF6DB5E16AC}"/>
    <cellStyle name="20% - Accent3 4 2" xfId="136" xr:uid="{F5FB1A89-1502-45CF-A176-AE74730578EA}"/>
    <cellStyle name="20% - Accent3 5" xfId="137" xr:uid="{00FE3405-78F5-482D-9BE8-160B7E8D0C37}"/>
    <cellStyle name="20% - Accent3 5 2" xfId="138" xr:uid="{2FBBA946-3191-47F6-A6FC-12F8D26AC5B9}"/>
    <cellStyle name="20% - Accent3 6" xfId="139" xr:uid="{8FE38FD1-89DA-47A8-9B5F-0DF656C51CA8}"/>
    <cellStyle name="20% - Accent3 6 2" xfId="140" xr:uid="{4767A323-2EC6-420D-B93C-074184A386EE}"/>
    <cellStyle name="20% - Accent3 7" xfId="141" xr:uid="{7E80F22F-057A-4FFC-8FA1-122F668017FE}"/>
    <cellStyle name="20% - Accent3 7 2" xfId="142" xr:uid="{B0A90020-13D9-48AB-BD2F-BEAE64B4DACA}"/>
    <cellStyle name="20% - Accent3 8" xfId="143" xr:uid="{C4B3E688-89BF-4724-AD9C-795055A0A786}"/>
    <cellStyle name="20% - Accent3 8 2" xfId="144" xr:uid="{BC7B3EAA-E617-4075-B5AB-9BDB938EA999}"/>
    <cellStyle name="20% - Accent3 9" xfId="145" xr:uid="{723125D2-94A7-4D69-84C3-072DB13A9B34}"/>
    <cellStyle name="20% - Accent3 9 2" xfId="146" xr:uid="{2081CCC8-92D7-47DF-8225-00F7788944C1}"/>
    <cellStyle name="20% - Accent4 10" xfId="147" xr:uid="{827BDE30-299C-4CA6-A9FE-9AD685C3655D}"/>
    <cellStyle name="20% - Accent4 10 2" xfId="148" xr:uid="{B169104C-13FF-4406-BD18-228896D746CD}"/>
    <cellStyle name="20% - Accent4 11" xfId="149" xr:uid="{09A5A8FA-87FB-4382-AB89-C79354654739}"/>
    <cellStyle name="20% - Accent4 11 2" xfId="150" xr:uid="{155BF371-6906-41DE-A7E4-3A5501C16FB2}"/>
    <cellStyle name="20% - Accent4 12" xfId="151" xr:uid="{FB87B195-B761-4CB4-B341-7B01D436F359}"/>
    <cellStyle name="20% - Accent4 12 2" xfId="152" xr:uid="{4668C53F-BA69-4E9D-BA67-13BB30CCAF5C}"/>
    <cellStyle name="20% - Accent4 13" xfId="153" xr:uid="{0D3A58F1-FA38-4B58-959A-FF0FD594487C}"/>
    <cellStyle name="20% - Accent4 13 2" xfId="154" xr:uid="{8AB8F26F-C102-4F9F-858F-B1FC2B38B082}"/>
    <cellStyle name="20% - Accent4 14" xfId="155" xr:uid="{15F1B6A2-F4D9-4AFE-AA2D-2F212388FBBF}"/>
    <cellStyle name="20% - Accent4 14 2" xfId="156" xr:uid="{0E4AA6E9-1230-4E32-B242-70B93269B901}"/>
    <cellStyle name="20% - Accent4 15" xfId="157" xr:uid="{721BBE6A-1C9E-4984-A0F1-732AB43BA778}"/>
    <cellStyle name="20% - Accent4 15 2" xfId="158" xr:uid="{FF9468B3-3DA2-4B2D-87EA-CB70DA02FF3A}"/>
    <cellStyle name="20% - Accent4 16" xfId="159" xr:uid="{9FA3DB2D-33CC-4E56-A304-3708E411FD80}"/>
    <cellStyle name="20% - Accent4 17" xfId="160" xr:uid="{FEDF273B-47BA-4C61-9E86-EB31D786E9D4}"/>
    <cellStyle name="20% - Accent4 18" xfId="161" xr:uid="{CFAEC4DC-1AEC-4AFA-ADA4-91F5914B09A9}"/>
    <cellStyle name="20% - Accent4 18 2" xfId="162" xr:uid="{34EB418D-E6BD-4056-82C7-A824F65D7AC6}"/>
    <cellStyle name="20% - Accent4 19" xfId="163" xr:uid="{F1753026-6780-422E-B8B5-13F14C67BDA0}"/>
    <cellStyle name="20% - Accent4 19 2" xfId="164" xr:uid="{EC0F73F1-D553-4139-ABF6-3D665CF65C38}"/>
    <cellStyle name="20% - Accent4 2" xfId="165" xr:uid="{2A01B38A-05E1-4DCA-B7DF-F772FB10C63E}"/>
    <cellStyle name="20% - Accent4 2 2" xfId="166" xr:uid="{868F4729-6760-4E77-BA5B-063E05D994E5}"/>
    <cellStyle name="20% - Accent4 2 2 2" xfId="6404" xr:uid="{B8EBAFD3-B3D3-4ACA-ABC9-EA0910968A9B}"/>
    <cellStyle name="20% - Accent4 3" xfId="167" xr:uid="{CCF85DCF-E4BF-476A-8370-9247B53D3946}"/>
    <cellStyle name="20% - Accent4 3 2" xfId="168" xr:uid="{CC00BEC6-F255-4A75-BC2C-48790A3EDF0B}"/>
    <cellStyle name="20% - Accent4 4" xfId="169" xr:uid="{DA363AC5-0530-47F1-9A6D-3468992CF700}"/>
    <cellStyle name="20% - Accent4 4 2" xfId="170" xr:uid="{E8945B99-FF3B-4972-B5C4-B7A8D86C3B16}"/>
    <cellStyle name="20% - Accent4 5" xfId="171" xr:uid="{31D925C5-0FAD-4CBF-9E92-05E929B42271}"/>
    <cellStyle name="20% - Accent4 5 2" xfId="172" xr:uid="{6212AABB-C2FE-434A-8D25-F31DE408B18E}"/>
    <cellStyle name="20% - Accent4 6" xfId="173" xr:uid="{446CD6B0-78A7-4F1F-9FE3-C134F7BF6FB2}"/>
    <cellStyle name="20% - Accent4 6 2" xfId="174" xr:uid="{11C1DE65-8864-473C-95BD-B221AA24FE2F}"/>
    <cellStyle name="20% - Accent4 7" xfId="175" xr:uid="{EC0BC61B-8C9C-4128-BB79-A5A53AACA77B}"/>
    <cellStyle name="20% - Accent4 7 2" xfId="176" xr:uid="{02F85B6B-BC96-4A7C-BF52-CA987A6B32C6}"/>
    <cellStyle name="20% - Accent4 8" xfId="177" xr:uid="{0F28625E-291A-4C5D-BD80-65A96CDD2866}"/>
    <cellStyle name="20% - Accent4 8 2" xfId="178" xr:uid="{3428C0DA-B8F3-430A-875E-CBA9FF6BAC09}"/>
    <cellStyle name="20% - Accent4 9" xfId="179" xr:uid="{F29F9795-7E34-4B32-BB69-D62C1B3629A1}"/>
    <cellStyle name="20% - Accent4 9 2" xfId="180" xr:uid="{B8BC893C-FA41-46C1-A3E3-FF229A4BCBC9}"/>
    <cellStyle name="20% - Accent5 10" xfId="181" xr:uid="{0DB8DEF8-7D55-4F35-854A-05CF6FC2B929}"/>
    <cellStyle name="20% - Accent5 10 2" xfId="182" xr:uid="{A9BCF29D-2AD8-4E57-AE76-E9515F83836C}"/>
    <cellStyle name="20% - Accent5 11" xfId="183" xr:uid="{1D146AE1-6C3B-4949-8B82-2C680AB90A15}"/>
    <cellStyle name="20% - Accent5 11 2" xfId="184" xr:uid="{F563FBB9-5B57-46D9-91CE-8BFA1B1C9943}"/>
    <cellStyle name="20% - Accent5 12" xfId="185" xr:uid="{CE48D457-52D6-4CE2-97C0-D6C8FB4BA0D1}"/>
    <cellStyle name="20% - Accent5 12 2" xfId="186" xr:uid="{657D4F30-2DB6-42C9-9B38-A00EBAC47405}"/>
    <cellStyle name="20% - Accent5 13" xfId="187" xr:uid="{E3A5C3C3-2E15-4AA7-AB35-62DFA0237486}"/>
    <cellStyle name="20% - Accent5 13 2" xfId="188" xr:uid="{11A1B58A-BD58-4C8A-A7EF-DAD42DAF1EE3}"/>
    <cellStyle name="20% - Accent5 14" xfId="189" xr:uid="{DC94B3ED-A2AB-486B-92EB-6E821DC6167E}"/>
    <cellStyle name="20% - Accent5 14 2" xfId="190" xr:uid="{26FCD701-4510-454D-AFBD-F9A9A93B5554}"/>
    <cellStyle name="20% - Accent5 15" xfId="191" xr:uid="{452EF82F-177D-4BD7-AEC2-790887BBCFC5}"/>
    <cellStyle name="20% - Accent5 15 2" xfId="192" xr:uid="{DB639C63-95FB-4F27-9D6D-A611C7EE9FD6}"/>
    <cellStyle name="20% - Accent5 16" xfId="193" xr:uid="{EF71E998-ABB9-4BFB-BB86-1080E4380AE0}"/>
    <cellStyle name="20% - Accent5 17" xfId="194" xr:uid="{9839AF0F-9D96-413C-8E87-30156955CF0C}"/>
    <cellStyle name="20% - Accent5 18" xfId="195" xr:uid="{1BB165EE-8D6B-4296-8EB3-C47A610B724B}"/>
    <cellStyle name="20% - Accent5 18 2" xfId="196" xr:uid="{D647DF47-41B2-4727-8018-725792F9D4B1}"/>
    <cellStyle name="20% - Accent5 19" xfId="197" xr:uid="{37A97A79-454E-4175-BC31-0FF6DD5D7A61}"/>
    <cellStyle name="20% - Accent5 19 2" xfId="198" xr:uid="{F7B32B6F-7B5F-4518-ACB0-92BFF1FCD115}"/>
    <cellStyle name="20% - Accent5 2" xfId="199" xr:uid="{A15F8F15-8F92-405C-908F-32E3C54BDB1E}"/>
    <cellStyle name="20% - Accent5 2 2" xfId="200" xr:uid="{EB443CDA-281D-4349-9500-525919289391}"/>
    <cellStyle name="20% - Accent5 2 2 2" xfId="6405" xr:uid="{D8AF6272-91FD-40E9-ACF9-9C9D72FF8AA9}"/>
    <cellStyle name="20% - Accent5 3" xfId="201" xr:uid="{E347AE82-277C-40B9-97E3-F020DF9761B0}"/>
    <cellStyle name="20% - Accent5 3 2" xfId="202" xr:uid="{549B4D6D-E322-4D84-B8B5-BA784E6A2907}"/>
    <cellStyle name="20% - Accent5 4" xfId="203" xr:uid="{6DC7640E-7FA2-4A28-97CA-13E75BA35F83}"/>
    <cellStyle name="20% - Accent5 4 2" xfId="204" xr:uid="{BDF33818-47EE-4D8C-8A19-636E132A6A7B}"/>
    <cellStyle name="20% - Accent5 5" xfId="205" xr:uid="{A02F76A1-9532-48A3-A018-88AE8CCCB652}"/>
    <cellStyle name="20% - Accent5 5 2" xfId="206" xr:uid="{BD9D86F3-9D31-49E3-84F3-651DC5B4ACA1}"/>
    <cellStyle name="20% - Accent5 6" xfId="207" xr:uid="{A93193C6-46FA-468E-A82E-4BE970B65260}"/>
    <cellStyle name="20% - Accent5 6 2" xfId="208" xr:uid="{214D1F89-AC63-4BCE-8134-0A340E651D3D}"/>
    <cellStyle name="20% - Accent5 7" xfId="209" xr:uid="{7CAABB21-A0FE-4D99-9C35-CBF7435F01AF}"/>
    <cellStyle name="20% - Accent5 7 2" xfId="210" xr:uid="{02E724C4-37B5-45CA-8002-34DE1ECE07D3}"/>
    <cellStyle name="20% - Accent5 8" xfId="211" xr:uid="{D53009E3-874C-441A-9DCF-587DD770FFEE}"/>
    <cellStyle name="20% - Accent5 8 2" xfId="212" xr:uid="{C3882E9B-4DC7-4EF0-A843-C3BAF300F98A}"/>
    <cellStyle name="20% - Accent5 9" xfId="213" xr:uid="{D87575CB-DA3C-423E-AA20-3631F8967601}"/>
    <cellStyle name="20% - Accent5 9 2" xfId="214" xr:uid="{FA8F6E6C-C501-4AA6-8E41-BD11D0C9E96B}"/>
    <cellStyle name="20% - Accent6 10" xfId="215" xr:uid="{345C2F20-7E2D-4A76-B35B-6F11B15631E2}"/>
    <cellStyle name="20% - Accent6 10 2" xfId="216" xr:uid="{CE93BAAC-A989-4F91-8C3C-BE7B2312B95C}"/>
    <cellStyle name="20% - Accent6 11" xfId="217" xr:uid="{CE6C5655-72A3-47B4-8D50-3367FED9707C}"/>
    <cellStyle name="20% - Accent6 11 2" xfId="218" xr:uid="{C321CE81-ABCB-4FCB-B764-AD0F634980B3}"/>
    <cellStyle name="20% - Accent6 12" xfId="219" xr:uid="{5441BCFC-E14C-4836-A9D9-44328627E6CD}"/>
    <cellStyle name="20% - Accent6 12 2" xfId="220" xr:uid="{67D9A170-1F65-40F1-BB79-563E66FF5E9E}"/>
    <cellStyle name="20% - Accent6 13" xfId="221" xr:uid="{D30CCEB6-1CC0-4DD5-82E6-DEF7A716A275}"/>
    <cellStyle name="20% - Accent6 13 2" xfId="222" xr:uid="{5C871BD7-411A-4C82-9221-B0BF97225D01}"/>
    <cellStyle name="20% - Accent6 14" xfId="223" xr:uid="{E792C4F0-8A1B-490E-8516-F26A06DE4503}"/>
    <cellStyle name="20% - Accent6 14 2" xfId="224" xr:uid="{31198842-F741-460A-B6A7-A21564A9E611}"/>
    <cellStyle name="20% - Accent6 15" xfId="225" xr:uid="{BEEA2CDD-C399-482D-811C-90FF239FD3C7}"/>
    <cellStyle name="20% - Accent6 15 2" xfId="226" xr:uid="{579FE478-7BD7-4CBF-BF5F-B91C798D83FA}"/>
    <cellStyle name="20% - Accent6 16" xfId="227" xr:uid="{1B6D50D0-83C2-4C79-843A-6C7EF45D34A2}"/>
    <cellStyle name="20% - Accent6 17" xfId="228" xr:uid="{C0EAB2C9-BD62-401B-805E-EED6DD11FCBC}"/>
    <cellStyle name="20% - Accent6 18" xfId="229" xr:uid="{26ACD977-AC4F-4313-8C48-3D76E2104424}"/>
    <cellStyle name="20% - Accent6 18 2" xfId="230" xr:uid="{24693AE6-6AA4-4CC1-B80E-27C9D8BB796D}"/>
    <cellStyle name="20% - Accent6 19" xfId="231" xr:uid="{04742B4C-7586-4667-9D54-C2FF39FCAB9D}"/>
    <cellStyle name="20% - Accent6 19 2" xfId="232" xr:uid="{4D4EC1FB-E14C-4892-9E45-6CD4700D2640}"/>
    <cellStyle name="20% - Accent6 2" xfId="233" xr:uid="{FFEEA388-DFA7-4170-B4C1-4F0FCA53F43B}"/>
    <cellStyle name="20% - Accent6 2 2" xfId="234" xr:uid="{9EFF6EFC-E1F7-4D6D-BA8E-3D8490FDAAAE}"/>
    <cellStyle name="20% - Accent6 2 2 2" xfId="6406" xr:uid="{E52C1913-9D41-40EF-B03B-F56CB232D9FA}"/>
    <cellStyle name="20% - Accent6 3" xfId="235" xr:uid="{4CFF6A73-5BF1-4F22-A620-4EF61A61E757}"/>
    <cellStyle name="20% - Accent6 3 2" xfId="236" xr:uid="{EBE0072C-9845-4FC3-8EFB-94EDD51B2D89}"/>
    <cellStyle name="20% - Accent6 4" xfId="237" xr:uid="{8F6BDC34-C8D6-4E75-AD1A-03525588AEB3}"/>
    <cellStyle name="20% - Accent6 4 2" xfId="238" xr:uid="{E519814A-03B7-48F3-91B7-67B9324766E6}"/>
    <cellStyle name="20% - Accent6 5" xfId="239" xr:uid="{A8FD918D-FD28-4C2F-A99B-1F9CF44394C1}"/>
    <cellStyle name="20% - Accent6 5 2" xfId="240" xr:uid="{D5561450-6ED6-446C-84D1-EF0147CF5CC9}"/>
    <cellStyle name="20% - Accent6 6" xfId="241" xr:uid="{6BDAD97E-BE5D-45B4-A651-E96D1D7B0E27}"/>
    <cellStyle name="20% - Accent6 6 2" xfId="242" xr:uid="{5A7286F2-F886-4A64-8199-0B027DFFF1FE}"/>
    <cellStyle name="20% - Accent6 7" xfId="243" xr:uid="{982A4810-A589-48DC-BEE4-BC0302640AFE}"/>
    <cellStyle name="20% - Accent6 7 2" xfId="244" xr:uid="{D141E0D4-996D-423E-A77A-F2904730BC26}"/>
    <cellStyle name="20% - Accent6 8" xfId="245" xr:uid="{93D49158-254A-485B-88DB-4E6084BD3C25}"/>
    <cellStyle name="20% - Accent6 8 2" xfId="246" xr:uid="{8CCF8AEE-5BEA-4FA8-8BD1-B317D7773E34}"/>
    <cellStyle name="20% - Accent6 9" xfId="247" xr:uid="{5B32681B-A32B-41BD-A5E9-ED24E2C51DCD}"/>
    <cellStyle name="20% - Accent6 9 2" xfId="248" xr:uid="{B6F6EBD0-38D4-4FE7-BE43-09497ECEC0E6}"/>
    <cellStyle name="40% - Accent1 10" xfId="249" xr:uid="{2F184290-FA54-4936-9DD3-604D3471AB3C}"/>
    <cellStyle name="40% - Accent1 10 2" xfId="250" xr:uid="{4423ADCB-FCAD-4491-B6EE-198714BD2203}"/>
    <cellStyle name="40% - Accent1 11" xfId="251" xr:uid="{C940D7B0-6934-4799-8A24-66D8F1C3684A}"/>
    <cellStyle name="40% - Accent1 11 2" xfId="252" xr:uid="{A296E5B5-CD71-4D22-AB67-0EF5343AB396}"/>
    <cellStyle name="40% - Accent1 12" xfId="253" xr:uid="{780CE8D0-FD7D-4D18-B15A-2170B1B55223}"/>
    <cellStyle name="40% - Accent1 12 2" xfId="254" xr:uid="{CB6973FE-4170-4D5F-9167-3CBFAC9D2AE5}"/>
    <cellStyle name="40% - Accent1 13" xfId="255" xr:uid="{C8D4ED55-D433-4F50-B6D2-A2D0BC8368F4}"/>
    <cellStyle name="40% - Accent1 13 2" xfId="256" xr:uid="{951E50E0-71FB-4C73-A4C5-1B5AB166EAE1}"/>
    <cellStyle name="40% - Accent1 14" xfId="257" xr:uid="{97343B10-D8B3-485C-B499-6DC838406AC3}"/>
    <cellStyle name="40% - Accent1 14 2" xfId="258" xr:uid="{A227D4AC-B082-4225-9BE1-203E7FA858B8}"/>
    <cellStyle name="40% - Accent1 15" xfId="259" xr:uid="{B9E86FB9-FC8F-472F-9D08-6D845823DDDA}"/>
    <cellStyle name="40% - Accent1 15 2" xfId="260" xr:uid="{6058563E-383A-4D7F-95C2-7A710ECFCE29}"/>
    <cellStyle name="40% - Accent1 16" xfId="261" xr:uid="{AFAA0E31-2479-4B48-B068-EA11D1B6E9E1}"/>
    <cellStyle name="40% - Accent1 17" xfId="262" xr:uid="{6816C793-E40F-416F-BF7A-02CF422DB252}"/>
    <cellStyle name="40% - Accent1 18" xfId="263" xr:uid="{48CE8C68-CD7C-4E85-93AC-47F48BF233D9}"/>
    <cellStyle name="40% - Accent1 18 2" xfId="264" xr:uid="{5003FB80-8A3C-4456-9046-C57F8F31CEFA}"/>
    <cellStyle name="40% - Accent1 19" xfId="265" xr:uid="{EA7A717F-5BA5-45E6-9ED3-F3CE031B38DD}"/>
    <cellStyle name="40% - Accent1 19 2" xfId="266" xr:uid="{AD071BE7-0212-473E-87D7-F0B98B96C027}"/>
    <cellStyle name="40% - Accent1 2" xfId="267" xr:uid="{E2E89975-136D-46A4-98C6-1AFACEB4E85B}"/>
    <cellStyle name="40% - Accent1 2 2" xfId="268" xr:uid="{78FA280C-26C8-46EF-A9CA-B65F0A88736E}"/>
    <cellStyle name="40% - Accent1 2 2 2" xfId="6407" xr:uid="{DBA77B83-8A73-4035-95B0-3A92F9B2D1ED}"/>
    <cellStyle name="40% - Accent1 3" xfId="269" xr:uid="{C76030A7-0BBD-4695-8E80-1ED8F43AD218}"/>
    <cellStyle name="40% - Accent1 3 2" xfId="270" xr:uid="{F53D9D9B-C7DB-4C2C-B1D1-E7172B977057}"/>
    <cellStyle name="40% - Accent1 4" xfId="271" xr:uid="{33BFCD32-DE82-436F-B1EF-A4749DB594C7}"/>
    <cellStyle name="40% - Accent1 4 2" xfId="272" xr:uid="{2BEC7968-98B3-4D0B-9C7C-162E6BE63AF9}"/>
    <cellStyle name="40% - Accent1 5" xfId="273" xr:uid="{B418786F-65A4-44AE-9B75-FBE1919B8A54}"/>
    <cellStyle name="40% - Accent1 5 2" xfId="274" xr:uid="{78686B04-4779-4D9A-9DED-02A31292B9DE}"/>
    <cellStyle name="40% - Accent1 6" xfId="275" xr:uid="{DCD37DFF-5B0A-4613-B164-D29EBF6635C5}"/>
    <cellStyle name="40% - Accent1 6 2" xfId="276" xr:uid="{D9B1E805-2F94-4450-9ED3-56D5A4BDCF4C}"/>
    <cellStyle name="40% - Accent1 7" xfId="277" xr:uid="{80AAF286-5B3F-44D7-9DA7-398BD54651F8}"/>
    <cellStyle name="40% - Accent1 7 2" xfId="278" xr:uid="{B3E8115A-A2CD-4115-89B4-485D12CD5A20}"/>
    <cellStyle name="40% - Accent1 8" xfId="279" xr:uid="{B0125F4D-D2DA-46ED-9C9C-63F70E01CC8E}"/>
    <cellStyle name="40% - Accent1 8 2" xfId="280" xr:uid="{DF1D6C4F-8A0B-4081-989D-F10D05BF749F}"/>
    <cellStyle name="40% - Accent1 9" xfId="281" xr:uid="{67A2CC07-EA1B-4333-BCD7-07AAE4C1730A}"/>
    <cellStyle name="40% - Accent1 9 2" xfId="282" xr:uid="{30BDED79-45AA-4A66-BD1B-18629822AAE6}"/>
    <cellStyle name="40% - Accent2 10" xfId="283" xr:uid="{6ABC5FB5-1AFF-4BE0-8D1E-D8C1A8E8DC0C}"/>
    <cellStyle name="40% - Accent2 10 2" xfId="284" xr:uid="{BD2117AA-6A29-46B6-A962-F14EF717E6C4}"/>
    <cellStyle name="40% - Accent2 11" xfId="285" xr:uid="{DB10E25D-6232-47BA-8051-15D899813A65}"/>
    <cellStyle name="40% - Accent2 11 2" xfId="286" xr:uid="{1E446962-CD1E-43E2-A1D1-1930E880F770}"/>
    <cellStyle name="40% - Accent2 12" xfId="287" xr:uid="{1E66B22E-EE87-450B-BBA3-FDE203BD5583}"/>
    <cellStyle name="40% - Accent2 12 2" xfId="288" xr:uid="{3A44B084-1CCE-4D37-A409-6CEFB8CA2E75}"/>
    <cellStyle name="40% - Accent2 13" xfId="289" xr:uid="{8AD819FA-104F-4BFB-8C42-24E1ECC39774}"/>
    <cellStyle name="40% - Accent2 13 2" xfId="290" xr:uid="{4A51566E-839F-447C-8B19-89AD07675AF1}"/>
    <cellStyle name="40% - Accent2 14" xfId="291" xr:uid="{282EBF3E-161F-4F94-8C29-504C6C8EB730}"/>
    <cellStyle name="40% - Accent2 14 2" xfId="292" xr:uid="{A435E229-804E-477B-9C97-8BBF7F8814F0}"/>
    <cellStyle name="40% - Accent2 15" xfId="293" xr:uid="{880C7CB7-888C-41F0-8626-388DF345A3CC}"/>
    <cellStyle name="40% - Accent2 15 2" xfId="294" xr:uid="{2F4EE4C7-73E7-4C86-9675-2B82A3D5AE8F}"/>
    <cellStyle name="40% - Accent2 16" xfId="295" xr:uid="{A8005D68-0CA8-4E45-B36D-FD50A1278DCD}"/>
    <cellStyle name="40% - Accent2 17" xfId="296" xr:uid="{35F9984F-D345-4476-BC8F-6C0725789CBE}"/>
    <cellStyle name="40% - Accent2 18" xfId="297" xr:uid="{0C3E9C30-8EEF-4B22-9FEE-F1EA608E41C8}"/>
    <cellStyle name="40% - Accent2 18 2" xfId="298" xr:uid="{B17CF2E6-5A01-45E6-9A8F-25E7B6F2EFB9}"/>
    <cellStyle name="40% - Accent2 19" xfId="299" xr:uid="{2B1DCA37-0EBA-4FBC-844A-81B6223EC7ED}"/>
    <cellStyle name="40% - Accent2 19 2" xfId="300" xr:uid="{17D071B7-0153-47A0-AB14-444E2C84E969}"/>
    <cellStyle name="40% - Accent2 2" xfId="301" xr:uid="{7B03DC87-663D-4323-B66C-AEBC62BC8D30}"/>
    <cellStyle name="40% - Accent2 2 2" xfId="302" xr:uid="{504C57E1-0ABB-4FE7-A343-3C930A81D885}"/>
    <cellStyle name="40% - Accent2 2 2 2" xfId="6408" xr:uid="{0D75E117-6EF8-4096-98AB-36255628BE35}"/>
    <cellStyle name="40% - Accent2 3" xfId="303" xr:uid="{C747C241-783B-4311-AB65-C19668ADC44F}"/>
    <cellStyle name="40% - Accent2 3 2" xfId="304" xr:uid="{0D495B79-A3F6-44C9-8E56-A633D4775A27}"/>
    <cellStyle name="40% - Accent2 4" xfId="305" xr:uid="{EE7D7026-D6B4-40E6-9D1F-64A209D7012C}"/>
    <cellStyle name="40% - Accent2 4 2" xfId="306" xr:uid="{99CEBED2-92F0-4FE9-BE4E-1F27FFBE642D}"/>
    <cellStyle name="40% - Accent2 5" xfId="307" xr:uid="{AFAFD3AB-DD18-444A-BA88-2D72B163C820}"/>
    <cellStyle name="40% - Accent2 5 2" xfId="308" xr:uid="{E2F0BB88-8BF4-4BD0-9CF3-0771AAC9C6F9}"/>
    <cellStyle name="40% - Accent2 6" xfId="309" xr:uid="{84A5D6C7-460E-492A-B819-CAEB5C317586}"/>
    <cellStyle name="40% - Accent2 6 2" xfId="310" xr:uid="{52707A88-6FBE-46E3-BFD3-B8680F1C9AA9}"/>
    <cellStyle name="40% - Accent2 7" xfId="311" xr:uid="{6B09A47F-1C5B-48C1-85DE-5F2F3CC1C4EB}"/>
    <cellStyle name="40% - Accent2 7 2" xfId="312" xr:uid="{2A17EFD7-8E65-4E33-84CA-F586AF61D682}"/>
    <cellStyle name="40% - Accent2 8" xfId="313" xr:uid="{C4091C8E-9453-42D5-AE70-3604D7DA2902}"/>
    <cellStyle name="40% - Accent2 8 2" xfId="314" xr:uid="{2341C46B-7A4C-45F2-8454-EA060F184DC9}"/>
    <cellStyle name="40% - Accent2 9" xfId="315" xr:uid="{463AED08-D86F-48D6-958C-25F582899166}"/>
    <cellStyle name="40% - Accent2 9 2" xfId="316" xr:uid="{392C120A-3D93-4B62-8399-168EB4CBCC1F}"/>
    <cellStyle name="40% - Accent3 10" xfId="317" xr:uid="{7F5D3CD5-CD78-42FC-AB20-94727036B8A4}"/>
    <cellStyle name="40% - Accent3 10 2" xfId="318" xr:uid="{D3E8E672-7E89-4CDD-BA77-2CA2EFC0DF48}"/>
    <cellStyle name="40% - Accent3 11" xfId="319" xr:uid="{D98CCCCE-2A41-49F5-A80A-16C0503740E8}"/>
    <cellStyle name="40% - Accent3 11 2" xfId="320" xr:uid="{F5F0B9EF-7AE1-490D-9C14-D919C7326FC5}"/>
    <cellStyle name="40% - Accent3 12" xfId="321" xr:uid="{8BA1FBFF-A010-47F6-AE27-F3209F986866}"/>
    <cellStyle name="40% - Accent3 12 2" xfId="322" xr:uid="{601151B8-523B-453E-AB75-9DB6716848A1}"/>
    <cellStyle name="40% - Accent3 13" xfId="323" xr:uid="{36587F45-983D-4ABF-BD58-CC5F5EBFCEEF}"/>
    <cellStyle name="40% - Accent3 13 2" xfId="324" xr:uid="{CCC87DD4-CECC-4D3E-B8C9-C1C0D81D88C5}"/>
    <cellStyle name="40% - Accent3 14" xfId="325" xr:uid="{B9A5D1F2-C9E6-4643-B118-8EE67DA9B91A}"/>
    <cellStyle name="40% - Accent3 14 2" xfId="326" xr:uid="{F796C003-E23E-4911-8520-5CFD90861627}"/>
    <cellStyle name="40% - Accent3 15" xfId="327" xr:uid="{FA2DBA38-B8DA-4B0F-8925-242D310C567F}"/>
    <cellStyle name="40% - Accent3 15 2" xfId="328" xr:uid="{139E7456-EB7F-4460-8028-C110D7A22DAE}"/>
    <cellStyle name="40% - Accent3 16" xfId="329" xr:uid="{FF7BDE00-E0CB-44BF-AC4D-F713BD024888}"/>
    <cellStyle name="40% - Accent3 17" xfId="330" xr:uid="{26675B08-99E8-4DEC-89ED-D8D69A225ED8}"/>
    <cellStyle name="40% - Accent3 18" xfId="331" xr:uid="{D9CD76E5-9A40-4097-A39A-92B93487783B}"/>
    <cellStyle name="40% - Accent3 18 2" xfId="332" xr:uid="{041C2A49-0C53-488E-98FE-D6ABC3C94494}"/>
    <cellStyle name="40% - Accent3 19" xfId="333" xr:uid="{7DBEBE96-CBCB-4982-846D-919E40B671AD}"/>
    <cellStyle name="40% - Accent3 19 2" xfId="334" xr:uid="{54C90D3B-084E-42AB-A0B5-BA9FAEB4937A}"/>
    <cellStyle name="40% - Accent3 2" xfId="335" xr:uid="{1101B494-DD7F-45EC-BEA8-44419C0234C5}"/>
    <cellStyle name="40% - Accent3 2 2" xfId="336" xr:uid="{74367E4C-32EE-49F4-92AA-FC08B2F24AFF}"/>
    <cellStyle name="40% - Accent3 2 2 2" xfId="6409" xr:uid="{2119EBD9-1053-4F8A-96FD-F6C77A2A8B89}"/>
    <cellStyle name="40% - Accent3 3" xfId="337" xr:uid="{085B67CC-4190-4CCC-9FFA-B6D07CA80D8C}"/>
    <cellStyle name="40% - Accent3 3 2" xfId="338" xr:uid="{ABF72F33-2EFF-4E54-9DA6-66F05EC61A37}"/>
    <cellStyle name="40% - Accent3 4" xfId="339" xr:uid="{7E8A9A37-0147-485C-B778-852251236A67}"/>
    <cellStyle name="40% - Accent3 4 2" xfId="340" xr:uid="{9C976E34-452F-430B-96CC-0AAB43747795}"/>
    <cellStyle name="40% - Accent3 5" xfId="341" xr:uid="{5A8F9A8F-DF31-4454-89E7-CF943CD9A17E}"/>
    <cellStyle name="40% - Accent3 5 2" xfId="342" xr:uid="{B0FC5769-8D72-4B37-A963-60BDEFD91BFC}"/>
    <cellStyle name="40% - Accent3 6" xfId="343" xr:uid="{75D78D66-86E0-4C13-BDA3-25A041C2FB34}"/>
    <cellStyle name="40% - Accent3 6 2" xfId="344" xr:uid="{7254B531-2277-4F6B-A831-A0E094581640}"/>
    <cellStyle name="40% - Accent3 7" xfId="345" xr:uid="{058C2A08-6AEC-4C62-9D54-37CFCD70F5EA}"/>
    <cellStyle name="40% - Accent3 7 2" xfId="346" xr:uid="{F52EF3FB-D6B0-48AF-B1A2-43B0243F4779}"/>
    <cellStyle name="40% - Accent3 8" xfId="347" xr:uid="{1E2381D0-6F63-477B-BBB8-20D979F5ADBA}"/>
    <cellStyle name="40% - Accent3 8 2" xfId="348" xr:uid="{243F8CE0-33B1-4C8C-9F4F-2B0A3A6AEF82}"/>
    <cellStyle name="40% - Accent3 9" xfId="349" xr:uid="{163A9F50-21E3-422A-85A4-155F041E468F}"/>
    <cellStyle name="40% - Accent3 9 2" xfId="350" xr:uid="{053F49DD-56E7-491F-99CD-F04DD23DACE9}"/>
    <cellStyle name="40% - Accent4 10" xfId="351" xr:uid="{EA7BF22D-01B9-4AA6-A04A-977ECC455870}"/>
    <cellStyle name="40% - Accent4 10 2" xfId="352" xr:uid="{71CA4686-FF91-475F-9F38-C1CDD0060DAB}"/>
    <cellStyle name="40% - Accent4 11" xfId="353" xr:uid="{9DAEE888-AA04-4ED7-8DC2-59D32CA0A08F}"/>
    <cellStyle name="40% - Accent4 11 2" xfId="354" xr:uid="{5D887F26-8E96-41B5-91E0-F6A80925B3F2}"/>
    <cellStyle name="40% - Accent4 12" xfId="355" xr:uid="{C9BFAEF1-761A-42A2-AC80-9B006F71A5E0}"/>
    <cellStyle name="40% - Accent4 12 2" xfId="356" xr:uid="{883ABFE6-8100-45BD-9E15-5F2F01E0D83C}"/>
    <cellStyle name="40% - Accent4 13" xfId="357" xr:uid="{02FCF90F-580B-4AF3-B1A8-FB0FEA7D25A1}"/>
    <cellStyle name="40% - Accent4 13 2" xfId="358" xr:uid="{8F38DA69-2F4F-4FE1-B8F6-B0403156F06C}"/>
    <cellStyle name="40% - Accent4 14" xfId="359" xr:uid="{B216E547-F33E-4A43-83CB-2330CD91BCAB}"/>
    <cellStyle name="40% - Accent4 14 2" xfId="360" xr:uid="{C6219EF3-4F42-4DFB-AADC-219BD5DBA762}"/>
    <cellStyle name="40% - Accent4 15" xfId="361" xr:uid="{0D526739-2422-4BF4-A5E3-F806550C13DA}"/>
    <cellStyle name="40% - Accent4 15 2" xfId="362" xr:uid="{4AF3A2E0-96FF-4C97-8B52-298423FEB1C5}"/>
    <cellStyle name="40% - Accent4 16" xfId="363" xr:uid="{0A2ED927-35D8-4270-8A48-142C85C4B5A9}"/>
    <cellStyle name="40% - Accent4 17" xfId="364" xr:uid="{47AA8709-1D13-4E9E-9492-196362241EE0}"/>
    <cellStyle name="40% - Accent4 18" xfId="365" xr:uid="{9450C34C-09EF-44F3-ABFB-6A2760153F9B}"/>
    <cellStyle name="40% - Accent4 18 2" xfId="366" xr:uid="{4BE35274-797F-4B58-B58F-F75470E42A0C}"/>
    <cellStyle name="40% - Accent4 19" xfId="367" xr:uid="{F565F182-FB4B-4947-84BC-9AF70A188D18}"/>
    <cellStyle name="40% - Accent4 19 2" xfId="368" xr:uid="{3814FAAE-1CD4-46CE-94CB-F9115FBA4729}"/>
    <cellStyle name="40% - Accent4 2" xfId="369" xr:uid="{177F815F-1E9C-49EC-B6FB-44AFFD37E4E4}"/>
    <cellStyle name="40% - Accent4 2 2" xfId="370" xr:uid="{6BA9D51C-585B-48A4-A7CA-FA825BD6C7AB}"/>
    <cellStyle name="40% - Accent4 2 2 2" xfId="6410" xr:uid="{0D801893-E8D6-45E4-A6D3-962F6014D42B}"/>
    <cellStyle name="40% - Accent4 3" xfId="371" xr:uid="{10B8CB2E-A419-4F82-8425-758B92979C73}"/>
    <cellStyle name="40% - Accent4 3 2" xfId="372" xr:uid="{A8E762F1-D1AA-45F1-879F-319E548E4ECE}"/>
    <cellStyle name="40% - Accent4 4" xfId="373" xr:uid="{CADBE4B9-D083-4EB6-B937-37EA1F0B1820}"/>
    <cellStyle name="40% - Accent4 4 2" xfId="374" xr:uid="{209F5C05-ACDE-4B20-A76F-D7CBCE99B7FE}"/>
    <cellStyle name="40% - Accent4 5" xfId="375" xr:uid="{DE971EDB-0BC0-4226-B41A-0626A28469E5}"/>
    <cellStyle name="40% - Accent4 5 2" xfId="376" xr:uid="{9ACBC679-B002-450F-AE4A-29483FF55877}"/>
    <cellStyle name="40% - Accent4 6" xfId="377" xr:uid="{39D9596F-C724-4EF1-B38C-79E48C332BB6}"/>
    <cellStyle name="40% - Accent4 6 2" xfId="378" xr:uid="{AC432706-3555-4873-8F4D-9F385B7B8D1F}"/>
    <cellStyle name="40% - Accent4 7" xfId="379" xr:uid="{BA3D0474-8880-4D1B-8CA3-3AB567CD8739}"/>
    <cellStyle name="40% - Accent4 7 2" xfId="380" xr:uid="{77BC0CB3-409B-40EA-9656-5DCF933D1DF9}"/>
    <cellStyle name="40% - Accent4 8" xfId="381" xr:uid="{DC44C4AC-FF66-46C5-8B79-E47B89077366}"/>
    <cellStyle name="40% - Accent4 8 2" xfId="382" xr:uid="{D04F85AE-DB8F-48F2-8822-97BE6CBC1B53}"/>
    <cellStyle name="40% - Accent4 9" xfId="383" xr:uid="{9D23936A-9463-43FC-8FC3-FBEA7A8F91B0}"/>
    <cellStyle name="40% - Accent4 9 2" xfId="384" xr:uid="{95156E91-415C-460B-B52D-72DA5F7A0BC4}"/>
    <cellStyle name="40% - Accent5 10" xfId="385" xr:uid="{88D9F710-0D0D-4217-86D1-97E917D89B15}"/>
    <cellStyle name="40% - Accent5 10 2" xfId="386" xr:uid="{F0AC5FBA-400E-4378-88CF-758D1D8739B2}"/>
    <cellStyle name="40% - Accent5 11" xfId="387" xr:uid="{DBF681E0-5523-4E96-BF98-A8A12C03B847}"/>
    <cellStyle name="40% - Accent5 11 2" xfId="388" xr:uid="{FFC5B818-5C9E-483E-8E51-129E7C5AFD38}"/>
    <cellStyle name="40% - Accent5 12" xfId="389" xr:uid="{4CF0C59B-D612-4AE2-A8D7-BFD10EF3F0E8}"/>
    <cellStyle name="40% - Accent5 12 2" xfId="390" xr:uid="{1EAFBA36-CEA8-4228-9FFA-6CA48398455B}"/>
    <cellStyle name="40% - Accent5 13" xfId="391" xr:uid="{98EA8FD7-4247-40C4-BA5F-DC3D3613E258}"/>
    <cellStyle name="40% - Accent5 13 2" xfId="392" xr:uid="{5179A64B-3827-4AE8-B541-5205AAA29926}"/>
    <cellStyle name="40% - Accent5 14" xfId="393" xr:uid="{182BBA5A-AEBD-4FE2-A0BF-65BFB9C58409}"/>
    <cellStyle name="40% - Accent5 14 2" xfId="394" xr:uid="{B3D751A7-1FD3-46FF-BDBB-71D2686E9CFB}"/>
    <cellStyle name="40% - Accent5 15" xfId="395" xr:uid="{341156CE-AA82-477C-9920-BE80026C8A81}"/>
    <cellStyle name="40% - Accent5 15 2" xfId="396" xr:uid="{F33F9D2D-D132-491D-B309-425C3DC148F4}"/>
    <cellStyle name="40% - Accent5 16" xfId="397" xr:uid="{3F9FCB9C-AC2E-4601-8D6B-6B19AD552361}"/>
    <cellStyle name="40% - Accent5 17" xfId="398" xr:uid="{A8F2EFB7-D458-4D7C-B178-F0B288DD9D96}"/>
    <cellStyle name="40% - Accent5 18" xfId="399" xr:uid="{8322A4CC-AA69-4E08-BE67-6148BA47EB9E}"/>
    <cellStyle name="40% - Accent5 18 2" xfId="400" xr:uid="{66C134C7-34A4-469D-8BAE-0D1C17468A9E}"/>
    <cellStyle name="40% - Accent5 19" xfId="401" xr:uid="{0E732E3E-774E-40CA-9F60-CC6682578468}"/>
    <cellStyle name="40% - Accent5 19 2" xfId="402" xr:uid="{D5032F18-6294-470D-965A-E61BED910D5F}"/>
    <cellStyle name="40% - Accent5 2" xfId="403" xr:uid="{B91EA305-5645-450C-8EF8-EF0EBDB240B5}"/>
    <cellStyle name="40% - Accent5 2 2" xfId="404" xr:uid="{D1CDF074-AD04-4965-AE51-619FD9E6DEFA}"/>
    <cellStyle name="40% - Accent5 2 2 2" xfId="6411" xr:uid="{48763774-26B7-4856-8452-8F8E10A36045}"/>
    <cellStyle name="40% - Accent5 3" xfId="405" xr:uid="{43D0A3F2-9158-4247-91D7-B16238CD6BCD}"/>
    <cellStyle name="40% - Accent5 3 2" xfId="406" xr:uid="{973D6512-5824-4CE1-B706-E9CAE310DF4B}"/>
    <cellStyle name="40% - Accent5 4" xfId="407" xr:uid="{934A3748-6253-42EA-B5D3-BEEC2D5D65C1}"/>
    <cellStyle name="40% - Accent5 4 2" xfId="408" xr:uid="{E539F0EC-AA58-4161-87FA-7B34329BE0CD}"/>
    <cellStyle name="40% - Accent5 5" xfId="409" xr:uid="{417A28EB-976A-4A7E-B2DF-D57FADD27CD8}"/>
    <cellStyle name="40% - Accent5 5 2" xfId="410" xr:uid="{B2C11F68-E969-480E-B641-22A5A4594192}"/>
    <cellStyle name="40% - Accent5 6" xfId="411" xr:uid="{18A48267-83F5-48F6-8E70-26BBE9E41609}"/>
    <cellStyle name="40% - Accent5 6 2" xfId="412" xr:uid="{D45BD9B8-5612-43C0-857A-314626C7CEA0}"/>
    <cellStyle name="40% - Accent5 7" xfId="413" xr:uid="{AFB0BE14-B7EB-401F-A74D-BE35414F2AE3}"/>
    <cellStyle name="40% - Accent5 7 2" xfId="414" xr:uid="{2B75A926-E782-4E8E-AD1F-DE60F1B28986}"/>
    <cellStyle name="40% - Accent5 8" xfId="415" xr:uid="{987E5D7E-E385-4331-9544-3192D3E0BC8E}"/>
    <cellStyle name="40% - Accent5 8 2" xfId="416" xr:uid="{7F950B84-84DF-4D9F-91C1-5BA7CFF7A8FE}"/>
    <cellStyle name="40% - Accent5 9" xfId="417" xr:uid="{265901A9-9DFA-40BE-91F1-B65B8606E1F4}"/>
    <cellStyle name="40% - Accent5 9 2" xfId="418" xr:uid="{DCE9AEF0-B1C1-4764-848C-FC4071496142}"/>
    <cellStyle name="40% - Accent6 10" xfId="419" xr:uid="{464C062F-9BAB-4EEF-BBFB-CB50837B4B1F}"/>
    <cellStyle name="40% - Accent6 10 2" xfId="420" xr:uid="{1E484D6F-97AA-4EE8-915B-B53023AD06E4}"/>
    <cellStyle name="40% - Accent6 11" xfId="421" xr:uid="{8167AF39-73BF-474C-ACC2-056B0D56DF5E}"/>
    <cellStyle name="40% - Accent6 11 2" xfId="422" xr:uid="{3508E22A-1440-4604-8474-DDA185E5F7A6}"/>
    <cellStyle name="40% - Accent6 12" xfId="423" xr:uid="{5E387675-09B9-42A4-9CCC-E4D35EB77AC8}"/>
    <cellStyle name="40% - Accent6 12 2" xfId="424" xr:uid="{C517BFDA-9BD8-4341-BF6C-25D175863E53}"/>
    <cellStyle name="40% - Accent6 13" xfId="425" xr:uid="{1AE38E0E-6689-4E85-91F8-8842458AAE94}"/>
    <cellStyle name="40% - Accent6 13 2" xfId="426" xr:uid="{17DCFE7C-AC80-4F12-8836-275EC24F1727}"/>
    <cellStyle name="40% - Accent6 14" xfId="427" xr:uid="{A368BA87-23D3-4624-9282-95ED15BE5672}"/>
    <cellStyle name="40% - Accent6 14 2" xfId="428" xr:uid="{8B6E9107-C570-44EA-B00A-B8CB105D5C8B}"/>
    <cellStyle name="40% - Accent6 15" xfId="429" xr:uid="{FDAB0D9E-597C-4A09-B942-E4E9BFD8CC78}"/>
    <cellStyle name="40% - Accent6 15 2" xfId="430" xr:uid="{15BC4EC7-96CD-494F-A231-A2E66FB8E057}"/>
    <cellStyle name="40% - Accent6 16" xfId="431" xr:uid="{801802F8-3BA7-4EF0-A571-BA148C597FB0}"/>
    <cellStyle name="40% - Accent6 17" xfId="432" xr:uid="{1A36C24A-44CF-42A7-A9BE-326ED5496636}"/>
    <cellStyle name="40% - Accent6 18" xfId="433" xr:uid="{D9AF6F75-A873-45B5-92CE-C6540520A23D}"/>
    <cellStyle name="40% - Accent6 18 2" xfId="434" xr:uid="{E92229E4-DE4D-487A-96D3-2AE2B098DFFB}"/>
    <cellStyle name="40% - Accent6 19" xfId="435" xr:uid="{EEDE1554-6085-4867-80E5-9D2C820CA9A6}"/>
    <cellStyle name="40% - Accent6 19 2" xfId="436" xr:uid="{8BBF712D-431F-4057-8D90-84258A09651C}"/>
    <cellStyle name="40% - Accent6 2" xfId="437" xr:uid="{01A0F6A7-AB6C-411C-B297-B3F048CE4BA1}"/>
    <cellStyle name="40% - Accent6 2 2" xfId="438" xr:uid="{8DFAC2AC-A7F0-45A1-BBBC-2CF073162C9F}"/>
    <cellStyle name="40% - Accent6 2 2 2" xfId="6412" xr:uid="{373C66F5-E332-452B-8C9F-F9FC9116D4DD}"/>
    <cellStyle name="40% - Accent6 3" xfId="439" xr:uid="{45E8B2D9-05A9-4504-8B75-1BE62A08EC47}"/>
    <cellStyle name="40% - Accent6 3 2" xfId="440" xr:uid="{1539B954-C7DB-4ABE-A799-D6532E3DCC28}"/>
    <cellStyle name="40% - Accent6 4" xfId="441" xr:uid="{05CE765C-2A47-47D6-B0A8-20F84F1CA0C9}"/>
    <cellStyle name="40% - Accent6 4 2" xfId="442" xr:uid="{7B2C7CA4-D056-433A-976F-26D34E858AD5}"/>
    <cellStyle name="40% - Accent6 5" xfId="443" xr:uid="{09723BA3-57F5-4A90-98A8-2213E63BD5DD}"/>
    <cellStyle name="40% - Accent6 5 2" xfId="444" xr:uid="{594C9AE3-D847-4646-AEE5-AEFB96F3DD00}"/>
    <cellStyle name="40% - Accent6 6" xfId="445" xr:uid="{319E4612-9F7D-41F0-97DD-1F240A203369}"/>
    <cellStyle name="40% - Accent6 6 2" xfId="446" xr:uid="{6EEB4156-52BD-4DA6-B561-DA5FBB90E4B6}"/>
    <cellStyle name="40% - Accent6 7" xfId="447" xr:uid="{DECDD142-E171-4B65-B610-6DE9C8731269}"/>
    <cellStyle name="40% - Accent6 7 2" xfId="448" xr:uid="{EB977753-39FF-46B1-8C52-CFA7C1DA7A38}"/>
    <cellStyle name="40% - Accent6 8" xfId="449" xr:uid="{0C5FFCA9-1735-474D-A727-A54079AF7207}"/>
    <cellStyle name="40% - Accent6 8 2" xfId="450" xr:uid="{D1A5B5BD-13C3-4ABE-B3B1-DD714D14ECC1}"/>
    <cellStyle name="40% - Accent6 9" xfId="451" xr:uid="{4B373D2B-28D5-4C96-801E-5D3A88CE7E9B}"/>
    <cellStyle name="40% - Accent6 9 2" xfId="452" xr:uid="{D1FC234D-FE28-4D93-A35A-1557B7E059C1}"/>
    <cellStyle name="60% - Accent1 10" xfId="453" xr:uid="{5C4223B3-4782-4151-B2BD-F30FDA7A5ED0}"/>
    <cellStyle name="60% - Accent1 11" xfId="454" xr:uid="{D9548D77-FA6E-4F3A-8274-361399E96A67}"/>
    <cellStyle name="60% - Accent1 12" xfId="455" xr:uid="{1C3B0E9D-ACE5-4916-8776-AC262A73B8A8}"/>
    <cellStyle name="60% - Accent1 13" xfId="456" xr:uid="{851F5D25-58A6-48A6-8D61-53A984715F34}"/>
    <cellStyle name="60% - Accent1 14" xfId="457" xr:uid="{3E274199-ABC2-40D9-B72E-03D475A3A7AE}"/>
    <cellStyle name="60% - Accent1 15" xfId="458" xr:uid="{978D70B3-D22B-4E37-8064-6D79DA683EBF}"/>
    <cellStyle name="60% - Accent1 16" xfId="459" xr:uid="{129661CC-D010-4934-942B-573D158744FF}"/>
    <cellStyle name="60% - Accent1 17" xfId="460" xr:uid="{FEBFA661-1185-4478-B271-FB2EFD00A58F}"/>
    <cellStyle name="60% - Accent1 18" xfId="461" xr:uid="{EE1C8B53-BB19-49E6-8BE9-CE71BF1A9943}"/>
    <cellStyle name="60% - Accent1 18 2" xfId="462" xr:uid="{DF016CC2-096C-4D47-B58E-8F6652D2D945}"/>
    <cellStyle name="60% - Accent1 19" xfId="463" xr:uid="{51506214-762B-4EF7-823A-9129C0DF3A07}"/>
    <cellStyle name="60% - Accent1 19 2" xfId="464" xr:uid="{DCC04B00-E83E-4C8A-A63C-A60BBBBEE0D2}"/>
    <cellStyle name="60% - Accent1 2" xfId="465" xr:uid="{14F4DD57-8056-4133-B8AD-5F38E8A8A024}"/>
    <cellStyle name="60% - Accent1 2 2" xfId="466" xr:uid="{9831262F-AD16-481D-81A8-D6D164171681}"/>
    <cellStyle name="60% - Accent1 2 2 2" xfId="6413" xr:uid="{5CD1B0CD-F89C-4ED4-9065-103F6FC4963D}"/>
    <cellStyle name="60% - Accent1 3" xfId="467" xr:uid="{FB7AEB1C-B599-415F-94EE-FD34759783EF}"/>
    <cellStyle name="60% - Accent1 4" xfId="468" xr:uid="{F7C5D0CA-CE84-41AF-8DFF-7820774845EF}"/>
    <cellStyle name="60% - Accent1 5" xfId="469" xr:uid="{F09B77B4-B3D2-4C27-983B-19E27DA3434A}"/>
    <cellStyle name="60% - Accent1 6" xfId="470" xr:uid="{F00EB3A7-5E8F-41A6-92D1-6EAB4EE122D7}"/>
    <cellStyle name="60% - Accent1 7" xfId="471" xr:uid="{492C9541-5815-497A-8EF8-EE0517B255D7}"/>
    <cellStyle name="60% - Accent1 8" xfId="472" xr:uid="{A102D486-7EF5-43E8-BEF2-F1274DE912D5}"/>
    <cellStyle name="60% - Accent1 9" xfId="473" xr:uid="{DA059749-FA64-47E1-A013-D8480626E029}"/>
    <cellStyle name="60% - Accent2 10" xfId="474" xr:uid="{EAA5545D-4F16-45AC-9E1E-B2E98840720C}"/>
    <cellStyle name="60% - Accent2 11" xfId="475" xr:uid="{1FDBA6D7-7515-4CB3-86B3-56B41978D5B0}"/>
    <cellStyle name="60% - Accent2 12" xfId="476" xr:uid="{96AE97D0-7299-42E1-8A57-0AEEC9C7B784}"/>
    <cellStyle name="60% - Accent2 13" xfId="477" xr:uid="{1BDABCF8-48C9-4D2E-A4A3-2D6EF79CE643}"/>
    <cellStyle name="60% - Accent2 14" xfId="478" xr:uid="{AD2D2DA5-5FF4-44E1-837F-BC8B86D0CD45}"/>
    <cellStyle name="60% - Accent2 15" xfId="479" xr:uid="{3A748B5B-0833-417A-935B-5B0AA9DCB9D9}"/>
    <cellStyle name="60% - Accent2 16" xfId="480" xr:uid="{606D604E-67B7-4F96-9347-F4E22EB449BD}"/>
    <cellStyle name="60% - Accent2 17" xfId="481" xr:uid="{BC172BD6-273A-4E89-A16D-E0680C97736D}"/>
    <cellStyle name="60% - Accent2 18" xfId="482" xr:uid="{DAE447AE-B9E6-467A-B445-3FFFE513FCF9}"/>
    <cellStyle name="60% - Accent2 18 2" xfId="483" xr:uid="{32B0236D-754D-4129-9B8F-79876C7A81E9}"/>
    <cellStyle name="60% - Accent2 19" xfId="484" xr:uid="{FB66D7FA-DD29-45D2-981E-BF479E36297F}"/>
    <cellStyle name="60% - Accent2 19 2" xfId="485" xr:uid="{F2BFD0AD-98BE-4136-BA8E-424F3B45126E}"/>
    <cellStyle name="60% - Accent2 2" xfId="486" xr:uid="{6F02778F-66B1-4514-B5ED-9DD219A316DF}"/>
    <cellStyle name="60% - Accent2 2 2" xfId="487" xr:uid="{5E1CC457-4881-4DA8-BD10-9F32CF4AA1E5}"/>
    <cellStyle name="60% - Accent2 2 2 2" xfId="6414" xr:uid="{7B524B51-861D-48E3-BDC0-22BF49229796}"/>
    <cellStyle name="60% - Accent2 3" xfId="488" xr:uid="{33465B70-AA90-4224-8788-A9227B86D058}"/>
    <cellStyle name="60% - Accent2 4" xfId="489" xr:uid="{46299DC0-8BD5-45F0-82BF-BDBA351C2FE1}"/>
    <cellStyle name="60% - Accent2 5" xfId="490" xr:uid="{3ADA0961-E81D-492C-8782-B85E47C247D3}"/>
    <cellStyle name="60% - Accent2 6" xfId="491" xr:uid="{6307B0F2-06F6-48CE-8B45-C02E9A1C08A7}"/>
    <cellStyle name="60% - Accent2 7" xfId="492" xr:uid="{1EE25214-5220-49A1-A48C-E7B6FFCE64B6}"/>
    <cellStyle name="60% - Accent2 8" xfId="493" xr:uid="{903777C8-3832-428D-A311-1CE36B67DE0F}"/>
    <cellStyle name="60% - Accent2 9" xfId="494" xr:uid="{D26C516F-3278-4649-ADC7-44D37343EDE3}"/>
    <cellStyle name="60% - Accent3 10" xfId="495" xr:uid="{B81E4E6E-542F-425B-AB21-622FCD9279E3}"/>
    <cellStyle name="60% - Accent3 11" xfId="496" xr:uid="{65ACB0A3-8458-4B7B-8841-5077202DE29D}"/>
    <cellStyle name="60% - Accent3 12" xfId="497" xr:uid="{F1B42B06-C729-47DD-9BFF-7E8A45D08FEC}"/>
    <cellStyle name="60% - Accent3 13" xfId="498" xr:uid="{A2789E04-D398-429D-99F2-6C50C5988A52}"/>
    <cellStyle name="60% - Accent3 14" xfId="499" xr:uid="{BB93E8AD-3779-4DCD-AC04-B4FC265EF5E5}"/>
    <cellStyle name="60% - Accent3 15" xfId="500" xr:uid="{3FCD2C96-B569-4FF8-A788-37EE5D7C31C4}"/>
    <cellStyle name="60% - Accent3 16" xfId="501" xr:uid="{0B373B57-0B2A-46F2-92AE-813A7598E213}"/>
    <cellStyle name="60% - Accent3 17" xfId="502" xr:uid="{014997CB-43BC-419A-BF43-839DA198566B}"/>
    <cellStyle name="60% - Accent3 18" xfId="503" xr:uid="{5F7B217B-4763-4EE7-983B-D19C1021A4C5}"/>
    <cellStyle name="60% - Accent3 18 2" xfId="504" xr:uid="{877F7579-BB84-4309-8134-4B0E95CF8F7E}"/>
    <cellStyle name="60% - Accent3 19" xfId="505" xr:uid="{5843A521-5D60-4264-B4DE-3EF934A5952A}"/>
    <cellStyle name="60% - Accent3 19 2" xfId="506" xr:uid="{17FBD010-5CF0-4E88-B15A-645D6820CA34}"/>
    <cellStyle name="60% - Accent3 2" xfId="507" xr:uid="{8920018B-576B-4E2D-BA9F-E09B918A001C}"/>
    <cellStyle name="60% - Accent3 2 2" xfId="508" xr:uid="{FD3FB107-AD1A-4190-A18C-22EB4C45D4CC}"/>
    <cellStyle name="60% - Accent3 2 2 2" xfId="6415" xr:uid="{04D31BC5-D21B-4644-AF19-B2BFD59AADBA}"/>
    <cellStyle name="60% - Accent3 3" xfId="509" xr:uid="{0EE801AD-8DE1-4AA0-8954-4EBFB7C7DD95}"/>
    <cellStyle name="60% - Accent3 4" xfId="510" xr:uid="{CC098C6C-2A2F-44A0-982C-7B59955B553F}"/>
    <cellStyle name="60% - Accent3 5" xfId="511" xr:uid="{52DB1442-A774-4733-B49D-80A187459E54}"/>
    <cellStyle name="60% - Accent3 6" xfId="512" xr:uid="{72346016-B17B-4D93-B8E5-950897A54F2C}"/>
    <cellStyle name="60% - Accent3 7" xfId="513" xr:uid="{CF3832C0-AA43-4BFA-B3AE-07CEFEA13891}"/>
    <cellStyle name="60% - Accent3 8" xfId="514" xr:uid="{EBB5F6B1-1D00-48ED-AD08-9FAE3C84F289}"/>
    <cellStyle name="60% - Accent3 9" xfId="515" xr:uid="{53EA22CD-AB71-420C-A82F-D1CB6B95EE09}"/>
    <cellStyle name="60% - Accent4 10" xfId="516" xr:uid="{2712C617-B849-4D1D-8A9C-557367DF2B0E}"/>
    <cellStyle name="60% - Accent4 11" xfId="517" xr:uid="{E6F5F416-3DEA-465C-8272-6A491939B558}"/>
    <cellStyle name="60% - Accent4 12" xfId="518" xr:uid="{6FCF6B56-04BB-4837-A98C-FFD5815CC931}"/>
    <cellStyle name="60% - Accent4 13" xfId="519" xr:uid="{22890781-0C2A-4E45-BC53-3F6D6C21060D}"/>
    <cellStyle name="60% - Accent4 14" xfId="520" xr:uid="{9565CD99-BB45-441D-B625-9FCBECAF0C36}"/>
    <cellStyle name="60% - Accent4 15" xfId="521" xr:uid="{B53D7CFE-6DE3-4BC9-8D3C-06BD98BD2E94}"/>
    <cellStyle name="60% - Accent4 16" xfId="522" xr:uid="{29219DC5-CD4D-426B-AB0D-F8A063D1474A}"/>
    <cellStyle name="60% - Accent4 17" xfId="523" xr:uid="{AE0836BF-D9A3-4679-B131-C72EE38159A4}"/>
    <cellStyle name="60% - Accent4 18" xfId="524" xr:uid="{C5780796-2382-4E04-B54D-8F27BDAB57E0}"/>
    <cellStyle name="60% - Accent4 18 2" xfId="525" xr:uid="{DF68FC70-0F03-499C-8430-27C73697AD71}"/>
    <cellStyle name="60% - Accent4 19" xfId="526" xr:uid="{8BE7BD33-190A-4825-A733-C0ECFC54A14D}"/>
    <cellStyle name="60% - Accent4 19 2" xfId="527" xr:uid="{4B747AB0-0C06-4C73-8621-C226B9A1273B}"/>
    <cellStyle name="60% - Accent4 2" xfId="528" xr:uid="{286C8433-D46F-4EA2-9803-AB7720F8F2C2}"/>
    <cellStyle name="60% - Accent4 2 2" xfId="529" xr:uid="{E425EB71-C2B6-4F9F-B5AF-3B17FAA02C8E}"/>
    <cellStyle name="60% - Accent4 2 2 2" xfId="6416" xr:uid="{D5203E0C-CF66-46AE-9DEC-448A470665E6}"/>
    <cellStyle name="60% - Accent4 3" xfId="530" xr:uid="{EBFDE121-0909-4EF7-A146-D9A580E12922}"/>
    <cellStyle name="60% - Accent4 4" xfId="531" xr:uid="{320F7506-2E56-40E8-B5FD-01871D4B3044}"/>
    <cellStyle name="60% - Accent4 5" xfId="532" xr:uid="{C6921CC0-C96D-415D-88A0-76D7410A201A}"/>
    <cellStyle name="60% - Accent4 6" xfId="533" xr:uid="{1CA55980-0D15-4DD3-8498-DAE0AB02F82F}"/>
    <cellStyle name="60% - Accent4 7" xfId="534" xr:uid="{D0BCCECB-D1B7-46A1-ABE3-D5361A78F5E6}"/>
    <cellStyle name="60% - Accent4 8" xfId="535" xr:uid="{14B66656-A59A-4C68-BFD4-D8A091E22CC1}"/>
    <cellStyle name="60% - Accent4 9" xfId="536" xr:uid="{926E932B-DA78-4352-BC1B-160E93606DD3}"/>
    <cellStyle name="60% - Accent5 10" xfId="537" xr:uid="{28EAED5B-87E9-488A-B251-81D75E3AE8C3}"/>
    <cellStyle name="60% - Accent5 11" xfId="538" xr:uid="{EDD5E551-E949-4193-8CCF-28C5E3742701}"/>
    <cellStyle name="60% - Accent5 12" xfId="539" xr:uid="{81033A4D-6F6B-4995-B309-FE9E8991F2CB}"/>
    <cellStyle name="60% - Accent5 13" xfId="540" xr:uid="{E601BF30-262D-4808-A6FB-844110BC8E53}"/>
    <cellStyle name="60% - Accent5 14" xfId="541" xr:uid="{2CE741B2-E562-45CE-9613-7C51415470E4}"/>
    <cellStyle name="60% - Accent5 15" xfId="542" xr:uid="{2963A8E2-021F-4B7E-9B10-DEEF77D6247C}"/>
    <cellStyle name="60% - Accent5 16" xfId="543" xr:uid="{459B3D88-EBE9-49F5-A58D-8DF59D6D925F}"/>
    <cellStyle name="60% - Accent5 17" xfId="544" xr:uid="{24E423F4-AB86-44AE-A69A-9600A7FFA772}"/>
    <cellStyle name="60% - Accent5 18" xfId="545" xr:uid="{EEEAB352-50FF-45DF-8942-19A169A8334F}"/>
    <cellStyle name="60% - Accent5 18 2" xfId="546" xr:uid="{CCACFEA7-8E6C-40F5-BC4D-CD5B450F2847}"/>
    <cellStyle name="60% - Accent5 19" xfId="547" xr:uid="{1664AB03-07DE-4A3D-A128-B8D023E69638}"/>
    <cellStyle name="60% - Accent5 19 2" xfId="548" xr:uid="{5ED65932-16D0-4C34-B4AB-B014C2E26E6F}"/>
    <cellStyle name="60% - Accent5 2" xfId="549" xr:uid="{5B612DCC-1100-47B8-92BB-5C4E61651A5E}"/>
    <cellStyle name="60% - Accent5 2 2" xfId="550" xr:uid="{68E22097-1478-4596-A992-447F5E690DD5}"/>
    <cellStyle name="60% - Accent5 2 2 2" xfId="6417" xr:uid="{E346CCF8-E2E0-451C-B410-3D64F2A07836}"/>
    <cellStyle name="60% - Accent5 3" xfId="551" xr:uid="{8DFA53BF-3EE2-4992-9449-462795691E67}"/>
    <cellStyle name="60% - Accent5 4" xfId="552" xr:uid="{CBEC757F-4459-412D-B4DB-5A9FB5695AB9}"/>
    <cellStyle name="60% - Accent5 5" xfId="553" xr:uid="{221B89E1-1D3F-4F8E-B029-C0014452AA96}"/>
    <cellStyle name="60% - Accent5 6" xfId="554" xr:uid="{C3AF8B1B-903D-47B6-B9F3-4BA019E3C7C1}"/>
    <cellStyle name="60% - Accent5 7" xfId="555" xr:uid="{8DD877AF-D329-4C28-BF43-555B103E577D}"/>
    <cellStyle name="60% - Accent5 8" xfId="556" xr:uid="{0A906F3F-9770-480D-BFA2-79A2D36FB382}"/>
    <cellStyle name="60% - Accent5 9" xfId="557" xr:uid="{5B9E5476-0E41-4759-97CE-07349C0BCF9F}"/>
    <cellStyle name="60% - Accent6 10" xfId="558" xr:uid="{141F49E7-05E2-4DED-A267-A0DDE360B66F}"/>
    <cellStyle name="60% - Accent6 11" xfId="559" xr:uid="{0F30F3DD-1F45-4F9D-9205-D20A4635392F}"/>
    <cellStyle name="60% - Accent6 12" xfId="560" xr:uid="{2D44E59F-0A39-452B-B5B1-38FA66A4520E}"/>
    <cellStyle name="60% - Accent6 13" xfId="561" xr:uid="{DF9E4AEE-4644-4806-9B19-394B977F8D56}"/>
    <cellStyle name="60% - Accent6 14" xfId="562" xr:uid="{01E93759-75BA-43A3-AC36-904992BEA22C}"/>
    <cellStyle name="60% - Accent6 15" xfId="563" xr:uid="{03C8EB30-7685-466C-B5D5-F8CBDD0C518A}"/>
    <cellStyle name="60% - Accent6 16" xfId="564" xr:uid="{6774D3C5-A032-422E-A729-212327B5CAB4}"/>
    <cellStyle name="60% - Accent6 17" xfId="565" xr:uid="{0DBA3F20-AE13-45C3-B0FA-208099429244}"/>
    <cellStyle name="60% - Accent6 18" xfId="566" xr:uid="{5EE2F8AA-5795-4BC1-ADFA-9184CEC440E3}"/>
    <cellStyle name="60% - Accent6 18 2" xfId="567" xr:uid="{13F35F9F-9D6E-4239-96F2-19D695507095}"/>
    <cellStyle name="60% - Accent6 19" xfId="568" xr:uid="{5043460E-A8A4-4995-ACCC-15AC76D25F5B}"/>
    <cellStyle name="60% - Accent6 19 2" xfId="569" xr:uid="{E07870F3-1A37-4E06-B15A-403AA14BCD3B}"/>
    <cellStyle name="60% - Accent6 2" xfId="570" xr:uid="{7CFB9435-5755-4A4D-B1B3-4F75C503F09F}"/>
    <cellStyle name="60% - Accent6 2 2" xfId="571" xr:uid="{3697BAB0-304D-4F3E-AA2F-E64581B13608}"/>
    <cellStyle name="60% - Accent6 2 2 2" xfId="6418" xr:uid="{81E2B3ED-49A9-4EDA-8D2B-C899A158CA61}"/>
    <cellStyle name="60% - Accent6 3" xfId="572" xr:uid="{8CC6D943-B8E0-4C63-9BE7-2C8EA5089180}"/>
    <cellStyle name="60% - Accent6 4" xfId="573" xr:uid="{697957E6-200F-4F87-888D-1F112AB7E84C}"/>
    <cellStyle name="60% - Accent6 5" xfId="574" xr:uid="{6B2D6543-6987-48C9-903D-4D364FFB8204}"/>
    <cellStyle name="60% - Accent6 6" xfId="575" xr:uid="{D734F0FD-5259-4924-9BE3-462B503D58D4}"/>
    <cellStyle name="60% - Accent6 7" xfId="576" xr:uid="{70B63BA3-7702-4BAF-AD02-8C812359E16C}"/>
    <cellStyle name="60% - Accent6 8" xfId="577" xr:uid="{1D1CA409-BD06-4BE9-9450-EF1BAF8F9BAA}"/>
    <cellStyle name="60% - Accent6 9" xfId="578" xr:uid="{F688AD73-F4E9-4EF3-8E44-118E7863E61D}"/>
    <cellStyle name="Accent1 10" xfId="579" xr:uid="{9616325B-8BAB-4BB5-8B1E-1B22DE55F4E5}"/>
    <cellStyle name="Accent1 11" xfId="580" xr:uid="{0D175191-BBC8-412A-A02C-15F1E794C1C0}"/>
    <cellStyle name="Accent1 12" xfId="581" xr:uid="{CE1E6CED-DC4A-49C3-A209-AA20C66A5988}"/>
    <cellStyle name="Accent1 13" xfId="582" xr:uid="{5E15F49E-B547-4C83-B47B-051F94923F5A}"/>
    <cellStyle name="Accent1 14" xfId="583" xr:uid="{FE7BF94F-9E90-4525-A5CB-A8996ACF9037}"/>
    <cellStyle name="Accent1 15" xfId="584" xr:uid="{8BF7D579-62F8-424C-9A8F-037249DB709D}"/>
    <cellStyle name="Accent1 16" xfId="585" xr:uid="{DC278ACD-DFCB-4D22-93DA-433771A6E800}"/>
    <cellStyle name="Accent1 17" xfId="586" xr:uid="{E0E93630-F87B-4358-87EF-B06B1E51AFAA}"/>
    <cellStyle name="Accent1 18" xfId="587" xr:uid="{3B115B7A-1689-4167-88D8-25D4A13D1FE9}"/>
    <cellStyle name="Accent1 18 2" xfId="588" xr:uid="{F2B594DA-DCA2-428C-8E86-E147EC787928}"/>
    <cellStyle name="Accent1 19" xfId="589" xr:uid="{862BC4F6-47DC-42AF-87A3-A6CC22563FCB}"/>
    <cellStyle name="Accent1 19 2" xfId="590" xr:uid="{3A7B1C0A-E613-4F18-AD5A-90C2C0896AFD}"/>
    <cellStyle name="Accent1 2" xfId="591" xr:uid="{006FC13F-82DB-49F5-AEA0-AD98E7F44C5B}"/>
    <cellStyle name="Accent1 2 2" xfId="592" xr:uid="{E03CE88A-DB6F-4DC8-B837-1353F726CCBD}"/>
    <cellStyle name="Accent1 2 2 2" xfId="6419" xr:uid="{3FB9FF04-0BAF-46FA-9A0E-175019443E06}"/>
    <cellStyle name="Accent1 3" xfId="593" xr:uid="{54225A5C-1AAD-4210-9B54-4AE069D12F67}"/>
    <cellStyle name="Accent1 4" xfId="594" xr:uid="{65BE5F98-8F87-4C9B-ABDA-AD36E447FCF4}"/>
    <cellStyle name="Accent1 5" xfId="595" xr:uid="{4BFF0956-8550-43DE-B9DD-BA16FAD4D718}"/>
    <cellStyle name="Accent1 6" xfId="596" xr:uid="{3BA20AA5-6248-45A3-BEFE-A5B818BD9139}"/>
    <cellStyle name="Accent1 7" xfId="597" xr:uid="{4A1E9505-3B2B-48C4-80CC-AFCAC8F2828F}"/>
    <cellStyle name="Accent1 8" xfId="598" xr:uid="{C7B641B3-8C9D-4075-98B8-4F2B8932A156}"/>
    <cellStyle name="Accent1 9" xfId="599" xr:uid="{463FD221-B2E3-47DC-8921-190097E0B090}"/>
    <cellStyle name="Accent2 10" xfId="600" xr:uid="{089314E1-DC1A-4223-8E2B-30248EF2384F}"/>
    <cellStyle name="Accent2 11" xfId="601" xr:uid="{5B2B6DD9-FF26-4CCF-869A-CB7F2D938E05}"/>
    <cellStyle name="Accent2 12" xfId="602" xr:uid="{1DEC4B5D-481B-4560-A340-73CFBBA9DFB6}"/>
    <cellStyle name="Accent2 13" xfId="603" xr:uid="{93E507A6-C6BC-40DB-BC1E-C4C96E1BB2D1}"/>
    <cellStyle name="Accent2 14" xfId="604" xr:uid="{F510588F-1D96-438A-A72A-D60117BAC81F}"/>
    <cellStyle name="Accent2 15" xfId="605" xr:uid="{72F8A225-5410-4688-A193-0FE8806D9030}"/>
    <cellStyle name="Accent2 16" xfId="606" xr:uid="{7348C262-266D-4685-B721-BB6DCD470297}"/>
    <cellStyle name="Accent2 17" xfId="607" xr:uid="{B8E88137-9112-4EB7-99A6-9036C13112C7}"/>
    <cellStyle name="Accent2 18" xfId="608" xr:uid="{813AAFB1-0BF5-4740-91E2-77740DA90561}"/>
    <cellStyle name="Accent2 18 2" xfId="609" xr:uid="{B830D4A3-40A2-4D3A-A1B3-38886927EF0C}"/>
    <cellStyle name="Accent2 19" xfId="610" xr:uid="{977B532B-732B-4AC3-BA67-ACEF9DCD6D9A}"/>
    <cellStyle name="Accent2 19 2" xfId="611" xr:uid="{C93D7244-7EF8-4B13-95A3-FF2A5FB5A545}"/>
    <cellStyle name="Accent2 2" xfId="612" xr:uid="{DC020495-781D-4A9F-BF8D-90F156E17526}"/>
    <cellStyle name="Accent2 2 2" xfId="613" xr:uid="{5C57194C-60F6-4B17-9554-EA89DE97B474}"/>
    <cellStyle name="Accent2 2 2 2" xfId="6420" xr:uid="{6D467DCE-BE5C-4533-A9DD-6D38840538ED}"/>
    <cellStyle name="Accent2 3" xfId="614" xr:uid="{78FE81D2-B5B0-48A1-837A-3745F71686CD}"/>
    <cellStyle name="Accent2 4" xfId="615" xr:uid="{D40312AE-5AA9-4220-9E18-C27305414D90}"/>
    <cellStyle name="Accent2 5" xfId="616" xr:uid="{C88318C2-77CA-4620-A4AE-0DE20780245F}"/>
    <cellStyle name="Accent2 6" xfId="617" xr:uid="{70BADAFB-C13C-454F-870F-48FDD099D791}"/>
    <cellStyle name="Accent2 7" xfId="618" xr:uid="{129BC316-4A9C-4249-978F-CC7754F2D966}"/>
    <cellStyle name="Accent2 8" xfId="619" xr:uid="{B193AE14-D547-47FD-AD11-AE7D01836BC1}"/>
    <cellStyle name="Accent2 9" xfId="620" xr:uid="{25EC6381-DBD7-460F-A5F0-08574BCCF10E}"/>
    <cellStyle name="Accent3 10" xfId="621" xr:uid="{D54302AD-38D6-4262-AE52-B01B511B36E0}"/>
    <cellStyle name="Accent3 11" xfId="622" xr:uid="{BCD46149-9715-4189-8DA8-6CCAC604974A}"/>
    <cellStyle name="Accent3 12" xfId="623" xr:uid="{CA8600F9-814F-4913-9725-C1FE15D8716B}"/>
    <cellStyle name="Accent3 13" xfId="624" xr:uid="{A86D83D7-3E12-427F-AF32-E03F9403C470}"/>
    <cellStyle name="Accent3 14" xfId="625" xr:uid="{AFCCA1E4-4F57-4719-A074-F86626B44C7B}"/>
    <cellStyle name="Accent3 15" xfId="626" xr:uid="{A8DE22DF-FEB1-4593-A855-88B5234EA1EB}"/>
    <cellStyle name="Accent3 16" xfId="627" xr:uid="{19640EF8-0373-43E4-9ECB-543D501AA589}"/>
    <cellStyle name="Accent3 17" xfId="628" xr:uid="{6AC988D3-3974-4677-B829-1C20105C79D8}"/>
    <cellStyle name="Accent3 18" xfId="629" xr:uid="{CE71E66D-5280-4CA0-8E37-5E84F3A65392}"/>
    <cellStyle name="Accent3 18 2" xfId="630" xr:uid="{314A66CF-FDDE-4A86-8F47-8F0D221FEEF2}"/>
    <cellStyle name="Accent3 19" xfId="631" xr:uid="{B6107BE2-4349-4B2B-91DC-F6CDE6833BA3}"/>
    <cellStyle name="Accent3 19 2" xfId="632" xr:uid="{E9055502-22CF-4694-817B-956DE39A3692}"/>
    <cellStyle name="Accent3 2" xfId="633" xr:uid="{647587D3-1AAA-40E7-9C11-D9BA69060FE1}"/>
    <cellStyle name="Accent3 2 2" xfId="634" xr:uid="{D6805880-A276-426A-9A1A-C449AEB8EDC2}"/>
    <cellStyle name="Accent3 2 2 2" xfId="6421" xr:uid="{E706C477-D50C-440B-A5D8-A80C1948A018}"/>
    <cellStyle name="Accent3 3" xfId="635" xr:uid="{9E74BF3D-B265-4F6A-AD4C-2732A096041C}"/>
    <cellStyle name="Accent3 4" xfId="636" xr:uid="{9A267177-1E6A-4D17-B581-284F3E99A212}"/>
    <cellStyle name="Accent3 5" xfId="637" xr:uid="{B863AA71-DB9C-401D-A226-31661C1B1731}"/>
    <cellStyle name="Accent3 6" xfId="638" xr:uid="{D10D985E-006A-4E69-9FEC-A2A1E5110C87}"/>
    <cellStyle name="Accent3 7" xfId="639" xr:uid="{E7667AB5-5CE0-41AA-ACB6-6730DA63E4D7}"/>
    <cellStyle name="Accent3 8" xfId="640" xr:uid="{6D2DEF37-D298-411A-80A1-F130C0949D7E}"/>
    <cellStyle name="Accent3 9" xfId="641" xr:uid="{A3468469-7266-45AF-9D9B-708BBD94C038}"/>
    <cellStyle name="Accent4 10" xfId="642" xr:uid="{09081C7E-ABEB-485C-92B6-E4378E3A1712}"/>
    <cellStyle name="Accent4 11" xfId="643" xr:uid="{2C665F4D-D21B-4425-BF3F-63BFA5CB9760}"/>
    <cellStyle name="Accent4 12" xfId="644" xr:uid="{2316671B-F306-4994-BF7D-55E47B9E7060}"/>
    <cellStyle name="Accent4 13" xfId="645" xr:uid="{6054B136-49EF-4C24-AFA0-AEB48DB377ED}"/>
    <cellStyle name="Accent4 14" xfId="646" xr:uid="{C85057DB-5C17-4E4F-A798-1B472943698F}"/>
    <cellStyle name="Accent4 15" xfId="647" xr:uid="{2C567F1E-878A-4DEC-B170-FB5BB8E04790}"/>
    <cellStyle name="Accent4 16" xfId="648" xr:uid="{D7730356-FD20-484F-9D1D-AC88FE22416C}"/>
    <cellStyle name="Accent4 17" xfId="649" xr:uid="{FE56E480-E394-4860-B3DE-FF4AD90A3B46}"/>
    <cellStyle name="Accent4 18" xfId="650" xr:uid="{818F389E-DAA4-4515-8636-8DC896388061}"/>
    <cellStyle name="Accent4 18 2" xfId="651" xr:uid="{BA19A019-3EBB-4002-A20F-FE07464CF6C5}"/>
    <cellStyle name="Accent4 19" xfId="652" xr:uid="{D690F948-A10F-4D42-B916-EE5A9B565C7F}"/>
    <cellStyle name="Accent4 19 2" xfId="653" xr:uid="{89F61F06-E715-40DD-A65C-88D18CAF0CAA}"/>
    <cellStyle name="Accent4 2" xfId="654" xr:uid="{7E0324A5-F4C0-4FE1-BD6A-410C069DCC39}"/>
    <cellStyle name="Accent4 2 2" xfId="655" xr:uid="{00D7B6EE-4196-4E1B-9E15-059FFE78E1A0}"/>
    <cellStyle name="Accent4 2 2 2" xfId="6422" xr:uid="{C62E8FDB-8A5C-4A61-93BD-51E39A320F73}"/>
    <cellStyle name="Accent4 3" xfId="656" xr:uid="{57D05814-E3BE-4AD3-B0C0-A45C45FA27C9}"/>
    <cellStyle name="Accent4 4" xfId="657" xr:uid="{4780DEFD-47CF-4921-A936-5882FAFD3CA5}"/>
    <cellStyle name="Accent4 5" xfId="658" xr:uid="{AB60FFEA-43D9-4373-B572-64D619C31BDD}"/>
    <cellStyle name="Accent4 6" xfId="659" xr:uid="{E3739F7D-0DEA-4CBF-B4A2-E7132B822507}"/>
    <cellStyle name="Accent4 7" xfId="660" xr:uid="{194B78AF-6710-44A5-B5A9-CFEF1A3EA3F6}"/>
    <cellStyle name="Accent4 8" xfId="661" xr:uid="{35B1358A-E331-41E0-A4FE-EC61B0412236}"/>
    <cellStyle name="Accent4 9" xfId="662" xr:uid="{B6B4D5C3-4482-4B84-98E0-6F97D83EDB2C}"/>
    <cellStyle name="Accent5 10" xfId="663" xr:uid="{E691B90A-F9A4-40EC-8697-9275CF32A0F9}"/>
    <cellStyle name="Accent5 11" xfId="664" xr:uid="{9023B187-7E8F-4F90-9BD8-6398AB0A4B65}"/>
    <cellStyle name="Accent5 12" xfId="665" xr:uid="{20282232-3A8A-46A4-BA66-C2D6941BF455}"/>
    <cellStyle name="Accent5 13" xfId="666" xr:uid="{B82E5DBF-C55D-4DF3-A77E-A14CBDD0B3C4}"/>
    <cellStyle name="Accent5 14" xfId="667" xr:uid="{3F518678-60FA-4071-AC4E-2E81D2285D1D}"/>
    <cellStyle name="Accent5 15" xfId="668" xr:uid="{C94245A3-E426-4EFB-8DFC-155D753B649F}"/>
    <cellStyle name="Accent5 16" xfId="669" xr:uid="{5BAB99D2-80A0-486F-A8AB-EE35C0C3323C}"/>
    <cellStyle name="Accent5 17" xfId="670" xr:uid="{0073C171-285B-4533-AC4A-2341D8C400A1}"/>
    <cellStyle name="Accent5 18" xfId="671" xr:uid="{46AB2A4E-A8E0-4F0A-B3E5-640D3A14C39D}"/>
    <cellStyle name="Accent5 18 2" xfId="672" xr:uid="{405E9CD0-20AD-4629-8E0D-447C82F78F75}"/>
    <cellStyle name="Accent5 19" xfId="673" xr:uid="{86F67D37-AF10-4088-BBEE-08183BECD4F5}"/>
    <cellStyle name="Accent5 19 2" xfId="674" xr:uid="{E5EEAC4A-FDD7-4C17-B44B-86218594E899}"/>
    <cellStyle name="Accent5 2" xfId="675" xr:uid="{6155B979-306F-4029-B446-50190BA88A65}"/>
    <cellStyle name="Accent5 2 2" xfId="676" xr:uid="{BFC4A359-93A7-4512-8257-152237B38B97}"/>
    <cellStyle name="Accent5 2 2 2" xfId="6423" xr:uid="{D26E9F6B-657C-452E-A2C2-5B293E526443}"/>
    <cellStyle name="Accent5 3" xfId="677" xr:uid="{55472B41-D21B-4778-A493-BB4606F44768}"/>
    <cellStyle name="Accent5 4" xfId="678" xr:uid="{BF93E7BE-CDAC-47F3-9864-831986D64662}"/>
    <cellStyle name="Accent5 5" xfId="679" xr:uid="{33919843-839E-49B4-AEB6-7DFED02676F8}"/>
    <cellStyle name="Accent5 6" xfId="680" xr:uid="{764ABABF-A16C-4C39-A197-762574401C6F}"/>
    <cellStyle name="Accent5 7" xfId="681" xr:uid="{14933AEE-FC21-4E62-9C6E-7140598EB669}"/>
    <cellStyle name="Accent5 8" xfId="682" xr:uid="{E5D245AE-A434-4DD0-A81C-924DDAFEF330}"/>
    <cellStyle name="Accent5 9" xfId="683" xr:uid="{3A7B0749-F21D-499C-A873-845A57CACBEE}"/>
    <cellStyle name="Accent6 10" xfId="684" xr:uid="{6508B2ED-12A6-4BC1-B16D-512EC15DF715}"/>
    <cellStyle name="Accent6 11" xfId="685" xr:uid="{FE767021-D872-4C80-9003-B2CA8E986D1B}"/>
    <cellStyle name="Accent6 12" xfId="686" xr:uid="{7030D680-70B9-4326-AE86-2D92A48AF206}"/>
    <cellStyle name="Accent6 13" xfId="687" xr:uid="{04FDAB54-49E3-495B-8439-1CF91E8B0E7E}"/>
    <cellStyle name="Accent6 14" xfId="688" xr:uid="{42C3414C-0208-4C03-A8EA-CBDC10DD3A64}"/>
    <cellStyle name="Accent6 15" xfId="689" xr:uid="{83CC08A7-59CB-4A95-A07B-4D389E5D7288}"/>
    <cellStyle name="Accent6 16" xfId="690" xr:uid="{038AFD75-2679-4C5B-9CB7-294DA81585AC}"/>
    <cellStyle name="Accent6 17" xfId="691" xr:uid="{72C719B4-E9FA-4D17-A35A-FEBD067525EC}"/>
    <cellStyle name="Accent6 18" xfId="692" xr:uid="{DA489DD1-69CB-4195-800F-0395D6C3F736}"/>
    <cellStyle name="Accent6 18 2" xfId="693" xr:uid="{B89AC60A-B500-4D45-833A-F071DA5C780C}"/>
    <cellStyle name="Accent6 19" xfId="694" xr:uid="{84E5ED1D-AA1E-4638-AAB2-49689F2D0052}"/>
    <cellStyle name="Accent6 19 2" xfId="695" xr:uid="{898F9C97-C206-495E-8606-424AE9F25A26}"/>
    <cellStyle name="Accent6 2" xfId="696" xr:uid="{6BDED4EE-4138-4C06-9682-E3695F0ACC84}"/>
    <cellStyle name="Accent6 2 2" xfId="697" xr:uid="{FE4FB623-CAC5-494E-A85D-F7C8F48FAFDC}"/>
    <cellStyle name="Accent6 2 2 2" xfId="6424" xr:uid="{9A721672-D00B-472E-902C-0A10F87BD4AE}"/>
    <cellStyle name="Accent6 3" xfId="698" xr:uid="{509F9200-AD1B-4578-95D5-025385596AAE}"/>
    <cellStyle name="Accent6 4" xfId="699" xr:uid="{3EB1D12E-21AF-4248-A161-5907271D42AD}"/>
    <cellStyle name="Accent6 5" xfId="700" xr:uid="{4F32A13A-37C1-44F2-9907-3853FC7AFD5C}"/>
    <cellStyle name="Accent6 6" xfId="701" xr:uid="{2B513ACE-99D0-4056-AF63-327C709CC684}"/>
    <cellStyle name="Accent6 7" xfId="702" xr:uid="{967407DC-B4F7-44F9-A222-BFAAC4C7785F}"/>
    <cellStyle name="Accent6 8" xfId="703" xr:uid="{300A1137-0E3C-4925-8330-C2DA234306FB}"/>
    <cellStyle name="Accent6 9" xfId="704" xr:uid="{5486D741-56F1-4B5E-B3BF-870ECBF49457}"/>
    <cellStyle name="Atdalītāji 2" xfId="705" xr:uid="{1C05196B-073C-4A6C-AF41-284DAF2EE8C2}"/>
    <cellStyle name="Atdalītāji 2 2" xfId="6908" xr:uid="{552AA5B7-330F-4C41-AD30-29B84369FE76}"/>
    <cellStyle name="Atdalītāji 2 2 2" xfId="8551" xr:uid="{65F67776-1370-4774-9592-34234A5C5FDA}"/>
    <cellStyle name="Atdalītāji 2 2 2 2" xfId="21071" xr:uid="{47D2AAE1-7327-4FEA-B7C6-E852A8864603}"/>
    <cellStyle name="Atdalītāji 2 2 2 2 2" xfId="30538" xr:uid="{409C33D7-D113-4E71-A9E0-1660EA96D187}"/>
    <cellStyle name="Atdalītāji 2 2 2 2 2 2" xfId="30850" xr:uid="{C6D34B65-FD32-4127-809D-F4EE61E17683}"/>
    <cellStyle name="Atdalītāji 2 2 2 2 2 2 2" xfId="31466" xr:uid="{C2F71DD9-9FD4-45E2-9B63-D13744B2B106}"/>
    <cellStyle name="Atdalītāji 2 2 2 2 2 3" xfId="31158" xr:uid="{2DC2CABD-E350-4C56-AB04-339C27264CB9}"/>
    <cellStyle name="Atdalītāji 2 2 2 2 3" xfId="30695" xr:uid="{1FB37F4F-B953-4080-8557-1B897BCD4F8C}"/>
    <cellStyle name="Atdalītāji 2 2 2 2 3 2" xfId="31311" xr:uid="{A0116A6C-E569-401D-BD74-0C739F49DD3F}"/>
    <cellStyle name="Atdalītāji 2 2 2 2 4" xfId="31003" xr:uid="{168C7FC6-52DD-4881-A0E4-563B62FDC6E9}"/>
    <cellStyle name="Atdalītāji 2 2 2 3" xfId="30463" xr:uid="{94F1DA0D-922A-40B0-8CC2-9F34FAD529C4}"/>
    <cellStyle name="Atdalītāji 2 2 2 3 2" xfId="30775" xr:uid="{8FBCB5C7-C0A5-4B5F-8F55-31913582E354}"/>
    <cellStyle name="Atdalītāji 2 2 2 3 2 2" xfId="31391" xr:uid="{E7DE4BB3-7B56-48D0-9F75-D7E9242D5D67}"/>
    <cellStyle name="Atdalītāji 2 2 2 3 3" xfId="31083" xr:uid="{D9AF7300-6A19-46E4-8BFF-AF06D1679B5D}"/>
    <cellStyle name="Atdalītāji 2 2 2 4" xfId="30620" xr:uid="{73A6C724-830F-4FB1-BF2D-B50EEC386F93}"/>
    <cellStyle name="Atdalītāji 2 2 2 4 2" xfId="31236" xr:uid="{A48E4811-6AF0-4F85-81E4-1AA376F0C3D2}"/>
    <cellStyle name="Atdalītāji 2 2 2 5" xfId="30928" xr:uid="{07E8646E-A16D-4C65-A479-04249D3C5690}"/>
    <cellStyle name="Atdalītāji 2 2 3" xfId="19934" xr:uid="{2AA2727C-5538-4E17-9E79-E0F345888D60}"/>
    <cellStyle name="Atdalītāji 2 2 3 2" xfId="30501" xr:uid="{D5D2CDBE-6AED-4624-9D05-6F96DDC55194}"/>
    <cellStyle name="Atdalītāji 2 2 3 2 2" xfId="30813" xr:uid="{4F858A50-BA87-4E5E-9F87-7BC2D0A78B29}"/>
    <cellStyle name="Atdalītāji 2 2 3 2 2 2" xfId="31429" xr:uid="{4C04AB6D-5ACE-45F9-9E6D-4F6CA00E0626}"/>
    <cellStyle name="Atdalītāji 2 2 3 2 3" xfId="31121" xr:uid="{CF475370-26BD-409B-B697-E863A18A64D4}"/>
    <cellStyle name="Atdalītāji 2 2 3 3" xfId="30658" xr:uid="{56C2BADF-D20A-4490-8B9D-DCD17901F11B}"/>
    <cellStyle name="Atdalītāji 2 2 3 3 2" xfId="31274" xr:uid="{F273B249-CB89-40D9-852A-67EA23825814}"/>
    <cellStyle name="Atdalītāji 2 2 3 4" xfId="30966" xr:uid="{66C2F1D2-17FC-4F2F-8E66-75D419A4F92E}"/>
    <cellStyle name="Atdalītāji 2 2 4" xfId="30426" xr:uid="{50269F6C-9208-4EFC-9C29-A0D2492E25DF}"/>
    <cellStyle name="Atdalītāji 2 2 4 2" xfId="30738" xr:uid="{948C91EB-FAAB-483C-98A8-222FD054526B}"/>
    <cellStyle name="Atdalītāji 2 2 4 2 2" xfId="31354" xr:uid="{0C37F0AF-F4F7-492E-B2BE-56D537AB95FD}"/>
    <cellStyle name="Atdalītāji 2 2 4 3" xfId="31046" xr:uid="{A6DBAD5E-1DAB-45AA-93C2-ABEB320E46A0}"/>
    <cellStyle name="Atdalītāji 2 2 5" xfId="30583" xr:uid="{278424AB-EACC-4D0E-A480-0BE58160848E}"/>
    <cellStyle name="Atdalītāji 2 2 5 2" xfId="31199" xr:uid="{A34C37B9-A323-44D0-BE2F-B511AB187DCA}"/>
    <cellStyle name="Atdalītāji 2 2 6" xfId="30891" xr:uid="{10A995B6-520B-4287-B4A2-5B4967C824A3}"/>
    <cellStyle name="Atdalītāji 2 3" xfId="19368" xr:uid="{A96906A1-B86F-4ED9-9A16-5AF69680CACC}"/>
    <cellStyle name="Atdalītāji 2 3 2" xfId="30483" xr:uid="{0AFB166A-F105-4E32-9508-E8740115B399}"/>
    <cellStyle name="Atdalītāji 2 3 2 2" xfId="30795" xr:uid="{069451AC-03B4-4366-8E90-30D7DE543722}"/>
    <cellStyle name="Atdalītāji 2 3 2 2 2" xfId="31411" xr:uid="{24481879-5934-43BC-A365-275F521DCCEA}"/>
    <cellStyle name="Atdalītāji 2 3 2 3" xfId="31103" xr:uid="{2819565E-BD19-4727-9FD7-B727BAACF571}"/>
    <cellStyle name="Atdalītāji 2 3 3" xfId="30640" xr:uid="{B38F89D2-B005-4E66-A823-D2A0A5EC5FB3}"/>
    <cellStyle name="Atdalītāji 2 3 3 2" xfId="31256" xr:uid="{0B9B7EA6-9882-4C5F-A824-626BC95DEEF7}"/>
    <cellStyle name="Atdalītāji 2 3 4" xfId="30948" xr:uid="{C255A1DA-2A2A-436D-849B-086A846FE587}"/>
    <cellStyle name="Atdalītāji 2 4" xfId="30354" xr:uid="{F8E8C224-A3CA-43C0-BE4B-258CC334BA8C}"/>
    <cellStyle name="Atdalītāji 2 4 2" xfId="30720" xr:uid="{8D10F775-321E-4A47-A518-A5445AEAB437}"/>
    <cellStyle name="Atdalītāji 2 4 2 2" xfId="31336" xr:uid="{A27AFEC2-0381-457F-BDBD-688CC2E67AA7}"/>
    <cellStyle name="Atdalītāji 2 4 3" xfId="31028" xr:uid="{D7B1329D-23D8-4491-A4C2-653FBAEC47F3}"/>
    <cellStyle name="Atdalītāji 2 5" xfId="30565" xr:uid="{EB0F34ED-E2AC-40E1-8BC1-1BC3D3B9B67E}"/>
    <cellStyle name="Atdalītāji 2 5 2" xfId="31181" xr:uid="{ED6BCCE8-882B-48FC-9D87-A786FD4B445D}"/>
    <cellStyle name="Atdalītāji 2 6" xfId="30873" xr:uid="{697AAAF9-3592-4F7D-A718-609E2305FF34}"/>
    <cellStyle name="Bad 10" xfId="706" xr:uid="{88E76190-1573-4F27-9537-69697EBDB04D}"/>
    <cellStyle name="Bad 11" xfId="707" xr:uid="{D5F3182B-CCF5-4C68-B21D-685209AA617A}"/>
    <cellStyle name="Bad 12" xfId="708" xr:uid="{D72BD29E-A720-4345-A860-209DAA15BEBB}"/>
    <cellStyle name="Bad 13" xfId="709" xr:uid="{3EAA2BD5-89B7-43A3-8768-72766D8EAA96}"/>
    <cellStyle name="Bad 14" xfId="710" xr:uid="{547F2069-567F-4DC9-87A1-AD1FC28C36EF}"/>
    <cellStyle name="Bad 15" xfId="711" xr:uid="{82C1C639-B220-40C9-9439-D8668F1DA2A1}"/>
    <cellStyle name="Bad 16" xfId="712" xr:uid="{FEA0E94B-717E-47FB-9FAF-38C0A06E5573}"/>
    <cellStyle name="Bad 17" xfId="713" xr:uid="{A06205F6-0D6B-4783-8B1F-CB820BF47BA2}"/>
    <cellStyle name="Bad 18" xfId="714" xr:uid="{40A0C5FB-4DBF-4ACE-9F98-1A41DA70A2F9}"/>
    <cellStyle name="Bad 18 2" xfId="715" xr:uid="{0BAFC797-B50C-488A-849B-E014F3783E48}"/>
    <cellStyle name="Bad 19" xfId="716" xr:uid="{50DF07F8-892A-41D8-BA34-900BCBAEC34B}"/>
    <cellStyle name="Bad 19 2" xfId="717" xr:uid="{964445E1-3584-40A7-9138-D53FCE0E27A7}"/>
    <cellStyle name="Bad 2" xfId="718" xr:uid="{7D981E89-C39D-4800-AD12-55936FA30C7A}"/>
    <cellStyle name="Bad 2 2" xfId="719" xr:uid="{D4A294CA-3E0F-45FE-B259-2949178DEEF7}"/>
    <cellStyle name="Bad 2 2 2" xfId="6425" xr:uid="{498880B6-0CEE-4A1D-ACD7-677ECFF21AAC}"/>
    <cellStyle name="Bad 3" xfId="720" xr:uid="{31521760-AF07-4626-AAAE-347684128719}"/>
    <cellStyle name="Bad 4" xfId="721" xr:uid="{F63A5185-7AB6-44D6-A83B-7823359F4C64}"/>
    <cellStyle name="Bad 5" xfId="722" xr:uid="{B45799F4-C405-45BA-86EE-BC00A5B16E95}"/>
    <cellStyle name="Bad 6" xfId="723" xr:uid="{EF5A8FEE-0FA0-44AF-9AE3-F2B24FF843F9}"/>
    <cellStyle name="Bad 7" xfId="724" xr:uid="{765830FF-95C6-4361-B3BC-B5D1CEAABCB3}"/>
    <cellStyle name="Bad 8" xfId="725" xr:uid="{8653F837-6C32-4416-ACC6-29375181D976}"/>
    <cellStyle name="Bad 9" xfId="726" xr:uid="{2898A6F2-6145-435F-991F-899E3551B997}"/>
    <cellStyle name="Calculation 10" xfId="727" xr:uid="{33C7C0BB-1737-437B-BFCB-EF54665FA48A}"/>
    <cellStyle name="Calculation 10 10" xfId="10278" xr:uid="{58D105E1-A532-4D86-8AAA-AE1BDE9466F5}"/>
    <cellStyle name="Calculation 10 10 2" xfId="22153" xr:uid="{08C03AFE-9201-46B9-A86B-662943AD2E1F}"/>
    <cellStyle name="Calculation 10 11" xfId="11681" xr:uid="{C1FBA019-8C69-4D26-B932-34FD471374F5}"/>
    <cellStyle name="Calculation 10 11 2" xfId="23520" xr:uid="{9C52C82A-7CB1-4623-AD07-71F9A439F45A}"/>
    <cellStyle name="Calculation 10 12" xfId="10997" xr:uid="{59554FFD-AA53-4090-A6E2-BF08264E43EF}"/>
    <cellStyle name="Calculation 10 12 2" xfId="22866" xr:uid="{4BEE2A9B-4984-4775-9FD0-56A25B042AB2}"/>
    <cellStyle name="Calculation 10 2" xfId="6821" xr:uid="{7D1D8CB5-B092-45F9-B43F-F4CCFE7848F2}"/>
    <cellStyle name="Calculation 10 2 10" xfId="11230" xr:uid="{EBE2E967-A44D-417D-815C-F416DCC29F13}"/>
    <cellStyle name="Calculation 10 2 10 2" xfId="23092" xr:uid="{F3374EF9-B50D-4607-8B4D-E9510BF415F3}"/>
    <cellStyle name="Calculation 10 2 11" xfId="11968" xr:uid="{B9103D8C-B352-48B8-80D0-0BF2CE500CF7}"/>
    <cellStyle name="Calculation 10 2 11 2" xfId="23793" xr:uid="{352A15B2-7454-4816-90F5-099D5A7FDCFF}"/>
    <cellStyle name="Calculation 10 2 2" xfId="7157" xr:uid="{7CEA9DC8-E247-4814-9D2B-17C620591090}"/>
    <cellStyle name="Calculation 10 2 2 10" xfId="17292" xr:uid="{2CA53927-91B7-4688-A92E-7DCF050577E6}"/>
    <cellStyle name="Calculation 10 2 2 10 2" xfId="29035" xr:uid="{DD296F4C-5182-4EC1-9C73-66A7AD4E4707}"/>
    <cellStyle name="Calculation 10 2 2 2" xfId="8800" xr:uid="{9CB8F29F-2C2A-475A-8F4F-E10930D35027}"/>
    <cellStyle name="Calculation 10 2 2 2 2" xfId="13452" xr:uid="{BD89E9ED-588A-423C-8086-00E069FD5EF3}"/>
    <cellStyle name="Calculation 10 2 2 2 2 2" xfId="25235" xr:uid="{171628E6-609E-40AB-A27C-B36657EF1356}"/>
    <cellStyle name="Calculation 10 2 2 2 3" xfId="14456" xr:uid="{7944FEC2-8971-43CC-842A-F57DF91DA897}"/>
    <cellStyle name="Calculation 10 2 2 2 3 2" xfId="26228" xr:uid="{EBEFDB60-0D9C-4C34-BE8C-2C7C88997FD1}"/>
    <cellStyle name="Calculation 10 2 2 2 4" xfId="15414" xr:uid="{5C63EAB3-275D-46AE-9092-CEB6495914A9}"/>
    <cellStyle name="Calculation 10 2 2 2 4 2" xfId="27174" xr:uid="{2630C661-92BB-4F3C-BDA8-1BAD9D67E21F}"/>
    <cellStyle name="Calculation 10 2 2 2 5" xfId="16339" xr:uid="{80D1CFBD-F85A-4CD5-AA5D-3FE1B54CB164}"/>
    <cellStyle name="Calculation 10 2 2 2 5 2" xfId="28086" xr:uid="{30D9360B-0CBB-49DE-8CA9-02241CAE7655}"/>
    <cellStyle name="Calculation 10 2 2 2 6" xfId="17210" xr:uid="{249617A4-9C07-4438-ADD3-4DB9F17C5FEC}"/>
    <cellStyle name="Calculation 10 2 2 2 6 2" xfId="28953" xr:uid="{000D619F-B9CC-45C0-8E7A-C576856BF0C5}"/>
    <cellStyle name="Calculation 10 2 2 2 7" xfId="18056" xr:uid="{FA3B6C73-E5D3-478A-A18D-B83714E6A3CA}"/>
    <cellStyle name="Calculation 10 2 2 2 7 2" xfId="29777" xr:uid="{F6B54944-A329-48B5-87B9-3FBF0B760529}"/>
    <cellStyle name="Calculation 10 2 2 2 8" xfId="18820" xr:uid="{B902E59D-86A2-4752-BCFA-996B12FD635B}"/>
    <cellStyle name="Calculation 10 2 2 3" xfId="9646" xr:uid="{E111E612-EC60-4FF6-B656-5E365585F7E7}"/>
    <cellStyle name="Calculation 10 2 2 3 2" xfId="14051" xr:uid="{D82691C9-1B27-4311-A249-D7B5EF0BF9DC}"/>
    <cellStyle name="Calculation 10 2 2 3 2 2" xfId="25824" xr:uid="{EB2C60A8-90A7-4062-85D9-A277ADB08AEE}"/>
    <cellStyle name="Calculation 10 2 2 3 3" xfId="15011" xr:uid="{5F290C21-B608-49CC-9271-06FA02CA4AEF}"/>
    <cellStyle name="Calculation 10 2 2 3 3 2" xfId="26782" xr:uid="{1C90EE82-4790-4E0E-A003-5B428D242C2F}"/>
    <cellStyle name="Calculation 10 2 2 3 4" xfId="15963" xr:uid="{C0CEA9E0-0B8E-4F67-A81F-161FAFF07CA8}"/>
    <cellStyle name="Calculation 10 2 2 3 4 2" xfId="27710" xr:uid="{34197F62-CC5C-471B-8F5B-682716322F37}"/>
    <cellStyle name="Calculation 10 2 2 3 5" xfId="16837" xr:uid="{B36541B2-B81B-4787-811F-1B425A8066E5}"/>
    <cellStyle name="Calculation 10 2 2 3 5 2" xfId="28584" xr:uid="{A986DDD5-89F2-418B-AFEE-0548B757D789}"/>
    <cellStyle name="Calculation 10 2 2 3 6" xfId="17702" xr:uid="{0402E4F1-F312-43A9-B6D6-B3ECB8405DB7}"/>
    <cellStyle name="Calculation 10 2 2 3 6 2" xfId="29423" xr:uid="{E6E9F573-1737-4862-8465-788EE6047C86}"/>
    <cellStyle name="Calculation 10 2 2 3 7" xfId="18478" xr:uid="{77CA3FB3-7686-4C74-A15E-1DA2F968FF69}"/>
    <cellStyle name="Calculation 10 2 2 3 7 2" xfId="30199" xr:uid="{776A5DBA-E828-49F3-96A8-33DDBA48E07E}"/>
    <cellStyle name="Calculation 10 2 2 3 8" xfId="19235" xr:uid="{50589399-CA41-48C6-8929-8AAD4C2A536A}"/>
    <cellStyle name="Calculation 10 2 2 4" xfId="12424" xr:uid="{C22FDA49-4F0B-4012-A22C-73F4F3E2DDB6}"/>
    <cellStyle name="Calculation 10 2 2 4 2" xfId="24238" xr:uid="{DCEAD439-E6C3-44CA-B368-FB2CC218313C}"/>
    <cellStyle name="Calculation 10 2 2 5" xfId="10347" xr:uid="{E918146F-7F89-4A62-968D-A4676D8FD80A}"/>
    <cellStyle name="Calculation 10 2 2 5 2" xfId="22219" xr:uid="{E27CDDC2-1971-4E6D-A26C-F4E93AC03972}"/>
    <cellStyle name="Calculation 10 2 2 6" xfId="13600" xr:uid="{63A00D0C-6C6E-4CC8-A27B-86B5FF8E2092}"/>
    <cellStyle name="Calculation 10 2 2 6 2" xfId="25376" xr:uid="{6B95FEC4-B953-42C0-8CD1-D6F80E928947}"/>
    <cellStyle name="Calculation 10 2 2 7" xfId="14576" xr:uid="{577C8497-07DC-4AC3-A26E-E5F9643086D9}"/>
    <cellStyle name="Calculation 10 2 2 7 2" xfId="26347" xr:uid="{933A381A-15E6-43CE-B9EA-0724630CFA84}"/>
    <cellStyle name="Calculation 10 2 2 8" xfId="15528" xr:uid="{01EA1B5C-7DC6-4E96-ADBD-A7857544CD77}"/>
    <cellStyle name="Calculation 10 2 2 8 2" xfId="27283" xr:uid="{B821C367-DA94-4C13-AB71-72FE6DC29222}"/>
    <cellStyle name="Calculation 10 2 2 9" xfId="16423" xr:uid="{4EBE423F-26AD-448A-9DC5-C8DF6CA210C3}"/>
    <cellStyle name="Calculation 10 2 2 9 2" xfId="28170" xr:uid="{E0300B19-F141-4F7F-AC89-E783092C4603}"/>
    <cellStyle name="Calculation 10 2 3" xfId="8466" xr:uid="{D9A96E44-C0DF-42E1-AD80-3C0AEC68E15B}"/>
    <cellStyle name="Calculation 10 2 3 2" xfId="13208" xr:uid="{8DAE6496-C0E2-420E-931A-AF88DC15B156}"/>
    <cellStyle name="Calculation 10 2 3 2 2" xfId="24994" xr:uid="{805F019A-AB25-4BDF-A0AE-D7A7976A4F24}"/>
    <cellStyle name="Calculation 10 2 3 3" xfId="14228" xr:uid="{39688FAC-6368-4A30-B1B5-DCB43E6F0FDE}"/>
    <cellStyle name="Calculation 10 2 3 3 2" xfId="26001" xr:uid="{F9CD1117-6667-4D7F-8746-C7BADB29EB39}"/>
    <cellStyle name="Calculation 10 2 3 4" xfId="15188" xr:uid="{F1AA16D7-08B0-4D50-9EC9-DF0D62B16032}"/>
    <cellStyle name="Calculation 10 2 3 4 2" xfId="26957" xr:uid="{7F0BC739-0690-43E7-9BDA-4D669A6B39D4}"/>
    <cellStyle name="Calculation 10 2 3 5" xfId="16137" xr:uid="{C2E91B08-0CAD-4334-B198-F86D545E9028}"/>
    <cellStyle name="Calculation 10 2 3 5 2" xfId="27884" xr:uid="{6966FB12-2345-49B6-ABDC-15B881F76157}"/>
    <cellStyle name="Calculation 10 2 3 6" xfId="17010" xr:uid="{2C762AF3-110B-4CD1-87F4-E6D37D475EBF}"/>
    <cellStyle name="Calculation 10 2 3 6 2" xfId="28757" xr:uid="{E8C2DFBA-4787-431E-8D62-CFD1B7F771E3}"/>
    <cellStyle name="Calculation 10 2 3 7" xfId="17875" xr:uid="{F9F0613D-F0FC-4383-824A-6E3B3DFDE325}"/>
    <cellStyle name="Calculation 10 2 3 7 2" xfId="29596" xr:uid="{E638FC78-392F-4B19-9BC0-0FCDAB303254}"/>
    <cellStyle name="Calculation 10 2 3 8" xfId="18651" xr:uid="{8FD36EAC-7496-49BB-810D-ABECA7F0E484}"/>
    <cellStyle name="Calculation 10 2 4" xfId="9477" xr:uid="{F2C33DE8-0766-484C-A15A-ED87C3FE8796}"/>
    <cellStyle name="Calculation 10 2 4 2" xfId="13882" xr:uid="{5A4C02BF-E6B6-41A5-B027-7DC356E86512}"/>
    <cellStyle name="Calculation 10 2 4 2 2" xfId="25655" xr:uid="{C166DE8D-B0C4-4CCA-B04B-3391D497F718}"/>
    <cellStyle name="Calculation 10 2 4 3" xfId="14842" xr:uid="{D5E9673E-522B-4727-8965-2EA2F2FE3E1C}"/>
    <cellStyle name="Calculation 10 2 4 3 2" xfId="26613" xr:uid="{1185239A-3217-4D0F-B438-43F0A51D534A}"/>
    <cellStyle name="Calculation 10 2 4 4" xfId="15794" xr:uid="{C474744D-191B-4D16-A8C1-C81E68378A59}"/>
    <cellStyle name="Calculation 10 2 4 4 2" xfId="27541" xr:uid="{14F7A460-9613-430C-9FB7-A2F7A6F2FD9C}"/>
    <cellStyle name="Calculation 10 2 4 5" xfId="16668" xr:uid="{AD81B777-EDC9-48D2-A8D0-3DA74638047F}"/>
    <cellStyle name="Calculation 10 2 4 5 2" xfId="28415" xr:uid="{31C96165-F705-4F34-8152-3E784982189A}"/>
    <cellStyle name="Calculation 10 2 4 6" xfId="17533" xr:uid="{145CE358-E311-42F3-BFFC-C7DD097C72BC}"/>
    <cellStyle name="Calculation 10 2 4 6 2" xfId="29254" xr:uid="{2C62F2CC-2630-435F-8F0A-FB546FCA93DD}"/>
    <cellStyle name="Calculation 10 2 4 7" xfId="18309" xr:uid="{4FE8F3F5-BD7E-42A2-A02F-4641244C67A4}"/>
    <cellStyle name="Calculation 10 2 4 7 2" xfId="30030" xr:uid="{BDC98259-F610-4343-A68A-A094E6B177A7}"/>
    <cellStyle name="Calculation 10 2 4 8" xfId="19066" xr:uid="{D80DF62A-A760-40FF-82B3-9C068FEF546E}"/>
    <cellStyle name="Calculation 10 2 5" xfId="12179" xr:uid="{21011DC6-2D75-41B2-8FAE-8B13B88EF7FF}"/>
    <cellStyle name="Calculation 10 2 5 2" xfId="23996" xr:uid="{30607255-4C8D-4F10-93C9-5140D25E3656}"/>
    <cellStyle name="Calculation 10 2 6" xfId="10576" xr:uid="{D73C2C03-EE6D-4921-9D4C-D7FE3CCE3729}"/>
    <cellStyle name="Calculation 10 2 6 2" xfId="22448" xr:uid="{0DBA16B8-1AC8-4B47-AFAC-404319017DF8}"/>
    <cellStyle name="Calculation 10 2 7" xfId="11625" xr:uid="{4B1BE812-3F69-46A8-9F7D-42B96600CDAA}"/>
    <cellStyle name="Calculation 10 2 7 2" xfId="23467" xr:uid="{74B32052-90AA-4C5C-BC3A-DE2E8E1E36E1}"/>
    <cellStyle name="Calculation 10 2 8" xfId="11046" xr:uid="{F9BCACD4-D7F5-4C70-B512-8C3D937B078E}"/>
    <cellStyle name="Calculation 10 2 8 2" xfId="22915" xr:uid="{84B23DC6-34AF-423C-96B9-CAA509809CDD}"/>
    <cellStyle name="Calculation 10 2 9" xfId="11388" xr:uid="{7C4B0E42-AA1A-43C6-83D2-145C6C7C0470}"/>
    <cellStyle name="Calculation 10 2 9 2" xfId="23246" xr:uid="{04E76709-3FE6-4868-A793-31893A16C8F6}"/>
    <cellStyle name="Calculation 10 3" xfId="6909" xr:uid="{F87C7EBB-CEE9-4FA5-BDD1-D50028280EC5}"/>
    <cellStyle name="Calculation 10 3 10" xfId="12497" xr:uid="{A8414E6A-9FCA-4AF7-9C03-04DDFB6E2B04}"/>
    <cellStyle name="Calculation 10 3 10 2" xfId="24309" xr:uid="{86601E54-6D89-4694-899B-A5FA778CE392}"/>
    <cellStyle name="Calculation 10 3 2" xfId="8552" xr:uid="{656018C9-41F5-4ED8-8981-5577A317CA78}"/>
    <cellStyle name="Calculation 10 3 2 2" xfId="13275" xr:uid="{16085145-EECD-484F-B3AD-2585B45167C6}"/>
    <cellStyle name="Calculation 10 3 2 2 2" xfId="25058" xr:uid="{DD391821-1CAF-4667-B66C-D1909950DDBB}"/>
    <cellStyle name="Calculation 10 3 2 3" xfId="14289" xr:uid="{1C02A3CB-24E6-4A90-BA5A-32B5B09AE057}"/>
    <cellStyle name="Calculation 10 3 2 3 2" xfId="26062" xr:uid="{EC683350-1C1E-4ED2-B114-815DAD66C658}"/>
    <cellStyle name="Calculation 10 3 2 4" xfId="15249" xr:uid="{2C7F6E05-8506-490E-A87F-5BF434225352}"/>
    <cellStyle name="Calculation 10 3 2 4 2" xfId="27018" xr:uid="{8C6C66D6-9183-4EAE-A1D0-970C2EA6C26B}"/>
    <cellStyle name="Calculation 10 3 2 5" xfId="16193" xr:uid="{B2810192-257B-4067-87FF-4106D8BB9740}"/>
    <cellStyle name="Calculation 10 3 2 5 2" xfId="27940" xr:uid="{450481F8-351E-4BC1-AFEC-5FDBF858F2B9}"/>
    <cellStyle name="Calculation 10 3 2 6" xfId="17066" xr:uid="{1714FFF0-4D99-4EF0-B4BF-DBEEFBA88798}"/>
    <cellStyle name="Calculation 10 3 2 6 2" xfId="28813" xr:uid="{53B46C2D-30B3-4EEA-A823-D619383566F0}"/>
    <cellStyle name="Calculation 10 3 2 7" xfId="17931" xr:uid="{D1C55C88-96F1-43CB-B63D-CE2CA9EB9AD7}"/>
    <cellStyle name="Calculation 10 3 2 7 2" xfId="29652" xr:uid="{D362F59E-7F30-4747-9BEB-BDE1C4BA545A}"/>
    <cellStyle name="Calculation 10 3 2 8" xfId="18706" xr:uid="{BC022ED5-8746-44E1-8920-BC2692D802A6}"/>
    <cellStyle name="Calculation 10 3 3" xfId="9532" xr:uid="{DFB43B4D-5D62-4207-8FCA-196A1E667E15}"/>
    <cellStyle name="Calculation 10 3 3 2" xfId="13937" xr:uid="{D9A9054E-FDBA-4A5C-AC33-01637DB8F230}"/>
    <cellStyle name="Calculation 10 3 3 2 2" xfId="25710" xr:uid="{724EF1AE-E069-4189-81A2-880F217656E0}"/>
    <cellStyle name="Calculation 10 3 3 3" xfId="14897" xr:uid="{7E888D46-AE3A-4B94-A225-51F3996D9D78}"/>
    <cellStyle name="Calculation 10 3 3 3 2" xfId="26668" xr:uid="{AA7FB3FC-88BF-44E4-A3D4-6CBC81897AFE}"/>
    <cellStyle name="Calculation 10 3 3 4" xfId="15849" xr:uid="{5179CEB3-E5EF-4605-9550-3E3E882915EE}"/>
    <cellStyle name="Calculation 10 3 3 4 2" xfId="27596" xr:uid="{050A6FF9-1A51-4AF4-8E2F-D238E2EF5917}"/>
    <cellStyle name="Calculation 10 3 3 5" xfId="16723" xr:uid="{523C38CC-8534-4850-A44D-CAD3A054DCD9}"/>
    <cellStyle name="Calculation 10 3 3 5 2" xfId="28470" xr:uid="{1A1D81FB-E818-47FB-AFFF-50747FA585E9}"/>
    <cellStyle name="Calculation 10 3 3 6" xfId="17588" xr:uid="{D2C9DBEF-D1B8-494E-A4FE-8B9C786D3984}"/>
    <cellStyle name="Calculation 10 3 3 6 2" xfId="29309" xr:uid="{4F71150C-26D7-404E-A9CC-7CC2FFA75464}"/>
    <cellStyle name="Calculation 10 3 3 7" xfId="18364" xr:uid="{805A11A9-E869-43A6-B5C4-9C392271F5D6}"/>
    <cellStyle name="Calculation 10 3 3 7 2" xfId="30085" xr:uid="{68E341AB-40B8-49A3-A3F9-2978D3157789}"/>
    <cellStyle name="Calculation 10 3 3 8" xfId="19121" xr:uid="{011645CC-68F2-4607-8DB2-45137CEFEDCC}"/>
    <cellStyle name="Calculation 10 3 4" xfId="12248" xr:uid="{D2EEF4DB-41E8-46F2-BA39-FC7868DBFA5E}"/>
    <cellStyle name="Calculation 10 3 4 2" xfId="24064" xr:uid="{E648757C-1547-49AF-904C-306F142D55C3}"/>
    <cellStyle name="Calculation 10 3 5" xfId="10512" xr:uid="{F54F2B7D-40F7-4E4F-81F6-BB706819B42D}"/>
    <cellStyle name="Calculation 10 3 5 2" xfId="22384" xr:uid="{7346D30B-EDCB-4EAC-BDAA-489EC2024586}"/>
    <cellStyle name="Calculation 10 3 6" xfId="12039" xr:uid="{C362F036-3C0E-40A5-8EE1-A57C05EBAC62}"/>
    <cellStyle name="Calculation 10 3 6 2" xfId="23860" xr:uid="{2B4C404E-1654-4136-AF13-1F663390FAA7}"/>
    <cellStyle name="Calculation 10 3 7" xfId="10703" xr:uid="{8BB37378-661B-4A4A-9B3B-E76B18CEB9BA}"/>
    <cellStyle name="Calculation 10 3 7 2" xfId="22575" xr:uid="{4332730C-7337-45E5-BCB5-785D49924AAE}"/>
    <cellStyle name="Calculation 10 3 8" xfId="11601" xr:uid="{025EF4A3-7D9E-40BF-BD59-78A7703EEEB4}"/>
    <cellStyle name="Calculation 10 3 8 2" xfId="23444" xr:uid="{1672C489-DFC8-4494-B519-62FF6F98AE86}"/>
    <cellStyle name="Calculation 10 3 9" xfId="11067" xr:uid="{17281EC3-5E59-4758-855B-8BCFC9B25EFC}"/>
    <cellStyle name="Calculation 10 3 9 2" xfId="22936" xr:uid="{3F18C5DC-7748-4E00-96E5-9AB3F003EFD1}"/>
    <cellStyle name="Calculation 10 4" xfId="7713" xr:uid="{519ACC9D-185F-4466-BA84-311202BCEF7F}"/>
    <cellStyle name="Calculation 10 4 2" xfId="12742" xr:uid="{F494ECFC-B14A-4BA9-9C82-DE6A5F1F4D38}"/>
    <cellStyle name="Calculation 10 4 2 2" xfId="24538" xr:uid="{986EC01E-185B-47B4-B3AF-E1472F7BDE43}"/>
    <cellStyle name="Calculation 10 4 3" xfId="12247" xr:uid="{9BBF9F61-6582-4711-BE90-3F0801B98A20}"/>
    <cellStyle name="Calculation 10 4 3 2" xfId="24063" xr:uid="{07C4C60E-7C31-4E59-BFD7-643EA396DAE9}"/>
    <cellStyle name="Calculation 10 4 4" xfId="10513" xr:uid="{8D9896B4-4091-497F-B5A3-DBB1DA8CBD54}"/>
    <cellStyle name="Calculation 10 4 4 2" xfId="22385" xr:uid="{0E798A9F-4B6E-45F0-8838-D86E788F644A}"/>
    <cellStyle name="Calculation 10 4 5" xfId="13070" xr:uid="{ED751428-3DF8-4624-A267-61D1E2A5DC29}"/>
    <cellStyle name="Calculation 10 4 5 2" xfId="24859" xr:uid="{96EF953C-5D7D-4BC6-BF22-CC15C90564F0}"/>
    <cellStyle name="Calculation 10 4 6" xfId="9847" xr:uid="{8AA29625-4FBE-4D03-BC4E-A9518520E476}"/>
    <cellStyle name="Calculation 10 4 6 2" xfId="21723" xr:uid="{B4E578C1-6D82-416D-91BB-0856B324E4E2}"/>
    <cellStyle name="Calculation 10 4 7" xfId="14166" xr:uid="{2A9161AE-5D29-45D1-934B-4F1347C119CA}"/>
    <cellStyle name="Calculation 10 4 7 2" xfId="25939" xr:uid="{C06DCDDB-CFE4-4721-8A2C-0C066ACD1EDD}"/>
    <cellStyle name="Calculation 10 4 8" xfId="15126" xr:uid="{6695C321-3C39-4D87-960F-C650194043FF}"/>
    <cellStyle name="Calculation 10 5" xfId="7854" xr:uid="{72FB271F-BFBB-45D9-A2D6-15AC5965F715}"/>
    <cellStyle name="Calculation 10 5 2" xfId="12849" xr:uid="{937D5C23-F1B4-45B2-A8B4-5D6FD12678E2}"/>
    <cellStyle name="Calculation 10 5 2 2" xfId="24643" xr:uid="{F6F91ED2-8725-4C63-8117-17AF9D1203E9}"/>
    <cellStyle name="Calculation 10 5 3" xfId="11960" xr:uid="{F6A93147-3B80-4B28-9A12-ED3E8225A11E}"/>
    <cellStyle name="Calculation 10 5 3 2" xfId="23785" xr:uid="{3E214E87-2920-4CFB-97EC-519DD5A12892}"/>
    <cellStyle name="Calculation 10 5 4" xfId="10763" xr:uid="{BCE7C348-24AF-4563-992B-283F3ED540C1}"/>
    <cellStyle name="Calculation 10 5 4 2" xfId="22634" xr:uid="{12664AFD-97D0-4DBC-A271-2290E08E708E}"/>
    <cellStyle name="Calculation 10 5 5" xfId="11547" xr:uid="{F4D710DD-5CDA-45ED-AA9B-51B6D7109329}"/>
    <cellStyle name="Calculation 10 5 5 2" xfId="23395" xr:uid="{12D4B0A7-C47D-4515-A8E1-33DB42F2BCE8}"/>
    <cellStyle name="Calculation 10 5 6" xfId="11102" xr:uid="{B3C5A8E3-203A-40FE-A0A9-35D1CA26473B}"/>
    <cellStyle name="Calculation 10 5 6 2" xfId="22971" xr:uid="{E732FADA-4EBB-4D49-96E8-F2A984386CB6}"/>
    <cellStyle name="Calculation 10 5 7" xfId="12491" xr:uid="{80DE40FA-EFB6-4D93-AE65-6005D92A639A}"/>
    <cellStyle name="Calculation 10 5 7 2" xfId="24304" xr:uid="{BF824698-ADFA-46AB-B99B-70F80C0AD3B4}"/>
    <cellStyle name="Calculation 10 5 8" xfId="10287" xr:uid="{4E9C45AE-1A64-47AD-91FC-13E29CED4527}"/>
    <cellStyle name="Calculation 10 6" xfId="10127" xr:uid="{D0D4B121-E61B-404E-B7F0-92875C303985}"/>
    <cellStyle name="Calculation 10 6 2" xfId="22002" xr:uid="{CFA68F41-6793-43B1-889C-53114E7365F1}"/>
    <cellStyle name="Calculation 10 7" xfId="11722" xr:uid="{B127EEE5-E4E6-4767-8467-F821286382C4}"/>
    <cellStyle name="Calculation 10 7 2" xfId="23551" xr:uid="{445F5683-2ED2-4400-9106-4B860F6C34BC}"/>
    <cellStyle name="Calculation 10 8" xfId="10970" xr:uid="{0EC730C3-8CDF-400F-9982-1CC44A8461F7}"/>
    <cellStyle name="Calculation 10 8 2" xfId="22839" xr:uid="{27B57D49-E822-4306-AC54-3D613E5DC447}"/>
    <cellStyle name="Calculation 10 9" xfId="12511" xr:uid="{588A807C-01E7-45AC-9ACD-1D130EC8AC50}"/>
    <cellStyle name="Calculation 10 9 2" xfId="24321" xr:uid="{46A8411A-DAE4-445C-8A55-4DAC157C1F59}"/>
    <cellStyle name="Calculation 11" xfId="728" xr:uid="{F43E2BBC-A69F-4507-BAE1-DE95C1AE2BCD}"/>
    <cellStyle name="Calculation 11 10" xfId="10728" xr:uid="{B01DF7EA-7425-4FC9-8AAA-6F037AFB201B}"/>
    <cellStyle name="Calculation 11 10 2" xfId="22600" xr:uid="{3AB284FE-9BB0-4763-BA6F-CD16BB56E393}"/>
    <cellStyle name="Calculation 11 11" xfId="11577" xr:uid="{BB0F8813-E126-4436-891C-036A64DA917F}"/>
    <cellStyle name="Calculation 11 11 2" xfId="23425" xr:uid="{E19C3A76-FE53-40D7-ADBC-E5CB04B7B45C}"/>
    <cellStyle name="Calculation 11 12" xfId="11082" xr:uid="{44AF7529-FDBB-47F0-96C8-2B02813B8593}"/>
    <cellStyle name="Calculation 11 12 2" xfId="22951" xr:uid="{16B12698-6E0B-4074-A47F-088728609495}"/>
    <cellStyle name="Calculation 11 2" xfId="6820" xr:uid="{8E11E118-AB74-4ADA-8D4B-35E8FF842FD4}"/>
    <cellStyle name="Calculation 11 2 10" xfId="10656" xr:uid="{DD9541C7-81A2-414C-A2D7-A48AE9134701}"/>
    <cellStyle name="Calculation 11 2 10 2" xfId="22528" xr:uid="{F443B51F-169E-47B3-8029-488C64DA1454}"/>
    <cellStyle name="Calculation 11 2 11" xfId="12021" xr:uid="{4555E34C-F6D6-4E0A-89BC-AF2F3C00533A}"/>
    <cellStyle name="Calculation 11 2 11 2" xfId="23842" xr:uid="{773018F1-0DB7-428B-9425-641931E9661A}"/>
    <cellStyle name="Calculation 11 2 2" xfId="7158" xr:uid="{CAE92C02-6344-449B-AC85-A6633491A13C}"/>
    <cellStyle name="Calculation 11 2 2 10" xfId="11450" xr:uid="{E93B28A6-52EA-47E5-9DA5-142F4126AE9B}"/>
    <cellStyle name="Calculation 11 2 2 10 2" xfId="23308" xr:uid="{61787F39-B39B-44CD-A0B8-4E651DC5D28D}"/>
    <cellStyle name="Calculation 11 2 2 2" xfId="8801" xr:uid="{404849DF-FEF5-42DB-AC49-6E7D79C70F74}"/>
    <cellStyle name="Calculation 11 2 2 2 2" xfId="13453" xr:uid="{D1C54E8E-E99F-4961-A237-2E1B96F3BDAD}"/>
    <cellStyle name="Calculation 11 2 2 2 2 2" xfId="25236" xr:uid="{A4B2CAE1-4D27-4534-B702-21CBB9BC63CE}"/>
    <cellStyle name="Calculation 11 2 2 2 3" xfId="14457" xr:uid="{A65597A4-C798-46A3-A942-F7F41A28F322}"/>
    <cellStyle name="Calculation 11 2 2 2 3 2" xfId="26229" xr:uid="{08A9F5DC-DDAD-4ECA-BDAE-9FDF9CECF654}"/>
    <cellStyle name="Calculation 11 2 2 2 4" xfId="15415" xr:uid="{19C48E65-5CC1-485E-85CA-86DAE1A43C84}"/>
    <cellStyle name="Calculation 11 2 2 2 4 2" xfId="27175" xr:uid="{72E0BDAA-6381-49A5-B738-33A59B7A26AB}"/>
    <cellStyle name="Calculation 11 2 2 2 5" xfId="16340" xr:uid="{80B8C4C6-2057-4E05-A758-133AA02A4163}"/>
    <cellStyle name="Calculation 11 2 2 2 5 2" xfId="28087" xr:uid="{CE411ECC-6A69-4804-A843-1161657A70FA}"/>
    <cellStyle name="Calculation 11 2 2 2 6" xfId="17211" xr:uid="{E687F254-9F02-43D6-838D-8FA1C5C302C4}"/>
    <cellStyle name="Calculation 11 2 2 2 6 2" xfId="28954" xr:uid="{3F31CAB2-8FB8-4C6A-A98C-048F61CD03D5}"/>
    <cellStyle name="Calculation 11 2 2 2 7" xfId="18057" xr:uid="{7D4B4C85-FDB9-4D1D-96DA-1F4FD9E108BA}"/>
    <cellStyle name="Calculation 11 2 2 2 7 2" xfId="29778" xr:uid="{D55CB5F2-19C2-44F7-AC05-1EAD18CE5E3F}"/>
    <cellStyle name="Calculation 11 2 2 2 8" xfId="18821" xr:uid="{880772CF-DBD5-4E79-B014-BF3B727B1C43}"/>
    <cellStyle name="Calculation 11 2 2 3" xfId="9647" xr:uid="{B20D6D01-B0AA-4601-AF02-79648071FDAD}"/>
    <cellStyle name="Calculation 11 2 2 3 2" xfId="14052" xr:uid="{2DA73FB5-332C-4E98-B3A6-1AAF1B44CE44}"/>
    <cellStyle name="Calculation 11 2 2 3 2 2" xfId="25825" xr:uid="{B42FFA2E-1129-491C-AF2D-9FBEACC49939}"/>
    <cellStyle name="Calculation 11 2 2 3 3" xfId="15012" xr:uid="{D7E80999-2E24-4C59-8DAB-9F2E118F0BA0}"/>
    <cellStyle name="Calculation 11 2 2 3 3 2" xfId="26783" xr:uid="{0F107D20-EC91-4542-929F-B15AB853751B}"/>
    <cellStyle name="Calculation 11 2 2 3 4" xfId="15964" xr:uid="{6DC957EA-EE06-42D2-8AE3-620F8CB8A730}"/>
    <cellStyle name="Calculation 11 2 2 3 4 2" xfId="27711" xr:uid="{BCFFF517-7415-4FF8-BD98-525CCA370026}"/>
    <cellStyle name="Calculation 11 2 2 3 5" xfId="16838" xr:uid="{AB3B0330-19D0-42B0-BC49-E5D93D94A22E}"/>
    <cellStyle name="Calculation 11 2 2 3 5 2" xfId="28585" xr:uid="{C36045C2-8350-4557-B508-787582DD4278}"/>
    <cellStyle name="Calculation 11 2 2 3 6" xfId="17703" xr:uid="{F4667F70-3894-4EDA-89C6-1FA04D25AD4A}"/>
    <cellStyle name="Calculation 11 2 2 3 6 2" xfId="29424" xr:uid="{FE813678-CD5C-4AF9-B9EE-F465E281EC7D}"/>
    <cellStyle name="Calculation 11 2 2 3 7" xfId="18479" xr:uid="{0E01E2AD-C438-44A3-85C5-41D100D337F6}"/>
    <cellStyle name="Calculation 11 2 2 3 7 2" xfId="30200" xr:uid="{96FE20D6-D4F5-4270-9376-BDFF15D4512C}"/>
    <cellStyle name="Calculation 11 2 2 3 8" xfId="19236" xr:uid="{D4703095-828B-46C6-9319-BAE715B39DF7}"/>
    <cellStyle name="Calculation 11 2 2 4" xfId="12425" xr:uid="{AC511CD1-52D2-4179-91B6-FBFEB412703B}"/>
    <cellStyle name="Calculation 11 2 2 4 2" xfId="24239" xr:uid="{49A4E712-18F2-461C-BFBB-981C3A41D325}"/>
    <cellStyle name="Calculation 11 2 2 5" xfId="10346" xr:uid="{B369BDD5-833C-4B35-B332-54F752F2FBC3}"/>
    <cellStyle name="Calculation 11 2 2 5 2" xfId="22218" xr:uid="{55AC83D9-1C0A-4EA0-ABFE-8A2B12BD9F79}"/>
    <cellStyle name="Calculation 11 2 2 6" xfId="13091" xr:uid="{26EABC7C-CE83-49DD-A626-508017EFE4D0}"/>
    <cellStyle name="Calculation 11 2 2 6 2" xfId="24879" xr:uid="{020112FA-7BBC-400B-8810-79887F1383BF}"/>
    <cellStyle name="Calculation 11 2 2 7" xfId="9829" xr:uid="{B3FF0B69-3796-4038-84E4-15479344F269}"/>
    <cellStyle name="Calculation 11 2 2 7 2" xfId="21705" xr:uid="{D09A036B-F023-4FC7-8CC5-BE993A18DE55}"/>
    <cellStyle name="Calculation 11 2 2 8" xfId="11831" xr:uid="{5072A774-90B5-4D05-BBBE-CB6F66E6D6C5}"/>
    <cellStyle name="Calculation 11 2 2 8 2" xfId="23659" xr:uid="{B5B98635-06BE-4EC0-AE74-3971FA60AA0E}"/>
    <cellStyle name="Calculation 11 2 2 9" xfId="10872" xr:uid="{7C9389F4-7D88-4381-90B5-A6A600880DF5}"/>
    <cellStyle name="Calculation 11 2 2 9 2" xfId="22741" xr:uid="{F8E9EBA4-ADD1-4D0D-A821-3F0F3259DDF2}"/>
    <cellStyle name="Calculation 11 2 3" xfId="8465" xr:uid="{F42E95DB-CC12-4854-97AE-A62DADD120CF}"/>
    <cellStyle name="Calculation 11 2 3 2" xfId="13207" xr:uid="{9BF87555-3966-4944-B210-CB9289E48534}"/>
    <cellStyle name="Calculation 11 2 3 2 2" xfId="24993" xr:uid="{7719004B-50DF-43A8-A283-C8A02FACE17F}"/>
    <cellStyle name="Calculation 11 2 3 3" xfId="14227" xr:uid="{21BAB73A-53DE-4ED8-B65C-5C5534F129EC}"/>
    <cellStyle name="Calculation 11 2 3 3 2" xfId="26000" xr:uid="{EBF4B980-2008-40EB-9463-A934A355D6D5}"/>
    <cellStyle name="Calculation 11 2 3 4" xfId="15187" xr:uid="{175EEDCA-7410-4AAC-AC7E-A4FB066DAC9A}"/>
    <cellStyle name="Calculation 11 2 3 4 2" xfId="26956" xr:uid="{05B79ECC-71E3-4137-9795-8F7CC02749D0}"/>
    <cellStyle name="Calculation 11 2 3 5" xfId="16136" xr:uid="{9689FC8F-3064-4B3B-B213-46297D2C6B90}"/>
    <cellStyle name="Calculation 11 2 3 5 2" xfId="27883" xr:uid="{62A32F58-21C3-4463-BECA-35D514764A22}"/>
    <cellStyle name="Calculation 11 2 3 6" xfId="17009" xr:uid="{C612CA23-8CBC-4EC3-B742-3165FB6BE4C9}"/>
    <cellStyle name="Calculation 11 2 3 6 2" xfId="28756" xr:uid="{FB919B9A-2B40-4F7F-A1BB-4C2CB00DC75E}"/>
    <cellStyle name="Calculation 11 2 3 7" xfId="17874" xr:uid="{ECD14E6E-37B4-4051-BBDF-8F70F4D07BDC}"/>
    <cellStyle name="Calculation 11 2 3 7 2" xfId="29595" xr:uid="{6AF3E2CC-FB16-45E9-A8A9-259D60660111}"/>
    <cellStyle name="Calculation 11 2 3 8" xfId="18650" xr:uid="{163FDE8D-EE0D-4A8A-B85C-62E0B19793E3}"/>
    <cellStyle name="Calculation 11 2 4" xfId="9476" xr:uid="{81081751-B575-4620-961E-1CBBE9691201}"/>
    <cellStyle name="Calculation 11 2 4 2" xfId="13881" xr:uid="{8C82FB12-24EA-462F-B344-39E0228A3ABC}"/>
    <cellStyle name="Calculation 11 2 4 2 2" xfId="25654" xr:uid="{2BAB2AAE-E20C-4611-9CAE-C7B2B452C203}"/>
    <cellStyle name="Calculation 11 2 4 3" xfId="14841" xr:uid="{D67934CF-EEE9-4DBD-B6C2-24E7E813CC1F}"/>
    <cellStyle name="Calculation 11 2 4 3 2" xfId="26612" xr:uid="{429EF9DF-E8B0-422C-8472-EC009521B289}"/>
    <cellStyle name="Calculation 11 2 4 4" xfId="15793" xr:uid="{2BF1FE19-1D1F-4123-B529-21BF90A1B33F}"/>
    <cellStyle name="Calculation 11 2 4 4 2" xfId="27540" xr:uid="{21DA5337-A5A2-476B-B855-926EE731BF49}"/>
    <cellStyle name="Calculation 11 2 4 5" xfId="16667" xr:uid="{198FF7FF-9BBB-4C20-AE8E-32951C06C67C}"/>
    <cellStyle name="Calculation 11 2 4 5 2" xfId="28414" xr:uid="{D8880254-90B3-4748-8FD8-C0F344AA1D25}"/>
    <cellStyle name="Calculation 11 2 4 6" xfId="17532" xr:uid="{B9C2B4A1-1080-45AF-A5A4-4B745072F6B7}"/>
    <cellStyle name="Calculation 11 2 4 6 2" xfId="29253" xr:uid="{90458B34-7AB6-48B6-99F7-F9DF0D14031D}"/>
    <cellStyle name="Calculation 11 2 4 7" xfId="18308" xr:uid="{BF4B9349-9704-484C-922A-B1671269A7DA}"/>
    <cellStyle name="Calculation 11 2 4 7 2" xfId="30029" xr:uid="{1D7A49CA-FD32-4D90-82F4-4EF13AC70702}"/>
    <cellStyle name="Calculation 11 2 4 8" xfId="19065" xr:uid="{9A8BE94B-BB51-4010-B433-5C648892A3B8}"/>
    <cellStyle name="Calculation 11 2 5" xfId="12178" xr:uid="{26CB2EB8-75A7-410B-B6FC-B20979F0A62B}"/>
    <cellStyle name="Calculation 11 2 5 2" xfId="23995" xr:uid="{0C2A588E-34FE-4E76-B5A9-822C3695BCE0}"/>
    <cellStyle name="Calculation 11 2 6" xfId="10577" xr:uid="{8F951977-6A42-4736-BD84-ED58D54DFCD0}"/>
    <cellStyle name="Calculation 11 2 6 2" xfId="22449" xr:uid="{0C4AC70A-6245-41A8-8D1F-3AD2F1C86E7F}"/>
    <cellStyle name="Calculation 11 2 7" xfId="12859" xr:uid="{BC1E7C65-4C7F-41D0-A396-99C6387516EA}"/>
    <cellStyle name="Calculation 11 2 7 2" xfId="24653" xr:uid="{E63EDE5A-F6FF-443A-A8E9-6FE8E29D923D}"/>
    <cellStyle name="Calculation 11 2 8" xfId="10015" xr:uid="{287122A5-CFC1-4FE8-8F52-670EBFEFB69D}"/>
    <cellStyle name="Calculation 11 2 8 2" xfId="21890" xr:uid="{130A3FD1-1011-4537-84A6-6170FF265A27}"/>
    <cellStyle name="Calculation 11 2 9" xfId="12093" xr:uid="{DE32D5E5-EA8D-4A6E-883D-79FF4FFBA175}"/>
    <cellStyle name="Calculation 11 2 9 2" xfId="23912" xr:uid="{9CFDC29B-0939-4370-807E-9EAA314648A4}"/>
    <cellStyle name="Calculation 11 3" xfId="6910" xr:uid="{75F0C8F3-19D4-44F5-86BF-4B068E23C2CF}"/>
    <cellStyle name="Calculation 11 3 10" xfId="12599" xr:uid="{643D158B-C4A8-44A8-95C2-E8E570EE8036}"/>
    <cellStyle name="Calculation 11 3 10 2" xfId="24404" xr:uid="{FFCCF927-4550-4DDA-99B9-F58FDD32C623}"/>
    <cellStyle name="Calculation 11 3 2" xfId="8553" xr:uid="{5231D537-19ED-434A-993D-A5430FC5D225}"/>
    <cellStyle name="Calculation 11 3 2 2" xfId="13276" xr:uid="{58B109C2-A27E-4286-B9E1-2777BC8BF081}"/>
    <cellStyle name="Calculation 11 3 2 2 2" xfId="25059" xr:uid="{90C3C229-1004-4A20-85D4-F15842BB34A0}"/>
    <cellStyle name="Calculation 11 3 2 3" xfId="14290" xr:uid="{9D5C85A3-A8A9-43C3-B50D-39C9DEDDBFBA}"/>
    <cellStyle name="Calculation 11 3 2 3 2" xfId="26063" xr:uid="{38746C26-20AC-4111-9A79-FE1C02243737}"/>
    <cellStyle name="Calculation 11 3 2 4" xfId="15250" xr:uid="{7B581433-E947-4C7A-97F2-1EF1775C604B}"/>
    <cellStyle name="Calculation 11 3 2 4 2" xfId="27019" xr:uid="{FFE67D69-6394-4830-BAB2-3725A71B0AF4}"/>
    <cellStyle name="Calculation 11 3 2 5" xfId="16194" xr:uid="{EAD169E4-5AFB-48AE-BA4F-9BBD9C739D8D}"/>
    <cellStyle name="Calculation 11 3 2 5 2" xfId="27941" xr:uid="{7981CA9C-3BD0-410F-BA9F-36E17C760AA5}"/>
    <cellStyle name="Calculation 11 3 2 6" xfId="17067" xr:uid="{F3470836-C430-44BA-BAAB-34DE6EE41519}"/>
    <cellStyle name="Calculation 11 3 2 6 2" xfId="28814" xr:uid="{085733A5-1D14-4934-8FB4-8B9B09329F99}"/>
    <cellStyle name="Calculation 11 3 2 7" xfId="17932" xr:uid="{21DB9250-6BC6-4A5E-9A2E-C3CFD942E2B5}"/>
    <cellStyle name="Calculation 11 3 2 7 2" xfId="29653" xr:uid="{808F4218-D97D-4344-AA48-AEE66798C9AF}"/>
    <cellStyle name="Calculation 11 3 2 8" xfId="18707" xr:uid="{7823D694-F5F6-40CA-98F0-CD85065D7E1C}"/>
    <cellStyle name="Calculation 11 3 3" xfId="9533" xr:uid="{7A464192-5FF3-4FF3-B7BF-8D6CC932B10C}"/>
    <cellStyle name="Calculation 11 3 3 2" xfId="13938" xr:uid="{4EE42A46-9395-4A33-8198-CE3BE3949DB3}"/>
    <cellStyle name="Calculation 11 3 3 2 2" xfId="25711" xr:uid="{7D10D555-727C-42E8-9A78-8FCF054F9711}"/>
    <cellStyle name="Calculation 11 3 3 3" xfId="14898" xr:uid="{CDC30558-BF1B-43B9-BEF1-08E1EE9398BF}"/>
    <cellStyle name="Calculation 11 3 3 3 2" xfId="26669" xr:uid="{159B56F0-B8E4-44FB-9DFE-C35681EF50BA}"/>
    <cellStyle name="Calculation 11 3 3 4" xfId="15850" xr:uid="{8ABCB7A7-3666-4EA8-B474-0C9D284A14F6}"/>
    <cellStyle name="Calculation 11 3 3 4 2" xfId="27597" xr:uid="{8F64EDBB-4286-4866-AE0A-0906E2C2DF5A}"/>
    <cellStyle name="Calculation 11 3 3 5" xfId="16724" xr:uid="{599514B8-A07C-4D56-8783-35C4A9BF6747}"/>
    <cellStyle name="Calculation 11 3 3 5 2" xfId="28471" xr:uid="{4DA78B00-4A0A-4EB4-9E47-FF61F90D2D7C}"/>
    <cellStyle name="Calculation 11 3 3 6" xfId="17589" xr:uid="{8B3A0940-4AC5-4463-B366-7B73756DDE43}"/>
    <cellStyle name="Calculation 11 3 3 6 2" xfId="29310" xr:uid="{B067CE3D-D664-4CF1-B5F8-F94059711984}"/>
    <cellStyle name="Calculation 11 3 3 7" xfId="18365" xr:uid="{C79355AD-98DB-493E-A847-8F926906EEC8}"/>
    <cellStyle name="Calculation 11 3 3 7 2" xfId="30086" xr:uid="{5048607E-9848-4B30-B4FB-AE9E84469E34}"/>
    <cellStyle name="Calculation 11 3 3 8" xfId="19122" xr:uid="{A4C60533-7E99-44BE-931E-62777E47A051}"/>
    <cellStyle name="Calculation 11 3 4" xfId="12249" xr:uid="{FFD542CB-2AC1-4B17-A182-EC7377BC359E}"/>
    <cellStyle name="Calculation 11 3 4 2" xfId="24065" xr:uid="{9C3FC1E3-DC07-4F45-A8DB-78AB7D6EC047}"/>
    <cellStyle name="Calculation 11 3 5" xfId="10511" xr:uid="{6A658A3C-E21A-439E-9E17-EF3CC373031E}"/>
    <cellStyle name="Calculation 11 3 5 2" xfId="22383" xr:uid="{D633190D-4458-40AD-BE34-CB6B41BEBBA6}"/>
    <cellStyle name="Calculation 11 3 6" xfId="12554" xr:uid="{A7992555-B68B-4E5B-AB5F-707B7D209185}"/>
    <cellStyle name="Calculation 11 3 6 2" xfId="24363" xr:uid="{A0E4DDC4-7FFD-4B19-86B0-7958DCC7CE46}"/>
    <cellStyle name="Calculation 11 3 7" xfId="10241" xr:uid="{F9B3E433-5BFD-43F3-B02A-ECFF6E8601FA}"/>
    <cellStyle name="Calculation 11 3 7 2" xfId="22116" xr:uid="{D44FF149-5018-44A7-8D99-9229DDA3662C}"/>
    <cellStyle name="Calculation 11 3 8" xfId="12594" xr:uid="{8E6B18AD-BF99-45BA-A94E-22C322176D3A}"/>
    <cellStyle name="Calculation 11 3 8 2" xfId="24399" xr:uid="{F7FE3A60-D413-4E35-A164-1EEB06E8C786}"/>
    <cellStyle name="Calculation 11 3 9" xfId="10210" xr:uid="{3471AFB1-37DA-4DD0-92DF-314565B91CC4}"/>
    <cellStyle name="Calculation 11 3 9 2" xfId="22085" xr:uid="{0EE67B50-354B-4C42-818E-98B4C6AB611A}"/>
    <cellStyle name="Calculation 11 4" xfId="7714" xr:uid="{021DA8A2-97F6-4731-83C0-56677AD14E84}"/>
    <cellStyle name="Calculation 11 4 2" xfId="12743" xr:uid="{6A0DA5AB-5F45-4BA5-9BE4-A560E0C0395C}"/>
    <cellStyle name="Calculation 11 4 2 2" xfId="24539" xr:uid="{A149B8CC-1196-4BE5-8648-D91752FA446F}"/>
    <cellStyle name="Calculation 11 4 3" xfId="10120" xr:uid="{2258D488-1679-4842-A2A6-31EB7125B44E}"/>
    <cellStyle name="Calculation 11 4 3 2" xfId="21995" xr:uid="{5C6B25D7-6BCD-4B3C-85C0-63BC552B32CD}"/>
    <cellStyle name="Calculation 11 4 4" xfId="11729" xr:uid="{A59FE887-9951-4609-A9A8-5F8705CFEF43}"/>
    <cellStyle name="Calculation 11 4 4 2" xfId="23558" xr:uid="{CC48D514-A7AC-4126-B62D-93366C1ADE81}"/>
    <cellStyle name="Calculation 11 4 5" xfId="10965" xr:uid="{82D8D9FA-A7E8-471C-906B-C20036D9C49F}"/>
    <cellStyle name="Calculation 11 4 5 2" xfId="22834" xr:uid="{9E2B58EC-19AC-4435-9C22-016233ECAB31}"/>
    <cellStyle name="Calculation 11 4 6" xfId="13043" xr:uid="{8F361DD1-6881-4EE6-A1B0-DC6E449E80BC}"/>
    <cellStyle name="Calculation 11 4 6 2" xfId="24833" xr:uid="{C033E61D-2200-4C15-852C-39C27C930F19}"/>
    <cellStyle name="Calculation 11 4 7" xfId="9868" xr:uid="{6CF27573-2401-416C-8CDF-B11FBC285358}"/>
    <cellStyle name="Calculation 11 4 7 2" xfId="21744" xr:uid="{480FB1EB-383A-4AF1-921F-E33495426ECD}"/>
    <cellStyle name="Calculation 11 4 8" xfId="13264" xr:uid="{D63B19C1-8E22-4EFB-BFEA-79006BAE0D10}"/>
    <cellStyle name="Calculation 11 5" xfId="7853" xr:uid="{EA187ECB-6D3A-4B12-B79C-80AE6B48E963}"/>
    <cellStyle name="Calculation 11 5 2" xfId="12848" xr:uid="{37752940-1620-4D7D-B91E-4799625F0166}"/>
    <cellStyle name="Calculation 11 5 2 2" xfId="24642" xr:uid="{4316FC9A-0544-4E24-959F-1577D4493683}"/>
    <cellStyle name="Calculation 11 5 3" xfId="10023" xr:uid="{F65B1547-39C0-48A6-87D7-6656B1995D65}"/>
    <cellStyle name="Calculation 11 5 3 2" xfId="21898" xr:uid="{5ECC21B5-71D6-4428-BF0F-2E301CA7AC1F}"/>
    <cellStyle name="Calculation 11 5 4" xfId="12091" xr:uid="{1B454B36-657D-4C7D-B04C-01611F3D8C83}"/>
    <cellStyle name="Calculation 11 5 4 2" xfId="23911" xr:uid="{A9820D35-9452-478F-9536-2C280EF430C3}"/>
    <cellStyle name="Calculation 11 5 5" xfId="10657" xr:uid="{932226B0-8341-4BD0-BAA0-0782A1E802AC}"/>
    <cellStyle name="Calculation 11 5 5 2" xfId="22529" xr:uid="{E51920E6-908B-4570-AC74-3C8F9032BFD7}"/>
    <cellStyle name="Calculation 11 5 6" xfId="11611" xr:uid="{6FB57A80-32DA-426A-8EAC-86A2350BAA90}"/>
    <cellStyle name="Calculation 11 5 6 2" xfId="23454" xr:uid="{708C05B9-2A87-4088-A2C1-A862B4A991C8}"/>
    <cellStyle name="Calculation 11 5 7" xfId="11059" xr:uid="{65A67205-E13F-4AB2-952F-E2748A86644E}"/>
    <cellStyle name="Calculation 11 5 7 2" xfId="22928" xr:uid="{D76B9A1E-C3CC-4F92-821A-C39410D6521E}"/>
    <cellStyle name="Calculation 11 5 8" xfId="12499" xr:uid="{3F51A398-3DD8-487A-A84E-38826FC4ED3A}"/>
    <cellStyle name="Calculation 11 6" xfId="10128" xr:uid="{D6D68E1D-545B-49F0-8434-623FBE02161F}"/>
    <cellStyle name="Calculation 11 6 2" xfId="22003" xr:uid="{541692D3-7A75-4BAC-8056-C27220D3303C}"/>
    <cellStyle name="Calculation 11 7" xfId="11721" xr:uid="{B7DA3C06-12E1-4FDF-B98A-EE59CBBC8693}"/>
    <cellStyle name="Calculation 11 7 2" xfId="23550" xr:uid="{79E44EED-3BC0-4DCE-B043-CB340BF69DF2}"/>
    <cellStyle name="Calculation 11 8" xfId="10971" xr:uid="{214B7CD2-BAB7-42C0-855A-EA64B483FAFA}"/>
    <cellStyle name="Calculation 11 8 2" xfId="22840" xr:uid="{3DA2DF57-AA3E-4872-BD2D-D6F5B3F0449C}"/>
    <cellStyle name="Calculation 11 9" xfId="12007" xr:uid="{CF953E37-37FE-4B75-92A0-50F1974B0922}"/>
    <cellStyle name="Calculation 11 9 2" xfId="23830" xr:uid="{6AA7D2A8-11C9-49B8-AF40-09C0FBC5BF12}"/>
    <cellStyle name="Calculation 12" xfId="729" xr:uid="{561F81C2-EAAE-4CBB-BBF0-44D77A7DDF5E}"/>
    <cellStyle name="Calculation 12 10" xfId="11219" xr:uid="{6340E7BF-BDF4-43B2-AF8B-DB63AE29A4D3}"/>
    <cellStyle name="Calculation 12 10 2" xfId="23081" xr:uid="{EC472A84-EDCE-4471-9AE1-31FB126EA70A}"/>
    <cellStyle name="Calculation 12 11" xfId="12958" xr:uid="{07519BF7-A05A-4F2E-ACD3-31E2F36F6CF9}"/>
    <cellStyle name="Calculation 12 11 2" xfId="24752" xr:uid="{E65D34A0-5582-4D93-91A0-69F4FD332693}"/>
    <cellStyle name="Calculation 12 12" xfId="9925" xr:uid="{3E2656D9-830A-4FEC-9540-C1B266CC47E5}"/>
    <cellStyle name="Calculation 12 12 2" xfId="21800" xr:uid="{483C157A-043D-4337-9277-DA1906E9BBBC}"/>
    <cellStyle name="Calculation 12 2" xfId="6819" xr:uid="{AE6B28BA-4F97-4FBD-8666-26604C17E188}"/>
    <cellStyle name="Calculation 12 2 10" xfId="16246" xr:uid="{E0AF4EAE-375D-455E-8865-D0912644F97C}"/>
    <cellStyle name="Calculation 12 2 10 2" xfId="27993" xr:uid="{B8ABD6BF-4038-4EFD-AB49-B548C469747C}"/>
    <cellStyle name="Calculation 12 2 11" xfId="17118" xr:uid="{645FB2EC-37FC-4D25-BCD1-DF6F296EF0B4}"/>
    <cellStyle name="Calculation 12 2 11 2" xfId="28865" xr:uid="{9074A2E1-5857-4FF7-B7A4-32798EC31C22}"/>
    <cellStyle name="Calculation 12 2 2" xfId="7159" xr:uid="{83A31569-A6B0-4F3F-909B-1AFB9306D6CE}"/>
    <cellStyle name="Calculation 12 2 2 10" xfId="12487" xr:uid="{CA751050-DAB8-428E-B082-68706C5FDC5B}"/>
    <cellStyle name="Calculation 12 2 2 10 2" xfId="24301" xr:uid="{73628834-5D68-497E-9A25-3077355C0BA9}"/>
    <cellStyle name="Calculation 12 2 2 2" xfId="8802" xr:uid="{4EC8597E-C807-4F04-9128-77AF15CB0316}"/>
    <cellStyle name="Calculation 12 2 2 2 2" xfId="13454" xr:uid="{B62BF20E-3B21-4FC1-9DB6-901FE619D220}"/>
    <cellStyle name="Calculation 12 2 2 2 2 2" xfId="25237" xr:uid="{EA4F4C84-1B2D-44F2-929C-6D3F3EACB3A7}"/>
    <cellStyle name="Calculation 12 2 2 2 3" xfId="14458" xr:uid="{2E1950DB-27CB-4424-9C72-A44C1CA5CD3A}"/>
    <cellStyle name="Calculation 12 2 2 2 3 2" xfId="26230" xr:uid="{F64AC386-1CAF-4A78-92EE-3925FD1CB80F}"/>
    <cellStyle name="Calculation 12 2 2 2 4" xfId="15416" xr:uid="{793C02E5-8587-4A45-942F-1EB9AFEF618B}"/>
    <cellStyle name="Calculation 12 2 2 2 4 2" xfId="27176" xr:uid="{EC7F0CD5-1324-4716-9B36-81964C5D94BB}"/>
    <cellStyle name="Calculation 12 2 2 2 5" xfId="16341" xr:uid="{85A7F41B-62FB-4819-9284-F9B4EFE1287F}"/>
    <cellStyle name="Calculation 12 2 2 2 5 2" xfId="28088" xr:uid="{5B121ADA-1A4D-4F06-83A7-371D5CA8974D}"/>
    <cellStyle name="Calculation 12 2 2 2 6" xfId="17212" xr:uid="{540C0CCF-F010-40AB-ACCB-9E6B1269C428}"/>
    <cellStyle name="Calculation 12 2 2 2 6 2" xfId="28955" xr:uid="{D17426E3-6EAA-4788-872F-69951A635FF1}"/>
    <cellStyle name="Calculation 12 2 2 2 7" xfId="18058" xr:uid="{5FED9883-4C33-485B-BEDE-E92B5A826F31}"/>
    <cellStyle name="Calculation 12 2 2 2 7 2" xfId="29779" xr:uid="{84EB098A-C061-4563-B3EA-18541E8CD3A5}"/>
    <cellStyle name="Calculation 12 2 2 2 8" xfId="18822" xr:uid="{667A7F02-1410-4572-9D7A-7FB8CEA88A31}"/>
    <cellStyle name="Calculation 12 2 2 3" xfId="9648" xr:uid="{221624B6-5512-416F-AF4B-2F7C2FD3014F}"/>
    <cellStyle name="Calculation 12 2 2 3 2" xfId="14053" xr:uid="{06E39D60-D09A-4464-A4EE-DEE1C4405C29}"/>
    <cellStyle name="Calculation 12 2 2 3 2 2" xfId="25826" xr:uid="{FE90845C-052E-41D7-9BBB-ED63360613AB}"/>
    <cellStyle name="Calculation 12 2 2 3 3" xfId="15013" xr:uid="{86B29166-C846-459E-B5E4-59232A7F4C14}"/>
    <cellStyle name="Calculation 12 2 2 3 3 2" xfId="26784" xr:uid="{5B5FF221-1CA4-4D9A-991E-70CCE54429DF}"/>
    <cellStyle name="Calculation 12 2 2 3 4" xfId="15965" xr:uid="{ABA574DA-E97A-4AE7-A8DC-0615B4534103}"/>
    <cellStyle name="Calculation 12 2 2 3 4 2" xfId="27712" xr:uid="{05BA34C9-DD90-4FF4-B92B-B85FFA9F7AA9}"/>
    <cellStyle name="Calculation 12 2 2 3 5" xfId="16839" xr:uid="{C7D10C34-2D34-43E3-9BA1-A8E8DC321C3A}"/>
    <cellStyle name="Calculation 12 2 2 3 5 2" xfId="28586" xr:uid="{18B206C3-7718-4E38-8A8D-0BE77D0B7AE4}"/>
    <cellStyle name="Calculation 12 2 2 3 6" xfId="17704" xr:uid="{E371A31D-F65C-4ECF-A25F-E118E0060F88}"/>
    <cellStyle name="Calculation 12 2 2 3 6 2" xfId="29425" xr:uid="{6FE84235-814F-446E-B9DB-1A508B5ECE36}"/>
    <cellStyle name="Calculation 12 2 2 3 7" xfId="18480" xr:uid="{B53F29B0-BBB6-4AEF-BF2D-74B057005EDF}"/>
    <cellStyle name="Calculation 12 2 2 3 7 2" xfId="30201" xr:uid="{EF3D5E3F-D47C-431E-BC99-3CD5BF5DDB70}"/>
    <cellStyle name="Calculation 12 2 2 3 8" xfId="19237" xr:uid="{ACB8424B-3760-4C1B-8D15-D3418137470F}"/>
    <cellStyle name="Calculation 12 2 2 4" xfId="12426" xr:uid="{69339C0C-3CC1-4EC0-9393-67451ACB62A9}"/>
    <cellStyle name="Calculation 12 2 2 4 2" xfId="24240" xr:uid="{34177F5A-ED6B-422A-9498-2BD3BBFDE280}"/>
    <cellStyle name="Calculation 12 2 2 5" xfId="10345" xr:uid="{D5F98C2F-C4E5-40BF-8435-EE2E6DFBF433}"/>
    <cellStyle name="Calculation 12 2 2 5 2" xfId="22217" xr:uid="{055D1607-1101-4B8C-B864-5191013F008F}"/>
    <cellStyle name="Calculation 12 2 2 6" xfId="11932" xr:uid="{02F3096D-E422-4F1D-8681-FA52FD37CFA2}"/>
    <cellStyle name="Calculation 12 2 2 6 2" xfId="23758" xr:uid="{137BAF3F-9667-40BC-9418-1575547DC403}"/>
    <cellStyle name="Calculation 12 2 2 7" xfId="10787" xr:uid="{32F32CC7-2BE6-4882-B3BB-2001002C1413}"/>
    <cellStyle name="Calculation 12 2 2 7 2" xfId="22657" xr:uid="{C8530EC2-B8BB-4AF3-A5AD-28E2EAEDA01B}"/>
    <cellStyle name="Calculation 12 2 2 8" xfId="11525" xr:uid="{AEA09115-1EC8-467D-9ECD-59F773B8DFE4}"/>
    <cellStyle name="Calculation 12 2 2 8 2" xfId="23375" xr:uid="{1EDF8E67-7F63-49E2-9579-9183BAB3DAA9}"/>
    <cellStyle name="Calculation 12 2 2 9" xfId="11119" xr:uid="{6179F901-7965-41E0-9573-9F4EFB5C19DC}"/>
    <cellStyle name="Calculation 12 2 2 9 2" xfId="22987" xr:uid="{A079A66F-7273-45CD-A3CE-DB9E9AD2EF34}"/>
    <cellStyle name="Calculation 12 2 3" xfId="8464" xr:uid="{AA6B05CA-B720-495C-9B20-1FF6E9DFCBA5}"/>
    <cellStyle name="Calculation 12 2 3 2" xfId="13206" xr:uid="{256FB7A8-9C17-43D6-A279-C1579E606E72}"/>
    <cellStyle name="Calculation 12 2 3 2 2" xfId="24992" xr:uid="{3CF172F3-3D16-4360-BE62-B312192CC496}"/>
    <cellStyle name="Calculation 12 2 3 3" xfId="14226" xr:uid="{05C8D858-FC46-4853-9768-C5B55F040130}"/>
    <cellStyle name="Calculation 12 2 3 3 2" xfId="25999" xr:uid="{7B4A3C2B-A2D9-484D-8EB6-E492CC6AA1E7}"/>
    <cellStyle name="Calculation 12 2 3 4" xfId="15186" xr:uid="{D1BFF83F-D482-4D32-8B96-AD9EDC7B7766}"/>
    <cellStyle name="Calculation 12 2 3 4 2" xfId="26955" xr:uid="{7695CA85-57C7-486B-82FD-1998D8D35706}"/>
    <cellStyle name="Calculation 12 2 3 5" xfId="16135" xr:uid="{491587B7-92DB-495C-8FE9-7A6A349AF6A9}"/>
    <cellStyle name="Calculation 12 2 3 5 2" xfId="27882" xr:uid="{7D89E606-C8E5-4803-B83B-FDEC762961D4}"/>
    <cellStyle name="Calculation 12 2 3 6" xfId="17008" xr:uid="{E10F8491-ACAD-412A-AF5D-A3856EAC314D}"/>
    <cellStyle name="Calculation 12 2 3 6 2" xfId="28755" xr:uid="{2F7EFCDD-A286-4062-9849-A05D45115855}"/>
    <cellStyle name="Calculation 12 2 3 7" xfId="17873" xr:uid="{354FCA93-AFC2-4F22-9591-374465C3A0F1}"/>
    <cellStyle name="Calculation 12 2 3 7 2" xfId="29594" xr:uid="{C8E127C3-EC4D-4705-AE2C-7E783863A1C4}"/>
    <cellStyle name="Calculation 12 2 3 8" xfId="18649" xr:uid="{31B4CACC-A1D4-4769-9AA8-04C46BF014FF}"/>
    <cellStyle name="Calculation 12 2 4" xfId="9475" xr:uid="{3CC98798-E6AC-46FB-A804-E63B1897F7D5}"/>
    <cellStyle name="Calculation 12 2 4 2" xfId="13880" xr:uid="{C10229EE-8BBD-4003-993C-EBB4E324C622}"/>
    <cellStyle name="Calculation 12 2 4 2 2" xfId="25653" xr:uid="{92AEA568-8C6B-4207-8EF3-4543499946A8}"/>
    <cellStyle name="Calculation 12 2 4 3" xfId="14840" xr:uid="{F82B5C62-A241-4E7E-8D20-CF0CCD9C4996}"/>
    <cellStyle name="Calculation 12 2 4 3 2" xfId="26611" xr:uid="{64CC1786-35D0-4E5E-B5B9-5188AB1198C0}"/>
    <cellStyle name="Calculation 12 2 4 4" xfId="15792" xr:uid="{7C07F6D0-E1B9-4021-90ED-D8BE8F9AD580}"/>
    <cellStyle name="Calculation 12 2 4 4 2" xfId="27539" xr:uid="{C8A81748-102C-43A0-95C4-660DBFBF65A3}"/>
    <cellStyle name="Calculation 12 2 4 5" xfId="16666" xr:uid="{B9C670AA-BF07-489A-959E-7074A82C9EAF}"/>
    <cellStyle name="Calculation 12 2 4 5 2" xfId="28413" xr:uid="{2E19BDAD-FF97-427C-BD41-35718B40CD39}"/>
    <cellStyle name="Calculation 12 2 4 6" xfId="17531" xr:uid="{1C4CA4CD-0DB0-4F54-BA3E-0A3148E3168E}"/>
    <cellStyle name="Calculation 12 2 4 6 2" xfId="29252" xr:uid="{AC24C4F1-23A2-41AA-A9F0-297C818358BB}"/>
    <cellStyle name="Calculation 12 2 4 7" xfId="18307" xr:uid="{8C7B9483-7712-4650-8CA6-AC8CC1E63ABF}"/>
    <cellStyle name="Calculation 12 2 4 7 2" xfId="30028" xr:uid="{0E711C2B-5E60-4002-9154-25441FEDA027}"/>
    <cellStyle name="Calculation 12 2 4 8" xfId="19064" xr:uid="{19571C9B-7F69-4EAD-8186-667D35488B5B}"/>
    <cellStyle name="Calculation 12 2 5" xfId="12177" xr:uid="{7642E43A-8477-4153-88D4-7ADF28B12AD4}"/>
    <cellStyle name="Calculation 12 2 5 2" xfId="23994" xr:uid="{ECC868AA-3191-451C-BDD3-61EDF36D6DA2}"/>
    <cellStyle name="Calculation 12 2 6" xfId="10578" xr:uid="{92389D3D-BE79-4804-8BD4-AEAB51488B32}"/>
    <cellStyle name="Calculation 12 2 6 2" xfId="22450" xr:uid="{A1AF1D04-37EC-4A3E-8C72-7A84044ECF94}"/>
    <cellStyle name="Calculation 12 2 7" xfId="13348" xr:uid="{77F93E55-0562-4767-8184-9069A7B36ED1}"/>
    <cellStyle name="Calculation 12 2 7 2" xfId="25131" xr:uid="{9BA9C43F-445F-45BB-B500-E48521332029}"/>
    <cellStyle name="Calculation 12 2 8" xfId="14357" xr:uid="{F925C233-94A6-4C68-BE6B-FF90987F0179}"/>
    <cellStyle name="Calculation 12 2 8 2" xfId="26129" xr:uid="{B643AA26-E214-4B13-A963-343DC75F43F4}"/>
    <cellStyle name="Calculation 12 2 9" xfId="15315" xr:uid="{681B996E-883E-46F6-BB5D-684C8F472666}"/>
    <cellStyle name="Calculation 12 2 9 2" xfId="27079" xr:uid="{4AC2F411-A849-47D0-9422-E27584D55615}"/>
    <cellStyle name="Calculation 12 3" xfId="6911" xr:uid="{B7DB93C0-9803-45C9-A9B4-82DE52E21756}"/>
    <cellStyle name="Calculation 12 3 10" xfId="17276" xr:uid="{2B495A05-134A-408F-953A-18E46BA29421}"/>
    <cellStyle name="Calculation 12 3 10 2" xfId="29019" xr:uid="{5EC363B4-875B-4E4B-89D2-6F155FE93840}"/>
    <cellStyle name="Calculation 12 3 2" xfId="8554" xr:uid="{8CEA6145-DEBC-4627-8F1C-3E6AEEBE7ED1}"/>
    <cellStyle name="Calculation 12 3 2 2" xfId="13277" xr:uid="{6EEE6177-7E08-49C6-BA9D-B27EED573A62}"/>
    <cellStyle name="Calculation 12 3 2 2 2" xfId="25060" xr:uid="{1F88776F-1AD7-475E-8941-357BA7C0C362}"/>
    <cellStyle name="Calculation 12 3 2 3" xfId="14291" xr:uid="{C93DD1C0-2C6E-4892-A37A-5F8787F537A1}"/>
    <cellStyle name="Calculation 12 3 2 3 2" xfId="26064" xr:uid="{AA6FEFA0-0545-4358-9A99-B956B178CDD6}"/>
    <cellStyle name="Calculation 12 3 2 4" xfId="15251" xr:uid="{8A705143-9310-45A7-82CF-4DBE396604CE}"/>
    <cellStyle name="Calculation 12 3 2 4 2" xfId="27020" xr:uid="{9F74D745-CA8E-4D31-A52F-6FD8E1379D92}"/>
    <cellStyle name="Calculation 12 3 2 5" xfId="16195" xr:uid="{5C9F687D-9254-4E15-8BBB-FCD2ED2CE5BD}"/>
    <cellStyle name="Calculation 12 3 2 5 2" xfId="27942" xr:uid="{258B380A-EBA0-4F0D-B425-25C539836A9C}"/>
    <cellStyle name="Calculation 12 3 2 6" xfId="17068" xr:uid="{68A1A243-2F37-48A1-AC11-3A016456961A}"/>
    <cellStyle name="Calculation 12 3 2 6 2" xfId="28815" xr:uid="{4B58737B-DDC1-4948-89A5-8724B1A1357C}"/>
    <cellStyle name="Calculation 12 3 2 7" xfId="17933" xr:uid="{9BA8E357-4780-4AB6-86A4-9E9511F341EC}"/>
    <cellStyle name="Calculation 12 3 2 7 2" xfId="29654" xr:uid="{FCC1723F-BF99-4566-A194-4867F4E6D006}"/>
    <cellStyle name="Calculation 12 3 2 8" xfId="18708" xr:uid="{F3DFF2D2-2C54-40DC-B4BA-5A9CA51E3E79}"/>
    <cellStyle name="Calculation 12 3 3" xfId="9534" xr:uid="{4B0EFB4C-9E10-4AA4-A316-C74BB4DE30C2}"/>
    <cellStyle name="Calculation 12 3 3 2" xfId="13939" xr:uid="{6D4D2B23-30D4-4617-89E0-A81860AE9AF0}"/>
    <cellStyle name="Calculation 12 3 3 2 2" xfId="25712" xr:uid="{65F08617-CA23-484F-B321-EA3312776A38}"/>
    <cellStyle name="Calculation 12 3 3 3" xfId="14899" xr:uid="{D348F9C4-B57A-44F8-BCD4-989B6DD4990A}"/>
    <cellStyle name="Calculation 12 3 3 3 2" xfId="26670" xr:uid="{3EAB0317-6CE0-4EAE-9B79-AD06F914D23E}"/>
    <cellStyle name="Calculation 12 3 3 4" xfId="15851" xr:uid="{E5107CED-19A6-46F4-8F1B-DDF009955F3C}"/>
    <cellStyle name="Calculation 12 3 3 4 2" xfId="27598" xr:uid="{8BB97A72-F66C-4684-8ADB-55335F8607A2}"/>
    <cellStyle name="Calculation 12 3 3 5" xfId="16725" xr:uid="{39652049-916D-458E-82A3-C5E60406532A}"/>
    <cellStyle name="Calculation 12 3 3 5 2" xfId="28472" xr:uid="{BEA5C123-E0FB-4925-9AEB-FD3BB5435211}"/>
    <cellStyle name="Calculation 12 3 3 6" xfId="17590" xr:uid="{1AC59081-61BA-4A5E-A338-43E939E1E11D}"/>
    <cellStyle name="Calculation 12 3 3 6 2" xfId="29311" xr:uid="{5BEE236A-9725-45A9-B5FA-AACA287429F0}"/>
    <cellStyle name="Calculation 12 3 3 7" xfId="18366" xr:uid="{0CD4246F-8D00-458A-A159-E0F8D62772D1}"/>
    <cellStyle name="Calculation 12 3 3 7 2" xfId="30087" xr:uid="{27AA2570-2796-46D0-86EC-33EC98DDACF0}"/>
    <cellStyle name="Calculation 12 3 3 8" xfId="19123" xr:uid="{54918E9A-3C30-48FE-81CB-8738C63D77AE}"/>
    <cellStyle name="Calculation 12 3 4" xfId="12250" xr:uid="{FF51E721-5F66-4094-8BEA-B8CAB396F32D}"/>
    <cellStyle name="Calculation 12 3 4 2" xfId="24066" xr:uid="{EE5303A4-477D-4F62-AFE6-6BC01464690F}"/>
    <cellStyle name="Calculation 12 3 5" xfId="10510" xr:uid="{973E45BB-D772-4F57-8A58-F023B3C2DCBF}"/>
    <cellStyle name="Calculation 12 3 5 2" xfId="22382" xr:uid="{FB7D97FC-38C2-4A31-ACFD-0EBB681476A8}"/>
    <cellStyle name="Calculation 12 3 6" xfId="13575" xr:uid="{0CF99771-8FF0-4958-9292-F45037EC4E2B}"/>
    <cellStyle name="Calculation 12 3 6 2" xfId="25351" xr:uid="{68086581-A4A0-4346-B82D-E19C2D57CA24}"/>
    <cellStyle name="Calculation 12 3 7" xfId="14553" xr:uid="{64CCA198-9F7D-454F-BF00-369F778218E2}"/>
    <cellStyle name="Calculation 12 3 7 2" xfId="26324" xr:uid="{AE0158FA-08B4-4DA2-83E1-5FE5F4519964}"/>
    <cellStyle name="Calculation 12 3 8" xfId="15506" xr:uid="{2D75A169-D9B0-497C-870F-BF6C5FE250DC}"/>
    <cellStyle name="Calculation 12 3 8 2" xfId="27261" xr:uid="{0F513C31-7021-45F0-888E-4FA061BBB2A6}"/>
    <cellStyle name="Calculation 12 3 9" xfId="16405" xr:uid="{A88F271C-07BD-40ED-B3BE-B0D3CF6E52DE}"/>
    <cellStyle name="Calculation 12 3 9 2" xfId="28152" xr:uid="{5C9CEF6E-7BAF-465B-A3AD-140048B8F113}"/>
    <cellStyle name="Calculation 12 4" xfId="7715" xr:uid="{9B94B8A3-F3C2-4E0C-B0F2-3E30B2536BF5}"/>
    <cellStyle name="Calculation 12 4 2" xfId="12744" xr:uid="{C0CCCE69-8E2F-4F42-AA24-DA8930133845}"/>
    <cellStyle name="Calculation 12 4 2 2" xfId="24540" xr:uid="{697170BB-9C8F-4F6B-A538-F05A4F3365CF}"/>
    <cellStyle name="Calculation 12 4 3" xfId="10119" xr:uid="{AFE3819C-822D-4DE0-A919-0CD7A7025376}"/>
    <cellStyle name="Calculation 12 4 3 2" xfId="21994" xr:uid="{07D5F9C1-161D-4461-A2E7-C719A2E2245D}"/>
    <cellStyle name="Calculation 12 4 4" xfId="11730" xr:uid="{17BAE16E-3917-4745-A09C-24F4688DADBB}"/>
    <cellStyle name="Calculation 12 4 4 2" xfId="23559" xr:uid="{5398A79D-BA56-429B-8D4B-C2D06A464715}"/>
    <cellStyle name="Calculation 12 4 5" xfId="10964" xr:uid="{2F929FB1-AE75-4299-85E5-21371BFB6517}"/>
    <cellStyle name="Calculation 12 4 5 2" xfId="22833" xr:uid="{DFCC2060-6FAC-437E-A08D-81927BA89F0D}"/>
    <cellStyle name="Calculation 12 4 6" xfId="11913" xr:uid="{387A282E-77FE-4944-9CB1-995AC4FBFBB4}"/>
    <cellStyle name="Calculation 12 4 6 2" xfId="23739" xr:uid="{41B83F72-5C4E-46EE-8483-0D1120C2B38C}"/>
    <cellStyle name="Calculation 12 4 7" xfId="10803" xr:uid="{0DE9A55A-BC7B-42C5-8937-09C0A743A0D8}"/>
    <cellStyle name="Calculation 12 4 7 2" xfId="22673" xr:uid="{24D1F7BB-AF30-4860-B39D-455D8A57BECE}"/>
    <cellStyle name="Calculation 12 4 8" xfId="11509" xr:uid="{0EAF90E7-4617-469E-AF1C-AE58E314B304}"/>
    <cellStyle name="Calculation 12 5" xfId="7852" xr:uid="{56C18CBE-070C-4B30-A46E-8ADA2BF7775F}"/>
    <cellStyle name="Calculation 12 5 2" xfId="12847" xr:uid="{9778BF14-43EC-4F67-A38B-A3526551BC7D}"/>
    <cellStyle name="Calculation 12 5 2 2" xfId="24641" xr:uid="{4BAC7275-19C2-474F-B526-B91B1816E8B2}"/>
    <cellStyle name="Calculation 12 5 3" xfId="10024" xr:uid="{A5E03BEC-3C58-464E-B559-C3E8F739603C}"/>
    <cellStyle name="Calculation 12 5 3 2" xfId="21899" xr:uid="{243A276C-3511-44B0-BE3B-ED88527872B5}"/>
    <cellStyle name="Calculation 12 5 4" xfId="13119" xr:uid="{894ACFA2-8739-4FF8-B286-AF7099BC3030}"/>
    <cellStyle name="Calculation 12 5 4 2" xfId="24906" xr:uid="{24A2BA62-807F-4242-A596-1596CB358F99}"/>
    <cellStyle name="Calculation 12 5 5" xfId="9808" xr:uid="{3482CD2B-5924-43DD-85AA-CAD32B9EAD1B}"/>
    <cellStyle name="Calculation 12 5 5 2" xfId="21684" xr:uid="{D3ED43D1-C358-4C8F-AB08-404C57BC50FD}"/>
    <cellStyle name="Calculation 12 5 6" xfId="11835" xr:uid="{DF7F1B12-19E8-4788-85CB-85722E792B26}"/>
    <cellStyle name="Calculation 12 5 6 2" xfId="23662" xr:uid="{DE2BDDC1-FBAD-4C35-88ED-BAE312938FE7}"/>
    <cellStyle name="Calculation 12 5 7" xfId="10869" xr:uid="{79FC40A0-A249-477F-87AA-2D9B39735ECB}"/>
    <cellStyle name="Calculation 12 5 7 2" xfId="22738" xr:uid="{058D41AE-6BE7-4CCC-B227-A979BA817FDB}"/>
    <cellStyle name="Calculation 12 5 8" xfId="11452" xr:uid="{6C79FB30-2881-463B-9250-0C945796511A}"/>
    <cellStyle name="Calculation 12 6" xfId="10129" xr:uid="{0FB6C722-56E9-40D4-8DC0-9ED3886F24ED}"/>
    <cellStyle name="Calculation 12 6 2" xfId="22004" xr:uid="{4D584661-B3AA-4ECA-BEA8-2A1DA0011D4D}"/>
    <cellStyle name="Calculation 12 7" xfId="11720" xr:uid="{891FF8E6-42A9-4AD4-904D-38F049FA7964}"/>
    <cellStyle name="Calculation 12 7 2" xfId="23549" xr:uid="{39EE7817-83FE-4FAC-A685-CE5146987062}"/>
    <cellStyle name="Calculation 12 8" xfId="10972" xr:uid="{C7F23AA9-0AAC-4F7D-9D11-CD12D97F06BB}"/>
    <cellStyle name="Calculation 12 8 2" xfId="22841" xr:uid="{63138C2A-27B2-4ABE-BBCC-35FA3716A21F}"/>
    <cellStyle name="Calculation 12 9" xfId="11400" xr:uid="{58E50A13-597D-40B6-9D61-169EE67D9B1D}"/>
    <cellStyle name="Calculation 12 9 2" xfId="23258" xr:uid="{887E4DB0-4266-4321-8978-195763314009}"/>
    <cellStyle name="Calculation 13" xfId="730" xr:uid="{2F137D03-D2BC-4189-B13A-C1DE964115B9}"/>
    <cellStyle name="Calculation 13 10" xfId="10047" xr:uid="{6E2D2AAB-B500-42EB-B4B4-D17BBF3BBA24}"/>
    <cellStyle name="Calculation 13 10 2" xfId="21922" xr:uid="{9CEFA1BB-3D16-4274-977D-4703B78DC47E}"/>
    <cellStyle name="Calculation 13 11" xfId="12879" xr:uid="{066F54E9-CBB8-4882-8E35-6E0E0C3D1B9C}"/>
    <cellStyle name="Calculation 13 11 2" xfId="24673" xr:uid="{39D22FEE-077F-454C-BABC-8282C68196DA}"/>
    <cellStyle name="Calculation 13 12" xfId="9999" xr:uid="{FBA2E689-E378-4AFD-A901-ED66AA551402}"/>
    <cellStyle name="Calculation 13 12 2" xfId="21874" xr:uid="{D52DC304-D60C-40E1-8CA6-8CEEA1C6C605}"/>
    <cellStyle name="Calculation 13 2" xfId="6818" xr:uid="{D4493724-8CF4-41CB-A0FB-BA1628EA6129}"/>
    <cellStyle name="Calculation 13 2 10" xfId="9837" xr:uid="{35BB1FD4-146C-40D8-9D58-A5927F919B28}"/>
    <cellStyle name="Calculation 13 2 10 2" xfId="21713" xr:uid="{77D16A22-8609-43B8-A9E6-FDE44249C88A}"/>
    <cellStyle name="Calculation 13 2 11" xfId="11785" xr:uid="{49AFE958-913F-410C-AF5B-0D684BB60AA6}"/>
    <cellStyle name="Calculation 13 2 11 2" xfId="23613" xr:uid="{5D9D1F1C-EB04-4520-8C24-0B4D3B25D163}"/>
    <cellStyle name="Calculation 13 2 2" xfId="7160" xr:uid="{2CD77656-2C8D-4620-BED6-599363B67AD0}"/>
    <cellStyle name="Calculation 13 2 2 10" xfId="13370" xr:uid="{E30F57CB-BA0C-47C1-AE91-39D4D03FE658}"/>
    <cellStyle name="Calculation 13 2 2 10 2" xfId="25153" xr:uid="{CA2180E7-3E37-4D85-9553-967409A47FD2}"/>
    <cellStyle name="Calculation 13 2 2 2" xfId="8803" xr:uid="{D7270D3A-23ED-4F83-B3BA-BFDB43DC0C88}"/>
    <cellStyle name="Calculation 13 2 2 2 2" xfId="13455" xr:uid="{024A1711-9A2B-47B2-9632-5640B84998FA}"/>
    <cellStyle name="Calculation 13 2 2 2 2 2" xfId="25238" xr:uid="{26CA93DE-EBB1-44F5-B5A5-91B1DACB694D}"/>
    <cellStyle name="Calculation 13 2 2 2 3" xfId="14459" xr:uid="{0F06EB42-DA1E-4CCE-A891-D19714346461}"/>
    <cellStyle name="Calculation 13 2 2 2 3 2" xfId="26231" xr:uid="{AFB8A0D0-0DE2-4CFB-BB00-FC0AAAD6D8D9}"/>
    <cellStyle name="Calculation 13 2 2 2 4" xfId="15417" xr:uid="{58E4EED7-F768-4D5D-88F0-296A0201A5D2}"/>
    <cellStyle name="Calculation 13 2 2 2 4 2" xfId="27177" xr:uid="{A42961C1-DDBC-4681-8130-4A4015486AE7}"/>
    <cellStyle name="Calculation 13 2 2 2 5" xfId="16342" xr:uid="{AE27A405-D9B9-4F3D-A879-6A1D6803E757}"/>
    <cellStyle name="Calculation 13 2 2 2 5 2" xfId="28089" xr:uid="{9B59251F-DAA9-4C92-8B20-869E13406F5D}"/>
    <cellStyle name="Calculation 13 2 2 2 6" xfId="17213" xr:uid="{FEC40395-3F38-415C-8FC5-CE51BFB18A3E}"/>
    <cellStyle name="Calculation 13 2 2 2 6 2" xfId="28956" xr:uid="{25327AB8-C83C-4600-8A9C-B6872092FBC2}"/>
    <cellStyle name="Calculation 13 2 2 2 7" xfId="18059" xr:uid="{DE807719-9333-4AA4-BF9E-1974CB39710A}"/>
    <cellStyle name="Calculation 13 2 2 2 7 2" xfId="29780" xr:uid="{921714B6-3754-48E0-B1B9-7D89D008CCB3}"/>
    <cellStyle name="Calculation 13 2 2 2 8" xfId="18823" xr:uid="{E31117E4-89EF-4EEC-AA42-E0D835C7CF7F}"/>
    <cellStyle name="Calculation 13 2 2 3" xfId="9649" xr:uid="{413DEB23-D111-41E1-A672-7F30BF88BE3A}"/>
    <cellStyle name="Calculation 13 2 2 3 2" xfId="14054" xr:uid="{080506C7-E812-4F37-B78D-38E2258F1353}"/>
    <cellStyle name="Calculation 13 2 2 3 2 2" xfId="25827" xr:uid="{1254C6A6-EB8C-488A-ADD6-01497029D7BD}"/>
    <cellStyle name="Calculation 13 2 2 3 3" xfId="15014" xr:uid="{A82C9773-FC39-4393-9E09-DF17FABCF5CB}"/>
    <cellStyle name="Calculation 13 2 2 3 3 2" xfId="26785" xr:uid="{1631FEA7-9FD1-4542-B5A7-02F90D3EF750}"/>
    <cellStyle name="Calculation 13 2 2 3 4" xfId="15966" xr:uid="{ED1E435A-183F-4FF1-A269-125354609B3A}"/>
    <cellStyle name="Calculation 13 2 2 3 4 2" xfId="27713" xr:uid="{92D1E8C9-14E6-4579-AD6F-0ADD1BC04DD0}"/>
    <cellStyle name="Calculation 13 2 2 3 5" xfId="16840" xr:uid="{6FE209E3-CA2A-4C4E-A4D4-24F2515D9C9E}"/>
    <cellStyle name="Calculation 13 2 2 3 5 2" xfId="28587" xr:uid="{EFF9237C-1AA6-444E-9CE8-194665DB7B94}"/>
    <cellStyle name="Calculation 13 2 2 3 6" xfId="17705" xr:uid="{5D868F18-6246-4C26-9525-5A1A35CC5F84}"/>
    <cellStyle name="Calculation 13 2 2 3 6 2" xfId="29426" xr:uid="{6A9F604E-B80B-43A1-9D9C-D9E73F902474}"/>
    <cellStyle name="Calculation 13 2 2 3 7" xfId="18481" xr:uid="{FEE86614-9928-4196-86CD-76D7A83898F6}"/>
    <cellStyle name="Calculation 13 2 2 3 7 2" xfId="30202" xr:uid="{90F84BC5-C9C7-4592-ACD3-E965E44C9A1B}"/>
    <cellStyle name="Calculation 13 2 2 3 8" xfId="19238" xr:uid="{DE98F27F-9695-405A-B241-7937E2109D7E}"/>
    <cellStyle name="Calculation 13 2 2 4" xfId="12427" xr:uid="{63543080-5669-4FEE-98D3-61C030E7E72F}"/>
    <cellStyle name="Calculation 13 2 2 4 2" xfId="24241" xr:uid="{8F2FE548-4EFD-4975-A8EF-5CD4312C905F}"/>
    <cellStyle name="Calculation 13 2 2 5" xfId="10344" xr:uid="{AB990138-AB88-4411-90B6-9B52E9F017EF}"/>
    <cellStyle name="Calculation 13 2 2 5 2" xfId="22216" xr:uid="{B6DEA69A-EB48-4CD2-8BCE-8D9956E315EC}"/>
    <cellStyle name="Calculation 13 2 2 6" xfId="12582" xr:uid="{CBEA080E-6120-495D-81B7-6CD90CC8C761}"/>
    <cellStyle name="Calculation 13 2 2 6 2" xfId="24387" xr:uid="{C36DB8A5-67A9-450F-9DE9-0EA1A73A8730}"/>
    <cellStyle name="Calculation 13 2 2 7" xfId="10219" xr:uid="{E4E6D280-0907-443F-8E61-FF091730B6B3}"/>
    <cellStyle name="Calculation 13 2 2 7 2" xfId="22094" xr:uid="{61FA220A-452C-4F31-A520-6EC6AA215C7B}"/>
    <cellStyle name="Calculation 13 2 2 8" xfId="12993" xr:uid="{C4167BAA-80ED-481C-95CB-8CBDA954F27F}"/>
    <cellStyle name="Calculation 13 2 2 8 2" xfId="24785" xr:uid="{03EB1BFE-E2CB-4AB7-9117-E04B9AF3BA89}"/>
    <cellStyle name="Calculation 13 2 2 9" xfId="9899" xr:uid="{4662A89F-452E-4BB3-B064-11F8FC28255C}"/>
    <cellStyle name="Calculation 13 2 2 9 2" xfId="21775" xr:uid="{1F675F82-1961-44A0-80AA-8C79605C8070}"/>
    <cellStyle name="Calculation 13 2 3" xfId="8463" xr:uid="{6E09B138-5FE0-4DA4-9585-15FB09859DE7}"/>
    <cellStyle name="Calculation 13 2 3 2" xfId="13205" xr:uid="{F32E9482-EDC0-48F8-9656-096EF9D20986}"/>
    <cellStyle name="Calculation 13 2 3 2 2" xfId="24991" xr:uid="{553B4630-14D8-4CFC-8C52-633B94F5976C}"/>
    <cellStyle name="Calculation 13 2 3 3" xfId="14225" xr:uid="{E43EE4EE-63DF-4EC8-B256-B5807C38B8D7}"/>
    <cellStyle name="Calculation 13 2 3 3 2" xfId="25998" xr:uid="{43ABE63C-3B06-4603-844C-DE28BF9E6C9B}"/>
    <cellStyle name="Calculation 13 2 3 4" xfId="15185" xr:uid="{8A930B05-DD1E-405D-B51E-1A2A978BE295}"/>
    <cellStyle name="Calculation 13 2 3 4 2" xfId="26954" xr:uid="{81346907-BA63-4672-B294-2828450A162A}"/>
    <cellStyle name="Calculation 13 2 3 5" xfId="16134" xr:uid="{06BE5045-6A4B-4FD3-988A-B4BBA2801ACC}"/>
    <cellStyle name="Calculation 13 2 3 5 2" xfId="27881" xr:uid="{F092BE18-EF18-4EF4-80E8-50F728A20E33}"/>
    <cellStyle name="Calculation 13 2 3 6" xfId="17007" xr:uid="{B3160C01-3D3A-45A7-8AEE-EEDDB437B262}"/>
    <cellStyle name="Calculation 13 2 3 6 2" xfId="28754" xr:uid="{6A0B8515-0280-4E72-8688-C7CDAF82A2C4}"/>
    <cellStyle name="Calculation 13 2 3 7" xfId="17872" xr:uid="{1FE8A1B9-ED0C-4329-9FEF-6988C28B0323}"/>
    <cellStyle name="Calculation 13 2 3 7 2" xfId="29593" xr:uid="{C3A774AB-7020-4D11-ADBE-92004A8DE536}"/>
    <cellStyle name="Calculation 13 2 3 8" xfId="18648" xr:uid="{B99C8693-2C35-446B-BA33-9479B329B681}"/>
    <cellStyle name="Calculation 13 2 4" xfId="9474" xr:uid="{F26F5D8B-A805-44A2-B520-4099B5A9E66F}"/>
    <cellStyle name="Calculation 13 2 4 2" xfId="13879" xr:uid="{67103EFE-6E2F-421D-87EA-EFC10C845701}"/>
    <cellStyle name="Calculation 13 2 4 2 2" xfId="25652" xr:uid="{756DC1F6-9021-4511-AE66-4C760E360EAA}"/>
    <cellStyle name="Calculation 13 2 4 3" xfId="14839" xr:uid="{6E3774D0-FE67-433F-9748-8797BE115695}"/>
    <cellStyle name="Calculation 13 2 4 3 2" xfId="26610" xr:uid="{50B12B2F-01E4-49FD-99FC-A65685E08409}"/>
    <cellStyle name="Calculation 13 2 4 4" xfId="15791" xr:uid="{0BCB931F-4488-4769-833C-E1DA062A2DFD}"/>
    <cellStyle name="Calculation 13 2 4 4 2" xfId="27538" xr:uid="{C9780185-E302-42CC-A2F1-52A77C6DE987}"/>
    <cellStyle name="Calculation 13 2 4 5" xfId="16665" xr:uid="{9BC8DCBF-6915-44E1-A07A-D0EF32C5A365}"/>
    <cellStyle name="Calculation 13 2 4 5 2" xfId="28412" xr:uid="{D121BFD1-E3BB-4CDF-939E-1638578891F2}"/>
    <cellStyle name="Calculation 13 2 4 6" xfId="17530" xr:uid="{8A749FF7-95BD-47C4-B961-4012AE7A88B7}"/>
    <cellStyle name="Calculation 13 2 4 6 2" xfId="29251" xr:uid="{178E842F-4CF3-4454-AA76-EE62E12C8A3D}"/>
    <cellStyle name="Calculation 13 2 4 7" xfId="18306" xr:uid="{D253E423-E8D7-4FB0-A58B-87C8EE412AA2}"/>
    <cellStyle name="Calculation 13 2 4 7 2" xfId="30027" xr:uid="{6ADDE7DC-3D0A-4619-B090-4E8D07A85687}"/>
    <cellStyle name="Calculation 13 2 4 8" xfId="19063" xr:uid="{55BF0272-AF46-45BE-A2E4-5A13D15538B0}"/>
    <cellStyle name="Calculation 13 2 5" xfId="12176" xr:uid="{F8787464-E165-4A82-8E11-EDA44A2AD75A}"/>
    <cellStyle name="Calculation 13 2 5 2" xfId="23993" xr:uid="{333AA34D-579D-4C41-8A98-E4E18F2C82C5}"/>
    <cellStyle name="Calculation 13 2 6" xfId="10579" xr:uid="{85CCD9B8-89CE-4889-8582-7CE41A22DFCB}"/>
    <cellStyle name="Calculation 13 2 6 2" xfId="22451" xr:uid="{D9DB6A78-E253-4E35-8CFB-AEDAE0A02B11}"/>
    <cellStyle name="Calculation 13 2 7" xfId="12317" xr:uid="{B5EDCE28-CB1D-4F6E-9875-D62BE93EC519}"/>
    <cellStyle name="Calculation 13 2 7 2" xfId="24133" xr:uid="{C893C677-DC83-4BA2-B1CC-728857D3455B}"/>
    <cellStyle name="Calculation 13 2 8" xfId="10448" xr:uid="{DE14C6C3-AA95-4F61-A61F-CB2F970AB349}"/>
    <cellStyle name="Calculation 13 2 8 2" xfId="22320" xr:uid="{345CDC58-4532-4474-B2FC-D1B800D49607}"/>
    <cellStyle name="Calculation 13 2 9" xfId="13083" xr:uid="{C6D6A4B5-02AD-4324-9B34-307E7F1DAB98}"/>
    <cellStyle name="Calculation 13 2 9 2" xfId="24871" xr:uid="{48FD1803-51FD-4011-B85F-949398DDECAF}"/>
    <cellStyle name="Calculation 13 3" xfId="6912" xr:uid="{FCDF84AA-73FF-4064-B789-CEA468F1036B}"/>
    <cellStyle name="Calculation 13 3 10" xfId="10863" xr:uid="{6DFE14BC-B367-4671-AF37-4454BC31589B}"/>
    <cellStyle name="Calculation 13 3 10 2" xfId="22732" xr:uid="{F6134D67-EC89-43F5-AC5F-FBC9C4A4AB4A}"/>
    <cellStyle name="Calculation 13 3 2" xfId="8555" xr:uid="{51E02A84-CBEF-43FE-B5A7-824B7B554AF7}"/>
    <cellStyle name="Calculation 13 3 2 2" xfId="13278" xr:uid="{A1522120-6ACE-417C-82CA-15B114C19CF2}"/>
    <cellStyle name="Calculation 13 3 2 2 2" xfId="25061" xr:uid="{97995E32-AB45-4BB7-BDB5-7433A97ECE44}"/>
    <cellStyle name="Calculation 13 3 2 3" xfId="14292" xr:uid="{817BCA71-5C59-4361-9327-AAF7F3FBA081}"/>
    <cellStyle name="Calculation 13 3 2 3 2" xfId="26065" xr:uid="{ACF8917D-C9DE-4F38-B0B7-C19F9A002AA0}"/>
    <cellStyle name="Calculation 13 3 2 4" xfId="15252" xr:uid="{01BCB62F-4097-4784-A677-976FBCAEDF74}"/>
    <cellStyle name="Calculation 13 3 2 4 2" xfId="27021" xr:uid="{5543BC54-3C3C-4B1B-B891-4246669F6B12}"/>
    <cellStyle name="Calculation 13 3 2 5" xfId="16196" xr:uid="{A6ABC67F-1786-4708-AAE3-825960D52834}"/>
    <cellStyle name="Calculation 13 3 2 5 2" xfId="27943" xr:uid="{90DA42AF-E955-4F9E-934C-4ACF2926F2E0}"/>
    <cellStyle name="Calculation 13 3 2 6" xfId="17069" xr:uid="{6F4278FC-953F-400F-A3EC-CBB042D3B12F}"/>
    <cellStyle name="Calculation 13 3 2 6 2" xfId="28816" xr:uid="{5EEC8319-99F4-445B-8BAB-FB1483B1DFF0}"/>
    <cellStyle name="Calculation 13 3 2 7" xfId="17934" xr:uid="{E4DD8954-C184-4BCA-9AA6-EBD3BEFE2F95}"/>
    <cellStyle name="Calculation 13 3 2 7 2" xfId="29655" xr:uid="{E971AAAE-7911-47BF-AAC5-3A89B9A93964}"/>
    <cellStyle name="Calculation 13 3 2 8" xfId="18709" xr:uid="{2F2F9417-7165-4AF2-A8FB-29550C1793E2}"/>
    <cellStyle name="Calculation 13 3 3" xfId="9535" xr:uid="{1146918E-351C-41DC-A286-D7B10CCE668D}"/>
    <cellStyle name="Calculation 13 3 3 2" xfId="13940" xr:uid="{EA88D643-8BF1-42D0-8E28-D12A0862421F}"/>
    <cellStyle name="Calculation 13 3 3 2 2" xfId="25713" xr:uid="{CBFC63A1-6B84-47AF-921C-33478C0825AC}"/>
    <cellStyle name="Calculation 13 3 3 3" xfId="14900" xr:uid="{4BD6935E-2DC9-4129-ACA5-47BA5E641D5B}"/>
    <cellStyle name="Calculation 13 3 3 3 2" xfId="26671" xr:uid="{A8B838C3-4033-4345-9509-E91CDA7BDC5B}"/>
    <cellStyle name="Calculation 13 3 3 4" xfId="15852" xr:uid="{0ED1815C-5D28-4862-A7CB-A3E822A870CE}"/>
    <cellStyle name="Calculation 13 3 3 4 2" xfId="27599" xr:uid="{ED0765EB-C969-4B16-A6BC-2E9EF2163725}"/>
    <cellStyle name="Calculation 13 3 3 5" xfId="16726" xr:uid="{15061C8E-9209-4A1A-AEB7-8EF37D324072}"/>
    <cellStyle name="Calculation 13 3 3 5 2" xfId="28473" xr:uid="{AA658AA1-665F-4747-A7FC-967F1E9B74BE}"/>
    <cellStyle name="Calculation 13 3 3 6" xfId="17591" xr:uid="{D16F8124-81A3-445F-A13B-B671DE914958}"/>
    <cellStyle name="Calculation 13 3 3 6 2" xfId="29312" xr:uid="{690102C5-2816-4CCC-9BAF-94FEA5FDA05A}"/>
    <cellStyle name="Calculation 13 3 3 7" xfId="18367" xr:uid="{49DA68C5-F0A1-48DF-A682-9E0096E2D34E}"/>
    <cellStyle name="Calculation 13 3 3 7 2" xfId="30088" xr:uid="{4DC08E2C-675A-4B2F-AFE6-457B09DBABE8}"/>
    <cellStyle name="Calculation 13 3 3 8" xfId="19124" xr:uid="{A0B160A0-CC19-41BE-B57F-C4ED1B71D073}"/>
    <cellStyle name="Calculation 13 3 4" xfId="12251" xr:uid="{57D0369D-5AAB-4BF5-ADB1-AAC0F3195DD2}"/>
    <cellStyle name="Calculation 13 3 4 2" xfId="24067" xr:uid="{67AB0C48-7F0A-48B3-834F-ACAAFBA8792D}"/>
    <cellStyle name="Calculation 13 3 5" xfId="10509" xr:uid="{441C93D2-CA87-4A9C-9B92-68599647D34F}"/>
    <cellStyle name="Calculation 13 3 5 2" xfId="22381" xr:uid="{9EAB59F1-DBB8-40EA-AF76-D3E49AC7E856}"/>
    <cellStyle name="Calculation 13 3 6" xfId="13071" xr:uid="{89AD2425-E2E5-4448-A1E7-848759174144}"/>
    <cellStyle name="Calculation 13 3 6 2" xfId="24860" xr:uid="{81D92612-F8DF-4667-9875-5C2B7F058DA3}"/>
    <cellStyle name="Calculation 13 3 7" xfId="9846" xr:uid="{5955CEC8-73B5-4305-B7DC-4F86FF04AFB3}"/>
    <cellStyle name="Calculation 13 3 7 2" xfId="21722" xr:uid="{BE8A0CFA-2F3B-4EA2-89D9-82359C9831D2}"/>
    <cellStyle name="Calculation 13 3 8" xfId="9782" xr:uid="{DDDB4994-2F57-41D3-AC83-EB6A65F1C408}"/>
    <cellStyle name="Calculation 13 3 8 2" xfId="21658" xr:uid="{17A62423-213E-409E-BC7C-3EA536FC2BF8}"/>
    <cellStyle name="Calculation 13 3 9" xfId="11844" xr:uid="{A3927A91-01B8-4779-9BBF-23F8455559C2}"/>
    <cellStyle name="Calculation 13 3 9 2" xfId="23671" xr:uid="{10A65688-2682-46F8-B471-D3E5D3E45AF9}"/>
    <cellStyle name="Calculation 13 4" xfId="7716" xr:uid="{47050DAC-8451-4BCD-9AFC-A23D55582875}"/>
    <cellStyle name="Calculation 13 4 2" xfId="12745" xr:uid="{9CDA354F-91E2-42E9-930E-24CB40F6CDCC}"/>
    <cellStyle name="Calculation 13 4 2 2" xfId="24541" xr:uid="{115215EE-4C4F-4111-923E-0283E2B40545}"/>
    <cellStyle name="Calculation 13 4 3" xfId="10118" xr:uid="{025153F9-F47E-4B52-97C8-D4717E70A75C}"/>
    <cellStyle name="Calculation 13 4 3 2" xfId="21993" xr:uid="{3ACDDEF2-EA3E-453F-B42C-5EE54D499C45}"/>
    <cellStyle name="Calculation 13 4 4" xfId="9776" xr:uid="{623CE6A8-C435-4E29-BAFB-812A3CE3EC48}"/>
    <cellStyle name="Calculation 13 4 4 2" xfId="21652" xr:uid="{2EFC0A65-C399-416F-91AD-42909316E4B3}"/>
    <cellStyle name="Calculation 13 4 5" xfId="11883" xr:uid="{5EF93637-C4B9-4B1E-926F-6CE9A39693B8}"/>
    <cellStyle name="Calculation 13 4 5 2" xfId="23710" xr:uid="{4BA04789-A133-4740-9B4F-AB94ECE8B74A}"/>
    <cellStyle name="Calculation 13 4 6" xfId="10824" xr:uid="{B9658260-A199-460F-930E-09CB3AA0165C}"/>
    <cellStyle name="Calculation 13 4 6 2" xfId="22693" xr:uid="{D329C18E-AC84-4D6A-852E-61232A80A1A9}"/>
    <cellStyle name="Calculation 13 4 7" xfId="11490" xr:uid="{F8EDBDCA-4419-4697-94B7-5B3B2583565A}"/>
    <cellStyle name="Calculation 13 4 7 2" xfId="23344" xr:uid="{C15ECF23-294E-40BB-ACB1-2688B6E9274C}"/>
    <cellStyle name="Calculation 13 4 8" xfId="11139" xr:uid="{23E8E7C7-BE41-43CA-9713-AC23F71B8590}"/>
    <cellStyle name="Calculation 13 5" xfId="7851" xr:uid="{FBB3355A-4BB3-4D75-A766-DBC33CB2E36D}"/>
    <cellStyle name="Calculation 13 5 2" xfId="12846" xr:uid="{E4DCA9D8-D3DD-411B-9563-BA391C4FD558}"/>
    <cellStyle name="Calculation 13 5 2 2" xfId="24640" xr:uid="{C0EB5CDE-19FA-4C81-A44E-DD7965184BD3}"/>
    <cellStyle name="Calculation 13 5 3" xfId="10025" xr:uid="{39009D2F-F761-44CF-A373-6FCF25E19AA0}"/>
    <cellStyle name="Calculation 13 5 3 2" xfId="21900" xr:uid="{1F7EFCCB-26BF-493D-AE3C-47D470DF5E75}"/>
    <cellStyle name="Calculation 13 5 4" xfId="13645" xr:uid="{55D90E4C-BB1C-4205-9276-ED249ED92E55}"/>
    <cellStyle name="Calculation 13 5 4 2" xfId="25420" xr:uid="{AF3D726D-4131-4821-9474-04BC7E4681D4}"/>
    <cellStyle name="Calculation 13 5 5" xfId="14611" xr:uid="{19794616-789A-4622-8097-553B1F4F45C9}"/>
    <cellStyle name="Calculation 13 5 5 2" xfId="26382" xr:uid="{52314BDA-259A-42FC-AFE8-AD2BDB853DEE}"/>
    <cellStyle name="Calculation 13 5 6" xfId="15563" xr:uid="{2D32B0C3-AE00-4CED-9B29-F5B571F89B5C}"/>
    <cellStyle name="Calculation 13 5 6 2" xfId="27314" xr:uid="{50F6BDFF-9796-48F0-B5F0-005C29968CF1}"/>
    <cellStyle name="Calculation 13 5 7" xfId="16448" xr:uid="{FDEA0185-25FF-46B5-9254-9526105320CB}"/>
    <cellStyle name="Calculation 13 5 7 2" xfId="28195" xr:uid="{5A5C2CF4-6CF4-48F6-822E-8F52CB14C118}"/>
    <cellStyle name="Calculation 13 5 8" xfId="17316" xr:uid="{31E4DA59-2EE4-4FDF-A9AA-9C6B169EC2CD}"/>
    <cellStyle name="Calculation 13 6" xfId="10130" xr:uid="{0EE51F76-D08E-4D40-8366-6E78ED034CC5}"/>
    <cellStyle name="Calculation 13 6 2" xfId="22005" xr:uid="{B0839955-0B1E-4852-9B64-63AF07F32EA6}"/>
    <cellStyle name="Calculation 13 7" xfId="11719" xr:uid="{ED5E4CE3-84F0-4E6F-8840-4B6A068E744B}"/>
    <cellStyle name="Calculation 13 7 2" xfId="23548" xr:uid="{D98ED506-744A-4BC8-B6A1-CF91A24D171A}"/>
    <cellStyle name="Calculation 13 8" xfId="10973" xr:uid="{F3A38516-3CF6-4F36-BA42-0852BC411A55}"/>
    <cellStyle name="Calculation 13 8 2" xfId="22842" xr:uid="{E662894D-34D5-489F-A900-68CEC09C443A}"/>
    <cellStyle name="Calculation 13 9" xfId="12823" xr:uid="{7F4E7A34-A37F-4D3E-A54D-311D82B59ED3}"/>
    <cellStyle name="Calculation 13 9 2" xfId="24617" xr:uid="{0AA2F79A-F766-424D-899C-204CC8B52996}"/>
    <cellStyle name="Calculation 14" xfId="731" xr:uid="{EE5791F8-2C33-4F57-BB45-BCC6B5E7EAE8}"/>
    <cellStyle name="Calculation 14 10" xfId="14345" xr:uid="{629317AB-1550-4DF2-86BB-BEAF3EC65898}"/>
    <cellStyle name="Calculation 14 10 2" xfId="26117" xr:uid="{3C9C4F79-B572-40D3-9B43-46EE47F911A3}"/>
    <cellStyle name="Calculation 14 11" xfId="15303" xr:uid="{389424D6-A7B6-4809-A37F-F2558B6D32E8}"/>
    <cellStyle name="Calculation 14 11 2" xfId="27072" xr:uid="{E5EE0A15-24B1-4DAD-A8A4-2109FF128939}"/>
    <cellStyle name="Calculation 14 12" xfId="16241" xr:uid="{708BDEAD-8333-49C8-B46E-09A12FB80CF4}"/>
    <cellStyle name="Calculation 14 12 2" xfId="27988" xr:uid="{F2D44EFB-0C69-435D-8F54-D7906A5EB172}"/>
    <cellStyle name="Calculation 14 2" xfId="6817" xr:uid="{B550C3C2-B308-4525-B48A-45733A4D2166}"/>
    <cellStyle name="Calculation 14 2 10" xfId="10776" xr:uid="{0AEF5E85-12CE-42A2-A0CB-426E02C3D1B3}"/>
    <cellStyle name="Calculation 14 2 10 2" xfId="22646" xr:uid="{36700932-382A-4B3F-99DE-47AAF225E3A8}"/>
    <cellStyle name="Calculation 14 2 11" xfId="11536" xr:uid="{DCE05E29-31D0-47C0-B62B-17A9FC073B1D}"/>
    <cellStyle name="Calculation 14 2 11 2" xfId="23384" xr:uid="{C98A1021-F245-4166-80A4-C5627B5EA841}"/>
    <cellStyle name="Calculation 14 2 2" xfId="7161" xr:uid="{2B57A656-BFC1-40FA-8994-29EF52128F99}"/>
    <cellStyle name="Calculation 14 2 2 10" xfId="17293" xr:uid="{70242EFD-68CB-4290-8C49-3B194EABD6C7}"/>
    <cellStyle name="Calculation 14 2 2 10 2" xfId="29036" xr:uid="{95F2F986-6E92-4CAC-B396-867B3F42407C}"/>
    <cellStyle name="Calculation 14 2 2 2" xfId="8804" xr:uid="{EA304566-F3FF-48E2-9A2D-3A81B3F5E43F}"/>
    <cellStyle name="Calculation 14 2 2 2 2" xfId="13456" xr:uid="{71CA33D9-0B86-489F-8E50-6378915C573B}"/>
    <cellStyle name="Calculation 14 2 2 2 2 2" xfId="25239" xr:uid="{478076B1-D035-4DCA-A112-DFB961FE83B4}"/>
    <cellStyle name="Calculation 14 2 2 2 3" xfId="14460" xr:uid="{843111D4-352C-4F33-AC0A-FC5E320945FB}"/>
    <cellStyle name="Calculation 14 2 2 2 3 2" xfId="26232" xr:uid="{C5E6B6CA-40A7-4949-AA6E-78B961F31867}"/>
    <cellStyle name="Calculation 14 2 2 2 4" xfId="15418" xr:uid="{EA20DD3F-2298-4843-BB3E-9FEEC5CCA56E}"/>
    <cellStyle name="Calculation 14 2 2 2 4 2" xfId="27178" xr:uid="{D967D5A0-C3A8-46F4-B270-85FA44BC58DE}"/>
    <cellStyle name="Calculation 14 2 2 2 5" xfId="16343" xr:uid="{4BAA063F-803C-45B3-AD53-0324F6E17FD0}"/>
    <cellStyle name="Calculation 14 2 2 2 5 2" xfId="28090" xr:uid="{B6153351-F2AE-40A8-A16F-A3492EF0BE93}"/>
    <cellStyle name="Calculation 14 2 2 2 6" xfId="17214" xr:uid="{03B8D264-85F3-4D0F-BEAF-D7476CBDC018}"/>
    <cellStyle name="Calculation 14 2 2 2 6 2" xfId="28957" xr:uid="{098D2735-4164-46F2-BFAA-A2F770A98825}"/>
    <cellStyle name="Calculation 14 2 2 2 7" xfId="18060" xr:uid="{E1527572-3337-4700-8A34-0B2E2B942DFD}"/>
    <cellStyle name="Calculation 14 2 2 2 7 2" xfId="29781" xr:uid="{77213E11-136A-45BF-ABF7-F2E673215A87}"/>
    <cellStyle name="Calculation 14 2 2 2 8" xfId="18824" xr:uid="{A7DBA21A-78CE-4442-9105-5506BC0F150F}"/>
    <cellStyle name="Calculation 14 2 2 3" xfId="9650" xr:uid="{DF084EAA-E996-40E4-99AA-533EFCACC9F2}"/>
    <cellStyle name="Calculation 14 2 2 3 2" xfId="14055" xr:uid="{2BC16D89-73B5-471A-AE66-D20BA34A3F10}"/>
    <cellStyle name="Calculation 14 2 2 3 2 2" xfId="25828" xr:uid="{F0C23DD5-DE93-40C1-B855-490221C958E4}"/>
    <cellStyle name="Calculation 14 2 2 3 3" xfId="15015" xr:uid="{42FA945A-3AC2-43CD-B3A4-49B048810614}"/>
    <cellStyle name="Calculation 14 2 2 3 3 2" xfId="26786" xr:uid="{738062B3-C6E3-4882-B7DF-F07C5F61B242}"/>
    <cellStyle name="Calculation 14 2 2 3 4" xfId="15967" xr:uid="{FE60DBBD-9C35-40C0-982B-B59DBC6576F1}"/>
    <cellStyle name="Calculation 14 2 2 3 4 2" xfId="27714" xr:uid="{846ADC03-1931-4E24-8485-7CA2609C2AC4}"/>
    <cellStyle name="Calculation 14 2 2 3 5" xfId="16841" xr:uid="{4B0F631F-B199-4BFE-B613-9D3CE0CF7055}"/>
    <cellStyle name="Calculation 14 2 2 3 5 2" xfId="28588" xr:uid="{2C97D938-12AB-4190-AE01-7A60BE07904B}"/>
    <cellStyle name="Calculation 14 2 2 3 6" xfId="17706" xr:uid="{CA87B538-4338-4938-B6B6-7123E5B49604}"/>
    <cellStyle name="Calculation 14 2 2 3 6 2" xfId="29427" xr:uid="{33A5D949-F2CE-4B21-B9A2-CF7B618378AB}"/>
    <cellStyle name="Calculation 14 2 2 3 7" xfId="18482" xr:uid="{5A080266-3310-465A-ADCC-4F1BF8D335D3}"/>
    <cellStyle name="Calculation 14 2 2 3 7 2" xfId="30203" xr:uid="{BBA3E83A-C66B-465F-9287-CD8A73C78871}"/>
    <cellStyle name="Calculation 14 2 2 3 8" xfId="19239" xr:uid="{05FFD8CF-4BC4-429B-A52C-C945708D84C4}"/>
    <cellStyle name="Calculation 14 2 2 4" xfId="12428" xr:uid="{4CCEFB68-4BD3-44EA-B087-F649512905AF}"/>
    <cellStyle name="Calculation 14 2 2 4 2" xfId="24242" xr:uid="{F1777B15-8DE5-4B11-A3B0-9204D079C3BC}"/>
    <cellStyle name="Calculation 14 2 2 5" xfId="10343" xr:uid="{3D5D58FC-3978-40D3-B7B0-D86F628DBD8C}"/>
    <cellStyle name="Calculation 14 2 2 5 2" xfId="22215" xr:uid="{9C91EF62-024B-4650-B4F1-95582E54CF0D}"/>
    <cellStyle name="Calculation 14 2 2 6" xfId="13601" xr:uid="{238E447A-5839-411C-9FDC-00DE14F5C65B}"/>
    <cellStyle name="Calculation 14 2 2 6 2" xfId="25377" xr:uid="{B1DECD16-3309-4041-9C07-B006E2A63166}"/>
    <cellStyle name="Calculation 14 2 2 7" xfId="14577" xr:uid="{7121FCDD-2765-434B-89A0-633BB3EED9D8}"/>
    <cellStyle name="Calculation 14 2 2 7 2" xfId="26348" xr:uid="{51072C64-50AA-4E60-B877-23AF93F356FB}"/>
    <cellStyle name="Calculation 14 2 2 8" xfId="15529" xr:uid="{48B8EC0E-5543-4953-B5C7-32FC8D7A6256}"/>
    <cellStyle name="Calculation 14 2 2 8 2" xfId="27284" xr:uid="{7FF6D1B9-95C1-42AE-88C9-ACA55741FE01}"/>
    <cellStyle name="Calculation 14 2 2 9" xfId="16424" xr:uid="{A39552C2-B57D-491D-8D00-32476A8830FC}"/>
    <cellStyle name="Calculation 14 2 2 9 2" xfId="28171" xr:uid="{CB4B1C22-9B25-47AE-ABAE-D98B1A7D7CBA}"/>
    <cellStyle name="Calculation 14 2 3" xfId="8462" xr:uid="{1D4057DC-CF91-422F-AA41-20378B51164C}"/>
    <cellStyle name="Calculation 14 2 3 2" xfId="13204" xr:uid="{141B2FBC-0E1C-4316-BAAB-2DF0A2478E9B}"/>
    <cellStyle name="Calculation 14 2 3 2 2" xfId="24990" xr:uid="{4191199A-5A44-49D9-9C43-AC43CD332887}"/>
    <cellStyle name="Calculation 14 2 3 3" xfId="14224" xr:uid="{B45F34F6-F36C-4CDA-840B-F070E974568A}"/>
    <cellStyle name="Calculation 14 2 3 3 2" xfId="25997" xr:uid="{6B0227C0-111B-4738-A4C8-F1D106139B37}"/>
    <cellStyle name="Calculation 14 2 3 4" xfId="15184" xr:uid="{944C2DEA-F581-41BD-A547-48CCDE9ED019}"/>
    <cellStyle name="Calculation 14 2 3 4 2" xfId="26953" xr:uid="{2FEEFE54-FCE7-4CBD-B982-A7BD75B2D554}"/>
    <cellStyle name="Calculation 14 2 3 5" xfId="16133" xr:uid="{697DDA00-D50A-4CFB-9AAD-37B9DEB21469}"/>
    <cellStyle name="Calculation 14 2 3 5 2" xfId="27880" xr:uid="{E8D05428-464B-4274-87FE-C9D0BFD40F8A}"/>
    <cellStyle name="Calculation 14 2 3 6" xfId="17006" xr:uid="{F48F1A7D-2C43-470C-AB79-D09101167B82}"/>
    <cellStyle name="Calculation 14 2 3 6 2" xfId="28753" xr:uid="{2848B3CE-6411-4928-A401-FB416496090A}"/>
    <cellStyle name="Calculation 14 2 3 7" xfId="17871" xr:uid="{FF8F5524-5E06-43EE-A2C6-68AE132F04A3}"/>
    <cellStyle name="Calculation 14 2 3 7 2" xfId="29592" xr:uid="{55BCCA11-11B1-4845-8594-94FD2C8B958D}"/>
    <cellStyle name="Calculation 14 2 3 8" xfId="18647" xr:uid="{387D9BE3-8793-47BB-A67F-63DFDE0004B7}"/>
    <cellStyle name="Calculation 14 2 4" xfId="9473" xr:uid="{E8C20609-4D4D-4030-9A9A-72D6CA0ACB51}"/>
    <cellStyle name="Calculation 14 2 4 2" xfId="13878" xr:uid="{29C12EA1-28B2-4D56-A7C0-507FFC965A89}"/>
    <cellStyle name="Calculation 14 2 4 2 2" xfId="25651" xr:uid="{E9F246F6-DE3B-4461-BC56-3F54AF69595F}"/>
    <cellStyle name="Calculation 14 2 4 3" xfId="14838" xr:uid="{7FC142F2-8861-45C3-A2C4-DF81FD49EEF4}"/>
    <cellStyle name="Calculation 14 2 4 3 2" xfId="26609" xr:uid="{E452051C-C851-45B5-90DF-66FA22C438C4}"/>
    <cellStyle name="Calculation 14 2 4 4" xfId="15790" xr:uid="{E44AD96F-E6EF-4D00-9D9C-21252F1ED19A}"/>
    <cellStyle name="Calculation 14 2 4 4 2" xfId="27537" xr:uid="{6419A75A-061B-4B2B-8036-C89F19B6E5D6}"/>
    <cellStyle name="Calculation 14 2 4 5" xfId="16664" xr:uid="{BA590A05-0631-4AD6-85D3-60DA808749C6}"/>
    <cellStyle name="Calculation 14 2 4 5 2" xfId="28411" xr:uid="{FEAB06F3-2977-4BF0-A54F-0C9B167BCCE0}"/>
    <cellStyle name="Calculation 14 2 4 6" xfId="17529" xr:uid="{9B354E2B-366B-426E-AB49-61583698565B}"/>
    <cellStyle name="Calculation 14 2 4 6 2" xfId="29250" xr:uid="{E88590A2-3871-4BD3-9F96-621CBCAC4224}"/>
    <cellStyle name="Calculation 14 2 4 7" xfId="18305" xr:uid="{FE046578-3CCC-407D-A43B-15A49D052590}"/>
    <cellStyle name="Calculation 14 2 4 7 2" xfId="30026" xr:uid="{6AE012C5-B9FB-4C96-B7B2-5AA8E574B94F}"/>
    <cellStyle name="Calculation 14 2 4 8" xfId="19062" xr:uid="{3A4925E9-9C97-4F3A-BE41-E1C5E1B3A06C}"/>
    <cellStyle name="Calculation 14 2 5" xfId="12175" xr:uid="{C50C9876-1C2F-489A-84B1-CC3FDB45573A}"/>
    <cellStyle name="Calculation 14 2 5 2" xfId="23992" xr:uid="{4E1DD4F0-A366-486E-93E6-6BA3ECAC73BF}"/>
    <cellStyle name="Calculation 14 2 6" xfId="10580" xr:uid="{7D0241A3-07C0-452A-BA72-CB7A9CCC68D7}"/>
    <cellStyle name="Calculation 14 2 6 2" xfId="22452" xr:uid="{ED6A33E9-6EC2-4D52-80DF-14085AD58D33}"/>
    <cellStyle name="Calculation 14 2 7" xfId="12981" xr:uid="{0D114315-B5FB-4F69-BE8E-F5E88D4F2680}"/>
    <cellStyle name="Calculation 14 2 7 2" xfId="24773" xr:uid="{DF3E9C96-975B-40EA-AD90-7C4269A0FF86}"/>
    <cellStyle name="Calculation 14 2 8" xfId="9909" xr:uid="{8F02FD91-18E2-4A57-9664-97571431E7EC}"/>
    <cellStyle name="Calculation 14 2 8 2" xfId="21785" xr:uid="{C2D7F22C-4129-4014-AE3E-3CEE6B287310}"/>
    <cellStyle name="Calculation 14 2 9" xfId="11944" xr:uid="{B8887BA3-2525-47E5-BD07-3E2395B78E6C}"/>
    <cellStyle name="Calculation 14 2 9 2" xfId="23770" xr:uid="{8F936D84-C836-4D87-ACC3-BEB156B3EBF8}"/>
    <cellStyle name="Calculation 14 3" xfId="6913" xr:uid="{281C3279-643A-4AB0-A9BB-C54091F88D55}"/>
    <cellStyle name="Calculation 14 3 10" xfId="13523" xr:uid="{9DAE05BA-92D8-4D7E-99AB-1231FAFD6A49}"/>
    <cellStyle name="Calculation 14 3 10 2" xfId="25302" xr:uid="{FA2AEF7B-B825-4CE8-BEC5-03B1C28E5F1A}"/>
    <cellStyle name="Calculation 14 3 2" xfId="8556" xr:uid="{34FEBBB4-E200-4AD9-9B45-8D4618C43085}"/>
    <cellStyle name="Calculation 14 3 2 2" xfId="13279" xr:uid="{BF0FD777-BBBD-433D-A661-F4EE5996D172}"/>
    <cellStyle name="Calculation 14 3 2 2 2" xfId="25062" xr:uid="{664F401D-73B4-40A8-94BE-EE420DCBC047}"/>
    <cellStyle name="Calculation 14 3 2 3" xfId="14293" xr:uid="{E144202E-E07A-4D91-89E3-CB928A7E5A30}"/>
    <cellStyle name="Calculation 14 3 2 3 2" xfId="26066" xr:uid="{2CD58C91-A94F-447F-BE7E-7B85C15C4C47}"/>
    <cellStyle name="Calculation 14 3 2 4" xfId="15253" xr:uid="{2404DC06-7FE0-4DBD-927D-C3A166ADCD97}"/>
    <cellStyle name="Calculation 14 3 2 4 2" xfId="27022" xr:uid="{144733E6-A513-4FA0-83B6-264ABE1681B6}"/>
    <cellStyle name="Calculation 14 3 2 5" xfId="16197" xr:uid="{0FD947FC-EE1C-4BAD-9125-D68ED939B8EE}"/>
    <cellStyle name="Calculation 14 3 2 5 2" xfId="27944" xr:uid="{83DDF16F-E09E-49B0-99F1-318CD390F2CF}"/>
    <cellStyle name="Calculation 14 3 2 6" xfId="17070" xr:uid="{7028A48C-BF8B-4DD8-8CD9-BC63ECDF13A9}"/>
    <cellStyle name="Calculation 14 3 2 6 2" xfId="28817" xr:uid="{950CDB76-76B8-4077-9D8C-43954DC1383F}"/>
    <cellStyle name="Calculation 14 3 2 7" xfId="17935" xr:uid="{91F14461-57E6-4B9B-8BF1-E7204E81276A}"/>
    <cellStyle name="Calculation 14 3 2 7 2" xfId="29656" xr:uid="{D741D215-383A-4265-92AA-FFC6E4AB28E4}"/>
    <cellStyle name="Calculation 14 3 2 8" xfId="18710" xr:uid="{8E7D654B-99D8-4D69-968E-0A00D6860910}"/>
    <cellStyle name="Calculation 14 3 3" xfId="9536" xr:uid="{6BCB27EF-BE9E-4276-B843-8F0536E6386B}"/>
    <cellStyle name="Calculation 14 3 3 2" xfId="13941" xr:uid="{3F5E217B-D9BD-41BC-9E44-A93FED361714}"/>
    <cellStyle name="Calculation 14 3 3 2 2" xfId="25714" xr:uid="{F47EC67C-5498-4BBD-A135-4041C1965F45}"/>
    <cellStyle name="Calculation 14 3 3 3" xfId="14901" xr:uid="{637D2D2D-BB65-4D69-8CF0-18B7BF254868}"/>
    <cellStyle name="Calculation 14 3 3 3 2" xfId="26672" xr:uid="{B6C9C49D-1D17-4249-A89D-D95CE9F09DBE}"/>
    <cellStyle name="Calculation 14 3 3 4" xfId="15853" xr:uid="{303BAEE4-21D0-4217-9DFD-0D31CF87A0AD}"/>
    <cellStyle name="Calculation 14 3 3 4 2" xfId="27600" xr:uid="{6A81AC6C-DC8F-4CBB-8DF9-1E3695C256B1}"/>
    <cellStyle name="Calculation 14 3 3 5" xfId="16727" xr:uid="{6CF5E8F9-6F05-4867-8B37-A8C10635B3A0}"/>
    <cellStyle name="Calculation 14 3 3 5 2" xfId="28474" xr:uid="{1385909B-9A09-4416-8DE7-CC28116A40E0}"/>
    <cellStyle name="Calculation 14 3 3 6" xfId="17592" xr:uid="{8524B825-77F2-4385-B989-38375771BEC8}"/>
    <cellStyle name="Calculation 14 3 3 6 2" xfId="29313" xr:uid="{DF947795-4F4B-438B-889F-0188638380A6}"/>
    <cellStyle name="Calculation 14 3 3 7" xfId="18368" xr:uid="{189092F4-E729-4E4F-8E9E-15638AD93C91}"/>
    <cellStyle name="Calculation 14 3 3 7 2" xfId="30089" xr:uid="{6A161AE8-590E-49EF-94FC-46D674C3F9F2}"/>
    <cellStyle name="Calculation 14 3 3 8" xfId="19125" xr:uid="{F49BF7E7-FA68-43FE-921A-66F2B49F56F1}"/>
    <cellStyle name="Calculation 14 3 4" xfId="12252" xr:uid="{4D856373-D88E-4553-B4A8-C4EFCD2BDCEF}"/>
    <cellStyle name="Calculation 14 3 4 2" xfId="24068" xr:uid="{0D6FB45E-A874-41C7-B862-450A5872546D}"/>
    <cellStyle name="Calculation 14 3 5" xfId="10508" xr:uid="{619A28CB-0FB5-4D2A-A6BA-E0DE8A545BC3}"/>
    <cellStyle name="Calculation 14 3 5 2" xfId="22380" xr:uid="{DBE1F8AD-927A-4358-B2CA-AE42C06767EF}"/>
    <cellStyle name="Calculation 14 3 6" xfId="12040" xr:uid="{A8D909E8-A428-483A-8C7C-3DE51210D348}"/>
    <cellStyle name="Calculation 14 3 6 2" xfId="23861" xr:uid="{1BC5F580-161D-4FFE-9D0E-3C36FB0162E1}"/>
    <cellStyle name="Calculation 14 3 7" xfId="10702" xr:uid="{3B2A3290-FFCE-4D2A-B844-81F3BFF0216C}"/>
    <cellStyle name="Calculation 14 3 7 2" xfId="22574" xr:uid="{0107F56A-C642-4B0D-82DB-32B644719F29}"/>
    <cellStyle name="Calculation 14 3 8" xfId="11602" xr:uid="{09CD993E-96E2-4CCE-827B-95E22498C924}"/>
    <cellStyle name="Calculation 14 3 8 2" xfId="23445" xr:uid="{B0FBF21E-CB23-4CB0-BC6B-F231DBC8D834}"/>
    <cellStyle name="Calculation 14 3 9" xfId="11066" xr:uid="{3BE69851-2F45-44A5-A8F2-A42B9CC523A1}"/>
    <cellStyle name="Calculation 14 3 9 2" xfId="22935" xr:uid="{19B6FBC5-FA3C-4F26-9CDA-1CD4FFD19E9C}"/>
    <cellStyle name="Calculation 14 4" xfId="7717" xr:uid="{02D5EDAD-833A-4637-8389-90FBA41DCE23}"/>
    <cellStyle name="Calculation 14 4 2" xfId="12746" xr:uid="{CFBB56F5-BF07-4073-9E0F-8E752E513BE5}"/>
    <cellStyle name="Calculation 14 4 2 2" xfId="24542" xr:uid="{62CC199F-4647-4520-9D17-7B768B31125C}"/>
    <cellStyle name="Calculation 14 4 3" xfId="10117" xr:uid="{E1F57DF8-1023-4151-8D27-5B9F6BD189F0}"/>
    <cellStyle name="Calculation 14 4 3 2" xfId="21992" xr:uid="{F334BCBC-FAC9-481E-8A04-E55330163D20}"/>
    <cellStyle name="Calculation 14 4 4" xfId="11947" xr:uid="{C536446D-4E43-411A-9F60-ACC2114D1C90}"/>
    <cellStyle name="Calculation 14 4 4 2" xfId="23773" xr:uid="{F2671504-FD48-4125-A8E7-E69D18606581}"/>
    <cellStyle name="Calculation 14 4 5" xfId="10775" xr:uid="{066C59BC-F3E8-4632-AF42-023D387F2D3C}"/>
    <cellStyle name="Calculation 14 4 5 2" xfId="22645" xr:uid="{C36DEDB0-6E9F-47DB-BE79-183DC00BBA0E}"/>
    <cellStyle name="Calculation 14 4 6" xfId="11537" xr:uid="{FF5F3EDB-2BD1-4805-813F-C5B2D54924BF}"/>
    <cellStyle name="Calculation 14 4 6 2" xfId="23385" xr:uid="{04C53871-FDEC-4A24-8FCE-17D16C33E8B3}"/>
    <cellStyle name="Calculation 14 4 7" xfId="11111" xr:uid="{9A29E02A-B7B6-4317-9FC3-FE59D92D2451}"/>
    <cellStyle name="Calculation 14 4 7 2" xfId="22979" xr:uid="{AF9BFA99-2265-4FB3-8CC9-F1FF23D4C220}"/>
    <cellStyle name="Calculation 14 4 8" xfId="11376" xr:uid="{C3DA3C0F-40DD-49C1-A479-916B3C8AEECA}"/>
    <cellStyle name="Calculation 14 5" xfId="7850" xr:uid="{1A3D6218-5AC6-43B0-A2C3-06B4F259A4D3}"/>
    <cellStyle name="Calculation 14 5 2" xfId="12845" xr:uid="{BC4F4C03-0B0C-4168-ADDA-298F6A8060F1}"/>
    <cellStyle name="Calculation 14 5 2 2" xfId="24639" xr:uid="{D172D50E-6E59-4EB1-A297-8167E61B649B}"/>
    <cellStyle name="Calculation 14 5 3" xfId="10026" xr:uid="{6A6EF42A-15CD-40E6-AF41-01C72647D405}"/>
    <cellStyle name="Calculation 14 5 3 2" xfId="21901" xr:uid="{9672E00C-52B7-46AE-9CAE-D6B0DC870D37}"/>
    <cellStyle name="Calculation 14 5 4" xfId="12626" xr:uid="{7A7AEB15-AD92-4127-AE4E-F2DF888D144E}"/>
    <cellStyle name="Calculation 14 5 4 2" xfId="24430" xr:uid="{7ED65C6C-6722-4E13-B9AA-3E0EF351E913}"/>
    <cellStyle name="Calculation 14 5 5" xfId="10184" xr:uid="{437BC5D7-A549-4C22-B5E1-CA9EFCE4F584}"/>
    <cellStyle name="Calculation 14 5 5 2" xfId="22059" xr:uid="{2C944593-EAE2-4F48-A0E9-033251C2AC5B}"/>
    <cellStyle name="Calculation 14 5 6" xfId="12997" xr:uid="{34EC9451-596D-412D-9B9B-A6579CFFB50F}"/>
    <cellStyle name="Calculation 14 5 6 2" xfId="24789" xr:uid="{04A53FA2-09D2-4BF7-BEB2-D3A26D55CC4D}"/>
    <cellStyle name="Calculation 14 5 7" xfId="9896" xr:uid="{A54BFA12-4AB8-4002-BA4B-2EFDDCCC5DAB}"/>
    <cellStyle name="Calculation 14 5 7 2" xfId="21772" xr:uid="{CC9A4F5D-F370-47B0-951C-41D9E9E79110}"/>
    <cellStyle name="Calculation 14 5 8" xfId="12646" xr:uid="{07735B15-A5D5-4B60-8DA1-CBA98CB30274}"/>
    <cellStyle name="Calculation 14 6" xfId="10131" xr:uid="{A7A3BC01-5FE0-4B7E-AC39-064654D3847E}"/>
    <cellStyle name="Calculation 14 6 2" xfId="22006" xr:uid="{006864D5-2A26-4DE2-8494-BBFDC1B6E2DA}"/>
    <cellStyle name="Calculation 14 7" xfId="11718" xr:uid="{CF0C9935-53DD-4F49-9B87-11A30C5F9777}"/>
    <cellStyle name="Calculation 14 7 2" xfId="23547" xr:uid="{6B58C8F6-E919-4717-8530-6DA019F51CC1}"/>
    <cellStyle name="Calculation 14 8" xfId="10974" xr:uid="{2E1A3F80-0720-45F5-80C2-37BC0865DE58}"/>
    <cellStyle name="Calculation 14 8 2" xfId="22843" xr:uid="{5B125FFD-2879-4419-B727-5FE7A4F9A88F}"/>
    <cellStyle name="Calculation 14 9" xfId="13336" xr:uid="{421165B8-0F18-4CAE-A2D4-36C897B2258D}"/>
    <cellStyle name="Calculation 14 9 2" xfId="25119" xr:uid="{06E6813E-D911-430F-A925-3B11EC361B45}"/>
    <cellStyle name="Calculation 15" xfId="732" xr:uid="{CCAD30CA-656D-4B88-95EE-A6A9888DB952}"/>
    <cellStyle name="Calculation 15 10" xfId="10458" xr:uid="{4FAC843B-7344-4B72-BE64-D080CD794B08}"/>
    <cellStyle name="Calculation 15 10 2" xfId="22330" xr:uid="{FE811DE6-FA9D-4EE6-AC79-4D0943F1A566}"/>
    <cellStyle name="Calculation 15 11" xfId="11636" xr:uid="{D6762B93-7FCA-4FA8-8755-1CE9B799D5FE}"/>
    <cellStyle name="Calculation 15 11 2" xfId="23478" xr:uid="{3E678792-8EFA-4A69-82CE-34DB7BAFE018}"/>
    <cellStyle name="Calculation 15 12" xfId="11037" xr:uid="{91ED95EE-578B-44FA-9CFC-901D9B2FA637}"/>
    <cellStyle name="Calculation 15 12 2" xfId="22906" xr:uid="{C13F5428-A2B0-4894-B5CD-446A2D39B822}"/>
    <cellStyle name="Calculation 15 2" xfId="6816" xr:uid="{D150210B-18B3-452E-9E42-73FD9B8832CE}"/>
    <cellStyle name="Calculation 15 2 10" xfId="16394" xr:uid="{6747399D-4A20-4EB0-8844-1AF81756B550}"/>
    <cellStyle name="Calculation 15 2 10 2" xfId="28141" xr:uid="{3B05369C-20B5-4E3E-9504-5C8FCF1DDF94}"/>
    <cellStyle name="Calculation 15 2 11" xfId="17265" xr:uid="{AD30B326-BF6A-4E5D-A214-5612131FD50C}"/>
    <cellStyle name="Calculation 15 2 11 2" xfId="29008" xr:uid="{AD852A04-488C-41BA-956C-73916F215C26}"/>
    <cellStyle name="Calculation 15 2 2" xfId="7162" xr:uid="{C644429C-7146-4242-948C-DC4B2BAC84FA}"/>
    <cellStyle name="Calculation 15 2 2 10" xfId="10771" xr:uid="{F3F8E2BC-2406-4B0E-81DB-5F13095924E8}"/>
    <cellStyle name="Calculation 15 2 2 10 2" xfId="22641" xr:uid="{8B480B5F-15BA-42BC-B6C8-EB3614213566}"/>
    <cellStyle name="Calculation 15 2 2 2" xfId="8805" xr:uid="{02AF5E03-D70B-4ACF-9C7D-AD5F882143D0}"/>
    <cellStyle name="Calculation 15 2 2 2 2" xfId="13457" xr:uid="{0B7D0F7F-33F0-47E6-BC26-08156A64052E}"/>
    <cellStyle name="Calculation 15 2 2 2 2 2" xfId="25240" xr:uid="{35EB6F99-C7E1-4B41-A0B3-B0282E21C77D}"/>
    <cellStyle name="Calculation 15 2 2 2 3" xfId="14461" xr:uid="{DC60896A-5BEF-48CA-B8FD-407FF078C17D}"/>
    <cellStyle name="Calculation 15 2 2 2 3 2" xfId="26233" xr:uid="{BFF49B45-6434-43CC-986D-9D88C06CA7EA}"/>
    <cellStyle name="Calculation 15 2 2 2 4" xfId="15419" xr:uid="{91542BB2-CD67-459E-ADF3-87D273E8C755}"/>
    <cellStyle name="Calculation 15 2 2 2 4 2" xfId="27179" xr:uid="{35007ACC-780E-4FA9-BE23-19DAE63E6563}"/>
    <cellStyle name="Calculation 15 2 2 2 5" xfId="16344" xr:uid="{241409E6-AD33-4205-97E6-3BD508CF2A72}"/>
    <cellStyle name="Calculation 15 2 2 2 5 2" xfId="28091" xr:uid="{06C16012-3432-47AB-812E-5B94D96F6228}"/>
    <cellStyle name="Calculation 15 2 2 2 6" xfId="17215" xr:uid="{D12451EC-F682-4AED-BECE-88BA856511A1}"/>
    <cellStyle name="Calculation 15 2 2 2 6 2" xfId="28958" xr:uid="{F889146F-F3C8-437E-965E-BDB587D0296B}"/>
    <cellStyle name="Calculation 15 2 2 2 7" xfId="18061" xr:uid="{35B9AEB3-DB19-4C87-A5B4-C0504039CF0C}"/>
    <cellStyle name="Calculation 15 2 2 2 7 2" xfId="29782" xr:uid="{E63E3A07-5DBD-4C8D-B0F0-D477B4FA68D0}"/>
    <cellStyle name="Calculation 15 2 2 2 8" xfId="18825" xr:uid="{516EE12D-DF6F-4831-B1EE-824C566514E5}"/>
    <cellStyle name="Calculation 15 2 2 3" xfId="9651" xr:uid="{64B981F9-263C-4830-920F-54E141AA10F0}"/>
    <cellStyle name="Calculation 15 2 2 3 2" xfId="14056" xr:uid="{0C56D50C-EAC1-4790-AF9C-65A6532F565A}"/>
    <cellStyle name="Calculation 15 2 2 3 2 2" xfId="25829" xr:uid="{4D898412-7F4F-42EC-BBEB-E6D90DE88EF0}"/>
    <cellStyle name="Calculation 15 2 2 3 3" xfId="15016" xr:uid="{736509F2-7E42-4DE1-8DB9-0FA0D1D07DA4}"/>
    <cellStyle name="Calculation 15 2 2 3 3 2" xfId="26787" xr:uid="{5BE7D4BA-B3E9-42D8-9D22-B07C5134D854}"/>
    <cellStyle name="Calculation 15 2 2 3 4" xfId="15968" xr:uid="{CCF25190-87D7-4187-8EBF-3EE9FC8EE1D3}"/>
    <cellStyle name="Calculation 15 2 2 3 4 2" xfId="27715" xr:uid="{4234D5C6-39BC-4205-8B11-1252390CBD34}"/>
    <cellStyle name="Calculation 15 2 2 3 5" xfId="16842" xr:uid="{0A1D9CEF-39A9-4061-8714-AE51567022F3}"/>
    <cellStyle name="Calculation 15 2 2 3 5 2" xfId="28589" xr:uid="{C6C14958-892C-46DA-BBCA-CCC939726D1B}"/>
    <cellStyle name="Calculation 15 2 2 3 6" xfId="17707" xr:uid="{DF67C34C-C681-47A7-838C-0F1551E78B7C}"/>
    <cellStyle name="Calculation 15 2 2 3 6 2" xfId="29428" xr:uid="{3B2FDAD2-E874-47D5-B05F-4B1C82C5E92A}"/>
    <cellStyle name="Calculation 15 2 2 3 7" xfId="18483" xr:uid="{30BB4335-63C0-478B-B65A-C6B87AFC2A8E}"/>
    <cellStyle name="Calculation 15 2 2 3 7 2" xfId="30204" xr:uid="{93905D7E-9A98-4D69-8276-AB1A8AA95B73}"/>
    <cellStyle name="Calculation 15 2 2 3 8" xfId="19240" xr:uid="{3884DC59-5D1A-4737-9792-341BE76A8CAC}"/>
    <cellStyle name="Calculation 15 2 2 4" xfId="12429" xr:uid="{75A12E75-8339-47C2-921B-EE4378EC5DAC}"/>
    <cellStyle name="Calculation 15 2 2 4 2" xfId="24243" xr:uid="{6ECC89E2-9E33-4E19-8299-E2A416E45193}"/>
    <cellStyle name="Calculation 15 2 2 5" xfId="10342" xr:uid="{0A00A720-0A89-47AC-8D79-86C760247FA0}"/>
    <cellStyle name="Calculation 15 2 2 5 2" xfId="22214" xr:uid="{3E1B4269-27A4-4244-83F4-560D9525174B}"/>
    <cellStyle name="Calculation 15 2 2 6" xfId="12989" xr:uid="{DDAA3634-54D7-44CB-88A0-58D324F1176D}"/>
    <cellStyle name="Calculation 15 2 2 6 2" xfId="24781" xr:uid="{2DF864F7-DB22-4ADF-826C-706AEEC15BE8}"/>
    <cellStyle name="Calculation 15 2 2 7" xfId="9903" xr:uid="{7B29C6AA-EE0D-4224-B324-BD8437269A84}"/>
    <cellStyle name="Calculation 15 2 2 7 2" xfId="21779" xr:uid="{8D2F4941-F8F8-46E1-A208-DEFD5A2D4FB2}"/>
    <cellStyle name="Calculation 15 2 2 8" xfId="13139" xr:uid="{50C0FA9B-C14D-46E1-BC78-04D9653E6090}"/>
    <cellStyle name="Calculation 15 2 2 8 2" xfId="24925" xr:uid="{6BD6F6AB-8991-4CA6-B090-EE8F17CD4E1B}"/>
    <cellStyle name="Calculation 15 2 2 9" xfId="11952" xr:uid="{C8A7FB14-3313-4778-BBF5-72B103375F3F}"/>
    <cellStyle name="Calculation 15 2 2 9 2" xfId="23777" xr:uid="{0813124B-4CA4-47D0-8258-2879D419002C}"/>
    <cellStyle name="Calculation 15 2 3" xfId="8461" xr:uid="{C54DFE99-DEBC-499E-8720-CEE32AA14B7B}"/>
    <cellStyle name="Calculation 15 2 3 2" xfId="13203" xr:uid="{8451AFD2-8C8A-451A-BC03-DC3531F5FA70}"/>
    <cellStyle name="Calculation 15 2 3 2 2" xfId="24989" xr:uid="{4D06A069-5F40-4580-ADCD-6D73FE8E2340}"/>
    <cellStyle name="Calculation 15 2 3 3" xfId="14223" xr:uid="{2110188C-5482-4648-8D8B-C57B1F119039}"/>
    <cellStyle name="Calculation 15 2 3 3 2" xfId="25996" xr:uid="{0B6A0D0B-988A-4483-97B9-8CADADADD912}"/>
    <cellStyle name="Calculation 15 2 3 4" xfId="15183" xr:uid="{560AD1E7-828E-46A0-8044-DB5DFE4F5C14}"/>
    <cellStyle name="Calculation 15 2 3 4 2" xfId="26952" xr:uid="{83EC5DC6-9918-446A-90EC-7F0288A90A65}"/>
    <cellStyle name="Calculation 15 2 3 5" xfId="16132" xr:uid="{C9AE7C2A-90A0-4CFB-A869-A99569AAB27F}"/>
    <cellStyle name="Calculation 15 2 3 5 2" xfId="27879" xr:uid="{321141CF-61CD-417A-867B-1EFF2FEAE77E}"/>
    <cellStyle name="Calculation 15 2 3 6" xfId="17005" xr:uid="{097D399B-2569-433C-BF33-F0681501682D}"/>
    <cellStyle name="Calculation 15 2 3 6 2" xfId="28752" xr:uid="{44947603-EB0B-46AC-B40F-F42F5BF15E9F}"/>
    <cellStyle name="Calculation 15 2 3 7" xfId="17870" xr:uid="{CF47B999-0AA7-464B-BD8D-E0962248DE8D}"/>
    <cellStyle name="Calculation 15 2 3 7 2" xfId="29591" xr:uid="{89E9A42E-7747-4A55-9BE0-2026399A6084}"/>
    <cellStyle name="Calculation 15 2 3 8" xfId="18646" xr:uid="{97A1A9D0-6D8A-4B2F-A620-54ADBC990DAC}"/>
    <cellStyle name="Calculation 15 2 4" xfId="9472" xr:uid="{ED9C8A65-18B2-45F9-BD46-9DB497FDB1A3}"/>
    <cellStyle name="Calculation 15 2 4 2" xfId="13877" xr:uid="{1FD3E70C-8F1A-4D51-9D12-59E407DD3374}"/>
    <cellStyle name="Calculation 15 2 4 2 2" xfId="25650" xr:uid="{EC32762D-C136-47A6-B062-5986578C2F14}"/>
    <cellStyle name="Calculation 15 2 4 3" xfId="14837" xr:uid="{97DB7E61-8278-472B-BC89-C3FFBFA40139}"/>
    <cellStyle name="Calculation 15 2 4 3 2" xfId="26608" xr:uid="{BB9040AA-D8E6-45E8-9AE2-F69FED582526}"/>
    <cellStyle name="Calculation 15 2 4 4" xfId="15789" xr:uid="{F9465523-D3F7-4BAF-9FAC-85744548C66C}"/>
    <cellStyle name="Calculation 15 2 4 4 2" xfId="27536" xr:uid="{72BD6583-039D-4CE8-9642-DE837E3CA7A0}"/>
    <cellStyle name="Calculation 15 2 4 5" xfId="16663" xr:uid="{E7C01184-5FEE-4355-A865-86CAE71C9518}"/>
    <cellStyle name="Calculation 15 2 4 5 2" xfId="28410" xr:uid="{15EDD783-A93C-471C-AA54-CF3A809E53F7}"/>
    <cellStyle name="Calculation 15 2 4 6" xfId="17528" xr:uid="{FC9EFC03-650A-4B49-BFB1-1EF9D78D3B23}"/>
    <cellStyle name="Calculation 15 2 4 6 2" xfId="29249" xr:uid="{A78F5F34-08F6-450E-9EDE-5B1A78DB5F70}"/>
    <cellStyle name="Calculation 15 2 4 7" xfId="18304" xr:uid="{26F4955B-5C3F-4122-B1FD-8A1CB86BFDF2}"/>
    <cellStyle name="Calculation 15 2 4 7 2" xfId="30025" xr:uid="{BD318958-8676-4378-B283-A6F4F9EF3A11}"/>
    <cellStyle name="Calculation 15 2 4 8" xfId="19061" xr:uid="{832295FA-7BEF-41B7-9CAF-C792DDB125A7}"/>
    <cellStyle name="Calculation 15 2 5" xfId="12174" xr:uid="{ACBADD13-78C8-4226-999D-49920CF16BE6}"/>
    <cellStyle name="Calculation 15 2 5 2" xfId="23991" xr:uid="{4EF6AD14-DFEA-4B77-A127-4539F063ACC1}"/>
    <cellStyle name="Calculation 15 2 6" xfId="10581" xr:uid="{6F1056E0-BCA5-44F9-B7E9-BEFBA632260A}"/>
    <cellStyle name="Calculation 15 2 6 2" xfId="22453" xr:uid="{9079E637-10FD-4758-ABF6-7400ABB39DD4}"/>
    <cellStyle name="Calculation 15 2 7" xfId="13564" xr:uid="{766E6EBA-E984-42C9-9A72-8C413B8B2E17}"/>
    <cellStyle name="Calculation 15 2 7 2" xfId="25340" xr:uid="{AF2B3A1A-342C-4A6A-A0A5-4B09CB70597B}"/>
    <cellStyle name="Calculation 15 2 8" xfId="14542" xr:uid="{97A32CF5-A675-4BBB-8730-EB8861C11B4A}"/>
    <cellStyle name="Calculation 15 2 8 2" xfId="26313" xr:uid="{4C40492E-66FB-4C76-BD5D-8919B6E2DF07}"/>
    <cellStyle name="Calculation 15 2 9" xfId="15495" xr:uid="{39121A4B-F165-4219-8B26-134D30FACC0A}"/>
    <cellStyle name="Calculation 15 2 9 2" xfId="27250" xr:uid="{799A1CF1-1DD6-417A-BDC9-5F88321442FE}"/>
    <cellStyle name="Calculation 15 3" xfId="6914" xr:uid="{72703CFC-3341-4FC5-A15E-1103B14632F1}"/>
    <cellStyle name="Calculation 15 3 10" xfId="15536" xr:uid="{A16F402E-975E-4797-AE8D-C6B0068CDE25}"/>
    <cellStyle name="Calculation 15 3 10 2" xfId="27291" xr:uid="{4FD0990A-01FB-49A3-97EF-A1B86853141A}"/>
    <cellStyle name="Calculation 15 3 2" xfId="8557" xr:uid="{0E478D2F-5049-4ACD-9F64-D4359AECBA67}"/>
    <cellStyle name="Calculation 15 3 2 2" xfId="13280" xr:uid="{12E57050-6FFB-4371-BD33-63844B153439}"/>
    <cellStyle name="Calculation 15 3 2 2 2" xfId="25063" xr:uid="{E8FD46C5-1AF0-4819-B240-D97DBE3CE808}"/>
    <cellStyle name="Calculation 15 3 2 3" xfId="14294" xr:uid="{B95D50F7-96A8-4C2A-B8EF-5D9659E429FD}"/>
    <cellStyle name="Calculation 15 3 2 3 2" xfId="26067" xr:uid="{1671D4FC-0009-4A05-9319-F087082E6068}"/>
    <cellStyle name="Calculation 15 3 2 4" xfId="15254" xr:uid="{6CE713FF-CD98-42D0-B71F-46FEB0BDDD41}"/>
    <cellStyle name="Calculation 15 3 2 4 2" xfId="27023" xr:uid="{0A347812-E633-40F1-B811-E676AC91F272}"/>
    <cellStyle name="Calculation 15 3 2 5" xfId="16198" xr:uid="{4F5FBCE8-E116-40BA-8079-C95FD377A22B}"/>
    <cellStyle name="Calculation 15 3 2 5 2" xfId="27945" xr:uid="{1D6D6193-E931-4847-950D-2CE3E66AD00F}"/>
    <cellStyle name="Calculation 15 3 2 6" xfId="17071" xr:uid="{BE2C7349-3904-40BA-B84B-AE94D54F3939}"/>
    <cellStyle name="Calculation 15 3 2 6 2" xfId="28818" xr:uid="{A493C8C7-0AB3-451C-8665-781C9C457A28}"/>
    <cellStyle name="Calculation 15 3 2 7" xfId="17936" xr:uid="{94A9EFCF-DA39-4F96-B945-3FD91F80DA82}"/>
    <cellStyle name="Calculation 15 3 2 7 2" xfId="29657" xr:uid="{18BF9BB2-1507-4179-8387-9471FE10AA77}"/>
    <cellStyle name="Calculation 15 3 2 8" xfId="18711" xr:uid="{279CB3E3-5D02-44C7-A3B8-57D33C84FAEA}"/>
    <cellStyle name="Calculation 15 3 3" xfId="9537" xr:uid="{44715407-A98F-47DE-B59B-1B22002027DE}"/>
    <cellStyle name="Calculation 15 3 3 2" xfId="13942" xr:uid="{943913E0-287D-426F-8A33-843516F9FD86}"/>
    <cellStyle name="Calculation 15 3 3 2 2" xfId="25715" xr:uid="{A796E91E-3B13-4BE1-BDE5-06B682A2C41F}"/>
    <cellStyle name="Calculation 15 3 3 3" xfId="14902" xr:uid="{D0F9630B-1BBE-4E87-978F-9EC783434D25}"/>
    <cellStyle name="Calculation 15 3 3 3 2" xfId="26673" xr:uid="{6B247254-2F3B-487E-BF16-673AEF557F3B}"/>
    <cellStyle name="Calculation 15 3 3 4" xfId="15854" xr:uid="{2F280395-79F2-4275-8F8B-68C5EE30BA9A}"/>
    <cellStyle name="Calculation 15 3 3 4 2" xfId="27601" xr:uid="{C13EEC05-F7DC-4CC6-9D04-7BBFF73B4388}"/>
    <cellStyle name="Calculation 15 3 3 5" xfId="16728" xr:uid="{A04F5E8B-618A-4C4D-AF4D-162AE731BFAA}"/>
    <cellStyle name="Calculation 15 3 3 5 2" xfId="28475" xr:uid="{254D93EB-7C31-4977-84C4-28AB517C0928}"/>
    <cellStyle name="Calculation 15 3 3 6" xfId="17593" xr:uid="{0398C2B9-09A1-4583-86CD-1FCF0A71112F}"/>
    <cellStyle name="Calculation 15 3 3 6 2" xfId="29314" xr:uid="{34DEE0FF-12B8-45C6-BE06-BC496CFCF3C3}"/>
    <cellStyle name="Calculation 15 3 3 7" xfId="18369" xr:uid="{655BE4DA-F133-4951-88EE-C8C267DBC6AF}"/>
    <cellStyle name="Calculation 15 3 3 7 2" xfId="30090" xr:uid="{F597A6F4-305B-43CC-9AE2-A61B3BEBE5DB}"/>
    <cellStyle name="Calculation 15 3 3 8" xfId="19126" xr:uid="{DB8CBD78-436A-48B5-8A24-6991AB11321A}"/>
    <cellStyle name="Calculation 15 3 4" xfId="12253" xr:uid="{8DBBEE9E-B314-412C-9B5C-C915E1F84144}"/>
    <cellStyle name="Calculation 15 3 4 2" xfId="24069" xr:uid="{CED6899D-BF8D-4266-948F-10A97E58C07C}"/>
    <cellStyle name="Calculation 15 3 5" xfId="10507" xr:uid="{1506C305-E2BB-4921-A75A-9799107BF648}"/>
    <cellStyle name="Calculation 15 3 5 2" xfId="22379" xr:uid="{324D3A66-E47E-40A3-B71A-9BEB7D102BF3}"/>
    <cellStyle name="Calculation 15 3 6" xfId="12555" xr:uid="{5F4725F8-5806-4CE2-9E03-2F18C8592F79}"/>
    <cellStyle name="Calculation 15 3 6 2" xfId="24364" xr:uid="{2D5F30ED-19B3-4990-9022-6F71CE90FB69}"/>
    <cellStyle name="Calculation 15 3 7" xfId="10240" xr:uid="{411A3E0D-80FC-4A91-A3C1-DF09F795E8B2}"/>
    <cellStyle name="Calculation 15 3 7 2" xfId="22115" xr:uid="{3B842ED4-BD2F-410C-873C-B25ED62716B6}"/>
    <cellStyle name="Calculation 15 3 8" xfId="13613" xr:uid="{F2F55C38-4710-4CCD-AF52-F975454A87CA}"/>
    <cellStyle name="Calculation 15 3 8 2" xfId="25389" xr:uid="{E026BDED-E5CC-43D2-AB4A-DAC853FCB314}"/>
    <cellStyle name="Calculation 15 3 9" xfId="14584" xr:uid="{63EC3A41-F7F2-489B-8989-1AD17B7BB213}"/>
    <cellStyle name="Calculation 15 3 9 2" xfId="26355" xr:uid="{FFC48902-492C-42CD-B4B9-E7222113BC3F}"/>
    <cellStyle name="Calculation 15 4" xfId="7718" xr:uid="{30A04A3E-FE4F-4F4C-B3BE-20BC808B0003}"/>
    <cellStyle name="Calculation 15 4 2" xfId="12747" xr:uid="{972C995F-A4E7-4821-B0A0-C35D73A4EB1E}"/>
    <cellStyle name="Calculation 15 4 2 2" xfId="24543" xr:uid="{86C6E547-9BAD-4376-BBF8-A747B9D4E9C8}"/>
    <cellStyle name="Calculation 15 4 3" xfId="10116" xr:uid="{AB441CBD-CF59-4441-A1DD-460FCED2B3D0}"/>
    <cellStyle name="Calculation 15 4 3 2" xfId="21991" xr:uid="{5B55171E-CBF1-4D78-94B3-9910072A075C}"/>
    <cellStyle name="Calculation 15 4 4" xfId="11939" xr:uid="{AC885440-648B-4773-8F5E-B97B0D89F985}"/>
    <cellStyle name="Calculation 15 4 4 2" xfId="23765" xr:uid="{EB0755A4-2B09-499F-98E7-580152D9535B}"/>
    <cellStyle name="Calculation 15 4 5" xfId="10780" xr:uid="{CD30F99E-027A-4AD0-ABF8-68B0FF6F2F14}"/>
    <cellStyle name="Calculation 15 4 5 2" xfId="22650" xr:uid="{332F24BA-21B1-49B1-B9FC-8C0E9E177ADA}"/>
    <cellStyle name="Calculation 15 4 6" xfId="11532" xr:uid="{5F6EDE96-3439-4841-9C29-B65EF7EEB092}"/>
    <cellStyle name="Calculation 15 4 6 2" xfId="23380" xr:uid="{D05D3BC5-AF7D-4E48-B2C7-18AF3B7E9E5D}"/>
    <cellStyle name="Calculation 15 4 7" xfId="11115" xr:uid="{0EF9D1C9-4207-444D-925F-7211C0B58E7E}"/>
    <cellStyle name="Calculation 15 4 7 2" xfId="22983" xr:uid="{1936820D-0D96-4F17-8098-392466A7DF96}"/>
    <cellStyle name="Calculation 15 4 8" xfId="13516" xr:uid="{C5DC36B7-0564-43B6-98DF-30CFD7C48183}"/>
    <cellStyle name="Calculation 15 5" xfId="7849" xr:uid="{EC23954F-8541-4847-A338-87AF81D66FEB}"/>
    <cellStyle name="Calculation 15 5 2" xfId="12844" xr:uid="{A428B96E-4ADE-4B96-B5C8-9A0C7F0771A0}"/>
    <cellStyle name="Calculation 15 5 2 2" xfId="24638" xr:uid="{423F0B6A-BB66-46AB-9641-B64546FDEDEF}"/>
    <cellStyle name="Calculation 15 5 3" xfId="10027" xr:uid="{32CE12C4-6BB5-428D-BC6B-68A0A714C7F1}"/>
    <cellStyle name="Calculation 15 5 3 2" xfId="21902" xr:uid="{2D2C524D-CAAA-4CC9-B98B-8A5341959A75}"/>
    <cellStyle name="Calculation 15 5 4" xfId="12090" xr:uid="{A3931A13-6760-47A0-AFC6-CAF52DF95C22}"/>
    <cellStyle name="Calculation 15 5 4 2" xfId="23910" xr:uid="{433529DA-1992-4562-A41E-BC36982514D5}"/>
    <cellStyle name="Calculation 15 5 5" xfId="10658" xr:uid="{BB46AE51-FA25-4D7E-8C23-0E76C8F138F9}"/>
    <cellStyle name="Calculation 15 5 5 2" xfId="22530" xr:uid="{731007DC-310B-4FF4-B6A9-B0447014DE19}"/>
    <cellStyle name="Calculation 15 5 6" xfId="12853" xr:uid="{55DD28B1-B3BB-40FF-99C5-BF28A5DEF8D0}"/>
    <cellStyle name="Calculation 15 5 6 2" xfId="24647" xr:uid="{626B8BD5-6D56-4671-9E99-7F30018210EC}"/>
    <cellStyle name="Calculation 15 5 7" xfId="10020" xr:uid="{09E3CF1D-2CC4-4E85-93A7-6D91959D6633}"/>
    <cellStyle name="Calculation 15 5 7 2" xfId="21895" xr:uid="{E1A3BDF4-16AE-4C8A-A729-C8448835CE5A}"/>
    <cellStyle name="Calculation 15 5 8" xfId="13117" xr:uid="{C3425E14-5655-4169-9659-35B9296C9720}"/>
    <cellStyle name="Calculation 15 6" xfId="10132" xr:uid="{B8D33CAC-939B-49B7-9925-E25FA1CBEE72}"/>
    <cellStyle name="Calculation 15 6 2" xfId="22007" xr:uid="{D42953B6-8618-4DB1-8990-E02E00DC32C5}"/>
    <cellStyle name="Calculation 15 7" xfId="11717" xr:uid="{46A23B38-C0C6-47DE-9DBA-7530E998C1C3}"/>
    <cellStyle name="Calculation 15 7 2" xfId="23546" xr:uid="{1DAB832D-294A-4A8C-8C89-8CE672DB756A}"/>
    <cellStyle name="Calculation 15 8" xfId="10975" xr:uid="{5A5B9C7B-EECD-47AC-9924-3B78404E6389}"/>
    <cellStyle name="Calculation 15 8 2" xfId="22844" xr:uid="{A11C6CB2-8144-4E5B-BD76-BE7C0C8198F9}"/>
    <cellStyle name="Calculation 15 9" xfId="12305" xr:uid="{2D01C5C9-BDBE-450C-A8E9-46BBBEF9AE38}"/>
    <cellStyle name="Calculation 15 9 2" xfId="24121" xr:uid="{3EB7F5E2-7FEC-4432-BAB1-623E17598164}"/>
    <cellStyle name="Calculation 16" xfId="733" xr:uid="{ADDB43A3-7A9D-4C60-BD6B-EE54DE2FE1C6}"/>
    <cellStyle name="Calculation 16 10" xfId="11491" xr:uid="{E3FCE2B0-1292-4D58-88C4-C06475E200AA}"/>
    <cellStyle name="Calculation 16 10 2" xfId="23345" xr:uid="{0789C686-3C6B-47EA-ACB1-78920A505012}"/>
    <cellStyle name="Calculation 16 11" xfId="11138" xr:uid="{CB420CAD-3395-447B-890E-30D7E9422295}"/>
    <cellStyle name="Calculation 16 11 2" xfId="23004" xr:uid="{BFE6770C-8130-4175-914E-34F5588D08E8}"/>
    <cellStyle name="Calculation 16 12" xfId="12484" xr:uid="{727614BD-E211-4453-AD99-CC7EB7F6243F}"/>
    <cellStyle name="Calculation 16 12 2" xfId="24298" xr:uid="{B606C696-962D-4B55-8597-46B63DE98361}"/>
    <cellStyle name="Calculation 16 2" xfId="6815" xr:uid="{1F1F7CC7-80A1-47A9-917E-6B273DAA0A9E}"/>
    <cellStyle name="Calculation 16 2 10" xfId="10987" xr:uid="{4DA8AA4C-0EED-41B7-83B0-B0693C254422}"/>
    <cellStyle name="Calculation 16 2 10 2" xfId="22856" xr:uid="{7D37FB54-20E5-43B8-91C6-4FF184EA57BA}"/>
    <cellStyle name="Calculation 16 2 11" xfId="12822" xr:uid="{5445FB06-E1A0-42BA-8648-CE0782B74A78}"/>
    <cellStyle name="Calculation 16 2 11 2" xfId="24616" xr:uid="{E1050B7A-EB46-4175-8A27-65675AF1D68B}"/>
    <cellStyle name="Calculation 16 2 2" xfId="7163" xr:uid="{B4B865F6-3F78-4E43-8906-DFE138583F92}"/>
    <cellStyle name="Calculation 16 2 2 10" xfId="11946" xr:uid="{A13DC5A3-0EB7-4EFD-A29E-41EFB006A74E}"/>
    <cellStyle name="Calculation 16 2 2 10 2" xfId="23772" xr:uid="{2A09B195-8413-4477-AD0B-295CBB4D5D9A}"/>
    <cellStyle name="Calculation 16 2 2 2" xfId="8806" xr:uid="{C2931258-7B7E-4564-AE22-1E1EAC819223}"/>
    <cellStyle name="Calculation 16 2 2 2 2" xfId="13458" xr:uid="{2570C758-D898-4659-8782-5C98817223EB}"/>
    <cellStyle name="Calculation 16 2 2 2 2 2" xfId="25241" xr:uid="{A239F004-0FA0-4221-A833-D747817D328B}"/>
    <cellStyle name="Calculation 16 2 2 2 3" xfId="14462" xr:uid="{3D913D49-DC7F-4073-B1FA-DBED32C6C483}"/>
    <cellStyle name="Calculation 16 2 2 2 3 2" xfId="26234" xr:uid="{1E96FACB-93E2-4619-B5D7-6CB72956D8D1}"/>
    <cellStyle name="Calculation 16 2 2 2 4" xfId="15420" xr:uid="{F2E502D2-426F-433A-86E5-B84249736F72}"/>
    <cellStyle name="Calculation 16 2 2 2 4 2" xfId="27180" xr:uid="{265BF157-BD8D-4BDE-8E79-FAFC75AF43AF}"/>
    <cellStyle name="Calculation 16 2 2 2 5" xfId="16345" xr:uid="{984748A7-D810-49A6-B8BB-56BE87336B56}"/>
    <cellStyle name="Calculation 16 2 2 2 5 2" xfId="28092" xr:uid="{373A9E5E-BE0E-4D5D-B22B-E464437CE299}"/>
    <cellStyle name="Calculation 16 2 2 2 6" xfId="17216" xr:uid="{92E34B66-7C2F-475B-9B40-5E5924940ADE}"/>
    <cellStyle name="Calculation 16 2 2 2 6 2" xfId="28959" xr:uid="{286D225D-15B4-403F-9BB2-2CD36BB684D2}"/>
    <cellStyle name="Calculation 16 2 2 2 7" xfId="18062" xr:uid="{3D89ACAC-FC06-4C0B-B539-D4FBAE7C2664}"/>
    <cellStyle name="Calculation 16 2 2 2 7 2" xfId="29783" xr:uid="{31D57DA3-097F-4B7E-8E52-ED1E2CF09F55}"/>
    <cellStyle name="Calculation 16 2 2 2 8" xfId="18826" xr:uid="{2A4098C2-A0CC-4055-AB25-C56B796C93B7}"/>
    <cellStyle name="Calculation 16 2 2 3" xfId="9652" xr:uid="{F59546E3-9683-4CED-BF70-8743ED8FED92}"/>
    <cellStyle name="Calculation 16 2 2 3 2" xfId="14057" xr:uid="{4147C4AB-19A9-42E0-8E03-65472FF19073}"/>
    <cellStyle name="Calculation 16 2 2 3 2 2" xfId="25830" xr:uid="{BEE207BB-A5C2-458B-B30E-0106BA14D7B2}"/>
    <cellStyle name="Calculation 16 2 2 3 3" xfId="15017" xr:uid="{C501F320-52B1-40DB-A682-580FC6D0648C}"/>
    <cellStyle name="Calculation 16 2 2 3 3 2" xfId="26788" xr:uid="{0A07ABA2-7B4B-4CCC-B084-770AEB3279CE}"/>
    <cellStyle name="Calculation 16 2 2 3 4" xfId="15969" xr:uid="{65B77C3C-4BD8-4C61-820A-C883AA119D19}"/>
    <cellStyle name="Calculation 16 2 2 3 4 2" xfId="27716" xr:uid="{BE7F9504-FE3C-480E-9676-4A2BA825A8F6}"/>
    <cellStyle name="Calculation 16 2 2 3 5" xfId="16843" xr:uid="{BB65018B-8A37-49CB-847E-BC58CCDFE74E}"/>
    <cellStyle name="Calculation 16 2 2 3 5 2" xfId="28590" xr:uid="{CDC200EB-4FB8-489E-838A-33D93FFE1A6E}"/>
    <cellStyle name="Calculation 16 2 2 3 6" xfId="17708" xr:uid="{F9F22742-F17F-4BEA-A0DF-0B698BF961B0}"/>
    <cellStyle name="Calculation 16 2 2 3 6 2" xfId="29429" xr:uid="{15E12DD4-AC62-4BCC-9640-2DBF5836380A}"/>
    <cellStyle name="Calculation 16 2 2 3 7" xfId="18484" xr:uid="{B9E612B6-E6A9-4457-8F4D-9EF3307AB722}"/>
    <cellStyle name="Calculation 16 2 2 3 7 2" xfId="30205" xr:uid="{BEB85931-D97D-42E8-B004-1571AAD2CBC1}"/>
    <cellStyle name="Calculation 16 2 2 3 8" xfId="19241" xr:uid="{7664C0AA-D3F5-4314-9C32-6CDABF7410B1}"/>
    <cellStyle name="Calculation 16 2 2 4" xfId="12430" xr:uid="{B7382EE6-8017-40F2-889C-3806CE363222}"/>
    <cellStyle name="Calculation 16 2 2 4 2" xfId="24244" xr:uid="{06D5772A-AF8A-477C-A9F4-605643A53D4F}"/>
    <cellStyle name="Calculation 16 2 2 5" xfId="10341" xr:uid="{ED2735D7-0088-4AB2-BCF1-9E078A32ED1F}"/>
    <cellStyle name="Calculation 16 2 2 5 2" xfId="22213" xr:uid="{E7940281-BD01-4D2A-862E-12ABEEEDA36B}"/>
    <cellStyle name="Calculation 16 2 2 6" xfId="12325" xr:uid="{CB29D240-7B63-4C5B-9483-BB7846F3C7E9}"/>
    <cellStyle name="Calculation 16 2 2 6 2" xfId="24141" xr:uid="{1A1AA533-A891-489F-B290-5474C7411EE6}"/>
    <cellStyle name="Calculation 16 2 2 7" xfId="10440" xr:uid="{259608C8-8792-41C0-962D-95E315EC766C}"/>
    <cellStyle name="Calculation 16 2 2 7 2" xfId="22312" xr:uid="{8102955C-DB58-4CBE-A047-4B0E2C5AE72A}"/>
    <cellStyle name="Calculation 16 2 2 8" xfId="12568" xr:uid="{89E79988-AC7C-4CB6-852A-BF5BBC7310B9}"/>
    <cellStyle name="Calculation 16 2 2 8 2" xfId="24376" xr:uid="{A69179AB-AF5D-4B23-8D53-A00F8D9416FD}"/>
    <cellStyle name="Calculation 16 2 2 9" xfId="10230" xr:uid="{9B8E209A-0B4B-4BA0-84E1-858BE85A2C25}"/>
    <cellStyle name="Calculation 16 2 2 9 2" xfId="22105" xr:uid="{0F1BF66C-59AE-4F20-B07E-1ECB46297B6D}"/>
    <cellStyle name="Calculation 16 2 3" xfId="8460" xr:uid="{530E679A-EFF3-452B-BA38-D514C5AC307F}"/>
    <cellStyle name="Calculation 16 2 3 2" xfId="13202" xr:uid="{E8EE4780-6BA8-4CA9-82F5-6ED148173A83}"/>
    <cellStyle name="Calculation 16 2 3 2 2" xfId="24988" xr:uid="{483938E6-5F2A-4785-A03E-2D211B0AC163}"/>
    <cellStyle name="Calculation 16 2 3 3" xfId="14222" xr:uid="{80288AF6-804C-4DFB-8999-B79FC3047312}"/>
    <cellStyle name="Calculation 16 2 3 3 2" xfId="25995" xr:uid="{26144E7C-B91C-4F11-A18C-E1CE81DE4CA9}"/>
    <cellStyle name="Calculation 16 2 3 4" xfId="15182" xr:uid="{D958FD33-6C54-4B45-ABD9-4D39D8C43253}"/>
    <cellStyle name="Calculation 16 2 3 4 2" xfId="26951" xr:uid="{61C71392-A8B4-48D2-8BFF-E0593C92FC36}"/>
    <cellStyle name="Calculation 16 2 3 5" xfId="16131" xr:uid="{6D3547F0-3C57-4CC7-9DE0-8CFD28BD4D9B}"/>
    <cellStyle name="Calculation 16 2 3 5 2" xfId="27878" xr:uid="{BF059CE0-4D73-4AC7-853E-A80FFD50BEF3}"/>
    <cellStyle name="Calculation 16 2 3 6" xfId="17004" xr:uid="{FCA5539B-90EC-4BE3-ABE8-7A820AC0C443}"/>
    <cellStyle name="Calculation 16 2 3 6 2" xfId="28751" xr:uid="{AC393887-64EE-4DBF-9E30-8ECB7D5ADD43}"/>
    <cellStyle name="Calculation 16 2 3 7" xfId="17869" xr:uid="{968F3DBA-40AA-4E9F-8E13-4A433D3F85E0}"/>
    <cellStyle name="Calculation 16 2 3 7 2" xfId="29590" xr:uid="{0F5A0F30-1C00-4B28-A9D8-1E69BB293553}"/>
    <cellStyle name="Calculation 16 2 3 8" xfId="18645" xr:uid="{A00220E5-49A9-4467-92A3-F7E4B458481E}"/>
    <cellStyle name="Calculation 16 2 4" xfId="9471" xr:uid="{FDDDD843-C0FE-41FD-A43F-024C89632F6E}"/>
    <cellStyle name="Calculation 16 2 4 2" xfId="13876" xr:uid="{34D699B8-720C-4E04-96B9-EF825E612870}"/>
    <cellStyle name="Calculation 16 2 4 2 2" xfId="25649" xr:uid="{827150F1-3472-46A4-BADF-D43872283C47}"/>
    <cellStyle name="Calculation 16 2 4 3" xfId="14836" xr:uid="{58E79405-B01B-48D5-9852-18BB30A4DF8B}"/>
    <cellStyle name="Calculation 16 2 4 3 2" xfId="26607" xr:uid="{A9612FF8-C87A-422C-A2ED-924F85A19E34}"/>
    <cellStyle name="Calculation 16 2 4 4" xfId="15788" xr:uid="{5E49C95C-4E2F-4904-A101-FDEB1D66EB2B}"/>
    <cellStyle name="Calculation 16 2 4 4 2" xfId="27535" xr:uid="{B401C89A-0CCE-4623-8172-E40436725586}"/>
    <cellStyle name="Calculation 16 2 4 5" xfId="16662" xr:uid="{204D92E7-5FC5-4779-A75C-08E531B63A1B}"/>
    <cellStyle name="Calculation 16 2 4 5 2" xfId="28409" xr:uid="{E9A4E69D-B366-4378-8DC3-BB95464D567C}"/>
    <cellStyle name="Calculation 16 2 4 6" xfId="17527" xr:uid="{0ECA937D-75F6-41DD-AD59-D10EDFAD44B9}"/>
    <cellStyle name="Calculation 16 2 4 6 2" xfId="29248" xr:uid="{F9D39CAD-067A-4902-A0C6-3F08A5C04585}"/>
    <cellStyle name="Calculation 16 2 4 7" xfId="18303" xr:uid="{B31CA28E-5B0A-42AA-BC5B-3BB37FBA497E}"/>
    <cellStyle name="Calculation 16 2 4 7 2" xfId="30024" xr:uid="{34B34689-CA3A-4A7A-AB65-264EC582C065}"/>
    <cellStyle name="Calculation 16 2 4 8" xfId="19060" xr:uid="{B6D142EF-8505-4460-9ECA-AF1700E856DC}"/>
    <cellStyle name="Calculation 16 2 5" xfId="12173" xr:uid="{D76A8E9D-9AC3-46B6-81CE-F62DE5D812A1}"/>
    <cellStyle name="Calculation 16 2 5 2" xfId="23990" xr:uid="{A2A7874C-DECC-4BBA-A6BA-DA0FCE4F31D1}"/>
    <cellStyle name="Calculation 16 2 6" xfId="10582" xr:uid="{6AABC28B-C88E-4F27-BEB0-D3317A78E9FD}"/>
    <cellStyle name="Calculation 16 2 6 2" xfId="22454" xr:uid="{3D379A15-187C-4E6D-AB3D-F2BCBC4E1492}"/>
    <cellStyle name="Calculation 16 2 7" xfId="12542" xr:uid="{F6A587BE-C18C-43F4-B7A2-7E7FF6201B73}"/>
    <cellStyle name="Calculation 16 2 7 2" xfId="24351" xr:uid="{ED6E1F6A-A1B4-4184-8F6D-5176559C762C}"/>
    <cellStyle name="Calculation 16 2 8" xfId="10252" xr:uid="{BD3598D4-3BB5-4107-8AB6-7B221B59C09C}"/>
    <cellStyle name="Calculation 16 2 8 2" xfId="22127" xr:uid="{FBA14FDA-0ECC-4839-87DC-6CF743AED996}"/>
    <cellStyle name="Calculation 16 2 9" xfId="11700" xr:uid="{D9986370-A9A0-4946-BD3F-514A44C9358F}"/>
    <cellStyle name="Calculation 16 2 9 2" xfId="23533" xr:uid="{5C34F234-4CC4-4776-89F5-95809B3A0572}"/>
    <cellStyle name="Calculation 16 3" xfId="6915" xr:uid="{2E121C1E-12DE-4CD9-9096-1BC98CF6E670}"/>
    <cellStyle name="Calculation 16 3 10" xfId="17277" xr:uid="{FC389856-48A6-4974-B3DC-6860A214B0AC}"/>
    <cellStyle name="Calculation 16 3 10 2" xfId="29020" xr:uid="{DA18DD5D-A3A1-4FA7-AD2D-8C0BA2183343}"/>
    <cellStyle name="Calculation 16 3 2" xfId="8558" xr:uid="{F5E1B6C7-2150-4AAA-A32F-4C625C7C05D4}"/>
    <cellStyle name="Calculation 16 3 2 2" xfId="13281" xr:uid="{63ECC6A1-3D4E-46B7-882C-3939B2E175C5}"/>
    <cellStyle name="Calculation 16 3 2 2 2" xfId="25064" xr:uid="{A6CA2998-F7A1-4BB6-8021-F3DFCD0B224B}"/>
    <cellStyle name="Calculation 16 3 2 3" xfId="14295" xr:uid="{1CEE81C3-DD70-4946-AA70-D2D59FCC96D0}"/>
    <cellStyle name="Calculation 16 3 2 3 2" xfId="26068" xr:uid="{3E6F57C5-9DE8-46B5-AF56-ED454D466088}"/>
    <cellStyle name="Calculation 16 3 2 4" xfId="15255" xr:uid="{70713C06-27BB-4975-B721-72FEC16C8FA5}"/>
    <cellStyle name="Calculation 16 3 2 4 2" xfId="27024" xr:uid="{41CB8003-915B-4259-A3F1-445EC6D4C7DA}"/>
    <cellStyle name="Calculation 16 3 2 5" xfId="16199" xr:uid="{E41A54F2-31F1-4752-A7F8-E0DC742A7AA3}"/>
    <cellStyle name="Calculation 16 3 2 5 2" xfId="27946" xr:uid="{EDE8DFA3-1065-47DE-8F66-69A07D70BD13}"/>
    <cellStyle name="Calculation 16 3 2 6" xfId="17072" xr:uid="{5FF6C45B-B6CE-4EB5-A765-D088F453B100}"/>
    <cellStyle name="Calculation 16 3 2 6 2" xfId="28819" xr:uid="{E374E1EF-279C-4400-91A5-07FED00ABE8D}"/>
    <cellStyle name="Calculation 16 3 2 7" xfId="17937" xr:uid="{5467374C-BE6E-4238-B86F-659CF6416F6A}"/>
    <cellStyle name="Calculation 16 3 2 7 2" xfId="29658" xr:uid="{29E50DC2-44F7-4987-B5A8-821AACADDE17}"/>
    <cellStyle name="Calculation 16 3 2 8" xfId="18712" xr:uid="{6B190BF1-5897-4233-B185-6959F0F9892B}"/>
    <cellStyle name="Calculation 16 3 3" xfId="9538" xr:uid="{FEA75B43-EADF-432E-8E3C-21369AE8BF7D}"/>
    <cellStyle name="Calculation 16 3 3 2" xfId="13943" xr:uid="{5FC8B409-84D6-4F19-9207-22A59AFCFE22}"/>
    <cellStyle name="Calculation 16 3 3 2 2" xfId="25716" xr:uid="{23EE05A5-72C4-41C4-88D1-B8A6ADED4D73}"/>
    <cellStyle name="Calculation 16 3 3 3" xfId="14903" xr:uid="{454CD6EE-C59D-4C15-95E8-64062CA7DBE5}"/>
    <cellStyle name="Calculation 16 3 3 3 2" xfId="26674" xr:uid="{FFF3ADE8-8AB9-4D17-9CBC-B7CBC1DD6C9E}"/>
    <cellStyle name="Calculation 16 3 3 4" xfId="15855" xr:uid="{E5B30AE5-0416-44D7-83A0-9DF957692B00}"/>
    <cellStyle name="Calculation 16 3 3 4 2" xfId="27602" xr:uid="{A3FC6B66-4A4D-4E77-8435-0E35BE383586}"/>
    <cellStyle name="Calculation 16 3 3 5" xfId="16729" xr:uid="{D37B62F4-A87F-49CD-9246-517646A45BDA}"/>
    <cellStyle name="Calculation 16 3 3 5 2" xfId="28476" xr:uid="{1D1697F0-A793-4905-9848-DCBB0172B144}"/>
    <cellStyle name="Calculation 16 3 3 6" xfId="17594" xr:uid="{D5F3EB77-CD80-4F79-BA9B-5E2BDD357B37}"/>
    <cellStyle name="Calculation 16 3 3 6 2" xfId="29315" xr:uid="{20A5BAE9-F0B0-44DB-903A-3B4AAFD347A1}"/>
    <cellStyle name="Calculation 16 3 3 7" xfId="18370" xr:uid="{2CF94366-2744-4CAB-AFDB-BF6FCE1F06B4}"/>
    <cellStyle name="Calculation 16 3 3 7 2" xfId="30091" xr:uid="{135A7A2E-3324-4C05-A346-05F3E34A039C}"/>
    <cellStyle name="Calculation 16 3 3 8" xfId="19127" xr:uid="{FBA927BC-725D-4DBB-992A-87C1A20A1D76}"/>
    <cellStyle name="Calculation 16 3 4" xfId="12254" xr:uid="{FE873848-774B-40FE-ADD3-9E03096133C9}"/>
    <cellStyle name="Calculation 16 3 4 2" xfId="24070" xr:uid="{38B7AC34-D817-4220-9661-B3611EBEACFA}"/>
    <cellStyle name="Calculation 16 3 5" xfId="10506" xr:uid="{7FD00D41-9A52-4B35-87E4-71704F7C622F}"/>
    <cellStyle name="Calculation 16 3 5 2" xfId="22378" xr:uid="{F039F8CC-50B6-40C6-98AA-3184A62D5138}"/>
    <cellStyle name="Calculation 16 3 6" xfId="13576" xr:uid="{0BB7CBF8-F66E-41E1-81D5-02F4944934E7}"/>
    <cellStyle name="Calculation 16 3 6 2" xfId="25352" xr:uid="{02A37DB3-9841-4955-9D8B-2E64C5D236AE}"/>
    <cellStyle name="Calculation 16 3 7" xfId="14554" xr:uid="{1A13DB4D-7B72-4A3C-A190-27853AAEDF75}"/>
    <cellStyle name="Calculation 16 3 7 2" xfId="26325" xr:uid="{469EDE55-63F7-40EB-8940-7339D090A5C1}"/>
    <cellStyle name="Calculation 16 3 8" xfId="15507" xr:uid="{A13D38E7-4ACB-426C-9E5A-B3650F08FB2F}"/>
    <cellStyle name="Calculation 16 3 8 2" xfId="27262" xr:uid="{F6DFED51-C857-4F88-95AF-D4BDEF1B0381}"/>
    <cellStyle name="Calculation 16 3 9" xfId="16406" xr:uid="{CCD716D9-1874-4E86-A46A-9FDFE75DA006}"/>
    <cellStyle name="Calculation 16 3 9 2" xfId="28153" xr:uid="{DF2741F9-78E6-4362-B2CA-2F6C1F685BF2}"/>
    <cellStyle name="Calculation 16 4" xfId="7719" xr:uid="{B9CAD6F0-3ACF-4C54-8E0A-00419AD15844}"/>
    <cellStyle name="Calculation 16 4 2" xfId="12748" xr:uid="{6D43D8B1-AC42-4EB9-B094-9621215CCFBA}"/>
    <cellStyle name="Calculation 16 4 2 2" xfId="24544" xr:uid="{49F3BB65-2C95-45DA-AE7B-4306A66EF945}"/>
    <cellStyle name="Calculation 16 4 3" xfId="10115" xr:uid="{BC49ED05-D96F-4224-8149-3755A8A5F752}"/>
    <cellStyle name="Calculation 16 4 3 2" xfId="21990" xr:uid="{AB46EEF4-8043-4E97-97F5-3A8FC68F8E4D}"/>
    <cellStyle name="Calculation 16 4 4" xfId="12613" xr:uid="{A00BB06A-246C-453B-AA69-4B9AB5D7F586}"/>
    <cellStyle name="Calculation 16 4 4 2" xfId="24418" xr:uid="{F313AEB8-DF18-423D-904E-2CAE0926C9B3}"/>
    <cellStyle name="Calculation 16 4 5" xfId="10194" xr:uid="{7DCA8124-2801-45FF-9728-A867B0CDBC53}"/>
    <cellStyle name="Calculation 16 4 5 2" xfId="22069" xr:uid="{DFC0CDF9-0F13-44BC-AAC5-F81638DA572B}"/>
    <cellStyle name="Calculation 16 4 6" xfId="11936" xr:uid="{CA0E545D-BE74-4D0E-B0B1-C0DFD7CF438D}"/>
    <cellStyle name="Calculation 16 4 6 2" xfId="23762" xr:uid="{F7B990B4-8870-4AD9-ACDD-4F7A52226ECF}"/>
    <cellStyle name="Calculation 16 4 7" xfId="10783" xr:uid="{D63B2061-EE92-4017-A21F-9753DA831C09}"/>
    <cellStyle name="Calculation 16 4 7 2" xfId="22653" xr:uid="{901C7855-F315-47B5-B61B-891C376B4D84}"/>
    <cellStyle name="Calculation 16 4 8" xfId="11529" xr:uid="{3A4A0135-2565-4195-BA30-0C759C277AAC}"/>
    <cellStyle name="Calculation 16 5" xfId="7848" xr:uid="{57E6F661-427A-444C-8758-653C8608869E}"/>
    <cellStyle name="Calculation 16 5 2" xfId="12843" xr:uid="{99D995A9-DAF1-4B5D-99E4-A170AA0593D3}"/>
    <cellStyle name="Calculation 16 5 2 2" xfId="24637" xr:uid="{309A3B9D-6260-4FFC-9E50-5909BAAD0A0F}"/>
    <cellStyle name="Calculation 16 5 3" xfId="10028" xr:uid="{D1C7A3EA-0D3D-4A97-9AAB-9B0F13B5FCA8}"/>
    <cellStyle name="Calculation 16 5 3 2" xfId="21903" xr:uid="{5212A85B-C9BF-4163-BB0B-EEA7D395C51D}"/>
    <cellStyle name="Calculation 16 5 4" xfId="13118" xr:uid="{92973672-24F5-4BD1-9B62-81E8A854DA4C}"/>
    <cellStyle name="Calculation 16 5 4 2" xfId="24905" xr:uid="{0923E2BC-81D4-416D-B7E6-0FBE407C997B}"/>
    <cellStyle name="Calculation 16 5 5" xfId="9809" xr:uid="{FF7390B5-A7F0-46D2-B73D-17DE0DC6FDCA}"/>
    <cellStyle name="Calculation 16 5 5 2" xfId="21685" xr:uid="{2F8BE03D-E300-4EE8-AEE2-D65F82ADFF8B}"/>
    <cellStyle name="Calculation 16 5 6" xfId="11834" xr:uid="{EAD9D4C0-BF6A-4A27-BF90-631650C1F780}"/>
    <cellStyle name="Calculation 16 5 6 2" xfId="23661" xr:uid="{337F8FEC-DAA0-4CEA-91FF-33AF56B1845F}"/>
    <cellStyle name="Calculation 16 5 7" xfId="10870" xr:uid="{23C0AE2C-2E1C-47D4-A800-998268D51813}"/>
    <cellStyle name="Calculation 16 5 7 2" xfId="22739" xr:uid="{1B021321-20D4-442F-9AE3-2F4ED6BA1359}"/>
    <cellStyle name="Calculation 16 5 8" xfId="11451" xr:uid="{30E437E2-FDB6-4EB3-937D-B7FD0CABD401}"/>
    <cellStyle name="Calculation 16 6" xfId="10133" xr:uid="{6B130DCE-1679-48E5-8FE8-76CDAC1CC11E}"/>
    <cellStyle name="Calculation 16 6 2" xfId="22008" xr:uid="{34738A39-344A-4D47-84F4-D3DE20FF2203}"/>
    <cellStyle name="Calculation 16 7" xfId="9773" xr:uid="{C577D907-1CC3-46A1-8697-E53C7BDFA770}"/>
    <cellStyle name="Calculation 16 7 2" xfId="21649" xr:uid="{AC553BF8-2275-42E3-903F-8B7B15DD4C2C}"/>
    <cellStyle name="Calculation 16 8" xfId="11885" xr:uid="{64E55C67-FC1D-40A8-BFB0-BB17DB544679}"/>
    <cellStyle name="Calculation 16 8 2" xfId="23712" xr:uid="{0BD0D39D-B1F4-443E-9046-B2B0BE559475}"/>
    <cellStyle name="Calculation 16 9" xfId="10822" xr:uid="{D208E412-6C3B-4611-9E22-977188B2B831}"/>
    <cellStyle name="Calculation 16 9 2" xfId="22692" xr:uid="{7D1165D1-C008-4C72-BCB2-49DC61A308BF}"/>
    <cellStyle name="Calculation 17" xfId="734" xr:uid="{1A6C8D2D-1045-4D9A-9F89-DF619DE3A23B}"/>
    <cellStyle name="Calculation 17 10" xfId="10652" xr:uid="{E810FD0A-28BC-4199-B980-EDA554FE6045}"/>
    <cellStyle name="Calculation 17 10 2" xfId="22524" xr:uid="{083D12EB-F22A-4DDA-965B-A07CC17DB92F}"/>
    <cellStyle name="Calculation 17 11" xfId="12531" xr:uid="{27152113-FB8F-4423-91CF-D89A206E95D5}"/>
    <cellStyle name="Calculation 17 11 2" xfId="24340" xr:uid="{C3A75156-378A-4E5B-B98D-16ABB7FDC798}"/>
    <cellStyle name="Calculation 17 12" xfId="10262" xr:uid="{CBABE6D2-656E-4E5C-A8C7-3C7673740D50}"/>
    <cellStyle name="Calculation 17 12 2" xfId="22137" xr:uid="{85022674-642C-4CB1-BB2E-F177A20D3F28}"/>
    <cellStyle name="Calculation 17 2" xfId="6814" xr:uid="{1D179AB7-FF24-4047-B384-B29617A44EAA}"/>
    <cellStyle name="Calculation 17 2 10" xfId="11126" xr:uid="{BED0A17C-993E-4DC8-9B8A-77623BBA37AC}"/>
    <cellStyle name="Calculation 17 2 10 2" xfId="22994" xr:uid="{F8C85C21-4772-4291-B1F3-03A71830001C}"/>
    <cellStyle name="Calculation 17 2 11" xfId="12485" xr:uid="{A80C7296-1BC1-4424-A692-B8422380A725}"/>
    <cellStyle name="Calculation 17 2 11 2" xfId="24299" xr:uid="{3AC8B801-D03E-4DE0-8D0B-9372A0D2C446}"/>
    <cellStyle name="Calculation 17 2 2" xfId="7164" xr:uid="{BBD4CA4C-31BA-4CFA-9769-51E03D497EE4}"/>
    <cellStyle name="Calculation 17 2 2 10" xfId="17126" xr:uid="{D692E2D5-1C25-4893-824E-800D4B10030C}"/>
    <cellStyle name="Calculation 17 2 2 10 2" xfId="28873" xr:uid="{6352EBFE-32A4-47DC-961C-A686B4912E6A}"/>
    <cellStyle name="Calculation 17 2 2 2" xfId="8807" xr:uid="{8220C397-AD1A-456F-B891-20B18B38751A}"/>
    <cellStyle name="Calculation 17 2 2 2 2" xfId="13459" xr:uid="{F2B2FE6F-CC99-478B-AF24-D917BDE9DEA0}"/>
    <cellStyle name="Calculation 17 2 2 2 2 2" xfId="25242" xr:uid="{0B21AC54-D5F8-4F3D-B5B4-C357AE114945}"/>
    <cellStyle name="Calculation 17 2 2 2 3" xfId="14463" xr:uid="{C1209BC3-F576-4822-99ED-9501B3B2B82F}"/>
    <cellStyle name="Calculation 17 2 2 2 3 2" xfId="26235" xr:uid="{0B7A0AB0-E7F4-459B-8728-2105A29B44AF}"/>
    <cellStyle name="Calculation 17 2 2 2 4" xfId="15421" xr:uid="{1653ACD6-BD64-45B6-8CFE-25D06FAC6086}"/>
    <cellStyle name="Calculation 17 2 2 2 4 2" xfId="27181" xr:uid="{4FE8589D-C4EB-4D19-9FE2-DE07FE1DDA71}"/>
    <cellStyle name="Calculation 17 2 2 2 5" xfId="16346" xr:uid="{66972519-B390-41FE-B8A8-DB59A0783578}"/>
    <cellStyle name="Calculation 17 2 2 2 5 2" xfId="28093" xr:uid="{5F779D9E-C60D-4E4D-A979-B81CF4BE5D8F}"/>
    <cellStyle name="Calculation 17 2 2 2 6" xfId="17217" xr:uid="{B8B2720F-37B2-47BB-981C-FF8369F65902}"/>
    <cellStyle name="Calculation 17 2 2 2 6 2" xfId="28960" xr:uid="{EC9BF78F-11EA-4F13-A5D9-FADB1FCAD690}"/>
    <cellStyle name="Calculation 17 2 2 2 7" xfId="18063" xr:uid="{DAC379FB-99B4-4444-8890-2172BCF0A4FF}"/>
    <cellStyle name="Calculation 17 2 2 2 7 2" xfId="29784" xr:uid="{4FF18AA0-D0D6-4C7E-8390-B7B955EF4813}"/>
    <cellStyle name="Calculation 17 2 2 2 8" xfId="18827" xr:uid="{C3F8B8BA-E45D-4A87-8C3E-1C09C8B25FA8}"/>
    <cellStyle name="Calculation 17 2 2 3" xfId="9653" xr:uid="{EDFA55A4-1731-40D3-9481-72D336AB31FF}"/>
    <cellStyle name="Calculation 17 2 2 3 2" xfId="14058" xr:uid="{ABF8399F-5A33-4AFA-B664-A012D907FB41}"/>
    <cellStyle name="Calculation 17 2 2 3 2 2" xfId="25831" xr:uid="{0769EC55-BBB2-4EC6-97EE-9EC5FB575637}"/>
    <cellStyle name="Calculation 17 2 2 3 3" xfId="15018" xr:uid="{F1FD2CA5-9F93-441D-8210-205D725FCCD5}"/>
    <cellStyle name="Calculation 17 2 2 3 3 2" xfId="26789" xr:uid="{8755CB68-CF60-4D0D-9A32-3C7BC1EC9D61}"/>
    <cellStyle name="Calculation 17 2 2 3 4" xfId="15970" xr:uid="{38F9A0B0-B614-4254-A055-ED5A233A550B}"/>
    <cellStyle name="Calculation 17 2 2 3 4 2" xfId="27717" xr:uid="{50AB5585-2152-498F-9E02-8EACEF3002B5}"/>
    <cellStyle name="Calculation 17 2 2 3 5" xfId="16844" xr:uid="{09F25AA2-4270-4C4D-9D5C-B2F6D56EEF45}"/>
    <cellStyle name="Calculation 17 2 2 3 5 2" xfId="28591" xr:uid="{77E5CED5-4017-448A-9902-4234722F6B26}"/>
    <cellStyle name="Calculation 17 2 2 3 6" xfId="17709" xr:uid="{904D2370-CA02-4E70-B99A-25425EC695FD}"/>
    <cellStyle name="Calculation 17 2 2 3 6 2" xfId="29430" xr:uid="{7A4475D5-F313-452C-A38B-44376AA32C0B}"/>
    <cellStyle name="Calculation 17 2 2 3 7" xfId="18485" xr:uid="{E4BEB42C-6B86-4565-B299-52C868F949F1}"/>
    <cellStyle name="Calculation 17 2 2 3 7 2" xfId="30206" xr:uid="{D0DA0EC7-A68E-46BD-89F3-0D24E62612F1}"/>
    <cellStyle name="Calculation 17 2 2 3 8" xfId="19242" xr:uid="{6896DC62-3D7E-4D56-9625-059C230CE561}"/>
    <cellStyle name="Calculation 17 2 2 4" xfId="12431" xr:uid="{0D44E3D9-F270-47C4-9DB0-19D02F1CB3D5}"/>
    <cellStyle name="Calculation 17 2 2 4 2" xfId="24245" xr:uid="{D5460461-59FB-437C-8B5A-62A947205309}"/>
    <cellStyle name="Calculation 17 2 2 5" xfId="10340" xr:uid="{1D7A8F9B-3287-41E5-9BA0-7E78BA420C77}"/>
    <cellStyle name="Calculation 17 2 2 5 2" xfId="22212" xr:uid="{6592EC51-1BC8-4B89-9543-30ED9DC89360}"/>
    <cellStyle name="Calculation 17 2 2 6" xfId="13356" xr:uid="{D8510FA0-811B-4B93-9690-52046D9C3D21}"/>
    <cellStyle name="Calculation 17 2 2 6 2" xfId="25139" xr:uid="{78F44B53-BE21-40A2-B908-18F47FEBFB68}"/>
    <cellStyle name="Calculation 17 2 2 7" xfId="14365" xr:uid="{FE4E12A8-8509-4056-89B3-7869F816BA82}"/>
    <cellStyle name="Calculation 17 2 2 7 2" xfId="26137" xr:uid="{32862F33-03E0-45C9-B7A5-23296167605A}"/>
    <cellStyle name="Calculation 17 2 2 8" xfId="15323" xr:uid="{D47DF3E6-45B7-4AF8-8520-224E0C132D34}"/>
    <cellStyle name="Calculation 17 2 2 8 2" xfId="27087" xr:uid="{9FF1DF64-D32B-4848-9BBA-484F0965E948}"/>
    <cellStyle name="Calculation 17 2 2 9" xfId="16254" xr:uid="{523CCC0C-3B33-4830-ABC3-79E3825B674E}"/>
    <cellStyle name="Calculation 17 2 2 9 2" xfId="28001" xr:uid="{94FFCC69-29E3-4D9D-B4C5-5824632C830F}"/>
    <cellStyle name="Calculation 17 2 3" xfId="8459" xr:uid="{ED219050-066C-42D6-9564-83343D6304D7}"/>
    <cellStyle name="Calculation 17 2 3 2" xfId="13201" xr:uid="{296F5787-AACE-4FB4-BE04-91ECDCD92EE8}"/>
    <cellStyle name="Calculation 17 2 3 2 2" xfId="24987" xr:uid="{03FDAB05-C1A9-49BD-B06F-412E5A1C68EB}"/>
    <cellStyle name="Calculation 17 2 3 3" xfId="14221" xr:uid="{6240AC05-5855-4DFC-8985-15BB0C2C4BB0}"/>
    <cellStyle name="Calculation 17 2 3 3 2" xfId="25994" xr:uid="{95E02ADE-B2EB-4C5D-B067-0AC39A248ADE}"/>
    <cellStyle name="Calculation 17 2 3 4" xfId="15181" xr:uid="{FAE2952A-1ED9-4A50-9DD7-3A99232052D4}"/>
    <cellStyle name="Calculation 17 2 3 4 2" xfId="26950" xr:uid="{F343B868-DEE7-43B8-B238-851D6D464F65}"/>
    <cellStyle name="Calculation 17 2 3 5" xfId="16130" xr:uid="{A14ED3B0-EF21-458E-942E-7DDB2F1BAFA7}"/>
    <cellStyle name="Calculation 17 2 3 5 2" xfId="27877" xr:uid="{1FC3CE3A-9839-4089-85E8-B7036B9016F6}"/>
    <cellStyle name="Calculation 17 2 3 6" xfId="17003" xr:uid="{57F4711D-60A8-4440-B245-2556448A1E6B}"/>
    <cellStyle name="Calculation 17 2 3 6 2" xfId="28750" xr:uid="{B40E3163-58A9-419F-8534-7332E0111E8A}"/>
    <cellStyle name="Calculation 17 2 3 7" xfId="17868" xr:uid="{1D162F98-7472-459E-8196-B183BE35B3E4}"/>
    <cellStyle name="Calculation 17 2 3 7 2" xfId="29589" xr:uid="{1BCEDB93-BDE4-427E-93CE-A40A150D0C78}"/>
    <cellStyle name="Calculation 17 2 3 8" xfId="18644" xr:uid="{7AC3C70C-FDF6-40F1-ACB5-C654D67BC38C}"/>
    <cellStyle name="Calculation 17 2 4" xfId="9470" xr:uid="{AC7A3D1E-9FFB-4AE5-90E3-26E217D0DDB9}"/>
    <cellStyle name="Calculation 17 2 4 2" xfId="13875" xr:uid="{1AFAAB7B-C1C9-4C55-8ADC-088D5B11B13A}"/>
    <cellStyle name="Calculation 17 2 4 2 2" xfId="25648" xr:uid="{C6F94A44-312D-4AA0-8B76-B6A7F903B0D4}"/>
    <cellStyle name="Calculation 17 2 4 3" xfId="14835" xr:uid="{A1BBD68E-F4D2-4C9B-966A-C214BDAD4417}"/>
    <cellStyle name="Calculation 17 2 4 3 2" xfId="26606" xr:uid="{0256D187-680C-4631-A55A-FCF8186D7356}"/>
    <cellStyle name="Calculation 17 2 4 4" xfId="15787" xr:uid="{ACA8D7E0-7CBE-4A4F-A33A-1851A9DFFA41}"/>
    <cellStyle name="Calculation 17 2 4 4 2" xfId="27534" xr:uid="{47860B2E-2CF5-4C14-8DAA-BB68E68FABE1}"/>
    <cellStyle name="Calculation 17 2 4 5" xfId="16661" xr:uid="{9E4C3C0C-4773-49F4-BD90-0E515762396E}"/>
    <cellStyle name="Calculation 17 2 4 5 2" xfId="28408" xr:uid="{41E1D4F3-E920-45E1-9590-881DF47A2609}"/>
    <cellStyle name="Calculation 17 2 4 6" xfId="17526" xr:uid="{91A0DECA-219D-4B30-8543-BB6FF93524F2}"/>
    <cellStyle name="Calculation 17 2 4 6 2" xfId="29247" xr:uid="{D4AB42D4-CDE9-4331-9F29-66183FF6FF40}"/>
    <cellStyle name="Calculation 17 2 4 7" xfId="18302" xr:uid="{0377BF73-96E5-48E7-A75D-423CE6C63770}"/>
    <cellStyle name="Calculation 17 2 4 7 2" xfId="30023" xr:uid="{25220E33-CD25-4BB0-BFF2-CF1EF3AF23C7}"/>
    <cellStyle name="Calculation 17 2 4 8" xfId="19059" xr:uid="{6DAA2E4E-EFA4-4563-9DF0-D593CD2B44BA}"/>
    <cellStyle name="Calculation 17 2 5" xfId="12172" xr:uid="{8C7EA437-6351-4DB6-8569-B01D8EAE10D7}"/>
    <cellStyle name="Calculation 17 2 5 2" xfId="23989" xr:uid="{0E22FEF3-FFAA-4221-8FFD-FE4D9F0005DB}"/>
    <cellStyle name="Calculation 17 2 6" xfId="10583" xr:uid="{293950BF-BD5D-459D-BBF0-BEE6EE24FCDE}"/>
    <cellStyle name="Calculation 17 2 6 2" xfId="22455" xr:uid="{7FA1CA81-9DA2-4E6B-9F2D-80D773034921}"/>
    <cellStyle name="Calculation 17 2 7" xfId="11924" xr:uid="{C680AFB3-1ABB-443D-99CB-FC35923963B5}"/>
    <cellStyle name="Calculation 17 2 7 2" xfId="23750" xr:uid="{E7BAB952-F878-47CF-95CF-0747983221E8}"/>
    <cellStyle name="Calculation 17 2 8" xfId="10794" xr:uid="{F2BD2A31-2E3E-490D-A5CB-8A80B35082A5}"/>
    <cellStyle name="Calculation 17 2 8 2" xfId="22664" xr:uid="{8ED895E6-B43C-4831-AEFE-C60B0E3CF796}"/>
    <cellStyle name="Calculation 17 2 9" xfId="11518" xr:uid="{5BF05134-BBBE-4E88-A499-5A3FD1EA4127}"/>
    <cellStyle name="Calculation 17 2 9 2" xfId="23368" xr:uid="{0D5AEEBD-FDE6-461F-909F-30DB535F62C9}"/>
    <cellStyle name="Calculation 17 3" xfId="6916" xr:uid="{66FB703F-ABA9-40EA-9A92-0CA2B00578DF}"/>
    <cellStyle name="Calculation 17 3 10" xfId="13546" xr:uid="{A495B758-BF20-4984-BDBB-B708A7621BD3}"/>
    <cellStyle name="Calculation 17 3 10 2" xfId="25322" xr:uid="{BACBF9FC-5521-49A5-ABE8-0B580639305F}"/>
    <cellStyle name="Calculation 17 3 2" xfId="8559" xr:uid="{A2A28B5C-2D64-43B1-B7BF-9D76C60788D9}"/>
    <cellStyle name="Calculation 17 3 2 2" xfId="13282" xr:uid="{F9EE8853-6695-4288-A1B4-ABFAE30C50D8}"/>
    <cellStyle name="Calculation 17 3 2 2 2" xfId="25065" xr:uid="{42E70501-A491-4E7E-904F-19B3E7D4383B}"/>
    <cellStyle name="Calculation 17 3 2 3" xfId="14296" xr:uid="{89D5E3A4-38F3-4B68-9346-04DD3D2D12C9}"/>
    <cellStyle name="Calculation 17 3 2 3 2" xfId="26069" xr:uid="{85D8D6D1-3E4B-4D2A-91D6-2D901B96569C}"/>
    <cellStyle name="Calculation 17 3 2 4" xfId="15256" xr:uid="{7756FB85-7008-4773-B27F-E9B0BD0B58A7}"/>
    <cellStyle name="Calculation 17 3 2 4 2" xfId="27025" xr:uid="{F9987DDC-3CCD-4CF8-808D-8A44E21F5CD5}"/>
    <cellStyle name="Calculation 17 3 2 5" xfId="16200" xr:uid="{622DB4C4-80B4-4E62-B10C-6A45077436B2}"/>
    <cellStyle name="Calculation 17 3 2 5 2" xfId="27947" xr:uid="{646F8388-0601-4468-9C9C-C99351027B2D}"/>
    <cellStyle name="Calculation 17 3 2 6" xfId="17073" xr:uid="{7FA7E1C2-C574-408C-A873-A5B043B7CF53}"/>
    <cellStyle name="Calculation 17 3 2 6 2" xfId="28820" xr:uid="{A3C99044-021C-431D-9E1F-5533A6B55D12}"/>
    <cellStyle name="Calculation 17 3 2 7" xfId="17938" xr:uid="{2F32C986-21C8-4B5B-9C8B-72F0C113372C}"/>
    <cellStyle name="Calculation 17 3 2 7 2" xfId="29659" xr:uid="{52C0D0D9-76B9-4E8C-BE1A-C9EE29B4CB22}"/>
    <cellStyle name="Calculation 17 3 2 8" xfId="18713" xr:uid="{B5587331-2175-443D-95EB-40897EDDED6A}"/>
    <cellStyle name="Calculation 17 3 3" xfId="9539" xr:uid="{AA170C1C-C004-448A-BFFE-14E9753EE312}"/>
    <cellStyle name="Calculation 17 3 3 2" xfId="13944" xr:uid="{C6EDAC28-F57B-473C-8F16-E92EB73699AE}"/>
    <cellStyle name="Calculation 17 3 3 2 2" xfId="25717" xr:uid="{ECFD9CED-0B92-4E98-834E-93E93A9A2883}"/>
    <cellStyle name="Calculation 17 3 3 3" xfId="14904" xr:uid="{6493B8CE-0BEC-4182-BBD6-F451DF5908FD}"/>
    <cellStyle name="Calculation 17 3 3 3 2" xfId="26675" xr:uid="{9731887C-8983-4EFE-B09F-C2CCB8D643A9}"/>
    <cellStyle name="Calculation 17 3 3 4" xfId="15856" xr:uid="{63E5E7DE-889A-41FD-9A3A-19B7D159F94D}"/>
    <cellStyle name="Calculation 17 3 3 4 2" xfId="27603" xr:uid="{2BA78BF0-6CFF-4D16-9205-50E0F9446160}"/>
    <cellStyle name="Calculation 17 3 3 5" xfId="16730" xr:uid="{14738363-1454-4825-942C-FEF24EDC5705}"/>
    <cellStyle name="Calculation 17 3 3 5 2" xfId="28477" xr:uid="{9130FFDD-EED7-4A31-B4B7-AEE15700B6F7}"/>
    <cellStyle name="Calculation 17 3 3 6" xfId="17595" xr:uid="{0D5634BB-F9EF-4835-B6FD-ACE5E0454122}"/>
    <cellStyle name="Calculation 17 3 3 6 2" xfId="29316" xr:uid="{CA231825-76CA-46B1-9395-7E9BB7AA17B9}"/>
    <cellStyle name="Calculation 17 3 3 7" xfId="18371" xr:uid="{2612AB16-DC89-4318-A575-CB20E517C549}"/>
    <cellStyle name="Calculation 17 3 3 7 2" xfId="30092" xr:uid="{BA696E18-4314-441E-BEFF-D10176CC3965}"/>
    <cellStyle name="Calculation 17 3 3 8" xfId="19128" xr:uid="{48CDB0B3-4D03-4E83-AEAD-9C12351B2DE7}"/>
    <cellStyle name="Calculation 17 3 4" xfId="12255" xr:uid="{6C2871D6-82F1-4D9A-AD67-0FBA5E62033E}"/>
    <cellStyle name="Calculation 17 3 4 2" xfId="24071" xr:uid="{06E5859B-CC6C-4830-99AA-26F00747A8C4}"/>
    <cellStyle name="Calculation 17 3 5" xfId="10505" xr:uid="{8D804664-F2F7-498D-864B-E38E4EC02CF2}"/>
    <cellStyle name="Calculation 17 3 5 2" xfId="22377" xr:uid="{B94D74C1-39C6-4F96-BE0D-E964F2DB03A6}"/>
    <cellStyle name="Calculation 17 3 6" xfId="13072" xr:uid="{30C1F721-D181-480B-8FED-727AE0685090}"/>
    <cellStyle name="Calculation 17 3 6 2" xfId="24861" xr:uid="{93F221BC-6374-4334-95BF-A9C4C2B4633C}"/>
    <cellStyle name="Calculation 17 3 7" xfId="9845" xr:uid="{C32A31B0-E3CB-4320-ADDA-BCA8F3644436}"/>
    <cellStyle name="Calculation 17 3 7 2" xfId="21721" xr:uid="{4B58D529-0990-46BA-87E0-C9EFEC6CBE7E}"/>
    <cellStyle name="Calculation 17 3 8" xfId="11783" xr:uid="{7AB11E03-C80E-4A6C-8C97-FA53FCDEDAAE}"/>
    <cellStyle name="Calculation 17 3 8 2" xfId="23611" xr:uid="{809BA188-ABB8-4EF5-86FB-2E5147809E2A}"/>
    <cellStyle name="Calculation 17 3 9" xfId="10919" xr:uid="{B51E9720-773A-44B5-A434-DDAF2C7B5F30}"/>
    <cellStyle name="Calculation 17 3 9 2" xfId="22788" xr:uid="{4E4117FA-AFBF-43D0-8F5D-78B18F80EDEA}"/>
    <cellStyle name="Calculation 17 4" xfId="7720" xr:uid="{65D804F3-483F-4B96-9EDC-AD1E3CEEB58B}"/>
    <cellStyle name="Calculation 17 4 2" xfId="12749" xr:uid="{4E77B231-D88E-4D25-BD61-F81E7B3BC347}"/>
    <cellStyle name="Calculation 17 4 2 2" xfId="24545" xr:uid="{AB1FD330-0974-419D-B46C-31BB06A6A139}"/>
    <cellStyle name="Calculation 17 4 3" xfId="10114" xr:uid="{9FD7BEA3-BB95-419E-9874-6071043C649B}"/>
    <cellStyle name="Calculation 17 4 3 2" xfId="21989" xr:uid="{C57D1407-2EF9-4382-9BE1-2BA2374D39FC}"/>
    <cellStyle name="Calculation 17 4 4" xfId="13633" xr:uid="{969EA05D-74F4-4DAB-9A7C-80539F090E3C}"/>
    <cellStyle name="Calculation 17 4 4 2" xfId="25409" xr:uid="{78149E35-899E-4F5F-9402-48E93939B979}"/>
    <cellStyle name="Calculation 17 4 5" xfId="14601" xr:uid="{42895BEE-DD2A-40D6-A454-89C95B003EE7}"/>
    <cellStyle name="Calculation 17 4 5 2" xfId="26372" xr:uid="{68A6D422-6319-4187-83BB-21079D3CC875}"/>
    <cellStyle name="Calculation 17 4 6" xfId="15553" xr:uid="{D29038B8-68F4-4FDD-86AF-224D4328C005}"/>
    <cellStyle name="Calculation 17 4 6 2" xfId="27304" xr:uid="{270315E0-06E4-4DDB-82F1-9C4333D920C8}"/>
    <cellStyle name="Calculation 17 4 7" xfId="16438" xr:uid="{3531CAC4-7F80-4948-B461-4CA165F8E0E3}"/>
    <cellStyle name="Calculation 17 4 7 2" xfId="28185" xr:uid="{C7A7DAD5-EA48-4BE9-8077-5DC0A2BC7E22}"/>
    <cellStyle name="Calculation 17 4 8" xfId="17306" xr:uid="{1316A2B3-7706-444D-9B2D-52F0E4A5522B}"/>
    <cellStyle name="Calculation 17 5" xfId="7847" xr:uid="{0BD2F6FB-92FF-446F-AB04-D1369C243E61}"/>
    <cellStyle name="Calculation 17 5 2" xfId="12842" xr:uid="{8EC962B3-31BC-4CE9-8A02-E25AA2C23007}"/>
    <cellStyle name="Calculation 17 5 2 2" xfId="24636" xr:uid="{2987F50C-72A7-4520-975D-79D11B2CCD1E}"/>
    <cellStyle name="Calculation 17 5 3" xfId="10029" xr:uid="{69FBCF4B-1043-4649-AD3D-DD18BE06A268}"/>
    <cellStyle name="Calculation 17 5 3 2" xfId="21904" xr:uid="{D0EEC0CB-5C1D-4867-85A0-46257DBF1051}"/>
    <cellStyle name="Calculation 17 5 4" xfId="13644" xr:uid="{72C6178C-D11F-422D-A5C0-FBA2BDD73133}"/>
    <cellStyle name="Calculation 17 5 4 2" xfId="25419" xr:uid="{8B63D962-DCA6-489A-BFC1-42150AA1881F}"/>
    <cellStyle name="Calculation 17 5 5" xfId="14610" xr:uid="{E5935DC3-1C94-417D-AEF3-0A5DC00D0E00}"/>
    <cellStyle name="Calculation 17 5 5 2" xfId="26381" xr:uid="{FA59EF53-F306-465C-806F-662010351E3A}"/>
    <cellStyle name="Calculation 17 5 6" xfId="15562" xr:uid="{B3B086B9-283B-4597-87AE-BF6618B52CD0}"/>
    <cellStyle name="Calculation 17 5 6 2" xfId="27313" xr:uid="{1AEB4E54-3407-4CBB-9E79-EDD4FB8EE8FE}"/>
    <cellStyle name="Calculation 17 5 7" xfId="16447" xr:uid="{5B593AE3-185B-447D-9EE8-99C69DB7BB1D}"/>
    <cellStyle name="Calculation 17 5 7 2" xfId="28194" xr:uid="{6719E34E-A5DA-414F-B955-CBC2ED70AC4F}"/>
    <cellStyle name="Calculation 17 5 8" xfId="17315" xr:uid="{9E0C859E-7D77-435F-A342-ECF90E8823FA}"/>
    <cellStyle name="Calculation 17 6" xfId="10134" xr:uid="{87141571-CEAC-4C2C-ABD0-C15EC6B8BA05}"/>
    <cellStyle name="Calculation 17 6 2" xfId="22009" xr:uid="{BB6C7191-4489-4C48-8CA4-C548087B2A35}"/>
    <cellStyle name="Calculation 17 7" xfId="12878" xr:uid="{2858EDAE-46F2-4ED4-849C-AF9D71059C8E}"/>
    <cellStyle name="Calculation 17 7 2" xfId="24672" xr:uid="{4D09EAB3-0F8A-47BD-85AF-89004806270A}"/>
    <cellStyle name="Calculation 17 8" xfId="10000" xr:uid="{66D2BF26-E139-4D7A-9F14-6982B9E6F783}"/>
    <cellStyle name="Calculation 17 8 2" xfId="21875" xr:uid="{048FA04E-F4FA-453E-A3B2-49D50EC01D89}"/>
    <cellStyle name="Calculation 17 9" xfId="12098" xr:uid="{AA69BA22-E13A-410B-B03B-E75F02AD01C9}"/>
    <cellStyle name="Calculation 17 9 2" xfId="23916" xr:uid="{C5EC03C3-429E-46F0-A23C-E683392A0BE1}"/>
    <cellStyle name="Calculation 18" xfId="735" xr:uid="{60F0A183-2E56-4B09-81C0-864E199658DA}"/>
    <cellStyle name="Calculation 18 10" xfId="15331" xr:uid="{28C0D848-8A85-4DCA-A3BF-DF5E358997DB}"/>
    <cellStyle name="Calculation 18 10 2" xfId="27093" xr:uid="{95E994C3-F22A-445C-861D-56F5799B0773}"/>
    <cellStyle name="Calculation 18 11" xfId="16258" xr:uid="{8C0B459B-F403-415B-899D-9A75272F2DE3}"/>
    <cellStyle name="Calculation 18 11 2" xfId="28005" xr:uid="{49AD2429-9FF3-4BCA-96D8-16B88C097FE4}"/>
    <cellStyle name="Calculation 18 12" xfId="17129" xr:uid="{9D003612-ED6A-4442-93B5-6A4F4D90512D}"/>
    <cellStyle name="Calculation 18 12 2" xfId="28876" xr:uid="{69BFD76E-DD6C-488E-A698-915117D36999}"/>
    <cellStyle name="Calculation 18 13" xfId="17979" xr:uid="{01009E51-05CC-4C2D-8C70-046E2974C046}"/>
    <cellStyle name="Calculation 18 13 2" xfId="29700" xr:uid="{827C1568-BE79-4CBB-9AE9-E32D0423FA08}"/>
    <cellStyle name="Calculation 18 2" xfId="736" xr:uid="{FD10DF57-2688-43D6-8DB2-02B3DDA9BA81}"/>
    <cellStyle name="Calculation 18 2 10" xfId="10690" xr:uid="{1C1DF743-95AF-4C88-A389-AA964FEF6DF8}"/>
    <cellStyle name="Calculation 18 2 10 2" xfId="22562" xr:uid="{4D54582D-4A75-4F57-B2FC-32D732490A9E}"/>
    <cellStyle name="Calculation 18 2 11" xfId="13051" xr:uid="{6AABCEF6-8BD7-46FC-A5A1-E9241F741DFB}"/>
    <cellStyle name="Calculation 18 2 11 2" xfId="24841" xr:uid="{95572F21-FE6E-4893-80AA-1D21B3B94ADE}"/>
    <cellStyle name="Calculation 18 2 12" xfId="9862" xr:uid="{8F2CE538-CE81-49D1-9AA9-FF1195E8881B}"/>
    <cellStyle name="Calculation 18 2 12 2" xfId="21738" xr:uid="{CCAC4D57-5BE6-4DB5-8DFA-6F3E88A2CAF1}"/>
    <cellStyle name="Calculation 18 2 2" xfId="6812" xr:uid="{2B702789-D1FB-422A-9AC8-817A9B25039C}"/>
    <cellStyle name="Calculation 18 2 2 10" xfId="16393" xr:uid="{3663B8DC-E2F4-4742-824E-A64CD95360A3}"/>
    <cellStyle name="Calculation 18 2 2 10 2" xfId="28140" xr:uid="{F243DA5D-8EC1-45D4-ACC2-5FF96F3FBFD6}"/>
    <cellStyle name="Calculation 18 2 2 11" xfId="17264" xr:uid="{0E277CAC-58BE-47C0-BE3B-34D0C860C2F4}"/>
    <cellStyle name="Calculation 18 2 2 11 2" xfId="29007" xr:uid="{53D3C191-4099-4635-9B58-8AE8057F97B2}"/>
    <cellStyle name="Calculation 18 2 2 2" xfId="7165" xr:uid="{4B357781-5B05-4214-9A13-22A8DC54B6B4}"/>
    <cellStyle name="Calculation 18 2 2 2 10" xfId="15564" xr:uid="{A39D6BDB-F832-4551-89D0-B6369D5E7DC4}"/>
    <cellStyle name="Calculation 18 2 2 2 10 2" xfId="27315" xr:uid="{1D56EE60-4578-44D0-8091-9A6F3ABA84F8}"/>
    <cellStyle name="Calculation 18 2 2 2 2" xfId="8808" xr:uid="{78F6C6E4-6D88-4568-8872-06E8C498E7E6}"/>
    <cellStyle name="Calculation 18 2 2 2 2 2" xfId="13460" xr:uid="{A8E3F957-7F05-485E-9CB0-887E19DEAFA6}"/>
    <cellStyle name="Calculation 18 2 2 2 2 2 2" xfId="25243" xr:uid="{778BBF4A-4C0A-4886-AA02-F9808F7DFD09}"/>
    <cellStyle name="Calculation 18 2 2 2 2 3" xfId="14464" xr:uid="{23A54AF5-4752-4EFA-867B-7F017AD66C26}"/>
    <cellStyle name="Calculation 18 2 2 2 2 3 2" xfId="26236" xr:uid="{ADAE816B-1F19-482A-A62E-55F104D1878F}"/>
    <cellStyle name="Calculation 18 2 2 2 2 4" xfId="15422" xr:uid="{D978EC26-E99D-42AA-8F3E-8737332FEB3C}"/>
    <cellStyle name="Calculation 18 2 2 2 2 4 2" xfId="27182" xr:uid="{50063EB4-C2B8-479F-A1E4-AC66D39A4FA4}"/>
    <cellStyle name="Calculation 18 2 2 2 2 5" xfId="16347" xr:uid="{E8EACDC1-7522-4B14-A66F-4D78F7C48BE2}"/>
    <cellStyle name="Calculation 18 2 2 2 2 5 2" xfId="28094" xr:uid="{EF3D42E6-AD12-4E12-9D83-39A8C0552FC4}"/>
    <cellStyle name="Calculation 18 2 2 2 2 6" xfId="17218" xr:uid="{1BC99FCC-2959-4C2E-B54E-206DA534B466}"/>
    <cellStyle name="Calculation 18 2 2 2 2 6 2" xfId="28961" xr:uid="{77F3ABA3-315B-4E1D-8549-09433D44A372}"/>
    <cellStyle name="Calculation 18 2 2 2 2 7" xfId="18064" xr:uid="{77B1F55F-65CC-4DDF-B9D2-8012DC852CB4}"/>
    <cellStyle name="Calculation 18 2 2 2 2 7 2" xfId="29785" xr:uid="{4050365D-0F2F-4A34-B525-B560350854B6}"/>
    <cellStyle name="Calculation 18 2 2 2 2 8" xfId="18828" xr:uid="{D821D19A-9733-4398-86F4-0A3E46120A2E}"/>
    <cellStyle name="Calculation 18 2 2 2 3" xfId="9654" xr:uid="{A33FDE2E-60B6-446E-AEB5-398F32546DA7}"/>
    <cellStyle name="Calculation 18 2 2 2 3 2" xfId="14059" xr:uid="{1E48EEFE-DAB7-4F42-9273-8C694FE25E22}"/>
    <cellStyle name="Calculation 18 2 2 2 3 2 2" xfId="25832" xr:uid="{423A52A7-62AD-432F-9AAD-71081F1B809D}"/>
    <cellStyle name="Calculation 18 2 2 2 3 3" xfId="15019" xr:uid="{7E64F5D2-F2B6-4831-AA62-AAD4A8543BFF}"/>
    <cellStyle name="Calculation 18 2 2 2 3 3 2" xfId="26790" xr:uid="{92A61C76-B650-498F-B960-D25E966974E4}"/>
    <cellStyle name="Calculation 18 2 2 2 3 4" xfId="15971" xr:uid="{65B390BC-8FC2-4729-A65E-29F4EDC9E670}"/>
    <cellStyle name="Calculation 18 2 2 2 3 4 2" xfId="27718" xr:uid="{4685D435-672E-482D-BA39-9B387D1DE839}"/>
    <cellStyle name="Calculation 18 2 2 2 3 5" xfId="16845" xr:uid="{F184052D-90E2-470C-B982-E464A4D7E0AD}"/>
    <cellStyle name="Calculation 18 2 2 2 3 5 2" xfId="28592" xr:uid="{E00084E0-D834-47BD-AB12-18B42CBBE4CB}"/>
    <cellStyle name="Calculation 18 2 2 2 3 6" xfId="17710" xr:uid="{569824B8-9F91-43F2-9F7A-78C3D3C8A8EF}"/>
    <cellStyle name="Calculation 18 2 2 2 3 6 2" xfId="29431" xr:uid="{D2DF6215-1536-475A-A3B5-BA6C34400ADF}"/>
    <cellStyle name="Calculation 18 2 2 2 3 7" xfId="18486" xr:uid="{656E92DC-BF35-44DD-B713-BC034BB28D8F}"/>
    <cellStyle name="Calculation 18 2 2 2 3 7 2" xfId="30207" xr:uid="{8622344F-82B2-459D-865B-F42B7474C1FA}"/>
    <cellStyle name="Calculation 18 2 2 2 3 8" xfId="19243" xr:uid="{13028AB1-3E9C-46CB-AA25-0492452F34CA}"/>
    <cellStyle name="Calculation 18 2 2 2 4" xfId="12432" xr:uid="{F14BA420-42B7-44C4-AA83-74CA2567AECB}"/>
    <cellStyle name="Calculation 18 2 2 2 4 2" xfId="24246" xr:uid="{349AFA1F-CC48-4E21-A0F6-6BA6A803B491}"/>
    <cellStyle name="Calculation 18 2 2 2 5" xfId="10339" xr:uid="{F385AC71-9C64-4F24-9E1B-7170FE0BA8F4}"/>
    <cellStyle name="Calculation 18 2 2 2 5 2" xfId="22211" xr:uid="{83E96E07-E552-4991-8913-59597915AF59}"/>
    <cellStyle name="Calculation 18 2 2 2 6" xfId="12867" xr:uid="{291F4686-E4C6-4C85-9501-5FEECF70065A}"/>
    <cellStyle name="Calculation 18 2 2 2 6 2" xfId="24661" xr:uid="{ECD44C2C-C14C-46DE-8F21-432917FF4DA8}"/>
    <cellStyle name="Calculation 18 2 2 2 7" xfId="10007" xr:uid="{9F2DEC2A-4B68-4C58-8338-D2C0A1227FD3}"/>
    <cellStyle name="Calculation 18 2 2 2 7 2" xfId="21882" xr:uid="{6B7D8354-8572-44FD-9A46-075248B2E1FB}"/>
    <cellStyle name="Calculation 18 2 2 2 8" xfId="13647" xr:uid="{C417308E-E2D4-43DB-AAFF-478FD47614D7}"/>
    <cellStyle name="Calculation 18 2 2 2 8 2" xfId="25422" xr:uid="{7FC83D87-41CB-4012-AFB9-EABA030BC769}"/>
    <cellStyle name="Calculation 18 2 2 2 9" xfId="14612" xr:uid="{75A1503E-2AC1-44A8-80D0-E78EDE371C9B}"/>
    <cellStyle name="Calculation 18 2 2 2 9 2" xfId="26383" xr:uid="{1D23DF6A-200D-4BE2-9A42-2A31795FB3DD}"/>
    <cellStyle name="Calculation 18 2 2 3" xfId="8457" xr:uid="{11778FD2-7355-4F19-89F6-2D918EE50FC9}"/>
    <cellStyle name="Calculation 18 2 2 3 2" xfId="13199" xr:uid="{507068C5-091F-481A-9F82-8A5379CDA68E}"/>
    <cellStyle name="Calculation 18 2 2 3 2 2" xfId="24985" xr:uid="{5188B992-5526-4D01-931D-A091268983DA}"/>
    <cellStyle name="Calculation 18 2 2 3 3" xfId="14219" xr:uid="{8D6F102E-93D3-47B9-9C08-338F720E795C}"/>
    <cellStyle name="Calculation 18 2 2 3 3 2" xfId="25992" xr:uid="{DC37A011-22D7-41CD-9F18-B6C00029E7B6}"/>
    <cellStyle name="Calculation 18 2 2 3 4" xfId="15179" xr:uid="{9B8076E6-0993-4E88-91CF-018C09D0E03C}"/>
    <cellStyle name="Calculation 18 2 2 3 4 2" xfId="26948" xr:uid="{6F3296E6-8F5B-458D-B5BE-619CFB7CA964}"/>
    <cellStyle name="Calculation 18 2 2 3 5" xfId="16128" xr:uid="{1AB338D8-35C1-4EAB-9F3A-30BA8771B9A0}"/>
    <cellStyle name="Calculation 18 2 2 3 5 2" xfId="27875" xr:uid="{84833F7E-AE0B-4092-ADA7-C9AE4F835DD5}"/>
    <cellStyle name="Calculation 18 2 2 3 6" xfId="17001" xr:uid="{99482092-7F35-49DD-96F1-A5D80B6702F7}"/>
    <cellStyle name="Calculation 18 2 2 3 6 2" xfId="28748" xr:uid="{DD5A1AE9-EFFD-4D06-AAD3-0EFE039C2B65}"/>
    <cellStyle name="Calculation 18 2 2 3 7" xfId="17866" xr:uid="{A8BA3BC1-F16D-4E79-8BA9-70A8E9E0DEAF}"/>
    <cellStyle name="Calculation 18 2 2 3 7 2" xfId="29587" xr:uid="{28516908-58B9-45B6-9A99-565B9BFEC313}"/>
    <cellStyle name="Calculation 18 2 2 3 8" xfId="18642" xr:uid="{D50C8A59-9DDF-497C-AB6E-132EABE7172D}"/>
    <cellStyle name="Calculation 18 2 2 4" xfId="9468" xr:uid="{DD6F82ED-F651-4D0A-B17A-9B3C3C2A5EBA}"/>
    <cellStyle name="Calculation 18 2 2 4 2" xfId="13873" xr:uid="{B9E9B6BA-8A4B-42DB-9A97-BDB47A23F74C}"/>
    <cellStyle name="Calculation 18 2 2 4 2 2" xfId="25646" xr:uid="{BB165C07-C443-4E73-A854-891DB9427608}"/>
    <cellStyle name="Calculation 18 2 2 4 3" xfId="14833" xr:uid="{01C41F6C-2C3B-4850-9E10-F608E74594A1}"/>
    <cellStyle name="Calculation 18 2 2 4 3 2" xfId="26604" xr:uid="{525C09D7-C0C5-4A33-93A9-B301D769E650}"/>
    <cellStyle name="Calculation 18 2 2 4 4" xfId="15785" xr:uid="{B1ACE78D-B332-4E70-ABDC-0BD5ACB8E1F6}"/>
    <cellStyle name="Calculation 18 2 2 4 4 2" xfId="27532" xr:uid="{E2A95629-C156-46AE-A988-8332D74DD1CA}"/>
    <cellStyle name="Calculation 18 2 2 4 5" xfId="16659" xr:uid="{3F474626-8AA8-40AF-83D4-6B9A33C98A79}"/>
    <cellStyle name="Calculation 18 2 2 4 5 2" xfId="28406" xr:uid="{887A603F-04F3-4AF5-96D2-73132491A723}"/>
    <cellStyle name="Calculation 18 2 2 4 6" xfId="17524" xr:uid="{75552A4B-CF27-409D-B27C-B0BD3DF8B89B}"/>
    <cellStyle name="Calculation 18 2 2 4 6 2" xfId="29245" xr:uid="{96630AFB-39D9-4A21-89B1-A83E64D4DB2D}"/>
    <cellStyle name="Calculation 18 2 2 4 7" xfId="18300" xr:uid="{A3236084-C6E0-48D3-A561-A7E3B6C21FCE}"/>
    <cellStyle name="Calculation 18 2 2 4 7 2" xfId="30021" xr:uid="{253C4A4C-DBD7-4BD3-A1EF-F89B784869A1}"/>
    <cellStyle name="Calculation 18 2 2 4 8" xfId="19057" xr:uid="{64FD1A1A-BD51-4BB1-BD10-5D050AA8037D}"/>
    <cellStyle name="Calculation 18 2 2 5" xfId="12170" xr:uid="{05346EBF-3F9E-4E13-AA77-5580871F3217}"/>
    <cellStyle name="Calculation 18 2 2 5 2" xfId="23987" xr:uid="{98772F68-C4F0-4CB3-94D7-A2430E6BBF6E}"/>
    <cellStyle name="Calculation 18 2 2 6" xfId="10585" xr:uid="{F13CD922-F12E-4216-BB37-73CD881987F5}"/>
    <cellStyle name="Calculation 18 2 2 6 2" xfId="22457" xr:uid="{8CAC9D11-D381-480E-9C81-ED3A307A3C44}"/>
    <cellStyle name="Calculation 18 2 2 7" xfId="13563" xr:uid="{A0B86372-B693-45EC-AD06-52BB770E72D7}"/>
    <cellStyle name="Calculation 18 2 2 7 2" xfId="25339" xr:uid="{0769E57F-CE56-4D8C-9734-B8F66EC9FCD5}"/>
    <cellStyle name="Calculation 18 2 2 8" xfId="14541" xr:uid="{C7DADEE3-0D31-4223-8042-A40525DBAF09}"/>
    <cellStyle name="Calculation 18 2 2 8 2" xfId="26312" xr:uid="{60FF503B-0644-47D7-8FB8-1656E964CC34}"/>
    <cellStyle name="Calculation 18 2 2 9" xfId="15494" xr:uid="{9B4B46D7-FA9C-4C96-8A7E-FFF3F95FBAF5}"/>
    <cellStyle name="Calculation 18 2 2 9 2" xfId="27249" xr:uid="{5F1FAECF-B1F8-4FDF-A692-FD7F8B32C492}"/>
    <cellStyle name="Calculation 18 2 3" xfId="6918" xr:uid="{86C90406-8B6E-4394-BE44-40F64044A441}"/>
    <cellStyle name="Calculation 18 2 3 10" xfId="12693" xr:uid="{742FB978-7216-42C6-A7C5-8DB18BE8BC23}"/>
    <cellStyle name="Calculation 18 2 3 10 2" xfId="24492" xr:uid="{2D15C12B-94E1-4494-A981-46BAE78DF212}"/>
    <cellStyle name="Calculation 18 2 3 2" xfId="8561" xr:uid="{D1A8ED36-8359-4E23-B700-7FDF139FAC07}"/>
    <cellStyle name="Calculation 18 2 3 2 2" xfId="13284" xr:uid="{F810BB10-B3C4-4447-A533-4144FCD6DB23}"/>
    <cellStyle name="Calculation 18 2 3 2 2 2" xfId="25067" xr:uid="{0E0ACE82-DE82-4B22-B750-65F0295A8BCB}"/>
    <cellStyle name="Calculation 18 2 3 2 3" xfId="14298" xr:uid="{5051ACD8-896B-4426-AEC7-2406C24D10D8}"/>
    <cellStyle name="Calculation 18 2 3 2 3 2" xfId="26071" xr:uid="{DD3DC773-B0B6-4821-870E-63F1454CEC03}"/>
    <cellStyle name="Calculation 18 2 3 2 4" xfId="15258" xr:uid="{C6FA4471-42D9-4FF3-A2A4-44215EA3C5B3}"/>
    <cellStyle name="Calculation 18 2 3 2 4 2" xfId="27027" xr:uid="{8A4EF732-FC97-4E66-AC05-28A0EB156780}"/>
    <cellStyle name="Calculation 18 2 3 2 5" xfId="16202" xr:uid="{6E77B717-C02D-428F-A514-09386DA65C5D}"/>
    <cellStyle name="Calculation 18 2 3 2 5 2" xfId="27949" xr:uid="{3CE4B73D-17E7-48CC-B5C9-C7176208E0A9}"/>
    <cellStyle name="Calculation 18 2 3 2 6" xfId="17075" xr:uid="{4F821C1E-DF11-482D-8476-EB2465F78E8D}"/>
    <cellStyle name="Calculation 18 2 3 2 6 2" xfId="28822" xr:uid="{0000E3BD-C765-4586-858E-1C57E280C131}"/>
    <cellStyle name="Calculation 18 2 3 2 7" xfId="17940" xr:uid="{BD1A43E1-32FC-4209-96EE-B49B76550364}"/>
    <cellStyle name="Calculation 18 2 3 2 7 2" xfId="29661" xr:uid="{26F07C8B-AAF5-4A92-9CE4-838DF63D0477}"/>
    <cellStyle name="Calculation 18 2 3 2 8" xfId="18715" xr:uid="{5FEC3956-598A-4CCB-9057-B0DD95B0C0AE}"/>
    <cellStyle name="Calculation 18 2 3 3" xfId="9541" xr:uid="{8255A3B8-7F8B-4F34-BF73-E93477451562}"/>
    <cellStyle name="Calculation 18 2 3 3 2" xfId="13946" xr:uid="{57417E69-8B44-4050-8CA8-1CA44A5FFB1D}"/>
    <cellStyle name="Calculation 18 2 3 3 2 2" xfId="25719" xr:uid="{964A52B1-6953-47FC-B68F-874C21E49B44}"/>
    <cellStyle name="Calculation 18 2 3 3 3" xfId="14906" xr:uid="{E4367570-3A0D-4BCA-856C-FA3F08693899}"/>
    <cellStyle name="Calculation 18 2 3 3 3 2" xfId="26677" xr:uid="{077C6B8A-923D-4FE9-9B36-DDF12E03A371}"/>
    <cellStyle name="Calculation 18 2 3 3 4" xfId="15858" xr:uid="{BA26007A-2D00-4183-8862-EC2796E4E892}"/>
    <cellStyle name="Calculation 18 2 3 3 4 2" xfId="27605" xr:uid="{9269DA4E-7DC2-49FB-8E41-0563B7DB7DB9}"/>
    <cellStyle name="Calculation 18 2 3 3 5" xfId="16732" xr:uid="{2280DA37-D83F-4163-91B4-C2E0597B61EB}"/>
    <cellStyle name="Calculation 18 2 3 3 5 2" xfId="28479" xr:uid="{52FFD7B9-82CB-478F-BE63-AB51771D9999}"/>
    <cellStyle name="Calculation 18 2 3 3 6" xfId="17597" xr:uid="{DC3117C2-856B-462A-8806-9BFAEE62739A}"/>
    <cellStyle name="Calculation 18 2 3 3 6 2" xfId="29318" xr:uid="{D178D6A3-CDCA-4D8B-ADDC-654866A49498}"/>
    <cellStyle name="Calculation 18 2 3 3 7" xfId="18373" xr:uid="{219E112A-4B10-40A1-ABA2-87174F66337C}"/>
    <cellStyle name="Calculation 18 2 3 3 7 2" xfId="30094" xr:uid="{1CF4D9E1-3868-4A05-82C3-D82452ABABF6}"/>
    <cellStyle name="Calculation 18 2 3 3 8" xfId="19130" xr:uid="{B96DFA0F-7B92-4F5A-BD75-C2CD780FB420}"/>
    <cellStyle name="Calculation 18 2 3 4" xfId="12257" xr:uid="{628E01F4-B833-4BBD-8C98-A19F53F41C77}"/>
    <cellStyle name="Calculation 18 2 3 4 2" xfId="24073" xr:uid="{C70C1006-3B1C-4A45-972C-7C0C1286E795}"/>
    <cellStyle name="Calculation 18 2 3 5" xfId="10503" xr:uid="{DDDD66BC-4E70-4756-AB34-AE59076F585E}"/>
    <cellStyle name="Calculation 18 2 3 5 2" xfId="22375" xr:uid="{4A9235D8-13B4-42C4-807D-7A90EA451C66}"/>
    <cellStyle name="Calculation 18 2 3 6" xfId="12556" xr:uid="{1E2E0CB5-E86B-4CD8-9FF0-A5B49AFC6B5D}"/>
    <cellStyle name="Calculation 18 2 3 6 2" xfId="24365" xr:uid="{2AB9DF8C-BD8E-487E-B078-411FE54BAE18}"/>
    <cellStyle name="Calculation 18 2 3 7" xfId="10239" xr:uid="{E95B5714-D921-4986-A848-AF6A661CC3FA}"/>
    <cellStyle name="Calculation 18 2 3 7 2" xfId="22114" xr:uid="{879A114B-8851-40FF-B0C3-DA543A9A05DD}"/>
    <cellStyle name="Calculation 18 2 3 8" xfId="13100" xr:uid="{1512A577-402B-48E6-9A0F-D5D528F2C478}"/>
    <cellStyle name="Calculation 18 2 3 8 2" xfId="24888" xr:uid="{BDCC814B-F25D-4A03-94D6-B7B3A9079622}"/>
    <cellStyle name="Calculation 18 2 3 9" xfId="9824" xr:uid="{110FB4B3-D98C-49A4-8C26-0524E1355A0F}"/>
    <cellStyle name="Calculation 18 2 3 9 2" xfId="21700" xr:uid="{5BF195F5-A32B-4E5A-8D5C-64369BB80FB6}"/>
    <cellStyle name="Calculation 18 2 4" xfId="7722" xr:uid="{0B1B4DFC-3330-44FB-AB91-44069671C5E5}"/>
    <cellStyle name="Calculation 18 2 4 2" xfId="12751" xr:uid="{36C83063-833E-47AB-AC60-2608BD215911}"/>
    <cellStyle name="Calculation 18 2 4 2 2" xfId="24547" xr:uid="{C5207CD6-3790-4431-9FDA-A8EF93E4B01C}"/>
    <cellStyle name="Calculation 18 2 4 3" xfId="11962" xr:uid="{81EA0B23-FFE5-4B49-9659-04E0EAF517F8}"/>
    <cellStyle name="Calculation 18 2 4 3 2" xfId="23787" xr:uid="{4A79AF14-8632-4EBD-8FA0-D54B16E25988}"/>
    <cellStyle name="Calculation 18 2 4 4" xfId="10761" xr:uid="{64734AC9-7C20-4CC2-9508-521D622FD9E8}"/>
    <cellStyle name="Calculation 18 2 4 4 2" xfId="22632" xr:uid="{DCAD7918-0FCE-42BF-820A-2125525CE2C2}"/>
    <cellStyle name="Calculation 18 2 4 5" xfId="11549" xr:uid="{58F463B0-519B-4A64-B4FC-66BC7DC72F77}"/>
    <cellStyle name="Calculation 18 2 4 5 2" xfId="23397" xr:uid="{5691FD2E-B04B-4748-BA35-CF1ECD01C196}"/>
    <cellStyle name="Calculation 18 2 4 6" xfId="11100" xr:uid="{334E828B-6298-4CEE-94E0-70F34E9AABD9}"/>
    <cellStyle name="Calculation 18 2 4 6 2" xfId="22969" xr:uid="{7559F92A-1075-4ACB-9C05-7A1263B4E47E}"/>
    <cellStyle name="Calculation 18 2 4 7" xfId="12967" xr:uid="{0BAE9427-7A9E-4F29-8DBC-49C68C7E595B}"/>
    <cellStyle name="Calculation 18 2 4 7 2" xfId="24759" xr:uid="{B0F71A95-9CAF-4E8C-B17B-89090FCBF4C3}"/>
    <cellStyle name="Calculation 18 2 4 8" xfId="9918" xr:uid="{6280B77A-45DE-4C33-AAD9-B979EB2C428B}"/>
    <cellStyle name="Calculation 18 2 5" xfId="7845" xr:uid="{E634506D-D843-4173-87A1-1A82678FC2D2}"/>
    <cellStyle name="Calculation 18 2 5 2" xfId="12840" xr:uid="{0799C7FF-DD75-46BF-9144-35707C83D87E}"/>
    <cellStyle name="Calculation 18 2 5 2 2" xfId="24634" xr:uid="{EF424199-37EA-4537-AB6A-919C4FDFE765}"/>
    <cellStyle name="Calculation 18 2 5 3" xfId="10031" xr:uid="{00819C2E-007D-45A0-B9B7-D43B1A713964}"/>
    <cellStyle name="Calculation 18 2 5 3 2" xfId="21906" xr:uid="{90A8D894-1ED2-471B-B054-816B9393D43D}"/>
    <cellStyle name="Calculation 18 2 5 4" xfId="12089" xr:uid="{8921D649-FD4F-439B-873F-563D0038270F}"/>
    <cellStyle name="Calculation 18 2 5 4 2" xfId="23909" xr:uid="{61B04B19-A9A7-4517-B2DB-D73074CADBA2}"/>
    <cellStyle name="Calculation 18 2 5 5" xfId="10659" xr:uid="{440BB0DC-5DF2-4A3C-BC7E-9ECFBF400E05}"/>
    <cellStyle name="Calculation 18 2 5 5 2" xfId="22531" xr:uid="{01CAB167-13A3-49DB-AA2E-7B726B61E01D}"/>
    <cellStyle name="Calculation 18 2 5 6" xfId="13343" xr:uid="{0B7F3127-A826-4F53-A3FC-2BB0C98B5C11}"/>
    <cellStyle name="Calculation 18 2 5 6 2" xfId="25126" xr:uid="{AC44FBCD-852B-494C-8916-C8A6C6DF4DDC}"/>
    <cellStyle name="Calculation 18 2 5 7" xfId="14352" xr:uid="{D8A8663C-BA68-4C87-B675-4F324512684A}"/>
    <cellStyle name="Calculation 18 2 5 7 2" xfId="26124" xr:uid="{2A9B668D-3EA0-41F4-B2A9-1D21DA6DD097}"/>
    <cellStyle name="Calculation 18 2 5 8" xfId="15310" xr:uid="{BD5D9D82-2E00-47F9-8AB7-E6BEABCEC2FF}"/>
    <cellStyle name="Calculation 18 2 6" xfId="10136" xr:uid="{20571ED3-8A99-461A-A151-5C3FF5794D9E}"/>
    <cellStyle name="Calculation 18 2 6 2" xfId="22011" xr:uid="{BE63BE9E-AFA2-457A-B281-EBEFB0D3CC7F}"/>
    <cellStyle name="Calculation 18 2 7" xfId="12335" xr:uid="{80EAD52C-9AFA-46DB-A3AC-4CE2BF8A7BA3}"/>
    <cellStyle name="Calculation 18 2 7 2" xfId="24150" xr:uid="{A8EA91DD-AA34-4EC4-A557-4385E29273B5}"/>
    <cellStyle name="Calculation 18 2 8" xfId="10432" xr:uid="{BC22EBE4-DD4D-4823-B7E8-2C6A68EC6F7F}"/>
    <cellStyle name="Calculation 18 2 8 2" xfId="22304" xr:uid="{801914F5-E582-43F0-84F0-A5E004BA6794}"/>
    <cellStyle name="Calculation 18 2 9" xfId="12052" xr:uid="{C37110D0-A363-4CAD-9C86-FA82AB1455ED}"/>
    <cellStyle name="Calculation 18 2 9 2" xfId="23873" xr:uid="{FD34813E-02E6-4504-851A-1A05EB15C96B}"/>
    <cellStyle name="Calculation 18 3" xfId="6813" xr:uid="{6162D6AC-420E-4610-ADAA-83F6899EF7E5}"/>
    <cellStyle name="Calculation 18 3 10" xfId="10516" xr:uid="{90B47CBB-BFC1-49FA-B6AF-EF7C3699BAF7}"/>
    <cellStyle name="Calculation 18 3 10 2" xfId="22388" xr:uid="{17B6ECAD-DA6E-4D87-9A16-3BF9AD580E13}"/>
    <cellStyle name="Calculation 18 3 11" xfId="12553" xr:uid="{99D84799-6CF7-4A5E-A86D-B84EEF168A63}"/>
    <cellStyle name="Calculation 18 3 11 2" xfId="24362" xr:uid="{1F088E29-A51E-4072-8ABC-0F259D2F6570}"/>
    <cellStyle name="Calculation 18 3 2" xfId="7166" xr:uid="{677E13F0-0DCD-441A-96EA-202656326298}"/>
    <cellStyle name="Calculation 18 3 2 10" xfId="12566" xr:uid="{4367F54F-BB70-459A-A9E5-7461B5543BF6}"/>
    <cellStyle name="Calculation 18 3 2 10 2" xfId="24375" xr:uid="{EABBA716-9ABA-466A-99B7-0E5FA587ABD0}"/>
    <cellStyle name="Calculation 18 3 2 2" xfId="8809" xr:uid="{D7DF4402-F3A3-4493-A182-89659A6FD67F}"/>
    <cellStyle name="Calculation 18 3 2 2 2" xfId="13461" xr:uid="{5E20D97B-FD00-4E42-AED6-831674A31264}"/>
    <cellStyle name="Calculation 18 3 2 2 2 2" xfId="25244" xr:uid="{0692B413-F23A-4E5C-B647-F1F053D80605}"/>
    <cellStyle name="Calculation 18 3 2 2 3" xfId="14465" xr:uid="{80B7AA2E-09C1-451D-A357-25A8FC492BD5}"/>
    <cellStyle name="Calculation 18 3 2 2 3 2" xfId="26237" xr:uid="{E618AA32-BEDB-4129-B17C-C2ED80CB53EF}"/>
    <cellStyle name="Calculation 18 3 2 2 4" xfId="15423" xr:uid="{94EEAB39-3959-4C2F-B891-59277C74A09C}"/>
    <cellStyle name="Calculation 18 3 2 2 4 2" xfId="27183" xr:uid="{B0B50D44-8505-4DC9-8F5F-4636F1EFCC24}"/>
    <cellStyle name="Calculation 18 3 2 2 5" xfId="16348" xr:uid="{A4721171-ED59-44FE-BA93-5E14FEE89B74}"/>
    <cellStyle name="Calculation 18 3 2 2 5 2" xfId="28095" xr:uid="{38BD9A74-FC5C-405A-9E8C-52BF8F172FDB}"/>
    <cellStyle name="Calculation 18 3 2 2 6" xfId="17219" xr:uid="{085275B4-A1C7-4B17-AC3F-CD12CE3D3B45}"/>
    <cellStyle name="Calculation 18 3 2 2 6 2" xfId="28962" xr:uid="{8BE5B3E4-2B24-4708-92C5-2658BBE27DF7}"/>
    <cellStyle name="Calculation 18 3 2 2 7" xfId="18065" xr:uid="{BB04CD61-69E3-486D-BC9B-E6946B9D926B}"/>
    <cellStyle name="Calculation 18 3 2 2 7 2" xfId="29786" xr:uid="{21EED31D-D647-49EE-8899-C7C1C50A727C}"/>
    <cellStyle name="Calculation 18 3 2 2 8" xfId="18829" xr:uid="{E5E84556-B75D-4DDA-93E0-A00245E2AD3C}"/>
    <cellStyle name="Calculation 18 3 2 3" xfId="9655" xr:uid="{773C5C2E-0999-47DF-B1AA-4383631A23B8}"/>
    <cellStyle name="Calculation 18 3 2 3 2" xfId="14060" xr:uid="{2025320A-DB76-4B35-A5E1-5A18F7C158B9}"/>
    <cellStyle name="Calculation 18 3 2 3 2 2" xfId="25833" xr:uid="{0D125EF7-EFC9-4F27-B31E-61C1533F0899}"/>
    <cellStyle name="Calculation 18 3 2 3 3" xfId="15020" xr:uid="{8944DAD0-2B60-4A69-8032-0848B3D79780}"/>
    <cellStyle name="Calculation 18 3 2 3 3 2" xfId="26791" xr:uid="{AD8B41A1-6127-4A2F-9EAA-0661E10889D7}"/>
    <cellStyle name="Calculation 18 3 2 3 4" xfId="15972" xr:uid="{0779F29E-AE87-4703-94D9-642AB351682E}"/>
    <cellStyle name="Calculation 18 3 2 3 4 2" xfId="27719" xr:uid="{CA1F8BA4-FFB8-44A6-8001-7B8E1A234901}"/>
    <cellStyle name="Calculation 18 3 2 3 5" xfId="16846" xr:uid="{AF0619E2-C024-4B5D-83F3-9DE9646D3C63}"/>
    <cellStyle name="Calculation 18 3 2 3 5 2" xfId="28593" xr:uid="{7B4B67FB-6856-4E86-8B47-8695CCF67F59}"/>
    <cellStyle name="Calculation 18 3 2 3 6" xfId="17711" xr:uid="{EEBF9C5B-8842-4EDB-A75A-1F0D41B495C6}"/>
    <cellStyle name="Calculation 18 3 2 3 6 2" xfId="29432" xr:uid="{0D3958D6-8868-44DE-83CF-F7667CC18998}"/>
    <cellStyle name="Calculation 18 3 2 3 7" xfId="18487" xr:uid="{F4C15F6E-633B-42BD-A6F6-E726F0AD16F6}"/>
    <cellStyle name="Calculation 18 3 2 3 7 2" xfId="30208" xr:uid="{72C8F2DF-BA2B-46B3-9B3B-81301BCAB185}"/>
    <cellStyle name="Calculation 18 3 2 3 8" xfId="19244" xr:uid="{469EAF35-C009-4DAF-A03F-933DB0005D11}"/>
    <cellStyle name="Calculation 18 3 2 4" xfId="12433" xr:uid="{D2313F99-BA8D-4D73-BF12-950980E95478}"/>
    <cellStyle name="Calculation 18 3 2 4 2" xfId="24247" xr:uid="{D4AE3917-6829-4FFB-A63E-6AF0205F7CCF}"/>
    <cellStyle name="Calculation 18 3 2 5" xfId="10338" xr:uid="{885CB7C4-7362-4F24-8872-92F58F387B44}"/>
    <cellStyle name="Calculation 18 3 2 5 2" xfId="22210" xr:uid="{F891A9EF-8708-45BC-8EB4-19832403B7D1}"/>
    <cellStyle name="Calculation 18 3 2 6" xfId="11676" xr:uid="{BA677DF3-BE50-41E0-9AEC-4F3C792604B5}"/>
    <cellStyle name="Calculation 18 3 2 6 2" xfId="23515" xr:uid="{2E37C3F5-CB0E-4FDD-8731-C846136F153F}"/>
    <cellStyle name="Calculation 18 3 2 7" xfId="11001" xr:uid="{39DC5B23-B739-4DDA-831F-D47FF96E90E7}"/>
    <cellStyle name="Calculation 18 3 2 7 2" xfId="22870" xr:uid="{A22298C7-8B11-4E4B-BA36-D8D53D011EDD}"/>
    <cellStyle name="Calculation 18 3 2 8" xfId="12303" xr:uid="{F4A3A85A-46B3-4333-AB9E-095120DD1928}"/>
    <cellStyle name="Calculation 18 3 2 8 2" xfId="24119" xr:uid="{54D7889C-A902-4F3C-9632-6D047C4F3A9A}"/>
    <cellStyle name="Calculation 18 3 2 9" xfId="10459" xr:uid="{049F0320-A304-479C-9F7B-365AD9660977}"/>
    <cellStyle name="Calculation 18 3 2 9 2" xfId="22331" xr:uid="{3D138CAE-B9DA-49A3-974C-2EB946FB2477}"/>
    <cellStyle name="Calculation 18 3 3" xfId="8458" xr:uid="{9A20DCF1-AA89-4642-B71A-77EE856C7E68}"/>
    <cellStyle name="Calculation 18 3 3 2" xfId="13200" xr:uid="{F834AD56-1019-4CE6-9B2D-F94A067A62C3}"/>
    <cellStyle name="Calculation 18 3 3 2 2" xfId="24986" xr:uid="{014F0BF2-039F-4385-9566-8232696F66C4}"/>
    <cellStyle name="Calculation 18 3 3 3" xfId="14220" xr:uid="{5F8181FD-F6E3-4A5D-BF0D-2960F10A0EDA}"/>
    <cellStyle name="Calculation 18 3 3 3 2" xfId="25993" xr:uid="{EFAF1A7E-2475-4B7B-8F7F-C16F078E1B80}"/>
    <cellStyle name="Calculation 18 3 3 4" xfId="15180" xr:uid="{3FBDD499-7B12-4EDB-A1F7-0ABD8510A771}"/>
    <cellStyle name="Calculation 18 3 3 4 2" xfId="26949" xr:uid="{9A3C9E0F-CB1A-4C1E-91CD-0AF3AB417C17}"/>
    <cellStyle name="Calculation 18 3 3 5" xfId="16129" xr:uid="{325C374E-B40A-4C58-BC06-06C49A0101B4}"/>
    <cellStyle name="Calculation 18 3 3 5 2" xfId="27876" xr:uid="{1B3F73D8-00FE-42FC-A386-11EC71BED3BB}"/>
    <cellStyle name="Calculation 18 3 3 6" xfId="17002" xr:uid="{EFA15B13-5573-46BD-9AFC-9CEA2083B321}"/>
    <cellStyle name="Calculation 18 3 3 6 2" xfId="28749" xr:uid="{44283D93-670B-4E03-AA64-8D48BD222F80}"/>
    <cellStyle name="Calculation 18 3 3 7" xfId="17867" xr:uid="{5E21FCB9-51CC-494B-9018-D739137E0BE7}"/>
    <cellStyle name="Calculation 18 3 3 7 2" xfId="29588" xr:uid="{11264142-EAC0-423C-A692-4CD10113D2FB}"/>
    <cellStyle name="Calculation 18 3 3 8" xfId="18643" xr:uid="{19AAB50C-A423-4E1F-810B-518B8FFED238}"/>
    <cellStyle name="Calculation 18 3 4" xfId="9469" xr:uid="{4813F944-66C8-4C49-92BD-D9821782952E}"/>
    <cellStyle name="Calculation 18 3 4 2" xfId="13874" xr:uid="{09979993-6270-4FBF-A675-091B75887CB6}"/>
    <cellStyle name="Calculation 18 3 4 2 2" xfId="25647" xr:uid="{5D6E92A0-5BA9-45C8-8DF9-2434A478CF06}"/>
    <cellStyle name="Calculation 18 3 4 3" xfId="14834" xr:uid="{6A519AB6-D634-4071-BF38-0B62F530AD23}"/>
    <cellStyle name="Calculation 18 3 4 3 2" xfId="26605" xr:uid="{C77C1D55-16EA-4D6B-B07E-25FAB5EA7389}"/>
    <cellStyle name="Calculation 18 3 4 4" xfId="15786" xr:uid="{1CBA92F2-86AD-4B32-8EA4-6FC15FB3E5E5}"/>
    <cellStyle name="Calculation 18 3 4 4 2" xfId="27533" xr:uid="{2C7FAB29-03ED-4C9C-B8E6-0EAF2C9FBC34}"/>
    <cellStyle name="Calculation 18 3 4 5" xfId="16660" xr:uid="{892CA1ED-49AB-4C6E-8B64-C94C2CFCE30F}"/>
    <cellStyle name="Calculation 18 3 4 5 2" xfId="28407" xr:uid="{4E900B19-A75D-4EED-8F20-4092015B6D51}"/>
    <cellStyle name="Calculation 18 3 4 6" xfId="17525" xr:uid="{F7A884E9-5D62-4FC9-8545-7D98CEAA5237}"/>
    <cellStyle name="Calculation 18 3 4 6 2" xfId="29246" xr:uid="{7C11FD31-EA7E-41E3-AF16-24191093C11F}"/>
    <cellStyle name="Calculation 18 3 4 7" xfId="18301" xr:uid="{25D8C0AF-4A86-4908-BBAA-6634D337FEAB}"/>
    <cellStyle name="Calculation 18 3 4 7 2" xfId="30022" xr:uid="{CCA366CD-86F3-41B3-9565-15494E9DECD0}"/>
    <cellStyle name="Calculation 18 3 4 8" xfId="19058" xr:uid="{6E70E3A1-4429-41AA-A268-04E7E4AA0BE6}"/>
    <cellStyle name="Calculation 18 3 5" xfId="12171" xr:uid="{FF489BEB-282F-4B09-A705-C40E12D58BF1}"/>
    <cellStyle name="Calculation 18 3 5 2" xfId="23988" xr:uid="{2BD0090B-68F6-475C-863A-66144C566A53}"/>
    <cellStyle name="Calculation 18 3 6" xfId="10584" xr:uid="{9E44D337-392B-4706-967E-F5BD6BA150B5}"/>
    <cellStyle name="Calculation 18 3 6 2" xfId="22456" xr:uid="{26C36899-CB81-4637-96A5-91070600A2DA}"/>
    <cellStyle name="Calculation 18 3 7" xfId="13061" xr:uid="{D54DE7B4-C4FF-4717-81C6-6D730A5C95C0}"/>
    <cellStyle name="Calculation 18 3 7 2" xfId="24850" xr:uid="{03E2CFB8-0CAE-4457-BC86-1732F7F36257}"/>
    <cellStyle name="Calculation 18 3 8" xfId="9855" xr:uid="{F61A7450-9DAE-4CE1-B167-C99B616015A2}"/>
    <cellStyle name="Calculation 18 3 8 2" xfId="21731" xr:uid="{CEFB2152-2CAB-4901-9E52-F75BC42542EB}"/>
    <cellStyle name="Calculation 18 3 9" xfId="12241" xr:uid="{08285B94-10AD-41D2-AF18-3810CBD0B567}"/>
    <cellStyle name="Calculation 18 3 9 2" xfId="24058" xr:uid="{1E829450-EAD4-45EE-B57B-947D5A909E21}"/>
    <cellStyle name="Calculation 18 4" xfId="6917" xr:uid="{97C53306-6DAE-4BF0-B0E0-42573C8AD8FD}"/>
    <cellStyle name="Calculation 18 4 10" xfId="13034" xr:uid="{7322EA8B-1812-4EC9-AEEA-78170E7264ED}"/>
    <cellStyle name="Calculation 18 4 10 2" xfId="24825" xr:uid="{B9632B51-886B-4A47-966A-B60957A58CCF}"/>
    <cellStyle name="Calculation 18 4 2" xfId="8560" xr:uid="{3396158E-5F34-47F3-8C00-C7365639600B}"/>
    <cellStyle name="Calculation 18 4 2 2" xfId="13283" xr:uid="{32BE5E1F-4FC4-44C6-A511-6AA537B09E07}"/>
    <cellStyle name="Calculation 18 4 2 2 2" xfId="25066" xr:uid="{B0D514DF-51EA-4ABD-ABE9-B392C9D57DD0}"/>
    <cellStyle name="Calculation 18 4 2 3" xfId="14297" xr:uid="{B3E51E5A-2293-4CA7-89B1-92C16D8BD658}"/>
    <cellStyle name="Calculation 18 4 2 3 2" xfId="26070" xr:uid="{0E7AEF1D-3992-4FF7-8F57-1DA2E56D3967}"/>
    <cellStyle name="Calculation 18 4 2 4" xfId="15257" xr:uid="{3524B98A-215B-4574-A556-3A889BE529E2}"/>
    <cellStyle name="Calculation 18 4 2 4 2" xfId="27026" xr:uid="{1907CED4-B6EA-43C1-A0DE-1AEBF4A738EF}"/>
    <cellStyle name="Calculation 18 4 2 5" xfId="16201" xr:uid="{C17907B0-C5FF-4CA6-B35F-DD88F506EF5A}"/>
    <cellStyle name="Calculation 18 4 2 5 2" xfId="27948" xr:uid="{199C9DEE-BC71-4995-A3E5-87966CBA75FD}"/>
    <cellStyle name="Calculation 18 4 2 6" xfId="17074" xr:uid="{BA5CBC11-AC42-400A-9E0D-1A69B5094725}"/>
    <cellStyle name="Calculation 18 4 2 6 2" xfId="28821" xr:uid="{9791D14B-62AD-409D-83B0-CEE57119AB54}"/>
    <cellStyle name="Calculation 18 4 2 7" xfId="17939" xr:uid="{507498FB-1248-4C05-8FD5-D25B01CFB9E2}"/>
    <cellStyle name="Calculation 18 4 2 7 2" xfId="29660" xr:uid="{42706E6A-B3BE-41A0-987D-F48535BA74E7}"/>
    <cellStyle name="Calculation 18 4 2 8" xfId="18714" xr:uid="{9C205CC3-9CE5-4D0C-BD77-5F2279860830}"/>
    <cellStyle name="Calculation 18 4 3" xfId="9540" xr:uid="{E9EFC2D1-F41C-4CF6-88DC-EDD9FC5151F8}"/>
    <cellStyle name="Calculation 18 4 3 2" xfId="13945" xr:uid="{346B0846-29BB-4B23-B558-C182AD886B58}"/>
    <cellStyle name="Calculation 18 4 3 2 2" xfId="25718" xr:uid="{C6F36118-6187-4222-8BD0-1ADF6119D434}"/>
    <cellStyle name="Calculation 18 4 3 3" xfId="14905" xr:uid="{62AD3E18-3A73-46E7-8EC3-397F8B3B0970}"/>
    <cellStyle name="Calculation 18 4 3 3 2" xfId="26676" xr:uid="{51CDCAC3-D307-415C-A4FA-0B3AA368EA63}"/>
    <cellStyle name="Calculation 18 4 3 4" xfId="15857" xr:uid="{F6DE86CE-0BA0-428D-A1AE-ECD414266AA7}"/>
    <cellStyle name="Calculation 18 4 3 4 2" xfId="27604" xr:uid="{A8DCB2F7-5862-4DD4-A975-8B057CEBE83C}"/>
    <cellStyle name="Calculation 18 4 3 5" xfId="16731" xr:uid="{E34BE920-897B-4A8B-BCBD-65BE5C2304FD}"/>
    <cellStyle name="Calculation 18 4 3 5 2" xfId="28478" xr:uid="{23323312-C2EF-490F-9188-C3B7AC755CB3}"/>
    <cellStyle name="Calculation 18 4 3 6" xfId="17596" xr:uid="{3C9945F5-98C5-44FC-BE7D-C330E718C8B7}"/>
    <cellStyle name="Calculation 18 4 3 6 2" xfId="29317" xr:uid="{8E36264D-2C65-4BBA-8B03-72CD9E66B41E}"/>
    <cellStyle name="Calculation 18 4 3 7" xfId="18372" xr:uid="{80D56634-351A-40E3-AA79-C0B2454A0470}"/>
    <cellStyle name="Calculation 18 4 3 7 2" xfId="30093" xr:uid="{7A0F48FB-BD10-42CF-922D-6E31541144D9}"/>
    <cellStyle name="Calculation 18 4 3 8" xfId="19129" xr:uid="{D481B488-F18E-429D-91C8-37CCCA7651D3}"/>
    <cellStyle name="Calculation 18 4 4" xfId="12256" xr:uid="{CF130129-4DFB-4847-B18C-3F7D87026185}"/>
    <cellStyle name="Calculation 18 4 4 2" xfId="24072" xr:uid="{8DC1A182-0EC4-49E7-96C6-92DEAE83BE77}"/>
    <cellStyle name="Calculation 18 4 5" xfId="10504" xr:uid="{4C828DDA-51B8-45DD-A771-5EA942290ECD}"/>
    <cellStyle name="Calculation 18 4 5 2" xfId="22376" xr:uid="{D157CEA4-0E02-4476-A6BF-EFBC7F40A2DE}"/>
    <cellStyle name="Calculation 18 4 6" xfId="12041" xr:uid="{205F8CC3-6FEE-4658-94B4-27FF8BF6BC03}"/>
    <cellStyle name="Calculation 18 4 6 2" xfId="23862" xr:uid="{FA551E9E-AC81-4AD0-A784-FF6E94BBAF4C}"/>
    <cellStyle name="Calculation 18 4 7" xfId="10701" xr:uid="{D4508B6A-992F-4F82-B7E7-DF1F76055577}"/>
    <cellStyle name="Calculation 18 4 7 2" xfId="22573" xr:uid="{5C0138EA-E545-4C78-ACE6-8231E8B98DEC}"/>
    <cellStyle name="Calculation 18 4 8" xfId="11603" xr:uid="{CCA9EC58-AB7C-4271-ADA6-A4E9B23B2D37}"/>
    <cellStyle name="Calculation 18 4 8 2" xfId="23446" xr:uid="{60355401-72F6-49FD-8A27-AEDE249766CA}"/>
    <cellStyle name="Calculation 18 4 9" xfId="11065" xr:uid="{2BA0CFDE-EDD3-4B87-BB00-B2DE82645E33}"/>
    <cellStyle name="Calculation 18 4 9 2" xfId="22934" xr:uid="{D7544271-AF56-47CE-9EEC-597D8FEA8C7B}"/>
    <cellStyle name="Calculation 18 5" xfId="7721" xr:uid="{46C3DAE2-F159-4C48-B9FE-EB9F7E84A6B6}"/>
    <cellStyle name="Calculation 18 5 2" xfId="12750" xr:uid="{8808FAB9-295D-4BA7-97C7-D74DCCF3A756}"/>
    <cellStyle name="Calculation 18 5 2 2" xfId="24546" xr:uid="{7E3B3C2F-58F4-4427-A43D-7DE2BF55B290}"/>
    <cellStyle name="Calculation 18 5 3" xfId="10113" xr:uid="{429052B8-CC15-4968-8B28-840555895757}"/>
    <cellStyle name="Calculation 18 5 3 2" xfId="21988" xr:uid="{BCCC8DE7-E242-4395-B660-B8778784345B}"/>
    <cellStyle name="Calculation 18 5 4" xfId="13001" xr:uid="{7BB26F6C-787D-4F91-B754-9BE5E652BAF4}"/>
    <cellStyle name="Calculation 18 5 4 2" xfId="24793" xr:uid="{EA883BD9-DB4A-4111-8677-4040D7F51C5E}"/>
    <cellStyle name="Calculation 18 5 5" xfId="9892" xr:uid="{4B0662CB-A84B-47ED-9F2D-87BF34C6F872}"/>
    <cellStyle name="Calculation 18 5 5 2" xfId="21768" xr:uid="{CC888433-915C-4C80-B605-D87F965B1DA8}"/>
    <cellStyle name="Calculation 18 5 6" xfId="13663" xr:uid="{E96AC045-1750-43EE-9691-83442DA3402F}"/>
    <cellStyle name="Calculation 18 5 6 2" xfId="25437" xr:uid="{08894F7B-1764-4666-8870-682385ADE56F}"/>
    <cellStyle name="Calculation 18 5 7" xfId="14626" xr:uid="{899D24EA-0312-4D8A-812C-0210164DC374}"/>
    <cellStyle name="Calculation 18 5 7 2" xfId="26397" xr:uid="{B9E1EC3B-FDD0-4CA9-A59F-991C981DB1CB}"/>
    <cellStyle name="Calculation 18 5 8" xfId="15578" xr:uid="{618C0F1C-2FD1-46BC-AC22-6041C10D8096}"/>
    <cellStyle name="Calculation 18 6" xfId="7846" xr:uid="{85382752-B076-4582-BDB4-E2ECC5C96E54}"/>
    <cellStyle name="Calculation 18 6 2" xfId="12841" xr:uid="{46B4B06A-7106-4059-A0CE-AB89CE3D74F1}"/>
    <cellStyle name="Calculation 18 6 2 2" xfId="24635" xr:uid="{3C08B25F-90DC-495A-B77F-5D64579FB3CD}"/>
    <cellStyle name="Calculation 18 6 3" xfId="10030" xr:uid="{D281A30E-7EDA-47CB-944E-65E2583037C5}"/>
    <cellStyle name="Calculation 18 6 3 2" xfId="21905" xr:uid="{42CA8C68-47CE-40BD-B23A-F35DB32439E3}"/>
    <cellStyle name="Calculation 18 6 4" xfId="12625" xr:uid="{E7DC49B1-6CF8-47FB-934E-90E442427F10}"/>
    <cellStyle name="Calculation 18 6 4 2" xfId="24429" xr:uid="{C80CAD14-269B-4D23-8CB3-7A05C4EBA957}"/>
    <cellStyle name="Calculation 18 6 5" xfId="10185" xr:uid="{7D7CF08C-F4B5-4BA8-A5D4-A58988E6F39E}"/>
    <cellStyle name="Calculation 18 6 5 2" xfId="22060" xr:uid="{DA56AB23-62CD-4CDF-81AD-C6AD3BC08536}"/>
    <cellStyle name="Calculation 18 6 6" xfId="13623" xr:uid="{F8425FBB-CA0E-4CCB-8165-C36087B05754}"/>
    <cellStyle name="Calculation 18 6 6 2" xfId="25399" xr:uid="{4FB07AF5-4ADD-4081-8954-A10C09791B58}"/>
    <cellStyle name="Calculation 18 6 7" xfId="14592" xr:uid="{DA2897DE-3250-4265-8FAD-1699BC50CC46}"/>
    <cellStyle name="Calculation 18 6 7 2" xfId="26363" xr:uid="{A26E444C-2DB8-4DC1-BE0F-AF8925B9ADA0}"/>
    <cellStyle name="Calculation 18 6 8" xfId="15544" xr:uid="{8E80C5CF-8746-4B1B-8722-EE750A2F0CBE}"/>
    <cellStyle name="Calculation 18 7" xfId="10135" xr:uid="{EC71B4D4-17E3-461E-A5F6-E5868A43DDF8}"/>
    <cellStyle name="Calculation 18 7 2" xfId="22010" xr:uid="{3983818C-86ED-4C72-82FE-5683BB6C4BF6}"/>
    <cellStyle name="Calculation 18 8" xfId="13366" xr:uid="{4D168955-C69C-43AD-ABCF-D5A6077FA4DD}"/>
    <cellStyle name="Calculation 18 8 2" xfId="25149" xr:uid="{536A13AC-FB91-4599-82C7-5436157BF139}"/>
    <cellStyle name="Calculation 18 9" xfId="14373" xr:uid="{DB24B497-C600-43E4-9432-F4F21C7D0774}"/>
    <cellStyle name="Calculation 18 9 2" xfId="26145" xr:uid="{A8FE4C26-C165-4FBB-A011-F9D1C1A07047}"/>
    <cellStyle name="Calculation 19" xfId="737" xr:uid="{A4A08B42-E9E7-4F44-BFB4-604C6C1E43B1}"/>
    <cellStyle name="Calculation 19 10" xfId="12647" xr:uid="{98C1794D-9EC1-47AF-AB5C-A68144E11D6A}"/>
    <cellStyle name="Calculation 19 10 2" xfId="24448" xr:uid="{C2612E1F-F796-4DFF-A580-88711D12959D}"/>
    <cellStyle name="Calculation 19 11" xfId="10167" xr:uid="{D0D324DB-ED8C-43A0-8604-8390B0CBCE1E}"/>
    <cellStyle name="Calculation 19 11 2" xfId="22042" xr:uid="{05F8D7C5-03C5-46B6-AA8C-2505E95E49AF}"/>
    <cellStyle name="Calculation 19 12" xfId="12074" xr:uid="{1A4841AC-EDA6-4F97-AF8B-FB462B7991EE}"/>
    <cellStyle name="Calculation 19 12 2" xfId="23895" xr:uid="{76F243BA-CF8A-47EF-A9A9-0DBEF1FDEFBD}"/>
    <cellStyle name="Calculation 19 13" xfId="10671" xr:uid="{34B35F13-4579-4C8D-A82B-08D8BD8FEBFB}"/>
    <cellStyle name="Calculation 19 13 2" xfId="22543" xr:uid="{A025F2ED-7A76-451C-AB3C-520363309A32}"/>
    <cellStyle name="Calculation 19 2" xfId="738" xr:uid="{129988F0-D4E8-4DAC-B3D2-20E5732212BC}"/>
    <cellStyle name="Calculation 19 2 10" xfId="16437" xr:uid="{3440E503-26C6-43EF-B51B-BA88D9E553C6}"/>
    <cellStyle name="Calculation 19 2 10 2" xfId="28184" xr:uid="{E8BC3420-FE61-41FB-91A8-3C2FD6447B14}"/>
    <cellStyle name="Calculation 19 2 11" xfId="17305" xr:uid="{E426ED92-7334-4276-BD6A-C96116121760}"/>
    <cellStyle name="Calculation 19 2 11 2" xfId="29048" xr:uid="{205FBC16-C739-41DA-8FB2-DB8EA20B223A}"/>
    <cellStyle name="Calculation 19 2 12" xfId="18103" xr:uid="{054DD830-3238-45CB-9743-89FD4DF69FBD}"/>
    <cellStyle name="Calculation 19 2 12 2" xfId="29824" xr:uid="{30E930FF-8CAC-46D8-BA17-DB0A981B653C}"/>
    <cellStyle name="Calculation 19 2 2" xfId="6810" xr:uid="{52123CFF-07B0-4F78-BDDB-8C8F1FF0D15B}"/>
    <cellStyle name="Calculation 19 2 2 10" xfId="11075" xr:uid="{D1E2F0C4-F177-4F93-BB9F-19F7C143F813}"/>
    <cellStyle name="Calculation 19 2 2 10 2" xfId="22944" xr:uid="{6FB1AE65-2A8F-4A0E-9353-504C22E40C26}"/>
    <cellStyle name="Calculation 19 2 2 11" xfId="13033" xr:uid="{1A6B8C09-DCDE-4BBD-95E0-8743A93D8120}"/>
    <cellStyle name="Calculation 19 2 2 11 2" xfId="24824" xr:uid="{40FAD45E-B337-4B86-B7F9-A1E9CDA401A5}"/>
    <cellStyle name="Calculation 19 2 2 2" xfId="7167" xr:uid="{FBDE295B-3F9E-473E-8E21-F95129664ACF}"/>
    <cellStyle name="Calculation 19 2 2 2 10" xfId="15308" xr:uid="{1178BB6F-FB0F-4FE7-A608-12F03EFC158E}"/>
    <cellStyle name="Calculation 19 2 2 2 10 2" xfId="27074" xr:uid="{187F1F10-4643-4BB1-8C35-B6E3D400A40F}"/>
    <cellStyle name="Calculation 19 2 2 2 2" xfId="8810" xr:uid="{1A8CCEEF-46DF-4979-B7FD-5EC529C58E3C}"/>
    <cellStyle name="Calculation 19 2 2 2 2 2" xfId="13462" xr:uid="{19E6B774-A0BA-4B25-9976-685323AD6292}"/>
    <cellStyle name="Calculation 19 2 2 2 2 2 2" xfId="25245" xr:uid="{D12B6EF2-20E7-4C36-97C2-639E89C79A9F}"/>
    <cellStyle name="Calculation 19 2 2 2 2 3" xfId="14466" xr:uid="{47D2BC32-C768-4753-A9AB-C4134BE751E3}"/>
    <cellStyle name="Calculation 19 2 2 2 2 3 2" xfId="26238" xr:uid="{FE2EB262-8E2D-42E3-8CA4-A2A5E6B9638C}"/>
    <cellStyle name="Calculation 19 2 2 2 2 4" xfId="15424" xr:uid="{78029D2E-D740-45DA-A7E5-B5F3AB03A1D8}"/>
    <cellStyle name="Calculation 19 2 2 2 2 4 2" xfId="27184" xr:uid="{1E7553F8-355B-47EA-9902-0340D88D854C}"/>
    <cellStyle name="Calculation 19 2 2 2 2 5" xfId="16349" xr:uid="{E039E550-5887-4AC5-AB76-9190F5723BFA}"/>
    <cellStyle name="Calculation 19 2 2 2 2 5 2" xfId="28096" xr:uid="{A4FA2033-E423-4408-AC12-7C61B43B41D5}"/>
    <cellStyle name="Calculation 19 2 2 2 2 6" xfId="17220" xr:uid="{011A6545-B5D4-439A-B017-4F7DF2524855}"/>
    <cellStyle name="Calculation 19 2 2 2 2 6 2" xfId="28963" xr:uid="{DAAFB93A-5018-49AF-B797-95B8AB1FF092}"/>
    <cellStyle name="Calculation 19 2 2 2 2 7" xfId="18066" xr:uid="{2909E797-2D3D-4E43-B799-36F101238826}"/>
    <cellStyle name="Calculation 19 2 2 2 2 7 2" xfId="29787" xr:uid="{C0A6DC31-553E-4806-B623-3C38D250301D}"/>
    <cellStyle name="Calculation 19 2 2 2 2 8" xfId="18830" xr:uid="{C47F9751-1E7A-40E7-AA52-E96D2550E237}"/>
    <cellStyle name="Calculation 19 2 2 2 3" xfId="9656" xr:uid="{768A22CC-C2F8-41FB-A990-6B7A782909D0}"/>
    <cellStyle name="Calculation 19 2 2 2 3 2" xfId="14061" xr:uid="{68B51273-4EE8-40FF-8B38-82407B0C0835}"/>
    <cellStyle name="Calculation 19 2 2 2 3 2 2" xfId="25834" xr:uid="{7C43D79B-D11D-4163-BD1B-8670A2FB0B76}"/>
    <cellStyle name="Calculation 19 2 2 2 3 3" xfId="15021" xr:uid="{439DCE69-E8BA-42B2-8E8C-DF6B7BBD234A}"/>
    <cellStyle name="Calculation 19 2 2 2 3 3 2" xfId="26792" xr:uid="{FA3F6DBE-BB6B-495A-9409-4E2C9CA473E7}"/>
    <cellStyle name="Calculation 19 2 2 2 3 4" xfId="15973" xr:uid="{96FB0A31-378D-4219-9109-797DC7B1DE48}"/>
    <cellStyle name="Calculation 19 2 2 2 3 4 2" xfId="27720" xr:uid="{51E9B979-63FF-45C7-8F06-DC99796144DF}"/>
    <cellStyle name="Calculation 19 2 2 2 3 5" xfId="16847" xr:uid="{EEC130D9-2B97-49E5-AFAB-FE0536FF60AB}"/>
    <cellStyle name="Calculation 19 2 2 2 3 5 2" xfId="28594" xr:uid="{638B9E83-4450-4913-B93C-0AA0392847E7}"/>
    <cellStyle name="Calculation 19 2 2 2 3 6" xfId="17712" xr:uid="{7A45193E-D330-441F-85AB-EF8CF4718A18}"/>
    <cellStyle name="Calculation 19 2 2 2 3 6 2" xfId="29433" xr:uid="{38DDE6A5-EA81-4E65-8079-96AE49F38853}"/>
    <cellStyle name="Calculation 19 2 2 2 3 7" xfId="18488" xr:uid="{E34C43DC-0B76-4E25-9C7E-24E1F1814430}"/>
    <cellStyle name="Calculation 19 2 2 2 3 7 2" xfId="30209" xr:uid="{EFCC7D4D-BA99-49D4-80AA-F56D384395E7}"/>
    <cellStyle name="Calculation 19 2 2 2 3 8" xfId="19245" xr:uid="{F6B6851A-2E2F-4149-80D1-33C4140BAB5C}"/>
    <cellStyle name="Calculation 19 2 2 2 4" xfId="12434" xr:uid="{61878C08-C747-4B64-985C-7F27E6DFAEB4}"/>
    <cellStyle name="Calculation 19 2 2 2 4 2" xfId="24248" xr:uid="{5345E50F-57D4-45EE-BA1D-7691835FBE0F}"/>
    <cellStyle name="Calculation 19 2 2 2 5" xfId="10337" xr:uid="{2A063661-4845-411B-BDF0-B29859AED991}"/>
    <cellStyle name="Calculation 19 2 2 2 5 2" xfId="22209" xr:uid="{3723E5BA-03A9-4E52-BA91-8989196454B9}"/>
    <cellStyle name="Calculation 19 2 2 2 6" xfId="12060" xr:uid="{A6382510-C766-4725-BFD1-D7577DD72DA3}"/>
    <cellStyle name="Calculation 19 2 2 2 6 2" xfId="23881" xr:uid="{D283FBEA-536A-4EE0-99D9-78FF92A22DEE}"/>
    <cellStyle name="Calculation 19 2 2 2 7" xfId="10682" xr:uid="{BF17DF01-5179-40F0-813C-D8A8AB0C6A5F}"/>
    <cellStyle name="Calculation 19 2 2 2 7 2" xfId="22554" xr:uid="{DFD8596A-92D3-4E8E-BE80-E103B060DA56}"/>
    <cellStyle name="Calculation 19 2 2 2 8" xfId="13341" xr:uid="{3CBB7F3D-B14C-4E62-9416-A59623E96220}"/>
    <cellStyle name="Calculation 19 2 2 2 8 2" xfId="25124" xr:uid="{58FC2BEC-6854-4036-9CD2-C60EFBB2B537}"/>
    <cellStyle name="Calculation 19 2 2 2 9" xfId="14350" xr:uid="{704D0AD0-6CA4-4F96-A54A-F7BFE2650D9C}"/>
    <cellStyle name="Calculation 19 2 2 2 9 2" xfId="26122" xr:uid="{83F8995A-C7DC-40C7-9062-FF6D0A236B8F}"/>
    <cellStyle name="Calculation 19 2 2 3" xfId="8455" xr:uid="{F0F49537-3CC5-42A1-A435-62315A35CD98}"/>
    <cellStyle name="Calculation 19 2 2 3 2" xfId="13197" xr:uid="{DB6C0836-BAD9-44CD-A352-01E1F568E5F0}"/>
    <cellStyle name="Calculation 19 2 2 3 2 2" xfId="24983" xr:uid="{5DDE3C89-E160-4655-B45E-801773F5878F}"/>
    <cellStyle name="Calculation 19 2 2 3 3" xfId="14217" xr:uid="{277F7EE2-94B0-4AF4-925E-10CCCCC16DB1}"/>
    <cellStyle name="Calculation 19 2 2 3 3 2" xfId="25990" xr:uid="{9953771F-928E-4F6C-8012-1E3EA4EAA4C4}"/>
    <cellStyle name="Calculation 19 2 2 3 4" xfId="15177" xr:uid="{305AD23A-2429-4590-B16E-DD557C2E5B55}"/>
    <cellStyle name="Calculation 19 2 2 3 4 2" xfId="26946" xr:uid="{C0D2AC1A-27BF-49BF-9FA7-7EFD5EBD049C}"/>
    <cellStyle name="Calculation 19 2 2 3 5" xfId="16126" xr:uid="{36C6B267-61D0-4A37-8B9B-2BB3D3173959}"/>
    <cellStyle name="Calculation 19 2 2 3 5 2" xfId="27873" xr:uid="{E39FF4B3-B03B-458E-A25A-2FAAD70732D9}"/>
    <cellStyle name="Calculation 19 2 2 3 6" xfId="16999" xr:uid="{3FD14625-2AE2-4B4A-811D-E109CD4AF85F}"/>
    <cellStyle name="Calculation 19 2 2 3 6 2" xfId="28746" xr:uid="{CCC6AC5B-43C8-46A9-A48D-D076D00D0EAB}"/>
    <cellStyle name="Calculation 19 2 2 3 7" xfId="17864" xr:uid="{7F2931F4-61F3-49A2-903C-8AD978854BB4}"/>
    <cellStyle name="Calculation 19 2 2 3 7 2" xfId="29585" xr:uid="{3020E526-FF83-4C36-94FD-653CF71EE9B1}"/>
    <cellStyle name="Calculation 19 2 2 3 8" xfId="18640" xr:uid="{D0721D46-1A15-45B1-8CBA-CB9F84FA369B}"/>
    <cellStyle name="Calculation 19 2 2 4" xfId="9466" xr:uid="{08ADDA8D-0A61-4584-9077-70DB1EED1A55}"/>
    <cellStyle name="Calculation 19 2 2 4 2" xfId="13871" xr:uid="{BB0E5AFA-898E-4ED2-83C8-0E19EE89B22C}"/>
    <cellStyle name="Calculation 19 2 2 4 2 2" xfId="25644" xr:uid="{B932D134-AE80-4808-8184-DB56D6C4A563}"/>
    <cellStyle name="Calculation 19 2 2 4 3" xfId="14831" xr:uid="{707DF355-723B-491E-9099-B73A000E2D70}"/>
    <cellStyle name="Calculation 19 2 2 4 3 2" xfId="26602" xr:uid="{62085FE2-1967-44E3-AEE9-5FA6FDB9F3D7}"/>
    <cellStyle name="Calculation 19 2 2 4 4" xfId="15783" xr:uid="{309105A5-33C2-47FE-A111-A745ECF1C305}"/>
    <cellStyle name="Calculation 19 2 2 4 4 2" xfId="27530" xr:uid="{35220D13-C347-46AF-A7C3-67EA29C9EE21}"/>
    <cellStyle name="Calculation 19 2 2 4 5" xfId="16657" xr:uid="{94E34E78-2EAA-4B52-BE48-94320812B0C7}"/>
    <cellStyle name="Calculation 19 2 2 4 5 2" xfId="28404" xr:uid="{E2D2B375-6219-4C3C-AA63-1D497011C02B}"/>
    <cellStyle name="Calculation 19 2 2 4 6" xfId="17522" xr:uid="{87A955BD-9508-4530-AD62-EFD7A806E7A1}"/>
    <cellStyle name="Calculation 19 2 2 4 6 2" xfId="29243" xr:uid="{776C5828-857D-4A13-8E97-779C0345E4DF}"/>
    <cellStyle name="Calculation 19 2 2 4 7" xfId="18298" xr:uid="{977E921C-86AF-4992-8141-3027FE529A3D}"/>
    <cellStyle name="Calculation 19 2 2 4 7 2" xfId="30019" xr:uid="{F06D40FC-EDDB-4F07-B4EC-5A68197B3AB9}"/>
    <cellStyle name="Calculation 19 2 2 4 8" xfId="19055" xr:uid="{628519B1-C34F-42F0-82DB-90C815C25534}"/>
    <cellStyle name="Calculation 19 2 2 5" xfId="12168" xr:uid="{CED433DB-C47C-42E9-B97E-D45DACC3E504}"/>
    <cellStyle name="Calculation 19 2 2 5 2" xfId="23985" xr:uid="{F6523F48-0BFC-4207-BC6C-14BFD6917E64}"/>
    <cellStyle name="Calculation 19 2 2 6" xfId="10587" xr:uid="{622DE095-AD57-41B7-8A8D-285512A8D4C1}"/>
    <cellStyle name="Calculation 19 2 2 6 2" xfId="22459" xr:uid="{4FA6C217-E8C9-446A-9DB2-C7D1D6894596}"/>
    <cellStyle name="Calculation 19 2 2 7" xfId="12028" xr:uid="{0D2D53F4-7EA3-4EEE-B11E-DDB344E50BF0}"/>
    <cellStyle name="Calculation 19 2 2 7 2" xfId="23849" xr:uid="{3421890D-B5BA-424F-AF12-79B848631D97}"/>
    <cellStyle name="Calculation 19 2 2 8" xfId="10712" xr:uid="{3810F813-4778-4B56-AB6E-14220306F6D5}"/>
    <cellStyle name="Calculation 19 2 2 8 2" xfId="22584" xr:uid="{5C834E15-2180-443A-884C-5C4B34139F6E}"/>
    <cellStyle name="Calculation 19 2 2 9" xfId="11592" xr:uid="{7FCF1ACF-6E4A-4AB8-855D-0781F61AB33D}"/>
    <cellStyle name="Calculation 19 2 2 9 2" xfId="23436" xr:uid="{43BC9CCE-4D26-40E3-A4C5-8A6504651B4E}"/>
    <cellStyle name="Calculation 19 2 3" xfId="6920" xr:uid="{27B32D90-4209-4C16-945F-F4308EE47E63}"/>
    <cellStyle name="Calculation 19 2 3 10" xfId="13048" xr:uid="{9B597421-C6E8-43B1-B6B6-F3A5CD17219B}"/>
    <cellStyle name="Calculation 19 2 3 10 2" xfId="24838" xr:uid="{C36B50CE-BBD9-4BDF-90BA-783E13E30464}"/>
    <cellStyle name="Calculation 19 2 3 2" xfId="8563" xr:uid="{86D81286-14E0-40C3-A1DA-2FE57F570D7E}"/>
    <cellStyle name="Calculation 19 2 3 2 2" xfId="13286" xr:uid="{6E992262-5C2F-4242-B612-7597A3DF5AD8}"/>
    <cellStyle name="Calculation 19 2 3 2 2 2" xfId="25069" xr:uid="{E29DF5D3-40E4-4CD9-AB38-D81F1DC304AA}"/>
    <cellStyle name="Calculation 19 2 3 2 3" xfId="14300" xr:uid="{D7ED1360-1900-4BD7-A492-D904C06C3233}"/>
    <cellStyle name="Calculation 19 2 3 2 3 2" xfId="26073" xr:uid="{1379E9D6-A517-4DDE-9276-2E164DCB8A51}"/>
    <cellStyle name="Calculation 19 2 3 2 4" xfId="15260" xr:uid="{591874D3-9517-4A73-89C9-27B9656E09C1}"/>
    <cellStyle name="Calculation 19 2 3 2 4 2" xfId="27029" xr:uid="{EB74F487-FA94-46FD-9043-79BE2BB8F336}"/>
    <cellStyle name="Calculation 19 2 3 2 5" xfId="16204" xr:uid="{D539BF87-347E-4A1A-ADC8-8EF520E5BEA0}"/>
    <cellStyle name="Calculation 19 2 3 2 5 2" xfId="27951" xr:uid="{473C38CC-C2D5-4EF2-ABB3-74498A4655DF}"/>
    <cellStyle name="Calculation 19 2 3 2 6" xfId="17077" xr:uid="{5C04F0BB-0DA5-4E2C-B70E-EBEE0BF2D812}"/>
    <cellStyle name="Calculation 19 2 3 2 6 2" xfId="28824" xr:uid="{73603884-755F-4789-B81E-BEF7B1133853}"/>
    <cellStyle name="Calculation 19 2 3 2 7" xfId="17942" xr:uid="{729D4532-F174-48BB-AD16-F328143C3FE1}"/>
    <cellStyle name="Calculation 19 2 3 2 7 2" xfId="29663" xr:uid="{4F136B00-61FE-45A8-AC92-51D2DC3C681C}"/>
    <cellStyle name="Calculation 19 2 3 2 8" xfId="18717" xr:uid="{2F1041D7-CA1A-49AC-94C0-43C8CD5AD9A8}"/>
    <cellStyle name="Calculation 19 2 3 3" xfId="9543" xr:uid="{82E508A6-122A-4F22-BB74-322F6CE504A4}"/>
    <cellStyle name="Calculation 19 2 3 3 2" xfId="13948" xr:uid="{68B3A804-BBAD-47B7-B518-9E0EB5A44671}"/>
    <cellStyle name="Calculation 19 2 3 3 2 2" xfId="25721" xr:uid="{BF30E383-FF04-472E-A1E3-B3596D9F38D6}"/>
    <cellStyle name="Calculation 19 2 3 3 3" xfId="14908" xr:uid="{A471AAFC-A3B4-4BB5-9DE2-B2DC45EB70DC}"/>
    <cellStyle name="Calculation 19 2 3 3 3 2" xfId="26679" xr:uid="{C556F09B-9953-4BA2-830D-BE43A41552B6}"/>
    <cellStyle name="Calculation 19 2 3 3 4" xfId="15860" xr:uid="{FB6F4763-7677-489C-BA1E-EB803C6DEB4B}"/>
    <cellStyle name="Calculation 19 2 3 3 4 2" xfId="27607" xr:uid="{674834D3-04F9-4A47-AEF2-A12A306A6DF8}"/>
    <cellStyle name="Calculation 19 2 3 3 5" xfId="16734" xr:uid="{3980C035-8494-4F05-898C-6CB062E8E6CF}"/>
    <cellStyle name="Calculation 19 2 3 3 5 2" xfId="28481" xr:uid="{918AE2C7-B725-49DB-AE70-2AB4819A81C9}"/>
    <cellStyle name="Calculation 19 2 3 3 6" xfId="17599" xr:uid="{AECC2A4B-353C-40EE-BBA6-921C195CD5C0}"/>
    <cellStyle name="Calculation 19 2 3 3 6 2" xfId="29320" xr:uid="{12C60463-95A1-4B5E-AF63-7B114269055B}"/>
    <cellStyle name="Calculation 19 2 3 3 7" xfId="18375" xr:uid="{B9B96ECC-0BA3-4E3C-94EB-E6354ECE743C}"/>
    <cellStyle name="Calculation 19 2 3 3 7 2" xfId="30096" xr:uid="{887C36A8-BE39-4EA6-9442-A7856EEA6CEF}"/>
    <cellStyle name="Calculation 19 2 3 3 8" xfId="19132" xr:uid="{49CA7B8C-6BC0-4122-817A-81488E25582F}"/>
    <cellStyle name="Calculation 19 2 3 4" xfId="12259" xr:uid="{0D77DEEB-F311-443D-9660-5A94D32EB96A}"/>
    <cellStyle name="Calculation 19 2 3 4 2" xfId="24075" xr:uid="{8C8D9962-1A38-4358-B4DA-9413C1157318}"/>
    <cellStyle name="Calculation 19 2 3 5" xfId="10501" xr:uid="{69D094F8-2144-4A88-A554-FF8872F670B7}"/>
    <cellStyle name="Calculation 19 2 3 5 2" xfId="22373" xr:uid="{5B15FCBA-9564-4144-889A-4D8BEE992461}"/>
    <cellStyle name="Calculation 19 2 3 6" xfId="13073" xr:uid="{C1119D3E-F2A3-4E97-AB18-DC07C53A5DA4}"/>
    <cellStyle name="Calculation 19 2 3 6 2" xfId="24862" xr:uid="{DC79AE60-38C7-487C-9CE6-882D248DDDEA}"/>
    <cellStyle name="Calculation 19 2 3 7" xfId="9844" xr:uid="{5187FE70-C8EA-4204-8826-B0D7D8D07E15}"/>
    <cellStyle name="Calculation 19 2 3 7 2" xfId="21720" xr:uid="{213BBB47-65A3-428F-93B8-99A1B0F2C86D}"/>
    <cellStyle name="Calculation 19 2 3 8" xfId="11784" xr:uid="{BA217970-8AB9-433F-9A48-C2F3EF3B7A86}"/>
    <cellStyle name="Calculation 19 2 3 8 2" xfId="23612" xr:uid="{AA2CA00A-5CFD-4790-A28B-BDB75ABC9E56}"/>
    <cellStyle name="Calculation 19 2 3 9" xfId="10918" xr:uid="{7D92C933-5DA8-4192-BD4E-7F36D24B7E2F}"/>
    <cellStyle name="Calculation 19 2 3 9 2" xfId="22787" xr:uid="{D2D3116B-D4CC-4E4E-AED6-C086225C4A86}"/>
    <cellStyle name="Calculation 19 2 4" xfId="7724" xr:uid="{DB5F103F-7DCD-4BF0-BEA9-E50261644E9B}"/>
    <cellStyle name="Calculation 19 2 4 2" xfId="12753" xr:uid="{D241AF95-6B13-434F-B7A1-504EE70D8039}"/>
    <cellStyle name="Calculation 19 2 4 2 2" xfId="24549" xr:uid="{275720D2-E50D-4D0C-98F1-98D0BB71AEA2}"/>
    <cellStyle name="Calculation 19 2 4 3" xfId="10111" xr:uid="{2C7FFC9C-A86C-4893-8752-29CD8C170211}"/>
    <cellStyle name="Calculation 19 2 4 3 2" xfId="21986" xr:uid="{7BCBC38B-6FDA-475D-A4EA-C0929FAF27EB}"/>
    <cellStyle name="Calculation 19 2 4 4" xfId="13367" xr:uid="{B884AB06-3ED9-462E-BF58-5060B0C52621}"/>
    <cellStyle name="Calculation 19 2 4 4 2" xfId="25150" xr:uid="{DA048A95-0857-4DA4-B2D8-E60491D9CFE7}"/>
    <cellStyle name="Calculation 19 2 4 5" xfId="14374" xr:uid="{5BEBBD48-36C6-47C9-BB09-0E0437608C6E}"/>
    <cellStyle name="Calculation 19 2 4 5 2" xfId="26146" xr:uid="{752D6104-6F38-4645-9131-9C00A4CEB9F3}"/>
    <cellStyle name="Calculation 19 2 4 6" xfId="15332" xr:uid="{95175498-7C7C-4CAA-BFC4-F049DE3C9FCC}"/>
    <cellStyle name="Calculation 19 2 4 6 2" xfId="27094" xr:uid="{8701FE86-38EC-4012-95F4-D4B17DDA021D}"/>
    <cellStyle name="Calculation 19 2 4 7" xfId="16259" xr:uid="{309E86F1-3B89-4CE1-9C4F-98905ACE7E1D}"/>
    <cellStyle name="Calculation 19 2 4 7 2" xfId="28006" xr:uid="{5185C662-1A51-402F-95E9-E1A69238CA4F}"/>
    <cellStyle name="Calculation 19 2 4 8" xfId="17130" xr:uid="{A9C99E46-5984-4466-870B-40B8A9FD46B5}"/>
    <cellStyle name="Calculation 19 2 5" xfId="7843" xr:uid="{AD475B8D-6CCE-42D9-84D6-B8D8DF282B0E}"/>
    <cellStyle name="Calculation 19 2 5 2" xfId="12838" xr:uid="{513350EF-1113-4B9F-9459-36686AB7ED69}"/>
    <cellStyle name="Calculation 19 2 5 2 2" xfId="24632" xr:uid="{AA965C86-1AFE-490B-93B3-EBB4CBF11BA9}"/>
    <cellStyle name="Calculation 19 2 5 3" xfId="10033" xr:uid="{C76D00AB-D985-43F0-8A2C-0DDEF4CDE0D9}"/>
    <cellStyle name="Calculation 19 2 5 3 2" xfId="21908" xr:uid="{A343D681-02D0-46EB-9423-0B1585CCBC93}"/>
    <cellStyle name="Calculation 19 2 5 4" xfId="12880" xr:uid="{F2DA4DAD-85AD-4206-9255-09EAF3F3E839}"/>
    <cellStyle name="Calculation 19 2 5 4 2" xfId="24674" xr:uid="{7CDABD1E-CF6F-480D-AF19-E6293949B9B5}"/>
    <cellStyle name="Calculation 19 2 5 5" xfId="9998" xr:uid="{EDED41EA-02F8-452D-A7C9-E5A05F33B8CB}"/>
    <cellStyle name="Calculation 19 2 5 5 2" xfId="21873" xr:uid="{5D95707C-C8B4-499F-89D9-49B0E5A848C4}"/>
    <cellStyle name="Calculation 19 2 5 6" xfId="13125" xr:uid="{A64B37B3-E519-4EC4-BF94-7080BE8D1570}"/>
    <cellStyle name="Calculation 19 2 5 6 2" xfId="24912" xr:uid="{C6BE981F-1B8C-4CCD-B98B-9091589B4F80}"/>
    <cellStyle name="Calculation 19 2 5 7" xfId="9803" xr:uid="{F2F17173-6ED4-40FD-AEAF-21DF72403E81}"/>
    <cellStyle name="Calculation 19 2 5 7 2" xfId="21679" xr:uid="{0A9CDF14-E897-422A-AAFE-D5780C9A6740}"/>
    <cellStyle name="Calculation 19 2 5 8" xfId="12695" xr:uid="{75888888-C1E1-49EF-838C-954B1002E962}"/>
    <cellStyle name="Calculation 19 2 6" xfId="10138" xr:uid="{9A1FA85F-D733-4B60-A452-6490939E2B48}"/>
    <cellStyle name="Calculation 19 2 6 2" xfId="22013" xr:uid="{D1FE729E-90FB-40BA-A628-ECF7F5394551}"/>
    <cellStyle name="Calculation 19 2 7" xfId="13632" xr:uid="{37157B97-FBE0-467A-9A72-297DCA6B3899}"/>
    <cellStyle name="Calculation 19 2 7 2" xfId="25408" xr:uid="{CAC74D61-3634-4FBC-90D2-C6250A304B20}"/>
    <cellStyle name="Calculation 19 2 8" xfId="14600" xr:uid="{A0DB55AF-3856-41E4-9C4B-CB1C18BB2AC0}"/>
    <cellStyle name="Calculation 19 2 8 2" xfId="26371" xr:uid="{A4808374-41EF-42A6-AD4B-E43ADA37DFCC}"/>
    <cellStyle name="Calculation 19 2 9" xfId="15552" xr:uid="{D75CC930-9C08-4A4D-B384-A59EC645F328}"/>
    <cellStyle name="Calculation 19 2 9 2" xfId="27303" xr:uid="{913B1507-691E-40BF-9A16-D3EC5EF6E0C3}"/>
    <cellStyle name="Calculation 19 3" xfId="6811" xr:uid="{14F89883-4D12-4BE0-BF06-6BB2D0BDD7B8}"/>
    <cellStyle name="Calculation 19 3 10" xfId="10988" xr:uid="{EA2C7E72-F20E-4B8B-A24C-1DF4AE37C857}"/>
    <cellStyle name="Calculation 19 3 10 2" xfId="22857" xr:uid="{F943468D-C8F5-4C5D-A050-209024612857}"/>
    <cellStyle name="Calculation 19 3 11" xfId="13334" xr:uid="{6A9E9308-08FF-4DA2-B0C7-A4E2FE5C8665}"/>
    <cellStyle name="Calculation 19 3 11 2" xfId="25117" xr:uid="{B365491F-0D66-4BBA-B770-0140C07E7E33}"/>
    <cellStyle name="Calculation 19 3 2" xfId="7168" xr:uid="{FAB1E7A5-6B96-4555-83CB-477238AAE0FE}"/>
    <cellStyle name="Calculation 19 3 2 10" xfId="12985" xr:uid="{6F6D05E4-90CE-42CC-9C74-A967B822A1AB}"/>
    <cellStyle name="Calculation 19 3 2 10 2" xfId="24777" xr:uid="{812C20D0-9C67-4409-BAD2-48E2A0F8D61B}"/>
    <cellStyle name="Calculation 19 3 2 2" xfId="8811" xr:uid="{3999DA30-7383-44BE-99A6-F360F9571E2D}"/>
    <cellStyle name="Calculation 19 3 2 2 2" xfId="13463" xr:uid="{28731439-FD6E-48C1-9652-BEA4C2C1BC75}"/>
    <cellStyle name="Calculation 19 3 2 2 2 2" xfId="25246" xr:uid="{2103E344-F4CE-4836-BC97-0E41E6ED4B9A}"/>
    <cellStyle name="Calculation 19 3 2 2 3" xfId="14467" xr:uid="{792B5234-729C-4452-B1C7-4EFF4F47E70F}"/>
    <cellStyle name="Calculation 19 3 2 2 3 2" xfId="26239" xr:uid="{5B6B7C5F-BAF4-481A-A556-C3787D33765E}"/>
    <cellStyle name="Calculation 19 3 2 2 4" xfId="15425" xr:uid="{A5EB1E21-B9EA-454B-8F4D-6E9ECB7E96D0}"/>
    <cellStyle name="Calculation 19 3 2 2 4 2" xfId="27185" xr:uid="{E5DC9967-D600-4375-AE42-F585C687AA5F}"/>
    <cellStyle name="Calculation 19 3 2 2 5" xfId="16350" xr:uid="{550D0C46-2ADB-4B30-BC8D-36FAB21A12A7}"/>
    <cellStyle name="Calculation 19 3 2 2 5 2" xfId="28097" xr:uid="{98D0E98F-825F-49DF-95CD-489E1C044B04}"/>
    <cellStyle name="Calculation 19 3 2 2 6" xfId="17221" xr:uid="{B1D430C6-5811-4D23-AFCD-5319A037E9E5}"/>
    <cellStyle name="Calculation 19 3 2 2 6 2" xfId="28964" xr:uid="{50464095-C84F-49A2-9712-4DBE9D0F72F3}"/>
    <cellStyle name="Calculation 19 3 2 2 7" xfId="18067" xr:uid="{C577829F-4F08-48B3-804E-2106A49BF289}"/>
    <cellStyle name="Calculation 19 3 2 2 7 2" xfId="29788" xr:uid="{039DBD2D-3C1A-4FDC-955C-57B5AE1EC81B}"/>
    <cellStyle name="Calculation 19 3 2 2 8" xfId="18831" xr:uid="{B0CD39A5-DD91-4376-97B8-9586629D798A}"/>
    <cellStyle name="Calculation 19 3 2 3" xfId="9657" xr:uid="{4FFB404E-18C2-4DE8-AC56-F966F9CC0BEF}"/>
    <cellStyle name="Calculation 19 3 2 3 2" xfId="14062" xr:uid="{8A1A1280-165B-4161-9C0B-717577FF5350}"/>
    <cellStyle name="Calculation 19 3 2 3 2 2" xfId="25835" xr:uid="{7DD10D7F-7E31-446B-8856-60E43A2410B6}"/>
    <cellStyle name="Calculation 19 3 2 3 3" xfId="15022" xr:uid="{BE1DA4EF-9576-4D59-B6C8-62241ACCD2B1}"/>
    <cellStyle name="Calculation 19 3 2 3 3 2" xfId="26793" xr:uid="{6F7B94DE-73A5-45DB-A496-942D9BDF6468}"/>
    <cellStyle name="Calculation 19 3 2 3 4" xfId="15974" xr:uid="{FFA7827C-7FBA-498E-AC4C-2C9786230EC9}"/>
    <cellStyle name="Calculation 19 3 2 3 4 2" xfId="27721" xr:uid="{33116A5E-63A9-441A-B99D-38696759ACBB}"/>
    <cellStyle name="Calculation 19 3 2 3 5" xfId="16848" xr:uid="{E9718E90-5DA1-4C29-BC1F-6E54B7015030}"/>
    <cellStyle name="Calculation 19 3 2 3 5 2" xfId="28595" xr:uid="{B77195BA-3385-4081-9FC0-8A9A507DC248}"/>
    <cellStyle name="Calculation 19 3 2 3 6" xfId="17713" xr:uid="{7C601DF3-A7B0-4073-9105-BC54C334C06B}"/>
    <cellStyle name="Calculation 19 3 2 3 6 2" xfId="29434" xr:uid="{0E0D6361-768B-4995-81DB-CA6FD12D5D00}"/>
    <cellStyle name="Calculation 19 3 2 3 7" xfId="18489" xr:uid="{190F1ADC-51D6-4290-AC24-4B543BB6139C}"/>
    <cellStyle name="Calculation 19 3 2 3 7 2" xfId="30210" xr:uid="{74CFCB20-52CA-4F5B-B25B-5AD7798F49E0}"/>
    <cellStyle name="Calculation 19 3 2 3 8" xfId="19246" xr:uid="{C2DDA245-41D4-4F81-AFF3-AC346391BF1F}"/>
    <cellStyle name="Calculation 19 3 2 4" xfId="12435" xr:uid="{A84B8C26-0037-4AEB-89A7-7262C909BB96}"/>
    <cellStyle name="Calculation 19 3 2 4 2" xfId="24249" xr:uid="{A0224FF0-92E9-4E41-81BD-1D566658B7AA}"/>
    <cellStyle name="Calculation 19 3 2 5" xfId="10336" xr:uid="{93610787-8F28-4772-A305-A915B4CB3D44}"/>
    <cellStyle name="Calculation 19 3 2 5 2" xfId="22208" xr:uid="{6AD4CEAC-CEE7-4AF9-9936-44F2EB887165}"/>
    <cellStyle name="Calculation 19 3 2 6" xfId="12583" xr:uid="{1E14AA35-BE84-4452-8C36-938D42514EEE}"/>
    <cellStyle name="Calculation 19 3 2 6 2" xfId="24388" xr:uid="{9C1804B3-4B92-4E44-8ABD-79FD2ABE7564}"/>
    <cellStyle name="Calculation 19 3 2 7" xfId="10218" xr:uid="{4D029CCB-3024-415C-9499-907ED8D3DBB3}"/>
    <cellStyle name="Calculation 19 3 2 7 2" xfId="22093" xr:uid="{313E9DA6-3B27-4395-B3FA-C3FFA08D1A3E}"/>
    <cellStyle name="Calculation 19 3 2 8" xfId="12329" xr:uid="{9CE6921E-6FC9-4F44-ADD5-7B9F7B5F2BE6}"/>
    <cellStyle name="Calculation 19 3 2 8 2" xfId="24145" xr:uid="{30E17BE5-14EA-4AEA-AE0B-9C6B65D2B359}"/>
    <cellStyle name="Calculation 19 3 2 9" xfId="10436" xr:uid="{739B7B70-D256-441D-B897-639143DF20DA}"/>
    <cellStyle name="Calculation 19 3 2 9 2" xfId="22308" xr:uid="{12288486-215E-4754-B49A-28B0987B7EB7}"/>
    <cellStyle name="Calculation 19 3 3" xfId="8456" xr:uid="{129C9B4B-802A-48FC-A0C9-5B0188DA0512}"/>
    <cellStyle name="Calculation 19 3 3 2" xfId="13198" xr:uid="{628148CE-4CC3-4728-BB97-6F21B3DD1575}"/>
    <cellStyle name="Calculation 19 3 3 2 2" xfId="24984" xr:uid="{23E234BC-5426-449F-AEC9-9726CF5F1207}"/>
    <cellStyle name="Calculation 19 3 3 3" xfId="14218" xr:uid="{F9AE6A9D-9C97-427D-A308-D4CD84D87C3C}"/>
    <cellStyle name="Calculation 19 3 3 3 2" xfId="25991" xr:uid="{CB527697-38F3-4DDC-AB23-0DDBF5C9A8D2}"/>
    <cellStyle name="Calculation 19 3 3 4" xfId="15178" xr:uid="{ED203E3D-0371-4D83-822C-A0AAA8984A7F}"/>
    <cellStyle name="Calculation 19 3 3 4 2" xfId="26947" xr:uid="{A860EAA8-0AB4-4A78-A10C-13D6586750AA}"/>
    <cellStyle name="Calculation 19 3 3 5" xfId="16127" xr:uid="{4025CE76-7E35-4AA6-AEDB-B13A90F4404B}"/>
    <cellStyle name="Calculation 19 3 3 5 2" xfId="27874" xr:uid="{23035BF6-AE93-4971-ACE1-3F18F91E7BF8}"/>
    <cellStyle name="Calculation 19 3 3 6" xfId="17000" xr:uid="{AC3938C2-B464-4AF2-8F2C-61CEE8EFC8BA}"/>
    <cellStyle name="Calculation 19 3 3 6 2" xfId="28747" xr:uid="{0B365391-26C0-46C2-ACCE-2AD1BE41738F}"/>
    <cellStyle name="Calculation 19 3 3 7" xfId="17865" xr:uid="{3E7F2268-7163-4DD2-BCF1-B7CBEFF31447}"/>
    <cellStyle name="Calculation 19 3 3 7 2" xfId="29586" xr:uid="{247D4F41-4E18-4269-9CCD-13F0E6CC117A}"/>
    <cellStyle name="Calculation 19 3 3 8" xfId="18641" xr:uid="{BDC6F301-90A2-4913-8A2A-593418B58064}"/>
    <cellStyle name="Calculation 19 3 4" xfId="9467" xr:uid="{DDD7454D-A7EC-4942-B2E4-7CDB89DD82B0}"/>
    <cellStyle name="Calculation 19 3 4 2" xfId="13872" xr:uid="{93BB4351-C83C-42AB-9172-8C68AF46C1BA}"/>
    <cellStyle name="Calculation 19 3 4 2 2" xfId="25645" xr:uid="{BBDCEAA1-9DA9-41BD-9B5C-70F0BF73DD68}"/>
    <cellStyle name="Calculation 19 3 4 3" xfId="14832" xr:uid="{F23073B6-DED3-4BFB-B8ED-9F132B58B051}"/>
    <cellStyle name="Calculation 19 3 4 3 2" xfId="26603" xr:uid="{5752CC95-FBAF-45B0-ACF9-1F75748D952D}"/>
    <cellStyle name="Calculation 19 3 4 4" xfId="15784" xr:uid="{5443E8B8-DA7F-409D-8999-07C0EE64C72E}"/>
    <cellStyle name="Calculation 19 3 4 4 2" xfId="27531" xr:uid="{6B90B71E-39BF-47B6-BDF8-907C1F45A405}"/>
    <cellStyle name="Calculation 19 3 4 5" xfId="16658" xr:uid="{74158F61-7AD9-4D6E-B753-9035EA101679}"/>
    <cellStyle name="Calculation 19 3 4 5 2" xfId="28405" xr:uid="{C27DCCDD-5436-4F97-8A1F-B89361AE1E6B}"/>
    <cellStyle name="Calculation 19 3 4 6" xfId="17523" xr:uid="{3AD45469-1627-420B-8B5F-F97E1FAD55B9}"/>
    <cellStyle name="Calculation 19 3 4 6 2" xfId="29244" xr:uid="{0562EA43-7341-461F-BFE6-313E6975D1AB}"/>
    <cellStyle name="Calculation 19 3 4 7" xfId="18299" xr:uid="{F61F341D-54C4-4350-8600-6E84C9EFC483}"/>
    <cellStyle name="Calculation 19 3 4 7 2" xfId="30020" xr:uid="{91AA56FC-C226-4DCB-B7F9-65385DFB8A92}"/>
    <cellStyle name="Calculation 19 3 4 8" xfId="19056" xr:uid="{A032038C-ECD5-49BB-B1E7-395A45704DC4}"/>
    <cellStyle name="Calculation 19 3 5" xfId="12169" xr:uid="{A6F2BC3C-93C9-492C-8990-95B87639B5AF}"/>
    <cellStyle name="Calculation 19 3 5 2" xfId="23986" xr:uid="{2B5208C3-8E2C-4433-8ED1-AAA521E163AF}"/>
    <cellStyle name="Calculation 19 3 6" xfId="10586" xr:uid="{1BD40C42-1354-4B61-9540-9FC32313204B}"/>
    <cellStyle name="Calculation 19 3 6 2" xfId="22458" xr:uid="{50CD874D-CFA5-48C4-A871-169173B2F95E}"/>
    <cellStyle name="Calculation 19 3 7" xfId="12541" xr:uid="{DB685722-ACB1-4DD2-8591-673A49FCF657}"/>
    <cellStyle name="Calculation 19 3 7 2" xfId="24350" xr:uid="{681D1114-BB32-47BE-B1B5-BA356C6421ED}"/>
    <cellStyle name="Calculation 19 3 8" xfId="10253" xr:uid="{6D2DA04C-6398-4E16-8E96-2D3DC7646E54}"/>
    <cellStyle name="Calculation 19 3 8 2" xfId="22128" xr:uid="{A12D57D6-8C04-43B5-A8F8-3B918CA08FEF}"/>
    <cellStyle name="Calculation 19 3 9" xfId="11699" xr:uid="{96A963AE-4419-4A16-B7C0-A335C9598EF7}"/>
    <cellStyle name="Calculation 19 3 9 2" xfId="23532" xr:uid="{90656ACD-8A90-43CD-9B98-3C6307CB62B6}"/>
    <cellStyle name="Calculation 19 4" xfId="6919" xr:uid="{69606AAA-0B7A-4EC7-A855-F7C04EC2B55F}"/>
    <cellStyle name="Calculation 19 4 10" xfId="17278" xr:uid="{A39C6841-DE20-402A-8438-FDF76C803074}"/>
    <cellStyle name="Calculation 19 4 10 2" xfId="29021" xr:uid="{43056CFA-E1A7-4D88-82FA-1F3D02D054B1}"/>
    <cellStyle name="Calculation 19 4 2" xfId="8562" xr:uid="{5139CA20-040C-4460-B586-2FB477AECDC8}"/>
    <cellStyle name="Calculation 19 4 2 2" xfId="13285" xr:uid="{A6872EC9-C682-44C2-90EE-7F49A806B56E}"/>
    <cellStyle name="Calculation 19 4 2 2 2" xfId="25068" xr:uid="{60AF249E-F0DE-4341-9D2F-46A2BE1A61BB}"/>
    <cellStyle name="Calculation 19 4 2 3" xfId="14299" xr:uid="{6DEEEAEE-681A-4F1A-95C7-D8DB35F62E5D}"/>
    <cellStyle name="Calculation 19 4 2 3 2" xfId="26072" xr:uid="{B7A74E2A-ABB3-4A56-B23F-29957AF01053}"/>
    <cellStyle name="Calculation 19 4 2 4" xfId="15259" xr:uid="{7EAA6808-CB11-49DD-B05F-8ACCDCCA70A8}"/>
    <cellStyle name="Calculation 19 4 2 4 2" xfId="27028" xr:uid="{0E691777-D797-44B4-8322-D5FC289F2B74}"/>
    <cellStyle name="Calculation 19 4 2 5" xfId="16203" xr:uid="{E8C9AA05-DDAC-48F5-9582-0C379C1C2D3E}"/>
    <cellStyle name="Calculation 19 4 2 5 2" xfId="27950" xr:uid="{3E1CAED3-3251-4812-A3E8-95373B0E4DB0}"/>
    <cellStyle name="Calculation 19 4 2 6" xfId="17076" xr:uid="{638FE63D-D07F-4876-BE4E-A157EF97E587}"/>
    <cellStyle name="Calculation 19 4 2 6 2" xfId="28823" xr:uid="{B13A4813-8943-4E18-A0F9-EC75E69A43F4}"/>
    <cellStyle name="Calculation 19 4 2 7" xfId="17941" xr:uid="{2500394A-3048-4169-8F92-387422C34D5F}"/>
    <cellStyle name="Calculation 19 4 2 7 2" xfId="29662" xr:uid="{157D742E-A242-4267-BEF4-A3D347BBED72}"/>
    <cellStyle name="Calculation 19 4 2 8" xfId="18716" xr:uid="{604C6AFB-8C74-442C-AB03-CF4DF8FA8DAC}"/>
    <cellStyle name="Calculation 19 4 3" xfId="9542" xr:uid="{48BF158D-EC78-4879-AAC7-2ACA1555E11C}"/>
    <cellStyle name="Calculation 19 4 3 2" xfId="13947" xr:uid="{7AD9672D-D054-45AD-A953-77A008665FD2}"/>
    <cellStyle name="Calculation 19 4 3 2 2" xfId="25720" xr:uid="{6EA89F6B-EBE5-4F62-B609-D8BEF930E6D6}"/>
    <cellStyle name="Calculation 19 4 3 3" xfId="14907" xr:uid="{234C3E6E-0F2A-495E-A6AE-87FE082312E0}"/>
    <cellStyle name="Calculation 19 4 3 3 2" xfId="26678" xr:uid="{6F809C58-2045-45E6-B62E-9C3978606827}"/>
    <cellStyle name="Calculation 19 4 3 4" xfId="15859" xr:uid="{B920CA5F-C944-4A51-AE40-DC6BCE546C46}"/>
    <cellStyle name="Calculation 19 4 3 4 2" xfId="27606" xr:uid="{74630946-CD31-42D7-8657-F875114E6622}"/>
    <cellStyle name="Calculation 19 4 3 5" xfId="16733" xr:uid="{F3B760AC-09BE-40D1-AFE2-67E39ACFC9A6}"/>
    <cellStyle name="Calculation 19 4 3 5 2" xfId="28480" xr:uid="{4B7EBA77-C5AA-4A2F-BEE4-7EB4330C8B05}"/>
    <cellStyle name="Calculation 19 4 3 6" xfId="17598" xr:uid="{87138D9F-2DC4-42D9-B3A5-D3AB87F75558}"/>
    <cellStyle name="Calculation 19 4 3 6 2" xfId="29319" xr:uid="{1DBE4428-25FE-4373-8282-26CE923CDC19}"/>
    <cellStyle name="Calculation 19 4 3 7" xfId="18374" xr:uid="{0D265047-D743-42C3-82CD-C216779FF86D}"/>
    <cellStyle name="Calculation 19 4 3 7 2" xfId="30095" xr:uid="{31841D1D-C7D4-44C7-9C42-41F6F2B4B4ED}"/>
    <cellStyle name="Calculation 19 4 3 8" xfId="19131" xr:uid="{0281281A-46E3-40BE-B895-1454D497B996}"/>
    <cellStyle name="Calculation 19 4 4" xfId="12258" xr:uid="{DF4E41FF-CFBD-45F0-A0C8-1FD335DD22DB}"/>
    <cellStyle name="Calculation 19 4 4 2" xfId="24074" xr:uid="{874E1350-C116-4224-ACEA-8E447AE26085}"/>
    <cellStyle name="Calculation 19 4 5" xfId="10502" xr:uid="{BCA41DD0-6230-44AE-936F-615A65E1533B}"/>
    <cellStyle name="Calculation 19 4 5 2" xfId="22374" xr:uid="{07BB80B6-B7DF-46A0-A77D-FACA255B5438}"/>
    <cellStyle name="Calculation 19 4 6" xfId="13577" xr:uid="{3E4DDEA6-C2DA-446E-9FA6-1B66A66EBE9F}"/>
    <cellStyle name="Calculation 19 4 6 2" xfId="25353" xr:uid="{C658867D-8759-403A-8730-FE6BAC054802}"/>
    <cellStyle name="Calculation 19 4 7" xfId="14555" xr:uid="{0A99A13A-FAC5-4C66-8118-AEC6CD22E83D}"/>
    <cellStyle name="Calculation 19 4 7 2" xfId="26326" xr:uid="{5925E934-1C1D-4FEB-807D-20F7A3B78F39}"/>
    <cellStyle name="Calculation 19 4 8" xfId="15508" xr:uid="{DEA41DF0-2477-40B4-9061-7BE66660A91D}"/>
    <cellStyle name="Calculation 19 4 8 2" xfId="27263" xr:uid="{81CE50F9-57E7-4495-95CA-3A5129A88A5A}"/>
    <cellStyle name="Calculation 19 4 9" xfId="16407" xr:uid="{73050F8F-B9D2-47FA-A87D-9C9A584156BB}"/>
    <cellStyle name="Calculation 19 4 9 2" xfId="28154" xr:uid="{E7F908C9-F536-48D0-B74B-025B4AA9512E}"/>
    <cellStyle name="Calculation 19 5" xfId="7723" xr:uid="{F68CFEBE-0110-4663-9B6F-BB0E89A942AE}"/>
    <cellStyle name="Calculation 19 5 2" xfId="12752" xr:uid="{00986B1F-F5AA-49D0-A99D-816EF6793C63}"/>
    <cellStyle name="Calculation 19 5 2 2" xfId="24548" xr:uid="{8C9ED9B6-FBE1-4EDA-B830-D61FF232DA3A}"/>
    <cellStyle name="Calculation 19 5 3" xfId="10112" xr:uid="{AC143CBA-ACA9-4F7C-87E9-6ADAF3E4955F}"/>
    <cellStyle name="Calculation 19 5 3 2" xfId="21987" xr:uid="{82A64445-040E-4BB9-A13E-6B6ADF3BF02D}"/>
    <cellStyle name="Calculation 19 5 4" xfId="12336" xr:uid="{EF5244A0-17F2-4249-BA54-2CD02C3FC6B7}"/>
    <cellStyle name="Calculation 19 5 4 2" xfId="24151" xr:uid="{BD5BD4C7-4D7F-498B-A8D3-C40CF7CA9D7D}"/>
    <cellStyle name="Calculation 19 5 5" xfId="10431" xr:uid="{1558D7DE-A39B-4F72-B106-88BFA3C7930E}"/>
    <cellStyle name="Calculation 19 5 5 2" xfId="22303" xr:uid="{4E678CAC-97B6-45AC-91D7-E61E8FBC390E}"/>
    <cellStyle name="Calculation 19 5 6" xfId="12570" xr:uid="{8ED7E51C-5014-43E4-919D-57EABC7D2209}"/>
    <cellStyle name="Calculation 19 5 6 2" xfId="24377" xr:uid="{16D11740-BAA4-4864-B262-C04F756A2B94}"/>
    <cellStyle name="Calculation 19 5 7" xfId="10229" xr:uid="{A3E867C1-1FA5-464E-B6F0-4C4405A9D27A}"/>
    <cellStyle name="Calculation 19 5 7 2" xfId="22104" xr:uid="{3611AAE9-EF5C-44C4-8610-4FD21F2B8CAA}"/>
    <cellStyle name="Calculation 19 5 8" xfId="11710" xr:uid="{9A335E5B-5827-45CA-A441-69C2E1D4EF99}"/>
    <cellStyle name="Calculation 19 6" xfId="7844" xr:uid="{F08F98F5-C9A9-45F4-BB5D-9D5DDC23C6FE}"/>
    <cellStyle name="Calculation 19 6 2" xfId="12839" xr:uid="{F76DF1B7-7DFA-4BDE-9669-62758A33DA6A}"/>
    <cellStyle name="Calculation 19 6 2 2" xfId="24633" xr:uid="{9674EACE-4CED-49DB-B95F-577660B203EF}"/>
    <cellStyle name="Calculation 19 6 3" xfId="10032" xr:uid="{40341E3C-876E-4591-A91A-3407582AC800}"/>
    <cellStyle name="Calculation 19 6 3 2" xfId="21907" xr:uid="{865220A9-77B7-4D41-B388-7FB82E0B73EB}"/>
    <cellStyle name="Calculation 19 6 4" xfId="12088" xr:uid="{C6EBAD02-289F-4EC3-8A87-EFC295951938}"/>
    <cellStyle name="Calculation 19 6 4 2" xfId="23908" xr:uid="{8D12B5E9-38A8-4DEC-ABC1-C6BDCC483D72}"/>
    <cellStyle name="Calculation 19 6 5" xfId="10660" xr:uid="{55019B68-4310-487B-88CF-85082DEAD102}"/>
    <cellStyle name="Calculation 19 6 5 2" xfId="22532" xr:uid="{05BC4454-2D05-4951-B669-FEDE4B34D6F7}"/>
    <cellStyle name="Calculation 19 6 6" xfId="12310" xr:uid="{D748C757-E7AE-4B84-A168-5156DE887111}"/>
    <cellStyle name="Calculation 19 6 6 2" xfId="24126" xr:uid="{5B517195-6CA6-4336-98CC-941777FC5FA9}"/>
    <cellStyle name="Calculation 19 6 7" xfId="10454" xr:uid="{3898A60D-18DF-412E-B172-A2B3F3BC1E1D}"/>
    <cellStyle name="Calculation 19 6 7 2" xfId="22326" xr:uid="{5D862D85-3D7E-4A1C-A264-4991B5DC64E3}"/>
    <cellStyle name="Calculation 19 6 8" xfId="11637" xr:uid="{E4CCCCCE-8E07-4E9E-B082-4583256BA9B7}"/>
    <cellStyle name="Calculation 19 7" xfId="10137" xr:uid="{1BEE3A3B-DB82-4636-8DF5-89FBFBBECF1E}"/>
    <cellStyle name="Calculation 19 7 2" xfId="22012" xr:uid="{A9C66182-5D23-4484-9E23-74CD4F96EEF2}"/>
    <cellStyle name="Calculation 19 8" xfId="13000" xr:uid="{CD22FC06-8A1E-4D96-95FA-F6F26AAFE71F}"/>
    <cellStyle name="Calculation 19 8 2" xfId="24792" xr:uid="{E260CE56-53AB-4837-8414-30B05F80DB9C}"/>
    <cellStyle name="Calculation 19 9" xfId="9893" xr:uid="{D476FCBB-8A43-4EE1-A85E-0EB568CE48B8}"/>
    <cellStyle name="Calculation 19 9 2" xfId="21769" xr:uid="{F2C905D8-11A7-4CC9-84CF-4C1B2A8D06EB}"/>
    <cellStyle name="Calculation 2" xfId="739" xr:uid="{1CA7BFA5-7C10-43D8-A0B2-0D54A378079C}"/>
    <cellStyle name="Calculation 2 10" xfId="13105" xr:uid="{EBB7C831-7573-411D-8681-EE7C3FA1928A}"/>
    <cellStyle name="Calculation 2 10 2" xfId="24893" xr:uid="{AD580755-A1A4-46BE-8BE4-28B526C320A8}"/>
    <cellStyle name="Calculation 2 11" xfId="9820" xr:uid="{AE943806-643C-4101-B74B-CBCA7F5B495D}"/>
    <cellStyle name="Calculation 2 11 2" xfId="21696" xr:uid="{C5115662-1581-4AF2-8E24-7E1EE4C52A9C}"/>
    <cellStyle name="Calculation 2 12" xfId="11832" xr:uid="{19A7509D-5BD6-4792-B712-8F1AEFC6CFF9}"/>
    <cellStyle name="Calculation 2 12 2" xfId="23660" xr:uid="{26FCD1C5-631E-4CB5-AD3B-AD7E338E2C04}"/>
    <cellStyle name="Calculation 2 13" xfId="10871" xr:uid="{9D1395C2-2A00-4805-8A1E-CDE7CA8488EF}"/>
    <cellStyle name="Calculation 2 13 2" xfId="22740" xr:uid="{BC02A8C9-5F5D-4E27-8FC6-2A56BC1EFCC3}"/>
    <cellStyle name="Calculation 2 2" xfId="740" xr:uid="{95730FB6-696B-40FF-9347-12B6F8B6D316}"/>
    <cellStyle name="Calculation 2 2 10" xfId="11531" xr:uid="{3423B504-18AC-43F8-A81C-01FA595AE9FF}"/>
    <cellStyle name="Calculation 2 2 10 2" xfId="23379" xr:uid="{98FB2470-02C2-4287-857F-D56C930D9925}"/>
    <cellStyle name="Calculation 2 2 11" xfId="11116" xr:uid="{AB6A7D74-E296-4175-8539-39D682BF546A}"/>
    <cellStyle name="Calculation 2 2 11 2" xfId="22984" xr:uid="{473E106D-4BFA-404F-81FF-AD26BF8E5804}"/>
    <cellStyle name="Calculation 2 2 12" xfId="12488" xr:uid="{91EEF25E-23F4-4BDC-BD52-666720B4D667}"/>
    <cellStyle name="Calculation 2 2 12 2" xfId="24302" xr:uid="{DD170F97-7DCB-4CB7-88AD-0546620C8CA3}"/>
    <cellStyle name="Calculation 2 2 13" xfId="10289" xr:uid="{93780B2F-F01F-4CE0-A325-BF21BA4E3D2E}"/>
    <cellStyle name="Calculation 2 2 13 2" xfId="22161" xr:uid="{6BED42A5-3B81-4BE9-AD0D-51956200F392}"/>
    <cellStyle name="Calculation 2 2 2" xfId="6426" xr:uid="{F07F0C4C-AD7C-4701-B1C6-3CA620569C89}"/>
    <cellStyle name="Calculation 2 2 3" xfId="6808" xr:uid="{BA75567A-DE76-47F3-9FA1-5C20D2336A0A}"/>
    <cellStyle name="Calculation 2 2 3 10" xfId="16392" xr:uid="{9346A037-DE5D-4E32-A4DF-D536C025AEDD}"/>
    <cellStyle name="Calculation 2 2 3 10 2" xfId="28139" xr:uid="{E32F0DCC-BC8F-4AB9-A357-EEBAF8AC204D}"/>
    <cellStyle name="Calculation 2 2 3 11" xfId="17263" xr:uid="{300EC335-A9A1-4B2C-884E-7E8AD8E7B54C}"/>
    <cellStyle name="Calculation 2 2 3 11 2" xfId="29006" xr:uid="{755B8582-7EC3-4F86-9418-8FEA8E811A9A}"/>
    <cellStyle name="Calculation 2 2 3 2" xfId="7169" xr:uid="{22DFD3F9-ED65-469E-B45A-169F51B8D5D2}"/>
    <cellStyle name="Calculation 2 2 3 2 10" xfId="17294" xr:uid="{F01600CA-0B20-4B88-950E-DD7AA34B184A}"/>
    <cellStyle name="Calculation 2 2 3 2 10 2" xfId="29037" xr:uid="{57FCD9D5-4D8D-45B5-BD5C-3A3B74DC447D}"/>
    <cellStyle name="Calculation 2 2 3 2 2" xfId="8812" xr:uid="{C3B4FF1E-9298-4664-9691-63DEB64AD4AA}"/>
    <cellStyle name="Calculation 2 2 3 2 2 2" xfId="13464" xr:uid="{204B1A97-7537-4B61-8048-A136B75C43E9}"/>
    <cellStyle name="Calculation 2 2 3 2 2 2 2" xfId="25247" xr:uid="{DB21D763-B4FA-428C-8D88-87915EDE9F45}"/>
    <cellStyle name="Calculation 2 2 3 2 2 3" xfId="14468" xr:uid="{095C1306-C1E2-4F4E-A1B7-EF04A91A208A}"/>
    <cellStyle name="Calculation 2 2 3 2 2 3 2" xfId="26240" xr:uid="{D54ED8D3-D015-497D-BABC-F6757389FC26}"/>
    <cellStyle name="Calculation 2 2 3 2 2 4" xfId="15426" xr:uid="{9B6F5B5B-6902-4C92-92F5-ADA058DDDF5A}"/>
    <cellStyle name="Calculation 2 2 3 2 2 4 2" xfId="27186" xr:uid="{45AF00D0-8490-4D89-B4E5-B1165529FC20}"/>
    <cellStyle name="Calculation 2 2 3 2 2 5" xfId="16351" xr:uid="{DB2EABF3-A012-460A-8EFD-39B7A6A178CD}"/>
    <cellStyle name="Calculation 2 2 3 2 2 5 2" xfId="28098" xr:uid="{6CEA90E7-7B44-4478-9142-3CB652724F16}"/>
    <cellStyle name="Calculation 2 2 3 2 2 6" xfId="17222" xr:uid="{E22601CA-1E50-426B-98E2-11958CB90139}"/>
    <cellStyle name="Calculation 2 2 3 2 2 6 2" xfId="28965" xr:uid="{ADEFA076-D72F-4C42-BF32-8CD948316AAC}"/>
    <cellStyle name="Calculation 2 2 3 2 2 7" xfId="18068" xr:uid="{7BA18354-795E-4211-8C4D-107CB8F32DAC}"/>
    <cellStyle name="Calculation 2 2 3 2 2 7 2" xfId="29789" xr:uid="{43365DD6-E0EF-41EB-8815-6E45C0FF5599}"/>
    <cellStyle name="Calculation 2 2 3 2 2 8" xfId="18832" xr:uid="{F02A6EB0-00B6-4DC9-84A5-7C4E1331269D}"/>
    <cellStyle name="Calculation 2 2 3 2 3" xfId="9658" xr:uid="{DBD9E338-C7D2-4CDA-B3B6-81D42415796A}"/>
    <cellStyle name="Calculation 2 2 3 2 3 2" xfId="14063" xr:uid="{B450988C-D3E8-425F-B840-59345B15384B}"/>
    <cellStyle name="Calculation 2 2 3 2 3 2 2" xfId="25836" xr:uid="{AA16623D-5BFC-4904-8D99-662EB51D664C}"/>
    <cellStyle name="Calculation 2 2 3 2 3 3" xfId="15023" xr:uid="{5197CA0A-9377-47A7-8B72-769B986D82AA}"/>
    <cellStyle name="Calculation 2 2 3 2 3 3 2" xfId="26794" xr:uid="{1319A1CF-0269-4E43-9366-DA0212FB3A96}"/>
    <cellStyle name="Calculation 2 2 3 2 3 4" xfId="15975" xr:uid="{A2B84D0E-1912-4DE6-9FD2-F948FD0265D1}"/>
    <cellStyle name="Calculation 2 2 3 2 3 4 2" xfId="27722" xr:uid="{264966E0-8E22-403E-B89B-875760807921}"/>
    <cellStyle name="Calculation 2 2 3 2 3 5" xfId="16849" xr:uid="{8A3A5F0C-1A73-42DF-B579-69F29DD54719}"/>
    <cellStyle name="Calculation 2 2 3 2 3 5 2" xfId="28596" xr:uid="{DBDE9AD2-32E9-4A65-8178-5AB7C411357C}"/>
    <cellStyle name="Calculation 2 2 3 2 3 6" xfId="17714" xr:uid="{89FE865B-F3B6-44DC-AD22-72079A524038}"/>
    <cellStyle name="Calculation 2 2 3 2 3 6 2" xfId="29435" xr:uid="{06F806E2-5310-420A-AA2F-4D626E0C13E0}"/>
    <cellStyle name="Calculation 2 2 3 2 3 7" xfId="18490" xr:uid="{27C37254-7F33-4C3F-AB4E-118B88D3AA74}"/>
    <cellStyle name="Calculation 2 2 3 2 3 7 2" xfId="30211" xr:uid="{4A295A94-D344-4D2C-8AC2-F28D38E454ED}"/>
    <cellStyle name="Calculation 2 2 3 2 3 8" xfId="19247" xr:uid="{14F9226B-E0CB-4695-A4A4-E2EB30FC1191}"/>
    <cellStyle name="Calculation 2 2 3 2 4" xfId="12436" xr:uid="{0B25363E-EB55-4A96-91B5-63092C1CEB1B}"/>
    <cellStyle name="Calculation 2 2 3 2 4 2" xfId="24250" xr:uid="{0E6CB6AE-1A28-4B02-A506-2AE69060DA28}"/>
    <cellStyle name="Calculation 2 2 3 2 5" xfId="10335" xr:uid="{2A8D5690-9C2C-4E4C-A7BE-644DC48EF880}"/>
    <cellStyle name="Calculation 2 2 3 2 5 2" xfId="22207" xr:uid="{C5277E18-7665-46B9-8CFC-E494CFB8E6C6}"/>
    <cellStyle name="Calculation 2 2 3 2 6" xfId="13602" xr:uid="{4A93088B-FB10-4D2C-A16E-072D62A2AF23}"/>
    <cellStyle name="Calculation 2 2 3 2 6 2" xfId="25378" xr:uid="{23FE167E-3FBD-4449-AC5E-32684821F5FE}"/>
    <cellStyle name="Calculation 2 2 3 2 7" xfId="14578" xr:uid="{095A91A6-60C5-4A7F-88C1-ACA87FADE44D}"/>
    <cellStyle name="Calculation 2 2 3 2 7 2" xfId="26349" xr:uid="{B66A61DA-9935-4BB8-A924-9AD1C0E53CF8}"/>
    <cellStyle name="Calculation 2 2 3 2 8" xfId="15530" xr:uid="{F26F97BD-5AA1-4015-8489-C7B2E07BA030}"/>
    <cellStyle name="Calculation 2 2 3 2 8 2" xfId="27285" xr:uid="{54A3D0CB-ADAF-4883-95C9-434EF13EE016}"/>
    <cellStyle name="Calculation 2 2 3 2 9" xfId="16425" xr:uid="{0AB662D9-122E-4327-82DF-EBFED41ACBD9}"/>
    <cellStyle name="Calculation 2 2 3 2 9 2" xfId="28172" xr:uid="{992CC8BC-6B10-4315-AE2E-CB77461B29BB}"/>
    <cellStyle name="Calculation 2 2 3 3" xfId="8453" xr:uid="{F47CB199-D0B8-43DC-8E8E-E7FCCDC339BD}"/>
    <cellStyle name="Calculation 2 2 3 3 2" xfId="13195" xr:uid="{4426D2E5-9AAC-4060-9781-5E27D81C6949}"/>
    <cellStyle name="Calculation 2 2 3 3 2 2" xfId="24981" xr:uid="{FA2F8A8E-17AA-4EA8-8255-A9232978F3AB}"/>
    <cellStyle name="Calculation 2 2 3 3 3" xfId="14215" xr:uid="{DDEBC399-0068-4692-9879-B03B38B6AB67}"/>
    <cellStyle name="Calculation 2 2 3 3 3 2" xfId="25988" xr:uid="{0CF97966-0F18-4E8D-869D-4ABB6472BAB3}"/>
    <cellStyle name="Calculation 2 2 3 3 4" xfId="15175" xr:uid="{94C81179-5067-4553-B646-184C5221F0B0}"/>
    <cellStyle name="Calculation 2 2 3 3 4 2" xfId="26944" xr:uid="{4CAFA00D-CDF3-4610-9FB9-03BF8D8AFDE2}"/>
    <cellStyle name="Calculation 2 2 3 3 5" xfId="16124" xr:uid="{92903B52-FB56-4470-B8F5-214015F198C8}"/>
    <cellStyle name="Calculation 2 2 3 3 5 2" xfId="27871" xr:uid="{47274728-3204-4E7C-A0F3-929F04410FBE}"/>
    <cellStyle name="Calculation 2 2 3 3 6" xfId="16997" xr:uid="{DB2AA8F7-1D50-407E-A1FA-173D96EE21C6}"/>
    <cellStyle name="Calculation 2 2 3 3 6 2" xfId="28744" xr:uid="{BE599833-2D96-4BED-8552-C31BAFC98D11}"/>
    <cellStyle name="Calculation 2 2 3 3 7" xfId="17862" xr:uid="{85510E1C-0FFB-4C1F-A1E3-FE7B92B4DFA4}"/>
    <cellStyle name="Calculation 2 2 3 3 7 2" xfId="29583" xr:uid="{A7F93BA1-B80C-4571-833C-F01D0D5D9BCD}"/>
    <cellStyle name="Calculation 2 2 3 3 8" xfId="18638" xr:uid="{C3A1907A-FDD0-4FAE-9C55-2A2D22A1FEA5}"/>
    <cellStyle name="Calculation 2 2 3 4" xfId="9464" xr:uid="{3C8FB28F-C0BF-4514-8BDC-F29FC0C1AF63}"/>
    <cellStyle name="Calculation 2 2 3 4 2" xfId="13869" xr:uid="{0A4F7FF7-1D05-4EB2-9E1E-F119ED57DE24}"/>
    <cellStyle name="Calculation 2 2 3 4 2 2" xfId="25642" xr:uid="{6CCF52B3-328F-42FB-A387-A29FC5E7C99A}"/>
    <cellStyle name="Calculation 2 2 3 4 3" xfId="14829" xr:uid="{455AD6DB-CAC7-49A5-82D2-5FBB6DDD048D}"/>
    <cellStyle name="Calculation 2 2 3 4 3 2" xfId="26600" xr:uid="{DC0E481F-963A-4580-99D4-E9B58A3BA59B}"/>
    <cellStyle name="Calculation 2 2 3 4 4" xfId="15781" xr:uid="{BC9145B3-3215-49F8-8205-04B68BE7F84C}"/>
    <cellStyle name="Calculation 2 2 3 4 4 2" xfId="27528" xr:uid="{725CEBDF-E53A-4F30-9083-0B481BC94E08}"/>
    <cellStyle name="Calculation 2 2 3 4 5" xfId="16655" xr:uid="{EC2F6C6D-E5E1-41CC-AA05-61089055C546}"/>
    <cellStyle name="Calculation 2 2 3 4 5 2" xfId="28402" xr:uid="{383FAE3F-9D36-47CF-AA48-B0A40D538CE0}"/>
    <cellStyle name="Calculation 2 2 3 4 6" xfId="17520" xr:uid="{D3A638CC-62EE-4219-BFA0-E730FCD2F3F7}"/>
    <cellStyle name="Calculation 2 2 3 4 6 2" xfId="29241" xr:uid="{6F134AFE-2B58-42EB-9ABC-64EECBDF4BA7}"/>
    <cellStyle name="Calculation 2 2 3 4 7" xfId="18296" xr:uid="{9A45C72E-9209-4257-96DF-EC85B077305C}"/>
    <cellStyle name="Calculation 2 2 3 4 7 2" xfId="30017" xr:uid="{62339198-F8E2-435B-8EAB-B7F31FED1596}"/>
    <cellStyle name="Calculation 2 2 3 4 8" xfId="19053" xr:uid="{F417126D-1F6B-4A04-BB13-0B4AEC102CBE}"/>
    <cellStyle name="Calculation 2 2 3 5" xfId="12166" xr:uid="{A9B6E954-7C62-4881-9712-A09569BC73AE}"/>
    <cellStyle name="Calculation 2 2 3 5 2" xfId="23983" xr:uid="{35C819E0-8864-4B43-A9FE-A5C985AE0E4A}"/>
    <cellStyle name="Calculation 2 2 3 6" xfId="10589" xr:uid="{8FE12189-0C49-481F-A70B-B36309156141}"/>
    <cellStyle name="Calculation 2 2 3 6 2" xfId="22461" xr:uid="{CF682A1B-0233-4BD9-A2A9-FD8E7FEB2224}"/>
    <cellStyle name="Calculation 2 2 3 7" xfId="13562" xr:uid="{7CEA1CD5-00EC-431F-B095-DC0DFDD58198}"/>
    <cellStyle name="Calculation 2 2 3 7 2" xfId="25338" xr:uid="{236D8CE5-016E-4645-A897-E7D24E829452}"/>
    <cellStyle name="Calculation 2 2 3 8" xfId="14540" xr:uid="{58BEAB21-903B-4361-921C-165D60825F17}"/>
    <cellStyle name="Calculation 2 2 3 8 2" xfId="26311" xr:uid="{05BA4F9C-05A0-481C-9579-9EE509424DD0}"/>
    <cellStyle name="Calculation 2 2 3 9" xfId="15493" xr:uid="{CB03A627-C439-48A4-B924-87AED1E10A15}"/>
    <cellStyle name="Calculation 2 2 3 9 2" xfId="27248" xr:uid="{34266A90-7758-4CD7-B266-E4AFA9EF23D5}"/>
    <cellStyle name="Calculation 2 2 4" xfId="6922" xr:uid="{29825972-4586-4F11-9EA8-B5056E50F9C9}"/>
    <cellStyle name="Calculation 2 2 4 10" xfId="17275" xr:uid="{B2D2150E-A326-4329-8B88-74DC7AFE024B}"/>
    <cellStyle name="Calculation 2 2 4 10 2" xfId="29018" xr:uid="{740BF3D6-C890-4430-A100-47694B77DA93}"/>
    <cellStyle name="Calculation 2 2 4 2" xfId="8565" xr:uid="{67331532-388A-4ACF-8A1B-0B5488A7EF50}"/>
    <cellStyle name="Calculation 2 2 4 2 2" xfId="13288" xr:uid="{F5A42D3E-97F5-4777-9289-B78C4B863ED6}"/>
    <cellStyle name="Calculation 2 2 4 2 2 2" xfId="25071" xr:uid="{194958FB-0E44-4B4E-B07D-5E4C7CE261F3}"/>
    <cellStyle name="Calculation 2 2 4 2 3" xfId="14302" xr:uid="{4428B4DD-13C2-4C27-8351-A0CC01AEB1E5}"/>
    <cellStyle name="Calculation 2 2 4 2 3 2" xfId="26075" xr:uid="{2120A902-5278-4417-A0D7-15CA40B06232}"/>
    <cellStyle name="Calculation 2 2 4 2 4" xfId="15262" xr:uid="{E9AACDCC-F9E0-4B96-A3C0-6657569E5DF9}"/>
    <cellStyle name="Calculation 2 2 4 2 4 2" xfId="27031" xr:uid="{EC623AF2-C80C-4DFC-B4EC-3020F7CD159E}"/>
    <cellStyle name="Calculation 2 2 4 2 5" xfId="16206" xr:uid="{AC10CA8A-16E2-4EEE-8DC2-BD0357BD42D8}"/>
    <cellStyle name="Calculation 2 2 4 2 5 2" xfId="27953" xr:uid="{731DC78A-4E2F-4FC6-96CE-6BA4A991C431}"/>
    <cellStyle name="Calculation 2 2 4 2 6" xfId="17079" xr:uid="{85DB75D0-616F-4134-B8D8-F67A77216AF7}"/>
    <cellStyle name="Calculation 2 2 4 2 6 2" xfId="28826" xr:uid="{B7A1AB5A-A640-4BB9-BF59-DD269D4FFB63}"/>
    <cellStyle name="Calculation 2 2 4 2 7" xfId="17944" xr:uid="{03793D99-1FDF-4C95-A080-1583C43A4B47}"/>
    <cellStyle name="Calculation 2 2 4 2 7 2" xfId="29665" xr:uid="{5DCE4036-40FB-4349-BE3E-2F4811E6C111}"/>
    <cellStyle name="Calculation 2 2 4 2 8" xfId="18719" xr:uid="{4F335574-C6E2-476F-BF7C-B45F73AA7B66}"/>
    <cellStyle name="Calculation 2 2 4 3" xfId="9545" xr:uid="{492C926E-36F6-43BA-8BE2-C8AB66205A2A}"/>
    <cellStyle name="Calculation 2 2 4 3 2" xfId="13950" xr:uid="{DC3F6BFE-8814-449A-8F0D-559E00223338}"/>
    <cellStyle name="Calculation 2 2 4 3 2 2" xfId="25723" xr:uid="{4157A6E3-DEE4-42FA-A318-C94DDA09C36F}"/>
    <cellStyle name="Calculation 2 2 4 3 3" xfId="14910" xr:uid="{6A735BD8-3287-457B-953C-A038C4E295C9}"/>
    <cellStyle name="Calculation 2 2 4 3 3 2" xfId="26681" xr:uid="{F87EE622-C146-43BB-B403-25D96F14C515}"/>
    <cellStyle name="Calculation 2 2 4 3 4" xfId="15862" xr:uid="{B0BD4C68-E78E-4B43-A43D-47ADB77AEB1B}"/>
    <cellStyle name="Calculation 2 2 4 3 4 2" xfId="27609" xr:uid="{B9C2748F-7020-4B89-9ECA-6790A8905D1C}"/>
    <cellStyle name="Calculation 2 2 4 3 5" xfId="16736" xr:uid="{EB8225CA-F0AC-468B-85A5-0F80740600A5}"/>
    <cellStyle name="Calculation 2 2 4 3 5 2" xfId="28483" xr:uid="{9E38A4EB-AF1E-4937-82B4-DCB202A14BB7}"/>
    <cellStyle name="Calculation 2 2 4 3 6" xfId="17601" xr:uid="{D5ACE5F3-9FF8-481F-AC24-6045419736DF}"/>
    <cellStyle name="Calculation 2 2 4 3 6 2" xfId="29322" xr:uid="{49A58838-8DF0-4964-994A-E660504CF504}"/>
    <cellStyle name="Calculation 2 2 4 3 7" xfId="18377" xr:uid="{C6BB74C8-3422-46E7-AAB5-E8112C852CF5}"/>
    <cellStyle name="Calculation 2 2 4 3 7 2" xfId="30098" xr:uid="{8B14A652-11A2-45D4-BE6A-CAF6EEDE0485}"/>
    <cellStyle name="Calculation 2 2 4 3 8" xfId="19134" xr:uid="{A4D0E542-769A-403C-8015-0DE68F49043A}"/>
    <cellStyle name="Calculation 2 2 4 4" xfId="12261" xr:uid="{E44355D5-522D-4B5E-8E6F-8E3F7AAF486F}"/>
    <cellStyle name="Calculation 2 2 4 4 2" xfId="24077" xr:uid="{25A37A62-322B-4EEA-AC26-3A399EEA0204}"/>
    <cellStyle name="Calculation 2 2 4 5" xfId="10499" xr:uid="{F89DE866-9225-4380-84CE-452C0FF84495}"/>
    <cellStyle name="Calculation 2 2 4 5 2" xfId="22371" xr:uid="{ACD8F7B1-8F44-417F-92A2-80DFDB69288B}"/>
    <cellStyle name="Calculation 2 2 4 6" xfId="13574" xr:uid="{03C84350-467B-4E22-8F0A-CA2E519FC623}"/>
    <cellStyle name="Calculation 2 2 4 6 2" xfId="25350" xr:uid="{E654BDE4-0A0C-4205-94B5-468E8713A6AE}"/>
    <cellStyle name="Calculation 2 2 4 7" xfId="14552" xr:uid="{3046750F-93D7-42D6-98E9-D680E1DC2AC4}"/>
    <cellStyle name="Calculation 2 2 4 7 2" xfId="26323" xr:uid="{CCAD27DB-B398-4598-9C45-6DADF375D811}"/>
    <cellStyle name="Calculation 2 2 4 8" xfId="15505" xr:uid="{343478BA-AB5B-49CF-9100-04E4533B5DD4}"/>
    <cellStyle name="Calculation 2 2 4 8 2" xfId="27260" xr:uid="{34CFCED8-7AAF-4C7E-8B3E-7CCC61EAA377}"/>
    <cellStyle name="Calculation 2 2 4 9" xfId="16404" xr:uid="{F2D5BD87-9451-4E35-8B96-71E91C44F4E6}"/>
    <cellStyle name="Calculation 2 2 4 9 2" xfId="28151" xr:uid="{C0531774-075E-4A31-8083-D956F05672C7}"/>
    <cellStyle name="Calculation 2 2 5" xfId="7726" xr:uid="{5AC5892B-7FDF-45C8-A4C6-119C2FE04211}"/>
    <cellStyle name="Calculation 2 2 5 2" xfId="12755" xr:uid="{377F39B3-A104-4526-9512-3E1595C56854}"/>
    <cellStyle name="Calculation 2 2 5 2 2" xfId="24551" xr:uid="{2BCB3960-2388-47C4-AA68-9490081816FC}"/>
    <cellStyle name="Calculation 2 2 5 3" xfId="10109" xr:uid="{B29D7DC8-53D2-42AF-8EFE-EF240A7436D9}"/>
    <cellStyle name="Calculation 2 2 5 3 2" xfId="21984" xr:uid="{BF14F3D1-0039-4FED-8BDE-36772B36C247}"/>
    <cellStyle name="Calculation 2 2 5 4" xfId="11731" xr:uid="{718C139F-3CC1-48E0-8B6D-61B81A3AE3FC}"/>
    <cellStyle name="Calculation 2 2 5 4 2" xfId="23560" xr:uid="{AB74A431-1DFC-4861-8660-2BAC01035C95}"/>
    <cellStyle name="Calculation 2 2 5 5" xfId="10963" xr:uid="{ECC57A26-B400-4EE7-B89E-850898A0FA98}"/>
    <cellStyle name="Calculation 2 2 5 5 2" xfId="22832" xr:uid="{C5E9ED3A-6AC7-4C89-A8EF-B9F6478DC100}"/>
    <cellStyle name="Calculation 2 2 5 6" xfId="12513" xr:uid="{7AF938AC-E858-471F-B93C-597E3947775D}"/>
    <cellStyle name="Calculation 2 2 5 6 2" xfId="24323" xr:uid="{F6C31B02-1454-4059-9E4D-1E8911B6B76B}"/>
    <cellStyle name="Calculation 2 2 5 7" xfId="10276" xr:uid="{1636301B-EFE2-4DA4-9F19-2401ED3CDD84}"/>
    <cellStyle name="Calculation 2 2 5 7 2" xfId="22151" xr:uid="{BC33F00A-0F8F-4F34-B758-EA79A809E9FB}"/>
    <cellStyle name="Calculation 2 2 5 8" xfId="11682" xr:uid="{EF3FA554-5179-415F-873D-4CCCA3B0A46E}"/>
    <cellStyle name="Calculation 2 2 6" xfId="7841" xr:uid="{8DB38805-0CB2-4F42-9D2E-B17960483C5E}"/>
    <cellStyle name="Calculation 2 2 6 2" xfId="12836" xr:uid="{94C6B6D9-B83C-46CE-89E6-233DA0E30AAA}"/>
    <cellStyle name="Calculation 2 2 6 2 2" xfId="24630" xr:uid="{EB3116E5-F892-46D2-BE3E-71783C959E4A}"/>
    <cellStyle name="Calculation 2 2 6 3" xfId="10035" xr:uid="{EDCC9B30-9F92-4AD9-8DC8-90C026B6386D}"/>
    <cellStyle name="Calculation 2 2 6 3 2" xfId="21910" xr:uid="{1CBFECA8-FC29-4CCD-8D39-1E091D538881}"/>
    <cellStyle name="Calculation 2 2 6 4" xfId="12337" xr:uid="{D2DF56CB-B82D-46F9-9DC2-0E80A93A7E56}"/>
    <cellStyle name="Calculation 2 2 6 4 2" xfId="24152" xr:uid="{ACAB29E4-AEA4-4ED8-A59A-6015CA471468}"/>
    <cellStyle name="Calculation 2 2 6 5" xfId="10430" xr:uid="{CDB943D9-FD6F-42D8-9620-9F916966D067}"/>
    <cellStyle name="Calculation 2 2 6 5 2" xfId="22302" xr:uid="{8E903B43-46A6-4FC1-B902-635F9A1C71E8}"/>
    <cellStyle name="Calculation 2 2 6 6" xfId="11922" xr:uid="{0EAB43B8-90FB-4305-B586-1FCF402D09D5}"/>
    <cellStyle name="Calculation 2 2 6 6 2" xfId="23748" xr:uid="{CFC1022C-3E26-4D48-B5C1-20F775C052BC}"/>
    <cellStyle name="Calculation 2 2 6 7" xfId="10796" xr:uid="{CE309593-1B6A-4558-B66F-6B28CA561FC1}"/>
    <cellStyle name="Calculation 2 2 6 7 2" xfId="22666" xr:uid="{47C0404D-4286-4ACF-9E40-58889E0F7623}"/>
    <cellStyle name="Calculation 2 2 6 8" xfId="11516" xr:uid="{FC720D6A-36D5-4D69-AB36-BCFD17223925}"/>
    <cellStyle name="Calculation 2 2 7" xfId="10140" xr:uid="{738552E3-5549-4AA7-BDAB-6732137249F7}"/>
    <cellStyle name="Calculation 2 2 7 2" xfId="22015" xr:uid="{1D66FF18-33F5-4F6C-9C55-8CD51FCEB6ED}"/>
    <cellStyle name="Calculation 2 2 8" xfId="11938" xr:uid="{C57A9D40-B086-4884-90AC-FD67286C2120}"/>
    <cellStyle name="Calculation 2 2 8 2" xfId="23764" xr:uid="{C96C7D46-6DD1-48B0-B000-CF59E56BD60E}"/>
    <cellStyle name="Calculation 2 2 9" xfId="10781" xr:uid="{E4DD3C62-CFCF-4AEE-8C60-A037541F959C}"/>
    <cellStyle name="Calculation 2 2 9 2" xfId="22651" xr:uid="{1FCD1736-BED0-4084-B813-B7A5D3ECD994}"/>
    <cellStyle name="Calculation 2 3" xfId="6809" xr:uid="{D5985426-D3F4-44E0-97F3-0F6A7BD79DE0}"/>
    <cellStyle name="Calculation 2 3 10" xfId="10521" xr:uid="{91C76FF2-E2CB-4D92-B2CA-37F498E59CFA}"/>
    <cellStyle name="Calculation 2 3 10 2" xfId="22393" xr:uid="{EA3D9C97-E051-4C27-8CFA-A692FCFDEBF7}"/>
    <cellStyle name="Calculation 2 3 11" xfId="11634" xr:uid="{CE1C509F-47CB-4B6D-AF69-8B42DE35D923}"/>
    <cellStyle name="Calculation 2 3 11 2" xfId="23476" xr:uid="{4515E3AF-0AA2-4AA0-9E7E-F998605AADAD}"/>
    <cellStyle name="Calculation 2 3 2" xfId="7170" xr:uid="{49CFFD37-1579-45A6-A874-986A898584D4}"/>
    <cellStyle name="Calculation 2 3 2 10" xfId="13554" xr:uid="{913E4374-F9CC-4CDB-B5D9-C09A23694601}"/>
    <cellStyle name="Calculation 2 3 2 10 2" xfId="25330" xr:uid="{7D14B1B6-111E-4A65-AD03-5FEB63ECC499}"/>
    <cellStyle name="Calculation 2 3 2 2" xfId="8813" xr:uid="{A4834CFF-FBD4-4F70-BD1C-B37E9916FAF4}"/>
    <cellStyle name="Calculation 2 3 2 2 2" xfId="13465" xr:uid="{125B4426-F4F1-4151-AA71-C21F3FC955DB}"/>
    <cellStyle name="Calculation 2 3 2 2 2 2" xfId="25248" xr:uid="{FA1D7B97-8539-4CE1-BE6E-C2332F2E9D63}"/>
    <cellStyle name="Calculation 2 3 2 2 3" xfId="14469" xr:uid="{84F11803-47A4-4F68-8B1B-6557909CAE71}"/>
    <cellStyle name="Calculation 2 3 2 2 3 2" xfId="26241" xr:uid="{54C8403B-16B8-44DB-B1C6-67768A2C6499}"/>
    <cellStyle name="Calculation 2 3 2 2 4" xfId="15427" xr:uid="{353F938E-5289-4F91-8EAB-FF880E9A2D7C}"/>
    <cellStyle name="Calculation 2 3 2 2 4 2" xfId="27187" xr:uid="{6FF9242B-7A60-462B-8FE7-D61EDFA26EC6}"/>
    <cellStyle name="Calculation 2 3 2 2 5" xfId="16352" xr:uid="{EF9F9787-AE81-42FC-8DF5-668DDD639632}"/>
    <cellStyle name="Calculation 2 3 2 2 5 2" xfId="28099" xr:uid="{E9C5F7AB-D7EC-44C4-A7A6-155EB05E116E}"/>
    <cellStyle name="Calculation 2 3 2 2 6" xfId="17223" xr:uid="{98DB2078-CB47-4E32-8559-A5D317784FFB}"/>
    <cellStyle name="Calculation 2 3 2 2 6 2" xfId="28966" xr:uid="{79D9836B-379B-40C2-83AC-D6D99CBA84FD}"/>
    <cellStyle name="Calculation 2 3 2 2 7" xfId="18069" xr:uid="{3C91BC07-0852-41F6-93DF-0B669070914F}"/>
    <cellStyle name="Calculation 2 3 2 2 7 2" xfId="29790" xr:uid="{5908E17F-D579-4D3D-AD18-091A4C7027CB}"/>
    <cellStyle name="Calculation 2 3 2 2 8" xfId="18833" xr:uid="{3C35939F-2121-49D9-8E73-A2C4D0350EE4}"/>
    <cellStyle name="Calculation 2 3 2 3" xfId="9659" xr:uid="{5A4CE34F-AEDA-44C4-A5D7-870A3D839226}"/>
    <cellStyle name="Calculation 2 3 2 3 2" xfId="14064" xr:uid="{DFF01F85-3779-4391-AA54-26E359B12793}"/>
    <cellStyle name="Calculation 2 3 2 3 2 2" xfId="25837" xr:uid="{DFF19780-6011-4764-AEAB-1344A068BE6E}"/>
    <cellStyle name="Calculation 2 3 2 3 3" xfId="15024" xr:uid="{E22337D2-A63B-4F40-B3FD-BE1D8AB378D9}"/>
    <cellStyle name="Calculation 2 3 2 3 3 2" xfId="26795" xr:uid="{0FFF74CD-DE54-4D58-81D9-457417DEDCEB}"/>
    <cellStyle name="Calculation 2 3 2 3 4" xfId="15976" xr:uid="{1BE7D038-A2D7-40F6-AC3B-50A70DB8A86D}"/>
    <cellStyle name="Calculation 2 3 2 3 4 2" xfId="27723" xr:uid="{E15F4CF8-9376-46D6-8A08-525BA654F189}"/>
    <cellStyle name="Calculation 2 3 2 3 5" xfId="16850" xr:uid="{C7392D83-775B-470E-87E7-4ACC82315188}"/>
    <cellStyle name="Calculation 2 3 2 3 5 2" xfId="28597" xr:uid="{B45BCB54-59EB-4D02-9960-5FE4418AE188}"/>
    <cellStyle name="Calculation 2 3 2 3 6" xfId="17715" xr:uid="{8478E098-3556-4DA2-A82A-B6F8EE7520D7}"/>
    <cellStyle name="Calculation 2 3 2 3 6 2" xfId="29436" xr:uid="{EA6FEFDF-FCB9-4DE6-9D5C-3397B93CF313}"/>
    <cellStyle name="Calculation 2 3 2 3 7" xfId="18491" xr:uid="{43A4F260-C205-4609-8384-C2F156C17D64}"/>
    <cellStyle name="Calculation 2 3 2 3 7 2" xfId="30212" xr:uid="{7864D816-6A88-4A7B-B8A0-2E9E3588E5BA}"/>
    <cellStyle name="Calculation 2 3 2 3 8" xfId="19248" xr:uid="{0DE00D14-D6A9-41A7-872D-E44AF0AAB3A7}"/>
    <cellStyle name="Calculation 2 3 2 4" xfId="12437" xr:uid="{BAFF2E5A-4168-44FC-AF40-6F42E048CAF9}"/>
    <cellStyle name="Calculation 2 3 2 4 2" xfId="24251" xr:uid="{6063784B-0A0A-4DDF-B578-2225351D69B3}"/>
    <cellStyle name="Calculation 2 3 2 5" xfId="10334" xr:uid="{57B569B8-C5A2-4196-A4EB-E45C1AC99047}"/>
    <cellStyle name="Calculation 2 3 2 5 2" xfId="22206" xr:uid="{BA6806A6-8544-422E-B25E-498602F7A5B4}"/>
    <cellStyle name="Calculation 2 3 2 6" xfId="13092" xr:uid="{9846A74F-2F95-473E-82E6-2A3E6B67C8DF}"/>
    <cellStyle name="Calculation 2 3 2 6 2" xfId="24880" xr:uid="{BC076ADE-2AB2-4D65-ADCC-766C15928CDC}"/>
    <cellStyle name="Calculation 2 3 2 7" xfId="9828" xr:uid="{014655F2-0E38-4469-AADD-A9EB23FA069A}"/>
    <cellStyle name="Calculation 2 3 2 7 2" xfId="21704" xr:uid="{23188025-1C07-49E1-BB23-80E9420B6F92}"/>
    <cellStyle name="Calculation 2 3 2 8" xfId="12113" xr:uid="{CF6B1227-920E-4B9B-87CF-4797A30717C3}"/>
    <cellStyle name="Calculation 2 3 2 8 2" xfId="23930" xr:uid="{B9471165-9705-4775-885D-12A657095378}"/>
    <cellStyle name="Calculation 2 3 2 9" xfId="10640" xr:uid="{6924F11C-F6AF-40E4-B2E2-781A4B66770E}"/>
    <cellStyle name="Calculation 2 3 2 9 2" xfId="22512" xr:uid="{7A63A512-96A2-4F29-A59A-9BC4DF8EFCC3}"/>
    <cellStyle name="Calculation 2 3 3" xfId="8454" xr:uid="{FC73B1D1-D049-4503-A153-F7AE3CDF3821}"/>
    <cellStyle name="Calculation 2 3 3 2" xfId="13196" xr:uid="{99597DDC-860F-4A39-9F1C-8CC40BEA6F10}"/>
    <cellStyle name="Calculation 2 3 3 2 2" xfId="24982" xr:uid="{F0420C4B-D316-4A23-A9BC-81CF05372340}"/>
    <cellStyle name="Calculation 2 3 3 3" xfId="14216" xr:uid="{2AB81B09-8868-4B7D-9A7F-E0E7CE47E5E8}"/>
    <cellStyle name="Calculation 2 3 3 3 2" xfId="25989" xr:uid="{41D223F5-60EB-4062-B070-819466BA6C04}"/>
    <cellStyle name="Calculation 2 3 3 4" xfId="15176" xr:uid="{3B1C7A61-1D58-4F70-9FD8-35F70D0FE42F}"/>
    <cellStyle name="Calculation 2 3 3 4 2" xfId="26945" xr:uid="{F2BF4B2C-1B16-476D-9145-A5272B3C9A0E}"/>
    <cellStyle name="Calculation 2 3 3 5" xfId="16125" xr:uid="{B0C66A03-B394-4E70-8BBA-D301CC8C3554}"/>
    <cellStyle name="Calculation 2 3 3 5 2" xfId="27872" xr:uid="{9CCE5CD9-D2C8-479B-8560-44E016CB80AE}"/>
    <cellStyle name="Calculation 2 3 3 6" xfId="16998" xr:uid="{1C80F9D5-51EA-475C-BDC2-5A08E0AA3CD6}"/>
    <cellStyle name="Calculation 2 3 3 6 2" xfId="28745" xr:uid="{E34E1CBC-224A-43DC-B0CB-E275432924CB}"/>
    <cellStyle name="Calculation 2 3 3 7" xfId="17863" xr:uid="{962CFF38-5895-4FE3-AE4A-A5DA651D436F}"/>
    <cellStyle name="Calculation 2 3 3 7 2" xfId="29584" xr:uid="{79511F0C-86FD-4D8C-AFDC-5DE73CACC5B7}"/>
    <cellStyle name="Calculation 2 3 3 8" xfId="18639" xr:uid="{E31934FE-7074-4312-86EB-85677DD9FD51}"/>
    <cellStyle name="Calculation 2 3 4" xfId="9465" xr:uid="{6A721962-E524-4BB6-8AFC-765BABEFE6B7}"/>
    <cellStyle name="Calculation 2 3 4 2" xfId="13870" xr:uid="{41333626-3D93-4AA4-889F-AE02F2C95FDE}"/>
    <cellStyle name="Calculation 2 3 4 2 2" xfId="25643" xr:uid="{4ECE30D7-0F71-4BDF-A19C-8FEDCB3AA4CF}"/>
    <cellStyle name="Calculation 2 3 4 3" xfId="14830" xr:uid="{BAE23A37-E7FF-4F29-8735-3B51833B276E}"/>
    <cellStyle name="Calculation 2 3 4 3 2" xfId="26601" xr:uid="{7140286E-1874-4757-BC02-5050BFE3B146}"/>
    <cellStyle name="Calculation 2 3 4 4" xfId="15782" xr:uid="{D14C6F80-E8C7-4F90-BE5A-E9229E05B352}"/>
    <cellStyle name="Calculation 2 3 4 4 2" xfId="27529" xr:uid="{8C64AC6C-E0D5-4ADB-9D16-B6C4D9483D59}"/>
    <cellStyle name="Calculation 2 3 4 5" xfId="16656" xr:uid="{70772863-C3C3-416A-9314-F4BA16F612E9}"/>
    <cellStyle name="Calculation 2 3 4 5 2" xfId="28403" xr:uid="{FFC60D08-4F34-4650-B758-585001BE9B80}"/>
    <cellStyle name="Calculation 2 3 4 6" xfId="17521" xr:uid="{D4A19829-31FE-4D53-BC5F-0BAC24DDF770}"/>
    <cellStyle name="Calculation 2 3 4 6 2" xfId="29242" xr:uid="{1AA33703-8150-41D3-8B91-F6AE4EFCBFC1}"/>
    <cellStyle name="Calculation 2 3 4 7" xfId="18297" xr:uid="{771EB5A1-B2C4-42BC-831D-DE5880B5EDA6}"/>
    <cellStyle name="Calculation 2 3 4 7 2" xfId="30018" xr:uid="{4F8D6124-E2F3-4155-9228-65DCA064D781}"/>
    <cellStyle name="Calculation 2 3 4 8" xfId="19054" xr:uid="{99C69A05-9484-4E75-9D2F-79ACD4AA5808}"/>
    <cellStyle name="Calculation 2 3 5" xfId="12167" xr:uid="{4BE60951-CCEE-4AF4-AB76-7A5CC16DE43F}"/>
    <cellStyle name="Calculation 2 3 5 2" xfId="23984" xr:uid="{899985B2-2F77-43D8-B6DF-3F7512A4DFED}"/>
    <cellStyle name="Calculation 2 3 6" xfId="10588" xr:uid="{152AF71B-0804-4057-9B9E-29DBF43C3E9D}"/>
    <cellStyle name="Calculation 2 3 6 2" xfId="22460" xr:uid="{21151FD2-B7B0-40A3-A173-4492C2BAD8D9}"/>
    <cellStyle name="Calculation 2 3 7" xfId="13060" xr:uid="{2320483B-BCD5-4425-9C25-E3C79CB81B7D}"/>
    <cellStyle name="Calculation 2 3 7 2" xfId="24849" xr:uid="{2DFD90F5-F136-4875-8210-EC66EFD4FA97}"/>
    <cellStyle name="Calculation 2 3 8" xfId="9856" xr:uid="{01FB4073-416C-49E0-B173-08049F7FD116}"/>
    <cellStyle name="Calculation 2 3 8 2" xfId="21732" xr:uid="{E0BA4D24-50C2-4465-AC9F-3C6B2D42C618}"/>
    <cellStyle name="Calculation 2 3 9" xfId="12235" xr:uid="{71036D85-E941-464A-A129-DD663A37ADF1}"/>
    <cellStyle name="Calculation 2 3 9 2" xfId="24052" xr:uid="{4E06EE5E-C34F-472E-9806-667BA7F59998}"/>
    <cellStyle name="Calculation 2 4" xfId="6921" xr:uid="{8C419B53-72E1-4C53-9E8C-59E1BD917902}"/>
    <cellStyle name="Calculation 2 4 10" xfId="11608" xr:uid="{32F62764-3B2D-4E5B-BB9C-C2E512114998}"/>
    <cellStyle name="Calculation 2 4 10 2" xfId="23451" xr:uid="{F5E4ADBF-2C51-4A2F-A9FB-451A73C268E0}"/>
    <cellStyle name="Calculation 2 4 2" xfId="8564" xr:uid="{6601E1FB-2214-4F68-9DB6-5FCAB27F3F54}"/>
    <cellStyle name="Calculation 2 4 2 2" xfId="13287" xr:uid="{BBD6CB0E-6AED-48AD-9271-07AC2F0733C6}"/>
    <cellStyle name="Calculation 2 4 2 2 2" xfId="25070" xr:uid="{AA97AD35-C109-4026-A4B6-9899AC6105F9}"/>
    <cellStyle name="Calculation 2 4 2 3" xfId="14301" xr:uid="{77248E81-21F1-4BB4-A313-D4E9ECCFFECD}"/>
    <cellStyle name="Calculation 2 4 2 3 2" xfId="26074" xr:uid="{A302217B-89C4-4416-869D-25831AA5E920}"/>
    <cellStyle name="Calculation 2 4 2 4" xfId="15261" xr:uid="{CCF7F1EC-B9DD-4FE6-83D0-19DD6CFB8E0E}"/>
    <cellStyle name="Calculation 2 4 2 4 2" xfId="27030" xr:uid="{11C95C66-9AA7-4503-83DF-1331FB4EBBC7}"/>
    <cellStyle name="Calculation 2 4 2 5" xfId="16205" xr:uid="{B384C2AD-10A5-486F-AFC6-03CAA481CDCF}"/>
    <cellStyle name="Calculation 2 4 2 5 2" xfId="27952" xr:uid="{BAF88E0C-B5EF-4B27-B320-A032D32CA03F}"/>
    <cellStyle name="Calculation 2 4 2 6" xfId="17078" xr:uid="{1997B56D-F003-442F-994D-2025CCA63C7A}"/>
    <cellStyle name="Calculation 2 4 2 6 2" xfId="28825" xr:uid="{211BA97E-2230-411F-9893-450A190A61C9}"/>
    <cellStyle name="Calculation 2 4 2 7" xfId="17943" xr:uid="{14F2A00A-8EA5-40F6-8F5B-D956B1CEDDA8}"/>
    <cellStyle name="Calculation 2 4 2 7 2" xfId="29664" xr:uid="{904ABCF1-8B0C-4011-929F-ADAA88AD07F6}"/>
    <cellStyle name="Calculation 2 4 2 8" xfId="18718" xr:uid="{26B28354-4001-42BC-9F5C-F8CC435D124A}"/>
    <cellStyle name="Calculation 2 4 3" xfId="9544" xr:uid="{104B72EB-5F27-4F12-B848-01FD5799FA73}"/>
    <cellStyle name="Calculation 2 4 3 2" xfId="13949" xr:uid="{4DAEFF6D-D893-4EF7-B195-A05C3193E6FE}"/>
    <cellStyle name="Calculation 2 4 3 2 2" xfId="25722" xr:uid="{63B69D17-25F3-4D4D-AE32-1DA25744EFD9}"/>
    <cellStyle name="Calculation 2 4 3 3" xfId="14909" xr:uid="{6C5B4474-917B-4366-B7AC-3F0F8867ACED}"/>
    <cellStyle name="Calculation 2 4 3 3 2" xfId="26680" xr:uid="{8D50A6D9-FD2A-4921-99BA-EB97F3F3CDD3}"/>
    <cellStyle name="Calculation 2 4 3 4" xfId="15861" xr:uid="{F7742CBD-6018-4BAC-B464-75CA8FCED7A5}"/>
    <cellStyle name="Calculation 2 4 3 4 2" xfId="27608" xr:uid="{46F9034D-FA02-45B2-9105-072C6A6B4EAA}"/>
    <cellStyle name="Calculation 2 4 3 5" xfId="16735" xr:uid="{E4FA0E39-7286-4125-9557-ACB03A567427}"/>
    <cellStyle name="Calculation 2 4 3 5 2" xfId="28482" xr:uid="{9675970B-2BEC-46BA-93A1-58F272D66709}"/>
    <cellStyle name="Calculation 2 4 3 6" xfId="17600" xr:uid="{F549DB4B-1409-4DF3-B579-6D4DED9F71A5}"/>
    <cellStyle name="Calculation 2 4 3 6 2" xfId="29321" xr:uid="{CAA7A290-8C1E-4FF2-82C2-D539640A5C0C}"/>
    <cellStyle name="Calculation 2 4 3 7" xfId="18376" xr:uid="{7CBE1C09-6D05-4667-8F49-57C7DFC04568}"/>
    <cellStyle name="Calculation 2 4 3 7 2" xfId="30097" xr:uid="{2BF772B4-542D-4958-8EB0-77B4135689EB}"/>
    <cellStyle name="Calculation 2 4 3 8" xfId="19133" xr:uid="{82EB15F9-FFC1-4E66-B17D-D1F8452544ED}"/>
    <cellStyle name="Calculation 2 4 4" xfId="12260" xr:uid="{A8E2B7EA-8EA4-46BE-B8DF-6B248CA22AA5}"/>
    <cellStyle name="Calculation 2 4 4 2" xfId="24076" xr:uid="{ECAF7B39-ADAA-4A07-BEA9-0CE9EF0DB071}"/>
    <cellStyle name="Calculation 2 4 5" xfId="10500" xr:uid="{4176F59D-54A4-44EC-A038-C3843A3287DA}"/>
    <cellStyle name="Calculation 2 4 5 2" xfId="22372" xr:uid="{F9233B47-C2C3-4C97-9316-954974264386}"/>
    <cellStyle name="Calculation 2 4 6" xfId="12552" xr:uid="{655AF022-5866-48A9-8C94-3ADB2CB792E3}"/>
    <cellStyle name="Calculation 2 4 6 2" xfId="24361" xr:uid="{31DF5AF6-9238-426E-934F-0BAB6B558F4D}"/>
    <cellStyle name="Calculation 2 4 7" xfId="10242" xr:uid="{C245C48D-EC7A-43E4-8CB8-7E9ED2869FF0}"/>
    <cellStyle name="Calculation 2 4 7 2" xfId="22117" xr:uid="{271DBA95-EA59-4FF2-AD10-204287BCD4EE}"/>
    <cellStyle name="Calculation 2 4 8" xfId="12068" xr:uid="{3E749CAE-DA1C-41DE-A243-2DAE2AA30464}"/>
    <cellStyle name="Calculation 2 4 8 2" xfId="23889" xr:uid="{2D48BB20-860D-443C-B39D-3AECF4C5EEAF}"/>
    <cellStyle name="Calculation 2 4 9" xfId="10677" xr:uid="{B7CD69EA-B8FB-4B16-A62C-5E79ACC35899}"/>
    <cellStyle name="Calculation 2 4 9 2" xfId="22549" xr:uid="{C83DEEE0-FFDF-4486-88C9-B458C7817A21}"/>
    <cellStyle name="Calculation 2 5" xfId="7725" xr:uid="{F7F5B297-1602-4E9A-9F8E-364B1569DAC9}"/>
    <cellStyle name="Calculation 2 5 2" xfId="12754" xr:uid="{91154201-AEDF-4BEF-B865-B09EB5400B0B}"/>
    <cellStyle name="Calculation 2 5 2 2" xfId="24550" xr:uid="{8B7DD8FD-1805-4E47-95E3-1EDF00878273}"/>
    <cellStyle name="Calculation 2 5 3" xfId="10110" xr:uid="{A91498A7-450F-4B13-AB8A-CF26A84FD55E}"/>
    <cellStyle name="Calculation 2 5 3 2" xfId="21985" xr:uid="{CBEB484A-1625-4287-BE3F-79C594E3A197}"/>
    <cellStyle name="Calculation 2 5 4" xfId="12738" xr:uid="{B0BB26BE-DDC1-411C-99D9-387BB5079668}"/>
    <cellStyle name="Calculation 2 5 4 2" xfId="24535" xr:uid="{8E504099-FEF6-4758-87EE-EAB86D91BB74}"/>
    <cellStyle name="Calculation 2 5 5" xfId="10122" xr:uid="{53DD2B4A-5415-4E1F-8716-0F95CEE836F2}"/>
    <cellStyle name="Calculation 2 5 5 2" xfId="21997" xr:uid="{685440BC-A15E-430D-B6ED-3EF53EA3984C}"/>
    <cellStyle name="Calculation 2 5 6" xfId="11727" xr:uid="{89383FF9-9EEF-4041-9C9F-C8E9E6F230AD}"/>
    <cellStyle name="Calculation 2 5 6 2" xfId="23556" xr:uid="{CB1C34DC-C62B-43EE-8038-F4C83FC8F271}"/>
    <cellStyle name="Calculation 2 5 7" xfId="10967" xr:uid="{92E3FD7D-FB16-4E3A-9548-103BEA4CC8FC}"/>
    <cellStyle name="Calculation 2 5 7 2" xfId="22836" xr:uid="{B7FB4910-D378-4481-8E8B-940137FDE7D7}"/>
    <cellStyle name="Calculation 2 5 8" xfId="12008" xr:uid="{CF7314D1-7216-49C1-96DC-8E7F89DA84C7}"/>
    <cellStyle name="Calculation 2 6" xfId="7842" xr:uid="{66DC2E53-AED9-4418-AEA2-60C2B7114819}"/>
    <cellStyle name="Calculation 2 6 2" xfId="12837" xr:uid="{402469C1-36B5-4ACC-A359-28685D44B148}"/>
    <cellStyle name="Calculation 2 6 2 2" xfId="24631" xr:uid="{A52CFA95-E75C-4513-A793-8A3493E7767A}"/>
    <cellStyle name="Calculation 2 6 3" xfId="10034" xr:uid="{FF93EB93-BAAA-4A95-B751-0CB6D260F43A}"/>
    <cellStyle name="Calculation 2 6 3 2" xfId="21909" xr:uid="{9D3DEEB6-8158-410E-B5A1-EF1E0BC1AC4E}"/>
    <cellStyle name="Calculation 2 6 4" xfId="13368" xr:uid="{00AF1CAD-B2B3-4608-8558-CBDD88FEA069}"/>
    <cellStyle name="Calculation 2 6 4 2" xfId="25151" xr:uid="{D628D1F8-9FEF-41C5-BE7A-5A1F46502D1F}"/>
    <cellStyle name="Calculation 2 6 5" xfId="14375" xr:uid="{A0D654E1-967C-4B04-95D1-364FFF199D80}"/>
    <cellStyle name="Calculation 2 6 5 2" xfId="26147" xr:uid="{AC2F47B5-9A68-4FC4-823B-901D1BE359DF}"/>
    <cellStyle name="Calculation 2 6 6" xfId="15333" xr:uid="{490089C4-6CFA-400A-8253-B3000CA2EE66}"/>
    <cellStyle name="Calculation 2 6 6 2" xfId="27095" xr:uid="{1239FCDC-4FB0-41A7-96AE-F00143CFDDB5}"/>
    <cellStyle name="Calculation 2 6 7" xfId="16260" xr:uid="{1FACBE6A-6EAF-4F72-80F4-8BE5C3ED396E}"/>
    <cellStyle name="Calculation 2 6 7 2" xfId="28007" xr:uid="{4951CD1D-84D0-45EC-97EB-8D114989CA2F}"/>
    <cellStyle name="Calculation 2 6 8" xfId="17131" xr:uid="{AA49601D-CAE3-4FF0-9A22-360B81FB1E5A}"/>
    <cellStyle name="Calculation 2 7" xfId="10139" xr:uid="{E6D757E2-9596-4717-A0BF-C00C0CC0E8CC}"/>
    <cellStyle name="Calculation 2 7 2" xfId="22014" xr:uid="{4CEC0F26-16EC-41D4-8685-F9AE9B88674D}"/>
    <cellStyle name="Calculation 2 8" xfId="12612" xr:uid="{FDFD21D2-B74A-4C2B-9C91-E6E3D5734AF1}"/>
    <cellStyle name="Calculation 2 8 2" xfId="24417" xr:uid="{8CDBA807-7B43-4608-BC29-AADA1E9F04EF}"/>
    <cellStyle name="Calculation 2 9" xfId="10195" xr:uid="{F651CC1B-5B18-4AD0-8958-12D480B41B00}"/>
    <cellStyle name="Calculation 2 9 2" xfId="22070" xr:uid="{2AC2FEC4-4863-438F-B6E1-EA69FBB36AF6}"/>
    <cellStyle name="Calculation 3" xfId="741" xr:uid="{C36C9FDD-979A-440B-922B-3B61ECE9A79A}"/>
    <cellStyle name="Calculation 3 10" xfId="14167" xr:uid="{19489EC4-CFC9-4552-8212-A6CFE48EF870}"/>
    <cellStyle name="Calculation 3 10 2" xfId="25940" xr:uid="{56FDC2CB-A896-4D68-883B-77B3BD9877D8}"/>
    <cellStyle name="Calculation 3 11" xfId="15127" xr:uid="{5960CA2D-62B4-44EA-A230-B83A2D07CD64}"/>
    <cellStyle name="Calculation 3 11 2" xfId="26897" xr:uid="{63B8585B-CCD8-4E99-B247-8E78C2C22EAD}"/>
    <cellStyle name="Calculation 3 12" xfId="16077" xr:uid="{B8234A1C-565B-423A-A466-91C1809DA95B}"/>
    <cellStyle name="Calculation 3 12 2" xfId="27824" xr:uid="{920065C2-D202-421A-B92A-EE111FBA3EF6}"/>
    <cellStyle name="Calculation 3 2" xfId="6807" xr:uid="{5F3C2DB5-22B6-41B1-AA7B-F3414D6EA2A1}"/>
    <cellStyle name="Calculation 3 2 10" xfId="10989" xr:uid="{A6DD92FE-C1BF-4CC2-8995-0FA52B7F690B}"/>
    <cellStyle name="Calculation 3 2 10 2" xfId="22858" xr:uid="{004EB7FC-ADA2-4948-A2F4-9796F46BCC4A}"/>
    <cellStyle name="Calculation 3 2 11" xfId="12304" xr:uid="{C08653E4-A8AC-4CB3-A411-55659585F291}"/>
    <cellStyle name="Calculation 3 2 11 2" xfId="24120" xr:uid="{AC525E7A-5DA0-4565-B94D-F63FC76D645A}"/>
    <cellStyle name="Calculation 3 2 2" xfId="7171" xr:uid="{14FE4678-9557-4B75-B1C4-C2476CA24B50}"/>
    <cellStyle name="Calculation 3 2 2 10" xfId="13646" xr:uid="{37EB0C19-214B-46DF-8F1F-EF59DE58B829}"/>
    <cellStyle name="Calculation 3 2 2 10 2" xfId="25421" xr:uid="{DC3F994C-A57F-4BD1-A45E-5BA31B207330}"/>
    <cellStyle name="Calculation 3 2 2 2" xfId="8814" xr:uid="{63F74619-1453-48E5-B516-43EBB22096E9}"/>
    <cellStyle name="Calculation 3 2 2 2 2" xfId="13466" xr:uid="{66653D4A-EA4D-4F8E-8814-A1F157B8615D}"/>
    <cellStyle name="Calculation 3 2 2 2 2 2" xfId="25249" xr:uid="{97A806D6-7F45-40DA-8AB0-C789E887A5D1}"/>
    <cellStyle name="Calculation 3 2 2 2 3" xfId="14470" xr:uid="{A7641987-615E-485D-8846-E6A62A42C96B}"/>
    <cellStyle name="Calculation 3 2 2 2 3 2" xfId="26242" xr:uid="{CAE78939-373B-42F5-899A-86164C67AF27}"/>
    <cellStyle name="Calculation 3 2 2 2 4" xfId="15428" xr:uid="{2F5DB46F-F65D-4A32-86E9-42E378BE81F0}"/>
    <cellStyle name="Calculation 3 2 2 2 4 2" xfId="27188" xr:uid="{F3223B45-CC79-460E-B1A7-B9D12A94CACA}"/>
    <cellStyle name="Calculation 3 2 2 2 5" xfId="16353" xr:uid="{F0A04D73-3C4F-4833-8492-AADF9FF5CEF8}"/>
    <cellStyle name="Calculation 3 2 2 2 5 2" xfId="28100" xr:uid="{7C1399B4-4177-463D-AC53-5BB42ECB846F}"/>
    <cellStyle name="Calculation 3 2 2 2 6" xfId="17224" xr:uid="{BEB683A8-EA54-404A-85D3-ACF7B7517E6F}"/>
    <cellStyle name="Calculation 3 2 2 2 6 2" xfId="28967" xr:uid="{DECA9D7B-E5B2-4BC6-A5E3-A9799BC3332F}"/>
    <cellStyle name="Calculation 3 2 2 2 7" xfId="18070" xr:uid="{D9DE82C7-3B8F-49B2-AA0E-5F65D57B21B5}"/>
    <cellStyle name="Calculation 3 2 2 2 7 2" xfId="29791" xr:uid="{44000F9D-6A09-4C29-9E7F-2A3D163A4279}"/>
    <cellStyle name="Calculation 3 2 2 2 8" xfId="18834" xr:uid="{9E98C750-F6E1-4CEF-A866-EF4E6F416847}"/>
    <cellStyle name="Calculation 3 2 2 3" xfId="9660" xr:uid="{3E837FB3-AB3E-4EAE-8ABF-9942B283BBDA}"/>
    <cellStyle name="Calculation 3 2 2 3 2" xfId="14065" xr:uid="{B33BA989-037E-4E42-99AE-B4F94F3856A8}"/>
    <cellStyle name="Calculation 3 2 2 3 2 2" xfId="25838" xr:uid="{CEDDA208-0D56-40B7-AB2C-0862E0637802}"/>
    <cellStyle name="Calculation 3 2 2 3 3" xfId="15025" xr:uid="{40646765-A38A-4418-A8AF-B2A0B106A715}"/>
    <cellStyle name="Calculation 3 2 2 3 3 2" xfId="26796" xr:uid="{52219096-B656-45EA-988E-F086288D70CA}"/>
    <cellStyle name="Calculation 3 2 2 3 4" xfId="15977" xr:uid="{F0393B0A-7935-42AF-B165-F4902A367603}"/>
    <cellStyle name="Calculation 3 2 2 3 4 2" xfId="27724" xr:uid="{55669F2C-3E41-4AD7-A022-6F09E6AA37ED}"/>
    <cellStyle name="Calculation 3 2 2 3 5" xfId="16851" xr:uid="{7E0D0681-C239-48AE-AFF8-2865EF60A7D9}"/>
    <cellStyle name="Calculation 3 2 2 3 5 2" xfId="28598" xr:uid="{A2D0609E-FF35-45FB-B148-9ECD62901953}"/>
    <cellStyle name="Calculation 3 2 2 3 6" xfId="17716" xr:uid="{C001C8F5-133F-4453-B322-0E5B812B8762}"/>
    <cellStyle name="Calculation 3 2 2 3 6 2" xfId="29437" xr:uid="{2A29CFD5-17C3-4C17-B13E-0F351236AB85}"/>
    <cellStyle name="Calculation 3 2 2 3 7" xfId="18492" xr:uid="{9635F018-4795-4166-A383-96E4B419CF32}"/>
    <cellStyle name="Calculation 3 2 2 3 7 2" xfId="30213" xr:uid="{02E80CE2-7879-49EE-8FBA-8957EC6B4D9F}"/>
    <cellStyle name="Calculation 3 2 2 3 8" xfId="19249" xr:uid="{C8A68606-63F9-40E7-8DEF-880E39E94674}"/>
    <cellStyle name="Calculation 3 2 2 4" xfId="12438" xr:uid="{79A61DB3-F939-43B4-85C1-0C2C4B0C2C34}"/>
    <cellStyle name="Calculation 3 2 2 4 2" xfId="24252" xr:uid="{5E14571B-AD7D-42E8-82F9-7A2A0FEBE4B6}"/>
    <cellStyle name="Calculation 3 2 2 5" xfId="10333" xr:uid="{D3EC239F-7136-47FE-B5AF-21B4CDDF676A}"/>
    <cellStyle name="Calculation 3 2 2 5 2" xfId="22205" xr:uid="{E5D86A77-07F6-4B27-AEC8-C2703EC1FEDA}"/>
    <cellStyle name="Calculation 3 2 2 6" xfId="12061" xr:uid="{9BB87EEA-7E2E-421A-9B46-CC3902D94E86}"/>
    <cellStyle name="Calculation 3 2 2 6 2" xfId="23882" xr:uid="{BEF122FE-734A-413F-B2DB-9C6D2B261389}"/>
    <cellStyle name="Calculation 3 2 2 7" xfId="10681" xr:uid="{AE45528E-8AFE-402A-8E4D-9AC726BDA9A3}"/>
    <cellStyle name="Calculation 3 2 2 7 2" xfId="22553" xr:uid="{13E234CF-75E6-4500-883B-C5C57CBE64A5}"/>
    <cellStyle name="Calculation 3 2 2 8" xfId="12851" xr:uid="{7B169D31-8E30-4A2B-868C-B6BCECD8673D}"/>
    <cellStyle name="Calculation 3 2 2 8 2" xfId="24645" xr:uid="{1535CE47-14FE-4CAF-AFEC-89ED31A5F398}"/>
    <cellStyle name="Calculation 3 2 2 9" xfId="10022" xr:uid="{EB21A74F-6640-44E2-8D31-2A231AA84FE2}"/>
    <cellStyle name="Calculation 3 2 2 9 2" xfId="21897" xr:uid="{1886EE14-88C6-43C6-B399-198F05856E97}"/>
    <cellStyle name="Calculation 3 2 3" xfId="8452" xr:uid="{5701D33F-2BBB-4D30-BBB2-E28A4F5F9452}"/>
    <cellStyle name="Calculation 3 2 3 2" xfId="13194" xr:uid="{4CDBBAB8-5169-4983-807B-6006636F8DC2}"/>
    <cellStyle name="Calculation 3 2 3 2 2" xfId="24980" xr:uid="{B1928013-FDF8-4D51-8D50-2D8FAC7DC5E3}"/>
    <cellStyle name="Calculation 3 2 3 3" xfId="14214" xr:uid="{021C3D24-DEC9-4CA5-80D5-DBB36C4136BB}"/>
    <cellStyle name="Calculation 3 2 3 3 2" xfId="25987" xr:uid="{E53515AB-85DE-478D-AC34-1A1042FB2D9E}"/>
    <cellStyle name="Calculation 3 2 3 4" xfId="15174" xr:uid="{53A18FF4-D068-41EE-9951-193F420BBB4A}"/>
    <cellStyle name="Calculation 3 2 3 4 2" xfId="26943" xr:uid="{681F8A74-66F2-4D73-8F24-D0CC40E0658E}"/>
    <cellStyle name="Calculation 3 2 3 5" xfId="16123" xr:uid="{CCD69E29-F311-4137-A4B2-91F111582CCE}"/>
    <cellStyle name="Calculation 3 2 3 5 2" xfId="27870" xr:uid="{69718091-BE62-4C72-84E6-AB82C60DB954}"/>
    <cellStyle name="Calculation 3 2 3 6" xfId="16996" xr:uid="{DBBD6B8C-B4AC-4481-9948-7456CD43181C}"/>
    <cellStyle name="Calculation 3 2 3 6 2" xfId="28743" xr:uid="{1C925138-04A7-4FE2-A05E-2EB0A80A46FF}"/>
    <cellStyle name="Calculation 3 2 3 7" xfId="17861" xr:uid="{14FFA579-7AD2-4CEF-9435-8D7F982CAC49}"/>
    <cellStyle name="Calculation 3 2 3 7 2" xfId="29582" xr:uid="{7C756B2A-E195-4494-B057-94C74CCAD635}"/>
    <cellStyle name="Calculation 3 2 3 8" xfId="18637" xr:uid="{F5DD6A00-A35D-4A38-99AC-222813DBAE95}"/>
    <cellStyle name="Calculation 3 2 4" xfId="9463" xr:uid="{0379E476-85C2-4528-A2FF-974C9E45880B}"/>
    <cellStyle name="Calculation 3 2 4 2" xfId="13868" xr:uid="{C2584753-26EE-4463-8CD7-25DB1EF9130E}"/>
    <cellStyle name="Calculation 3 2 4 2 2" xfId="25641" xr:uid="{8F4F57D2-BCF6-4308-9374-AD0531666DE6}"/>
    <cellStyle name="Calculation 3 2 4 3" xfId="14828" xr:uid="{80BA439D-AEFB-426E-A857-D6ABF61BB752}"/>
    <cellStyle name="Calculation 3 2 4 3 2" xfId="26599" xr:uid="{48E3B0E2-446D-485A-9A24-CB58CFCADED8}"/>
    <cellStyle name="Calculation 3 2 4 4" xfId="15780" xr:uid="{3C25264C-1060-4C0C-A10B-2F881438A7BF}"/>
    <cellStyle name="Calculation 3 2 4 4 2" xfId="27527" xr:uid="{8984FF3E-0FE9-407D-A9AC-9E9CBF145631}"/>
    <cellStyle name="Calculation 3 2 4 5" xfId="16654" xr:uid="{DBF59B2D-828D-4674-9C8A-C56837837624}"/>
    <cellStyle name="Calculation 3 2 4 5 2" xfId="28401" xr:uid="{9A571F86-175D-4EE1-838C-5BC344317135}"/>
    <cellStyle name="Calculation 3 2 4 6" xfId="17519" xr:uid="{5E2BE22F-BCB9-42B4-B36D-4DC7FE913688}"/>
    <cellStyle name="Calculation 3 2 4 6 2" xfId="29240" xr:uid="{C84DE769-C2B6-4CD1-A820-C8C445236257}"/>
    <cellStyle name="Calculation 3 2 4 7" xfId="18295" xr:uid="{BB0B985C-DE0D-45FB-9751-031516478043}"/>
    <cellStyle name="Calculation 3 2 4 7 2" xfId="30016" xr:uid="{9438B1CB-7B92-4F3E-91C1-57E3F099430F}"/>
    <cellStyle name="Calculation 3 2 4 8" xfId="19052" xr:uid="{9D34BBE6-AF9D-425B-B12C-AF4908CA0DBA}"/>
    <cellStyle name="Calculation 3 2 5" xfId="12165" xr:uid="{E471D482-D022-4362-8F77-48A6355832F0}"/>
    <cellStyle name="Calculation 3 2 5 2" xfId="23982" xr:uid="{82C3E042-8F63-45B7-BD3F-B25F6D5CDC85}"/>
    <cellStyle name="Calculation 3 2 6" xfId="10590" xr:uid="{363C0351-C474-419E-942B-0D4D96E7E068}"/>
    <cellStyle name="Calculation 3 2 6 2" xfId="22462" xr:uid="{78902CD4-57F0-4049-96FA-45B93358A649}"/>
    <cellStyle name="Calculation 3 2 7" xfId="12540" xr:uid="{A6E73C36-B008-4501-B207-C34D7F2ECE56}"/>
    <cellStyle name="Calculation 3 2 7 2" xfId="24349" xr:uid="{3B4D658B-3A00-4A38-8B22-80E0D71D1381}"/>
    <cellStyle name="Calculation 3 2 8" xfId="10254" xr:uid="{905365D5-A90D-4A23-973D-E34A85549882}"/>
    <cellStyle name="Calculation 3 2 8 2" xfId="22129" xr:uid="{13C45BDB-FDC2-4B99-8237-A81C6058D990}"/>
    <cellStyle name="Calculation 3 2 9" xfId="11698" xr:uid="{9DF5216E-028F-462A-B5EB-405437228617}"/>
    <cellStyle name="Calculation 3 2 9 2" xfId="23531" xr:uid="{D875ECC2-9EA5-4F90-AD7C-BDC505524714}"/>
    <cellStyle name="Calculation 3 3" xfId="6923" xr:uid="{22AEA6F7-4AE8-4D0E-8182-C17BBE95A1A0}"/>
    <cellStyle name="Calculation 3 3 10" xfId="11909" xr:uid="{E6797831-EFCA-4813-A648-0A96317BBD37}"/>
    <cellStyle name="Calculation 3 3 10 2" xfId="23735" xr:uid="{0859B64C-1F7E-4224-9AB6-B2E3C92AADC7}"/>
    <cellStyle name="Calculation 3 3 2" xfId="8566" xr:uid="{C7028261-63EB-42E7-A982-3A3F5287B459}"/>
    <cellStyle name="Calculation 3 3 2 2" xfId="13289" xr:uid="{1133AA09-BB02-4C21-AE0F-F6837164F791}"/>
    <cellStyle name="Calculation 3 3 2 2 2" xfId="25072" xr:uid="{202ECC1A-B19D-4475-961F-D5C663E69CB7}"/>
    <cellStyle name="Calculation 3 3 2 3" xfId="14303" xr:uid="{D5C5E9EE-7A94-42AD-9594-52A745F1D43C}"/>
    <cellStyle name="Calculation 3 3 2 3 2" xfId="26076" xr:uid="{E4B4092A-CD12-48EF-AB02-69F55B9F5AF1}"/>
    <cellStyle name="Calculation 3 3 2 4" xfId="15263" xr:uid="{F82EA581-56BE-44D5-8100-A7DB7C3CAA57}"/>
    <cellStyle name="Calculation 3 3 2 4 2" xfId="27032" xr:uid="{A7DDAAEA-6305-4169-9254-2F2E1E9BCA80}"/>
    <cellStyle name="Calculation 3 3 2 5" xfId="16207" xr:uid="{58500AD8-30EF-4BDE-823A-48ED36C2672D}"/>
    <cellStyle name="Calculation 3 3 2 5 2" xfId="27954" xr:uid="{C4521A63-9E39-4000-844B-3AAD33871363}"/>
    <cellStyle name="Calculation 3 3 2 6" xfId="17080" xr:uid="{FB8CFBBA-18E0-4CC5-A9EE-F1159B91F2AD}"/>
    <cellStyle name="Calculation 3 3 2 6 2" xfId="28827" xr:uid="{0F8F0D39-B787-4A1A-9FC0-E06826FBDE56}"/>
    <cellStyle name="Calculation 3 3 2 7" xfId="17945" xr:uid="{33039757-3975-4D98-B913-F2FBD21A584F}"/>
    <cellStyle name="Calculation 3 3 2 7 2" xfId="29666" xr:uid="{B48BE6B8-8957-4115-89C7-9C92472A2E48}"/>
    <cellStyle name="Calculation 3 3 2 8" xfId="18720" xr:uid="{C54794CE-846C-4281-A655-3484875BFFC9}"/>
    <cellStyle name="Calculation 3 3 3" xfId="9546" xr:uid="{AD902036-2FDD-43DF-944D-F7E01FCD9DA3}"/>
    <cellStyle name="Calculation 3 3 3 2" xfId="13951" xr:uid="{BC0905F6-D669-451D-86EC-B1B1FBB5DC74}"/>
    <cellStyle name="Calculation 3 3 3 2 2" xfId="25724" xr:uid="{3AAF75C2-F178-4F81-BD7D-56BA19B8C6E5}"/>
    <cellStyle name="Calculation 3 3 3 3" xfId="14911" xr:uid="{1D3C4DD6-B645-4349-8282-4AF57734929C}"/>
    <cellStyle name="Calculation 3 3 3 3 2" xfId="26682" xr:uid="{FC66C991-3395-469F-BF8E-27514ABFD3D8}"/>
    <cellStyle name="Calculation 3 3 3 4" xfId="15863" xr:uid="{D52F0A6B-8DB5-4729-9E74-A72BC94FC919}"/>
    <cellStyle name="Calculation 3 3 3 4 2" xfId="27610" xr:uid="{1C4A64C4-17AD-48EF-B59D-B4D9CC6FD2E7}"/>
    <cellStyle name="Calculation 3 3 3 5" xfId="16737" xr:uid="{26FB2219-4584-425A-A4D9-6E9B312000D2}"/>
    <cellStyle name="Calculation 3 3 3 5 2" xfId="28484" xr:uid="{B04F2341-4957-4532-9F54-5CDA6546246F}"/>
    <cellStyle name="Calculation 3 3 3 6" xfId="17602" xr:uid="{0BE465F9-D1B5-4C74-ACFB-1B02E0A8AB01}"/>
    <cellStyle name="Calculation 3 3 3 6 2" xfId="29323" xr:uid="{7BF400C6-DFE2-4F55-824C-7F8722502514}"/>
    <cellStyle name="Calculation 3 3 3 7" xfId="18378" xr:uid="{788E48A7-8241-462C-9CCA-56F8EDBA14BA}"/>
    <cellStyle name="Calculation 3 3 3 7 2" xfId="30099" xr:uid="{47635324-DA05-4B3A-8280-92F55E300639}"/>
    <cellStyle name="Calculation 3 3 3 8" xfId="19135" xr:uid="{3713311B-166D-40A1-AD8F-8F847C5BCF82}"/>
    <cellStyle name="Calculation 3 3 4" xfId="12262" xr:uid="{E205C560-0FB4-4593-AEAC-1C1062CD9B8E}"/>
    <cellStyle name="Calculation 3 3 4 2" xfId="24078" xr:uid="{3B50973B-05B5-433F-90F8-A115E04F6D57}"/>
    <cellStyle name="Calculation 3 3 5" xfId="10498" xr:uid="{98E984C3-DF98-46F8-B7F0-3B591EF35EA3}"/>
    <cellStyle name="Calculation 3 3 5 2" xfId="22370" xr:uid="{9E3E1705-AA34-4923-886D-B8CD3F009215}"/>
    <cellStyle name="Calculation 3 3 6" xfId="12042" xr:uid="{61141A09-9EB8-4F7B-9AC9-4425F09A361D}"/>
    <cellStyle name="Calculation 3 3 6 2" xfId="23863" xr:uid="{07687F83-1E27-4165-897D-FA7606E939EF}"/>
    <cellStyle name="Calculation 3 3 7" xfId="10700" xr:uid="{62395EFA-CDBC-4F39-BEAE-274AB1EC5F9D}"/>
    <cellStyle name="Calculation 3 3 7 2" xfId="22572" xr:uid="{57BB95DA-82DB-44DE-A3EC-3EFF19BBE1BD}"/>
    <cellStyle name="Calculation 3 3 8" xfId="11604" xr:uid="{BA849A94-F467-425C-AD27-B89560039C74}"/>
    <cellStyle name="Calculation 3 3 8 2" xfId="23447" xr:uid="{37DDF4F4-6CE1-4134-A928-69778845486B}"/>
    <cellStyle name="Calculation 3 3 9" xfId="11064" xr:uid="{35FF0E58-EEA3-40F3-970B-C41DFFCD753A}"/>
    <cellStyle name="Calculation 3 3 9 2" xfId="22933" xr:uid="{C1627027-7521-4EC2-9CFF-A1FA9EEA17FA}"/>
    <cellStyle name="Calculation 3 4" xfId="7727" xr:uid="{DC811ED6-3AA7-4018-A742-99764CB2E649}"/>
    <cellStyle name="Calculation 3 4 2" xfId="12756" xr:uid="{3E8D685C-45BD-4029-AA75-94ECA978CA37}"/>
    <cellStyle name="Calculation 3 4 2 2" xfId="24552" xr:uid="{F5888B9F-CADF-4F0D-9535-4A321D9EC6E2}"/>
    <cellStyle name="Calculation 3 4 3" xfId="10108" xr:uid="{D2C8741D-6D7B-4928-A3BA-EE2427C35BC5}"/>
    <cellStyle name="Calculation 3 4 3 2" xfId="21983" xr:uid="{A92DA9E3-8D9D-4B76-BAA2-EAA01724FFF5}"/>
    <cellStyle name="Calculation 3 4 4" xfId="11732" xr:uid="{E7FDB7C8-7B1E-4393-828B-2DD4F9C81F96}"/>
    <cellStyle name="Calculation 3 4 4 2" xfId="23561" xr:uid="{96368370-19D5-481E-A94A-38F580C81D37}"/>
    <cellStyle name="Calculation 3 4 5" xfId="10962" xr:uid="{247258FF-EAC6-4702-BDFB-73458A2074FC}"/>
    <cellStyle name="Calculation 3 4 5 2" xfId="22831" xr:uid="{054BCEE6-E1CE-45F3-AF07-04F391D88408}"/>
    <cellStyle name="Calculation 3 4 6" xfId="13540" xr:uid="{E876E72B-10C1-4F77-BA09-27C24EC602DF}"/>
    <cellStyle name="Calculation 3 4 6 2" xfId="25316" xr:uid="{61353CD2-4206-4F57-85E5-780551F0F58E}"/>
    <cellStyle name="Calculation 3 4 7" xfId="14522" xr:uid="{42DC9DFC-D635-4BFE-AD75-AFE6E7699AD8}"/>
    <cellStyle name="Calculation 3 4 7 2" xfId="26293" xr:uid="{D110B637-13A1-41C3-BE80-272F24D9CE81}"/>
    <cellStyle name="Calculation 3 4 8" xfId="15477" xr:uid="{04E4772C-CF19-41B2-B847-DFA6B3F3DC4F}"/>
    <cellStyle name="Calculation 3 5" xfId="7840" xr:uid="{7C76D9A7-716A-4CF5-81D6-9BAA5B66219B}"/>
    <cellStyle name="Calculation 3 5 2" xfId="12835" xr:uid="{45E96177-8D23-4540-8180-42894F089482}"/>
    <cellStyle name="Calculation 3 5 2 2" xfId="24629" xr:uid="{2DCEF9E7-8B38-46EB-9855-8C73E9709C83}"/>
    <cellStyle name="Calculation 3 5 3" xfId="10036" xr:uid="{9590838B-B74E-4E5F-A525-C123949CD09B}"/>
    <cellStyle name="Calculation 3 5 3 2" xfId="21911" xr:uid="{B67EE9B6-1767-48D2-8254-7D2B50DF9A9E}"/>
    <cellStyle name="Calculation 3 5 4" xfId="13003" xr:uid="{12E86CE3-905B-4D36-9FEB-83F3AC2845DB}"/>
    <cellStyle name="Calculation 3 5 4 2" xfId="24795" xr:uid="{E0489746-5429-426D-95FA-5B189369AE2A}"/>
    <cellStyle name="Calculation 3 5 5" xfId="9890" xr:uid="{4BB15F88-C7CB-409E-87DA-056D346DBA98}"/>
    <cellStyle name="Calculation 3 5 5 2" xfId="21766" xr:uid="{CD999792-F420-46AC-AEAB-23A368152918}"/>
    <cellStyle name="Calculation 3 5 6" xfId="13664" xr:uid="{465A4718-F755-4988-8A8E-D7D1EFDC0ABE}"/>
    <cellStyle name="Calculation 3 5 6 2" xfId="25438" xr:uid="{18909560-23C6-415C-8401-A5602FC13155}"/>
    <cellStyle name="Calculation 3 5 7" xfId="14627" xr:uid="{072EB420-97EE-4BDA-B69F-827F6730FBAB}"/>
    <cellStyle name="Calculation 3 5 7 2" xfId="26398" xr:uid="{1A247473-C80B-454F-AF59-48C1AF27AA56}"/>
    <cellStyle name="Calculation 3 5 8" xfId="15579" xr:uid="{AA680515-FD38-41DF-B1C8-6F3A4BDEFBF1}"/>
    <cellStyle name="Calculation 3 6" xfId="10141" xr:uid="{EB1C1918-0ED1-453D-AA9D-E999182A61EA}"/>
    <cellStyle name="Calculation 3 6 2" xfId="22016" xr:uid="{F0478864-104E-4F3B-A35F-9CDC8419DB18}"/>
    <cellStyle name="Calculation 3 7" xfId="13110" xr:uid="{61594628-A958-472B-9FDA-4C5EE6693600}"/>
    <cellStyle name="Calculation 3 7 2" xfId="24898" xr:uid="{867A5D55-D02D-4B89-8161-852B9D735762}"/>
    <cellStyle name="Calculation 3 8" xfId="9815" xr:uid="{29101B2A-A22B-4F50-8F35-CD6B596D8DAA}"/>
    <cellStyle name="Calculation 3 8 2" xfId="21691" xr:uid="{138D2D6D-F769-487A-A92C-1F9B4A28DE07}"/>
    <cellStyle name="Calculation 3 9" xfId="13146" xr:uid="{F4CA9F50-D820-4E34-8F0C-23B3E4178020}"/>
    <cellStyle name="Calculation 3 9 2" xfId="24932" xr:uid="{854323DC-EFAF-4E54-898F-39FD0FFB1218}"/>
    <cellStyle name="Calculation 4" xfId="742" xr:uid="{55A28386-5DA2-4617-8A51-C4AB21D5808A}"/>
    <cellStyle name="Calculation 4 10" xfId="16436" xr:uid="{FA6A7F78-D7D8-43F4-B39F-76FBB77A40DD}"/>
    <cellStyle name="Calculation 4 10 2" xfId="28183" xr:uid="{70ECEEFA-4490-4EF4-89C4-A95D1861B818}"/>
    <cellStyle name="Calculation 4 11" xfId="17304" xr:uid="{BA00A2E9-B83C-4E52-8AB9-515F3459DAA7}"/>
    <cellStyle name="Calculation 4 11 2" xfId="29047" xr:uid="{AFC303CD-3457-43C5-9E4A-093B0E10701C}"/>
    <cellStyle name="Calculation 4 12" xfId="18102" xr:uid="{4C07B0A9-0424-4030-A2DA-BE7D37278A99}"/>
    <cellStyle name="Calculation 4 12 2" xfId="29823" xr:uid="{9B66951D-07C2-4F14-AF1C-CB5803BBC1CB}"/>
    <cellStyle name="Calculation 4 2" xfId="6806" xr:uid="{FAA534DA-4EE2-4DD0-B009-F4EB3BC78E26}"/>
    <cellStyle name="Calculation 4 2 10" xfId="11076" xr:uid="{B6AEC8D5-3D27-40AB-9116-7E3BFE62F22F}"/>
    <cellStyle name="Calculation 4 2 10 2" xfId="22945" xr:uid="{EC74425F-6BAD-4C39-9FCE-C7E0E0129F02}"/>
    <cellStyle name="Calculation 4 2 11" xfId="13521" xr:uid="{AEC6AAEC-0FDA-44E9-8380-AF00B2468E35}"/>
    <cellStyle name="Calculation 4 2 11 2" xfId="25300" xr:uid="{ABD90990-0B6A-4027-819A-3DF8B0AF9E91}"/>
    <cellStyle name="Calculation 4 2 2" xfId="7172" xr:uid="{66DBC7A9-AE67-4E50-A248-DAAA9EEEFE08}"/>
    <cellStyle name="Calculation 4 2 2 10" xfId="15327" xr:uid="{A9C3D19E-0438-4178-B693-606CE8BDA494}"/>
    <cellStyle name="Calculation 4 2 2 10 2" xfId="27091" xr:uid="{E9DB91AE-C6EF-46AE-B268-5384D0560864}"/>
    <cellStyle name="Calculation 4 2 2 2" xfId="8815" xr:uid="{EE9C71E7-8736-4AEA-8318-EE438CF70C7D}"/>
    <cellStyle name="Calculation 4 2 2 2 2" xfId="13467" xr:uid="{9AF394AA-1FD1-4B09-9768-1DAD7058E5C6}"/>
    <cellStyle name="Calculation 4 2 2 2 2 2" xfId="25250" xr:uid="{13E82D5C-C86B-4ED9-9911-AC1DD3EF8F10}"/>
    <cellStyle name="Calculation 4 2 2 2 3" xfId="14471" xr:uid="{631C4912-C827-4F1B-95CB-8C8223908AD7}"/>
    <cellStyle name="Calculation 4 2 2 2 3 2" xfId="26243" xr:uid="{E957D691-EF20-46EF-84F2-ACD99BA87D5A}"/>
    <cellStyle name="Calculation 4 2 2 2 4" xfId="15429" xr:uid="{C9D02039-0BD8-4D03-9850-A21D8CBB3F57}"/>
    <cellStyle name="Calculation 4 2 2 2 4 2" xfId="27189" xr:uid="{AF0D7463-E9B7-4DB5-874E-4E9A8048B4E9}"/>
    <cellStyle name="Calculation 4 2 2 2 5" xfId="16354" xr:uid="{E8052945-53D5-4F37-A98B-A33A98BC9E49}"/>
    <cellStyle name="Calculation 4 2 2 2 5 2" xfId="28101" xr:uid="{660612CF-C997-4C3C-BF4E-5D9DDC3EB5BB}"/>
    <cellStyle name="Calculation 4 2 2 2 6" xfId="17225" xr:uid="{36338F33-8159-4027-B48D-D732882ED0D6}"/>
    <cellStyle name="Calculation 4 2 2 2 6 2" xfId="28968" xr:uid="{0DED89C2-2D83-40A8-8166-8725B4BBE586}"/>
    <cellStyle name="Calculation 4 2 2 2 7" xfId="18071" xr:uid="{EA1C2367-05AF-4E84-B136-B6D45AF9584D}"/>
    <cellStyle name="Calculation 4 2 2 2 7 2" xfId="29792" xr:uid="{DEB689F3-1DA2-43C1-9FEF-FB544965B986}"/>
    <cellStyle name="Calculation 4 2 2 2 8" xfId="18835" xr:uid="{114850FD-EF11-4F42-A5CB-54D2CA79343D}"/>
    <cellStyle name="Calculation 4 2 2 3" xfId="9661" xr:uid="{D9ED49E2-A594-4280-9018-CCAFA2B69BC5}"/>
    <cellStyle name="Calculation 4 2 2 3 2" xfId="14066" xr:uid="{F4A44105-94FE-42C9-9318-7B3364CE3342}"/>
    <cellStyle name="Calculation 4 2 2 3 2 2" xfId="25839" xr:uid="{2E440A9D-35D4-4333-AC5B-13D48D018D81}"/>
    <cellStyle name="Calculation 4 2 2 3 3" xfId="15026" xr:uid="{15A1D603-8008-4152-9229-E1D3FE973182}"/>
    <cellStyle name="Calculation 4 2 2 3 3 2" xfId="26797" xr:uid="{782796A0-B049-48A0-A470-90BAC27817F4}"/>
    <cellStyle name="Calculation 4 2 2 3 4" xfId="15978" xr:uid="{D6CCC483-7A4C-488E-96DF-5E54D8E9C180}"/>
    <cellStyle name="Calculation 4 2 2 3 4 2" xfId="27725" xr:uid="{E8EB0F4B-DE10-4377-9B3E-62F3A8285916}"/>
    <cellStyle name="Calculation 4 2 2 3 5" xfId="16852" xr:uid="{43F65C89-FB51-4A5F-85BC-4A55BE280DD9}"/>
    <cellStyle name="Calculation 4 2 2 3 5 2" xfId="28599" xr:uid="{6E2569A3-F0C3-4E2C-A98B-3BEFD89F6718}"/>
    <cellStyle name="Calculation 4 2 2 3 6" xfId="17717" xr:uid="{8BE7DE7F-3A30-4732-BC5D-CF9E6A83FF31}"/>
    <cellStyle name="Calculation 4 2 2 3 6 2" xfId="29438" xr:uid="{D674E251-C955-4751-AA7F-1D352D04229F}"/>
    <cellStyle name="Calculation 4 2 2 3 7" xfId="18493" xr:uid="{38906B20-A76D-4D7D-9AEC-AC7804F0169B}"/>
    <cellStyle name="Calculation 4 2 2 3 7 2" xfId="30214" xr:uid="{1EE5D0EC-DF09-414A-BF92-3E41383C70AD}"/>
    <cellStyle name="Calculation 4 2 2 3 8" xfId="19250" xr:uid="{5AF6B62A-CD7B-49C6-8188-05EF63F97D45}"/>
    <cellStyle name="Calculation 4 2 2 4" xfId="12439" xr:uid="{429180C1-6B8E-4DA3-8953-44DF6FBF0420}"/>
    <cellStyle name="Calculation 4 2 2 4 2" xfId="24253" xr:uid="{848603A1-E208-48E6-8597-C730376BF9F5}"/>
    <cellStyle name="Calculation 4 2 2 5" xfId="10332" xr:uid="{1E598747-683D-41F3-BAE5-00CAF4421F77}"/>
    <cellStyle name="Calculation 4 2 2 5 2" xfId="22204" xr:uid="{855AF11B-FDB0-4B62-8F07-82EA3A1780CB}"/>
    <cellStyle name="Calculation 4 2 2 6" xfId="12584" xr:uid="{AE56209D-D462-4015-8E79-7861162429EB}"/>
    <cellStyle name="Calculation 4 2 2 6 2" xfId="24389" xr:uid="{77B3D6C2-9A10-46F9-A5C4-582775D3A2A1}"/>
    <cellStyle name="Calculation 4 2 2 7" xfId="10217" xr:uid="{9BC36CC2-DC01-4C96-A0D5-0ACC4063DF34}"/>
    <cellStyle name="Calculation 4 2 2 7 2" xfId="22092" xr:uid="{BE878610-64D2-4FE9-82A5-B9CF3CC941DC}"/>
    <cellStyle name="Calculation 4 2 2 8" xfId="13361" xr:uid="{3FC1EF00-AAA3-44FE-8B3B-08E60C3CC7F2}"/>
    <cellStyle name="Calculation 4 2 2 8 2" xfId="25144" xr:uid="{F4444AA7-5CCE-4EAB-B312-3F2233F3345E}"/>
    <cellStyle name="Calculation 4 2 2 9" xfId="14369" xr:uid="{0EE02BD6-1A97-4FD6-9362-3F76749068F1}"/>
    <cellStyle name="Calculation 4 2 2 9 2" xfId="26141" xr:uid="{5128A21A-8426-4AFA-B609-1453305AFD0D}"/>
    <cellStyle name="Calculation 4 2 3" xfId="8451" xr:uid="{A609EDF1-27CF-4254-AE57-A11EEF222542}"/>
    <cellStyle name="Calculation 4 2 3 2" xfId="13193" xr:uid="{3DDEDCD6-5251-4727-9E70-8A8C6885D018}"/>
    <cellStyle name="Calculation 4 2 3 2 2" xfId="24979" xr:uid="{75ACCB6C-B0BB-4B27-AD0A-36B37CCE3920}"/>
    <cellStyle name="Calculation 4 2 3 3" xfId="14213" xr:uid="{7B8BBA43-A246-440F-8840-C25A140671CE}"/>
    <cellStyle name="Calculation 4 2 3 3 2" xfId="25986" xr:uid="{793EDC52-A76B-4DB5-B27F-A0D2AA68F410}"/>
    <cellStyle name="Calculation 4 2 3 4" xfId="15173" xr:uid="{8B951712-979C-4490-8D3F-CBC88AF9BB09}"/>
    <cellStyle name="Calculation 4 2 3 4 2" xfId="26942" xr:uid="{0201597F-8C6F-466C-81C3-A0B7CBF60DFE}"/>
    <cellStyle name="Calculation 4 2 3 5" xfId="16122" xr:uid="{89F460E4-B49A-4B35-95CF-B16B512E2CA0}"/>
    <cellStyle name="Calculation 4 2 3 5 2" xfId="27869" xr:uid="{E647923F-C7D0-4B7B-A49D-5149AF4A5DFB}"/>
    <cellStyle name="Calculation 4 2 3 6" xfId="16995" xr:uid="{B1CBD0FC-8C82-42DF-833F-8BE0086B25A5}"/>
    <cellStyle name="Calculation 4 2 3 6 2" xfId="28742" xr:uid="{F2B8BE63-237D-4653-9374-04C71E484E35}"/>
    <cellStyle name="Calculation 4 2 3 7" xfId="17860" xr:uid="{995602AF-A764-4AE5-8962-F1555163115B}"/>
    <cellStyle name="Calculation 4 2 3 7 2" xfId="29581" xr:uid="{EF3EB671-4ADF-440D-BB2A-7530A06E94F9}"/>
    <cellStyle name="Calculation 4 2 3 8" xfId="18636" xr:uid="{80B090D6-F455-4C36-92B1-431D10B123A6}"/>
    <cellStyle name="Calculation 4 2 4" xfId="9462" xr:uid="{8FE8ABBA-3270-480A-AB3A-967D4D505DA1}"/>
    <cellStyle name="Calculation 4 2 4 2" xfId="13867" xr:uid="{37151D6E-BE4D-4710-BEAA-C6113CDAC803}"/>
    <cellStyle name="Calculation 4 2 4 2 2" xfId="25640" xr:uid="{4CA0DA7F-4440-4C86-ACEC-2799E69C4248}"/>
    <cellStyle name="Calculation 4 2 4 3" xfId="14827" xr:uid="{3A6D2194-5273-49D3-9BBE-C808EE4320BB}"/>
    <cellStyle name="Calculation 4 2 4 3 2" xfId="26598" xr:uid="{8578A070-0C6A-44A8-89EF-F76B59B9F76D}"/>
    <cellStyle name="Calculation 4 2 4 4" xfId="15779" xr:uid="{4821F000-61D8-497A-8817-E0DBC0B5BC35}"/>
    <cellStyle name="Calculation 4 2 4 4 2" xfId="27526" xr:uid="{B4478BCA-8A0F-4DA5-9F4E-81144AB60452}"/>
    <cellStyle name="Calculation 4 2 4 5" xfId="16653" xr:uid="{8C85F3C3-8236-42E9-9A46-69FB846889AA}"/>
    <cellStyle name="Calculation 4 2 4 5 2" xfId="28400" xr:uid="{2CE0224D-A4A9-464E-89C3-8D799BC79397}"/>
    <cellStyle name="Calculation 4 2 4 6" xfId="17518" xr:uid="{C4EEB21D-BD82-4702-880B-9DCE544D9433}"/>
    <cellStyle name="Calculation 4 2 4 6 2" xfId="29239" xr:uid="{99F9F93F-5C6D-440E-A7B4-987A322E0A07}"/>
    <cellStyle name="Calculation 4 2 4 7" xfId="18294" xr:uid="{D10FC753-290B-4B83-95B9-F5448EDDB885}"/>
    <cellStyle name="Calculation 4 2 4 7 2" xfId="30015" xr:uid="{3F6DC8D2-144A-4F08-96A0-946BEC9B17FF}"/>
    <cellStyle name="Calculation 4 2 4 8" xfId="19051" xr:uid="{888377AD-4BD9-47F4-A8EE-4BFBB9FB24A4}"/>
    <cellStyle name="Calculation 4 2 5" xfId="12164" xr:uid="{764A179B-D2D6-48F2-90A1-88CCE221B06D}"/>
    <cellStyle name="Calculation 4 2 5 2" xfId="23981" xr:uid="{A274C841-04DA-4BB2-AC75-402A7542DE2D}"/>
    <cellStyle name="Calculation 4 2 6" xfId="10591" xr:uid="{C46A8A97-75DD-475E-9C2C-D7D93148751B}"/>
    <cellStyle name="Calculation 4 2 6 2" xfId="22463" xr:uid="{ED7B47E9-0FE8-4EE7-94FC-2FA5AB843E09}"/>
    <cellStyle name="Calculation 4 2 7" xfId="12027" xr:uid="{6B0ABC85-BD31-4B0E-95FC-53CA47EC31B3}"/>
    <cellStyle name="Calculation 4 2 7 2" xfId="23848" xr:uid="{F3364157-847C-484E-BCFE-A6A62C35190F}"/>
    <cellStyle name="Calculation 4 2 8" xfId="10713" xr:uid="{CB7D68A5-65D8-4BAF-9AF4-6EA372995B1F}"/>
    <cellStyle name="Calculation 4 2 8 2" xfId="22585" xr:uid="{129CD95B-F97A-407E-8278-B867B3958740}"/>
    <cellStyle name="Calculation 4 2 9" xfId="11591" xr:uid="{6013F79B-F5EE-496F-BD80-B2CD85A59BDA}"/>
    <cellStyle name="Calculation 4 2 9 2" xfId="23435" xr:uid="{B9D8FACC-C8B9-48D6-88DC-C5D89661041C}"/>
    <cellStyle name="Calculation 4 3" xfId="6924" xr:uid="{2B4489DA-A172-4D44-9724-C7A6B8EA3B07}"/>
    <cellStyle name="Calculation 4 3 10" xfId="11581" xr:uid="{8C0961C8-C513-485E-AC28-A5C1D407B791}"/>
    <cellStyle name="Calculation 4 3 10 2" xfId="23427" xr:uid="{59EA4431-DB8B-4460-93E9-732DEE1280B3}"/>
    <cellStyle name="Calculation 4 3 2" xfId="8567" xr:uid="{6944F4E7-A3D8-4D27-92E2-99F6C48F862B}"/>
    <cellStyle name="Calculation 4 3 2 2" xfId="13290" xr:uid="{36F7582E-BB31-42D9-970F-070DCFBD2142}"/>
    <cellStyle name="Calculation 4 3 2 2 2" xfId="25073" xr:uid="{4BE742F4-71F7-4E25-A5D8-C480D00D4A44}"/>
    <cellStyle name="Calculation 4 3 2 3" xfId="14304" xr:uid="{25585780-0068-488E-A910-C5C5D7257DAD}"/>
    <cellStyle name="Calculation 4 3 2 3 2" xfId="26077" xr:uid="{F93E3526-9330-4071-A96F-888895790A60}"/>
    <cellStyle name="Calculation 4 3 2 4" xfId="15264" xr:uid="{F24B3DE8-7D90-43A8-9E2B-842F91F3DE73}"/>
    <cellStyle name="Calculation 4 3 2 4 2" xfId="27033" xr:uid="{74114B68-666A-4A17-BC1A-09EFE92D53E6}"/>
    <cellStyle name="Calculation 4 3 2 5" xfId="16208" xr:uid="{54975DA3-AA10-4352-88DF-8F56365D5BAE}"/>
    <cellStyle name="Calculation 4 3 2 5 2" xfId="27955" xr:uid="{2E3AE872-2742-4304-8083-D7BEA73CFAA9}"/>
    <cellStyle name="Calculation 4 3 2 6" xfId="17081" xr:uid="{9DBF612C-F426-4D93-A03C-4B4CF8AF8743}"/>
    <cellStyle name="Calculation 4 3 2 6 2" xfId="28828" xr:uid="{588DC572-6AF9-4AAA-B56F-904F0D81337E}"/>
    <cellStyle name="Calculation 4 3 2 7" xfId="17946" xr:uid="{7D4D44EC-724B-488F-A3D2-2AB374DDF717}"/>
    <cellStyle name="Calculation 4 3 2 7 2" xfId="29667" xr:uid="{C84C7733-E5E1-408E-88D7-943B979980D6}"/>
    <cellStyle name="Calculation 4 3 2 8" xfId="18721" xr:uid="{908598DF-5E95-4D4C-A1AA-3BB3054C5F39}"/>
    <cellStyle name="Calculation 4 3 3" xfId="9547" xr:uid="{F67342F2-3850-4AA1-89C9-79E67BF8C0D3}"/>
    <cellStyle name="Calculation 4 3 3 2" xfId="13952" xr:uid="{0279FC77-858B-43B3-9806-BEDC14870BE4}"/>
    <cellStyle name="Calculation 4 3 3 2 2" xfId="25725" xr:uid="{009C53D3-C1AF-4471-8DD7-8FAF56FAB008}"/>
    <cellStyle name="Calculation 4 3 3 3" xfId="14912" xr:uid="{38D1C61A-4E29-4E77-AC11-CA7A052D25D3}"/>
    <cellStyle name="Calculation 4 3 3 3 2" xfId="26683" xr:uid="{EB83E898-3ECE-49A6-926F-E37F0028C648}"/>
    <cellStyle name="Calculation 4 3 3 4" xfId="15864" xr:uid="{E9CAE3AC-C8D8-4D28-BB41-076D57AA945B}"/>
    <cellStyle name="Calculation 4 3 3 4 2" xfId="27611" xr:uid="{A1A9347D-D632-4530-9C09-CCBEA2F9819B}"/>
    <cellStyle name="Calculation 4 3 3 5" xfId="16738" xr:uid="{1B847BDA-4993-4E0E-B7A3-4BDDCDEA7FE8}"/>
    <cellStyle name="Calculation 4 3 3 5 2" xfId="28485" xr:uid="{4A302A26-8640-4BF6-B4DB-ACE6A7F23CCD}"/>
    <cellStyle name="Calculation 4 3 3 6" xfId="17603" xr:uid="{7078958F-C808-42FD-912F-BF3DB30E01E1}"/>
    <cellStyle name="Calculation 4 3 3 6 2" xfId="29324" xr:uid="{BB871A36-CA96-4E21-A719-AD142F971CB6}"/>
    <cellStyle name="Calculation 4 3 3 7" xfId="18379" xr:uid="{C9A287D0-4D40-418F-B292-F12FC5F68CCE}"/>
    <cellStyle name="Calculation 4 3 3 7 2" xfId="30100" xr:uid="{24609805-8484-4EBB-802F-6766331F90F8}"/>
    <cellStyle name="Calculation 4 3 3 8" xfId="19136" xr:uid="{582D53A0-33B9-4E8D-B515-A5761ED92536}"/>
    <cellStyle name="Calculation 4 3 4" xfId="12263" xr:uid="{CF124ACA-E655-4171-B841-6FE7A4079BC5}"/>
    <cellStyle name="Calculation 4 3 4 2" xfId="24079" xr:uid="{01F7E696-21DF-44FA-961B-7CDE2D60BE20}"/>
    <cellStyle name="Calculation 4 3 5" xfId="10497" xr:uid="{DBF0AF9E-C8B2-48C1-BCC4-A022CECF8E61}"/>
    <cellStyle name="Calculation 4 3 5 2" xfId="22369" xr:uid="{9D5E6B71-E2CA-4C5F-9A63-7BFF6F046DA1}"/>
    <cellStyle name="Calculation 4 3 6" xfId="12043" xr:uid="{81C6584A-9D69-4D5C-BBE5-FB6513E52788}"/>
    <cellStyle name="Calculation 4 3 6 2" xfId="23864" xr:uid="{227BBF50-6767-42D9-B999-CE075A2C1309}"/>
    <cellStyle name="Calculation 4 3 7" xfId="10699" xr:uid="{66BBEE65-3214-40F3-84AC-83AEE2D64AB2}"/>
    <cellStyle name="Calculation 4 3 7 2" xfId="22571" xr:uid="{CA1284D9-7253-46B0-BB34-F72F6AA272DA}"/>
    <cellStyle name="Calculation 4 3 8" xfId="12015" xr:uid="{ADC83CFD-3D28-43C4-B9C8-FE2F84425C60}"/>
    <cellStyle name="Calculation 4 3 8 2" xfId="23836" xr:uid="{7D6DF465-513F-4378-A114-553D14E4276C}"/>
    <cellStyle name="Calculation 4 3 9" xfId="10723" xr:uid="{6FC9C3A0-452B-4F28-94D0-8B1F17DD6BBF}"/>
    <cellStyle name="Calculation 4 3 9 2" xfId="22595" xr:uid="{A27C4CB8-96B8-4E5C-B99F-FF2D81356CD9}"/>
    <cellStyle name="Calculation 4 4" xfId="7728" xr:uid="{BD9C213C-A91A-4D36-9EBD-43312B16F05F}"/>
    <cellStyle name="Calculation 4 4 2" xfId="12757" xr:uid="{A10D1D8C-C7BF-427E-B20F-3D9D3E743C0B}"/>
    <cellStyle name="Calculation 4 4 2 2" xfId="24553" xr:uid="{CE3C3468-FF15-4D76-B0EF-E826CD73C549}"/>
    <cellStyle name="Calculation 4 4 3" xfId="10107" xr:uid="{62174AAE-6096-459E-B353-0DA40DB698D4}"/>
    <cellStyle name="Calculation 4 4 3 2" xfId="21982" xr:uid="{154789B5-41EF-45C5-BE5C-4B3827CBC002}"/>
    <cellStyle name="Calculation 4 4 4" xfId="11733" xr:uid="{A6ECFD0F-DA76-4B99-8121-6893BD07B5DB}"/>
    <cellStyle name="Calculation 4 4 4 2" xfId="23562" xr:uid="{A1DE78B7-EEEB-440D-88C8-15F2A63FE5E2}"/>
    <cellStyle name="Calculation 4 4 5" xfId="10961" xr:uid="{AC3D271A-10E9-4042-A769-F91FFC8466EB}"/>
    <cellStyle name="Calculation 4 4 5 2" xfId="22830" xr:uid="{87D29D36-B780-44F6-A058-CCA8AD1AE3D8}"/>
    <cellStyle name="Calculation 4 4 6" xfId="12973" xr:uid="{A396FB04-B35A-4718-8A0A-FFC409EA2227}"/>
    <cellStyle name="Calculation 4 4 6 2" xfId="24765" xr:uid="{9427C80F-0913-40E3-A2DE-00C0136192DA}"/>
    <cellStyle name="Calculation 4 4 7" xfId="9915" xr:uid="{BEDE6FA2-BB28-4E1E-9724-5C973915F707}"/>
    <cellStyle name="Calculation 4 4 7 2" xfId="21791" xr:uid="{FCE4D5A6-4CF1-491A-8514-2ACB171B745D}"/>
    <cellStyle name="Calculation 4 4 8" xfId="12641" xr:uid="{79A7C7F0-958F-4C0A-9BB6-668EC5D12A9E}"/>
    <cellStyle name="Calculation 4 5" xfId="7839" xr:uid="{C1445658-28D7-4171-914D-FAD374F3B31F}"/>
    <cellStyle name="Calculation 4 5 2" xfId="12834" xr:uid="{4D97CD86-6517-4027-A6E4-A1988B044D9A}"/>
    <cellStyle name="Calculation 4 5 2 2" xfId="24628" xr:uid="{55E35A69-3417-410C-A26A-8E21C100ACD4}"/>
    <cellStyle name="Calculation 4 5 3" xfId="10037" xr:uid="{90FB8AA2-C3A0-4D5C-B132-AA9338620BAE}"/>
    <cellStyle name="Calculation 4 5 3 2" xfId="21912" xr:uid="{BFFD3862-1DBA-40EC-B993-0FA07D36A3A9}"/>
    <cellStyle name="Calculation 4 5 4" xfId="13643" xr:uid="{403C5163-A72F-4A69-8F0A-B846F059F471}"/>
    <cellStyle name="Calculation 4 5 4 2" xfId="25418" xr:uid="{A14797F2-824A-444F-9775-F33C198F649E}"/>
    <cellStyle name="Calculation 4 5 5" xfId="14609" xr:uid="{505A53AA-B04D-446B-A26D-F834A603A02A}"/>
    <cellStyle name="Calculation 4 5 5 2" xfId="26380" xr:uid="{79935DDB-B790-457B-9068-478EEA5E6B0B}"/>
    <cellStyle name="Calculation 4 5 6" xfId="15561" xr:uid="{83374E75-34FD-4E6F-9170-ED9A37DFE4ED}"/>
    <cellStyle name="Calculation 4 5 6 2" xfId="27312" xr:uid="{B6ACDCB8-C2DB-44EB-A204-65591FBFB17E}"/>
    <cellStyle name="Calculation 4 5 7" xfId="16446" xr:uid="{A628FDCA-F6AE-4D13-9ADE-18ABF9972FE6}"/>
    <cellStyle name="Calculation 4 5 7 2" xfId="28193" xr:uid="{C04CE2DB-3A6B-4938-90DB-0BF1E2D7BC58}"/>
    <cellStyle name="Calculation 4 5 8" xfId="17314" xr:uid="{758353AD-787F-4943-BA0C-1500B77290A3}"/>
    <cellStyle name="Calculation 4 6" xfId="10142" xr:uid="{32A33724-21E4-4010-9674-F5F5C2256E9A}"/>
    <cellStyle name="Calculation 4 6 2" xfId="22017" xr:uid="{DEE0B545-C265-4E0D-80E4-2559DFBE7B9D}"/>
    <cellStyle name="Calculation 4 7" xfId="13631" xr:uid="{241CFB64-2488-4687-B486-425BDEE5573F}"/>
    <cellStyle name="Calculation 4 7 2" xfId="25407" xr:uid="{2E83B22E-07F3-43C6-A946-0CA6980623FD}"/>
    <cellStyle name="Calculation 4 8" xfId="14599" xr:uid="{F2B19BE2-C70A-476B-ADF9-FAA7D32706F6}"/>
    <cellStyle name="Calculation 4 8 2" xfId="26370" xr:uid="{72B500CE-148F-4068-A792-21F9D8B5080C}"/>
    <cellStyle name="Calculation 4 9" xfId="15551" xr:uid="{433409F8-836C-41DA-B004-9FDF1E46243D}"/>
    <cellStyle name="Calculation 4 9 2" xfId="27302" xr:uid="{7BE3A3FF-D26B-48C0-A350-712A7332BE02}"/>
    <cellStyle name="Calculation 5" xfId="743" xr:uid="{ABF3BD1A-2324-4519-827A-1EC5A2A4F60E}"/>
    <cellStyle name="Calculation 5 10" xfId="14590" xr:uid="{AA543323-ED08-4E5F-A857-42F2DCD56AB0}"/>
    <cellStyle name="Calculation 5 10 2" xfId="26361" xr:uid="{8D93D1ED-9D2E-4302-A6EF-E270E0C8716A}"/>
    <cellStyle name="Calculation 5 11" xfId="15542" xr:uid="{28D5CE11-6738-4260-B495-0C73DE8ED1C2}"/>
    <cellStyle name="Calculation 5 11 2" xfId="27297" xr:uid="{E9ADD143-747D-4E1E-8521-150E6ABFB6F2}"/>
    <cellStyle name="Calculation 5 12" xfId="16431" xr:uid="{3C16420F-1B52-4D20-BEB9-9C08CF47F518}"/>
    <cellStyle name="Calculation 5 12 2" xfId="28178" xr:uid="{D64FB4AD-36AA-4A3D-BD67-7831D8CB0A31}"/>
    <cellStyle name="Calculation 5 2" xfId="6805" xr:uid="{F5BA5FE8-A1FB-4173-AF7D-5C92D29A9040}"/>
    <cellStyle name="Calculation 5 2 10" xfId="11231" xr:uid="{CBEE7388-A019-45A7-8F07-98BF09FF393E}"/>
    <cellStyle name="Calculation 5 2 10 2" xfId="23093" xr:uid="{9B61247E-B021-4A6C-BDDC-603ED76DD7DE}"/>
    <cellStyle name="Calculation 5 2 11" xfId="11893" xr:uid="{38A83FEB-1D8E-4098-A5DA-098B11B71AAB}"/>
    <cellStyle name="Calculation 5 2 11 2" xfId="23720" xr:uid="{8FA1BF08-E565-4CAA-8B00-A23C0B6AA885}"/>
    <cellStyle name="Calculation 5 2 2" xfId="7173" xr:uid="{F49CF852-FA2E-4046-A998-C79AF31CB566}"/>
    <cellStyle name="Calculation 5 2 2 10" xfId="17295" xr:uid="{0251CCF6-E02A-44F6-B7E1-5B302348A812}"/>
    <cellStyle name="Calculation 5 2 2 10 2" xfId="29038" xr:uid="{47D05644-9CE2-4125-A4DC-EA5DF8C97286}"/>
    <cellStyle name="Calculation 5 2 2 2" xfId="8816" xr:uid="{7B05697D-1850-4D7C-B3F6-F9D7504B72F1}"/>
    <cellStyle name="Calculation 5 2 2 2 2" xfId="13468" xr:uid="{B0E58C9A-90D2-4A56-919D-DEE34995CA41}"/>
    <cellStyle name="Calculation 5 2 2 2 2 2" xfId="25251" xr:uid="{3DCBCC63-72AB-4F6D-8831-92002C147BE5}"/>
    <cellStyle name="Calculation 5 2 2 2 3" xfId="14472" xr:uid="{C1F3DF3E-D2CE-4D1D-A765-7CDB30BBBC54}"/>
    <cellStyle name="Calculation 5 2 2 2 3 2" xfId="26244" xr:uid="{B19043E8-E460-40E4-BA38-0B5A5DB603DE}"/>
    <cellStyle name="Calculation 5 2 2 2 4" xfId="15430" xr:uid="{4B341351-BD62-458E-9B78-63BAA1EB873B}"/>
    <cellStyle name="Calculation 5 2 2 2 4 2" xfId="27190" xr:uid="{0D26C550-F2A4-4B32-9F37-F989526A81EC}"/>
    <cellStyle name="Calculation 5 2 2 2 5" xfId="16355" xr:uid="{CF49E762-4064-44F2-8828-2349717EAB3B}"/>
    <cellStyle name="Calculation 5 2 2 2 5 2" xfId="28102" xr:uid="{073360B4-8B98-4EB7-B30F-F740A20D9B12}"/>
    <cellStyle name="Calculation 5 2 2 2 6" xfId="17226" xr:uid="{FDA5C141-E9A1-4C55-9439-5A852F49A695}"/>
    <cellStyle name="Calculation 5 2 2 2 6 2" xfId="28969" xr:uid="{47956143-C567-4B48-BA53-9DD3FC4B6544}"/>
    <cellStyle name="Calculation 5 2 2 2 7" xfId="18072" xr:uid="{4CA8CE66-0A3C-48F8-8186-BF3A611733D2}"/>
    <cellStyle name="Calculation 5 2 2 2 7 2" xfId="29793" xr:uid="{A53493B5-0DD5-4E97-9D12-971D65F2D1CC}"/>
    <cellStyle name="Calculation 5 2 2 2 8" xfId="18836" xr:uid="{ED9392D2-3181-4EDA-868C-9FA3C74E623C}"/>
    <cellStyle name="Calculation 5 2 2 3" xfId="9662" xr:uid="{366852FE-5406-4FF9-80BA-82A5680B2C28}"/>
    <cellStyle name="Calculation 5 2 2 3 2" xfId="14067" xr:uid="{9573250E-FF04-4041-B249-A59241DCA9EA}"/>
    <cellStyle name="Calculation 5 2 2 3 2 2" xfId="25840" xr:uid="{0F78F4DD-F966-498B-87C2-4C83102BB92A}"/>
    <cellStyle name="Calculation 5 2 2 3 3" xfId="15027" xr:uid="{24CC9C1F-4FB9-40DB-83EF-B8B0AE7D4132}"/>
    <cellStyle name="Calculation 5 2 2 3 3 2" xfId="26798" xr:uid="{2DAC8358-017D-4596-AC9C-DA91A2159568}"/>
    <cellStyle name="Calculation 5 2 2 3 4" xfId="15979" xr:uid="{DFC2511A-D359-4173-82E6-A4D6B4C0B336}"/>
    <cellStyle name="Calculation 5 2 2 3 4 2" xfId="27726" xr:uid="{6FFB87F9-D95C-40FA-8671-B6026F769C11}"/>
    <cellStyle name="Calculation 5 2 2 3 5" xfId="16853" xr:uid="{0FD69D4C-2ADD-4312-A02D-68BF5EAE2B19}"/>
    <cellStyle name="Calculation 5 2 2 3 5 2" xfId="28600" xr:uid="{68696826-00DE-4D5D-8829-A141ECFF6529}"/>
    <cellStyle name="Calculation 5 2 2 3 6" xfId="17718" xr:uid="{5D59D21A-FDE7-4B54-B040-D5701B714FE3}"/>
    <cellStyle name="Calculation 5 2 2 3 6 2" xfId="29439" xr:uid="{BBE8193C-9C0D-4181-B8F2-A88FC9351900}"/>
    <cellStyle name="Calculation 5 2 2 3 7" xfId="18494" xr:uid="{B719377B-2C73-4553-AA5B-9FC2545B6044}"/>
    <cellStyle name="Calculation 5 2 2 3 7 2" xfId="30215" xr:uid="{6101C2F8-1B45-4CE8-828A-E6FDE3F8E7BF}"/>
    <cellStyle name="Calculation 5 2 2 3 8" xfId="19251" xr:uid="{B4CC64A9-BDBB-4B40-BB5A-7E110ED3AEDD}"/>
    <cellStyle name="Calculation 5 2 2 4" xfId="12440" xr:uid="{7FCD1242-FC82-4C0F-825D-1DA1202E1867}"/>
    <cellStyle name="Calculation 5 2 2 4 2" xfId="24254" xr:uid="{D6BF8FF7-5133-496D-BB24-D0DED899B6B3}"/>
    <cellStyle name="Calculation 5 2 2 5" xfId="10331" xr:uid="{C6B9BC78-DF45-463E-AF4F-D07312A0E65C}"/>
    <cellStyle name="Calculation 5 2 2 5 2" xfId="22203" xr:uid="{CE29CCB7-4EAF-4704-9E4D-59CF386A2B16}"/>
    <cellStyle name="Calculation 5 2 2 6" xfId="13603" xr:uid="{03FC6022-7DB7-40AF-B482-105433C6BAC8}"/>
    <cellStyle name="Calculation 5 2 2 6 2" xfId="25379" xr:uid="{431D330A-F95B-498B-9E9B-0EDEC07D6F0F}"/>
    <cellStyle name="Calculation 5 2 2 7" xfId="14579" xr:uid="{A92A4628-BD18-430F-9399-5BC8F72CBFA3}"/>
    <cellStyle name="Calculation 5 2 2 7 2" xfId="26350" xr:uid="{5286AE49-A86F-490B-816D-B165BBF48E0E}"/>
    <cellStyle name="Calculation 5 2 2 8" xfId="15531" xr:uid="{7CFC6CEE-C4BE-480E-9C48-52437CADB806}"/>
    <cellStyle name="Calculation 5 2 2 8 2" xfId="27286" xr:uid="{CC229277-E705-45D5-9548-887E900F437C}"/>
    <cellStyle name="Calculation 5 2 2 9" xfId="16426" xr:uid="{78A041D5-05A5-48EF-A949-71F095F7B664}"/>
    <cellStyle name="Calculation 5 2 2 9 2" xfId="28173" xr:uid="{55D28A4A-0537-4227-B903-9CB5EE1C3A8F}"/>
    <cellStyle name="Calculation 5 2 3" xfId="8450" xr:uid="{2D4205E1-7782-4E63-AFA1-B113D7BC082A}"/>
    <cellStyle name="Calculation 5 2 3 2" xfId="13192" xr:uid="{5E565344-2820-4379-A6B3-7CAA0E42653D}"/>
    <cellStyle name="Calculation 5 2 3 2 2" xfId="24978" xr:uid="{56F26CC3-F454-4688-85A4-A6AE5597F405}"/>
    <cellStyle name="Calculation 5 2 3 3" xfId="14212" xr:uid="{E45DB982-1EA4-4FFF-ACAA-0F6C7B849E35}"/>
    <cellStyle name="Calculation 5 2 3 3 2" xfId="25985" xr:uid="{D38473A4-DDF7-4287-8CB4-9E231ED5DBB0}"/>
    <cellStyle name="Calculation 5 2 3 4" xfId="15172" xr:uid="{563F6091-CA96-4D79-A357-D4B48E03991A}"/>
    <cellStyle name="Calculation 5 2 3 4 2" xfId="26941" xr:uid="{F4DCD98F-391C-4C7C-AD34-7D7147595880}"/>
    <cellStyle name="Calculation 5 2 3 5" xfId="16121" xr:uid="{95DFE3CC-BF91-47C9-93B9-E2D51098034D}"/>
    <cellStyle name="Calculation 5 2 3 5 2" xfId="27868" xr:uid="{3DB7E720-8F98-4FE2-8C1B-5362AFCBF880}"/>
    <cellStyle name="Calculation 5 2 3 6" xfId="16994" xr:uid="{07EC10AE-D123-4508-913F-4297D912C9B5}"/>
    <cellStyle name="Calculation 5 2 3 6 2" xfId="28741" xr:uid="{7312754A-A8F6-4B53-BF7F-BE5821B1FD68}"/>
    <cellStyle name="Calculation 5 2 3 7" xfId="17859" xr:uid="{B29ADF55-0F2F-43F2-9790-F2916257B3FD}"/>
    <cellStyle name="Calculation 5 2 3 7 2" xfId="29580" xr:uid="{E7FE1ED5-0CBA-46B4-8133-FA32F9F3490D}"/>
    <cellStyle name="Calculation 5 2 3 8" xfId="18635" xr:uid="{83CDA3F5-8147-4C6B-88CA-8E5B91C4A2A1}"/>
    <cellStyle name="Calculation 5 2 4" xfId="9461" xr:uid="{FE333327-EAB0-4576-9126-7273F2838A18}"/>
    <cellStyle name="Calculation 5 2 4 2" xfId="13866" xr:uid="{6D652C45-79FC-4941-AF18-F463B0383CFB}"/>
    <cellStyle name="Calculation 5 2 4 2 2" xfId="25639" xr:uid="{CBEE0356-1A33-401F-B0D7-8C220738B665}"/>
    <cellStyle name="Calculation 5 2 4 3" xfId="14826" xr:uid="{9F890CE7-7822-4F68-BA41-7D1373B55936}"/>
    <cellStyle name="Calculation 5 2 4 3 2" xfId="26597" xr:uid="{C2AAF9B4-9CBE-4B59-A3D9-24203C07C298}"/>
    <cellStyle name="Calculation 5 2 4 4" xfId="15778" xr:uid="{458CF612-CF82-4F0F-93BF-966C47E63698}"/>
    <cellStyle name="Calculation 5 2 4 4 2" xfId="27525" xr:uid="{316D7EE9-A7BE-4BB1-9FAA-A7428382DE48}"/>
    <cellStyle name="Calculation 5 2 4 5" xfId="16652" xr:uid="{82C17966-664D-409F-87AA-1270E1A898A7}"/>
    <cellStyle name="Calculation 5 2 4 5 2" xfId="28399" xr:uid="{CBB39270-A454-4346-96F8-EE7727CCFE8A}"/>
    <cellStyle name="Calculation 5 2 4 6" xfId="17517" xr:uid="{D06FFC59-3693-4137-B389-BF591EE28CAF}"/>
    <cellStyle name="Calculation 5 2 4 6 2" xfId="29238" xr:uid="{F7E498E1-A0A3-454A-9663-115A84793691}"/>
    <cellStyle name="Calculation 5 2 4 7" xfId="18293" xr:uid="{1A01A53C-F337-4FCB-9860-6A59C00FFFF5}"/>
    <cellStyle name="Calculation 5 2 4 7 2" xfId="30014" xr:uid="{E30C5ABE-FBD7-4F36-968F-F2222930314E}"/>
    <cellStyle name="Calculation 5 2 4 8" xfId="19050" xr:uid="{B99505F1-05F2-4146-AF2A-75ECAB3E3D7A}"/>
    <cellStyle name="Calculation 5 2 5" xfId="12163" xr:uid="{5E5C4C11-0482-4753-9F30-DFBC368BC445}"/>
    <cellStyle name="Calculation 5 2 5 2" xfId="23980" xr:uid="{3407FA89-FAD2-4621-82A6-C4622A50B93A}"/>
    <cellStyle name="Calculation 5 2 6" xfId="10592" xr:uid="{20D1CE5B-7BA0-4A58-A9E9-EBE8B9C52845}"/>
    <cellStyle name="Calculation 5 2 6 2" xfId="22464" xr:uid="{88EB328E-E9DF-4524-B839-D1983B37D3BD}"/>
    <cellStyle name="Calculation 5 2 7" xfId="11624" xr:uid="{0DAF244A-197A-4CEC-8F6C-4D7CB858FDDE}"/>
    <cellStyle name="Calculation 5 2 7 2" xfId="23466" xr:uid="{1F67334C-AB03-488F-90A4-0D08C92F23D6}"/>
    <cellStyle name="Calculation 5 2 8" xfId="11047" xr:uid="{75F01B70-9161-4380-895C-5C21A4283050}"/>
    <cellStyle name="Calculation 5 2 8 2" xfId="22916" xr:uid="{F4C5A1B3-3C3B-444E-A4AE-6444442F18B4}"/>
    <cellStyle name="Calculation 5 2 9" xfId="11387" xr:uid="{94AB7441-1D4D-4D26-9C19-54AA0BC241A1}"/>
    <cellStyle name="Calculation 5 2 9 2" xfId="23245" xr:uid="{11E877BB-6262-4FE9-B795-4E3A8DCFA97A}"/>
    <cellStyle name="Calculation 5 3" xfId="6925" xr:uid="{40D933FD-ADD5-45C0-820F-AAFA49E07999}"/>
    <cellStyle name="Calculation 5 3 10" xfId="13618" xr:uid="{B9D1471C-9CBB-4C90-A7D3-1BA1B0A0DBCF}"/>
    <cellStyle name="Calculation 5 3 10 2" xfId="25394" xr:uid="{3326E311-F47E-47C4-ACC1-9B1C7F6EE3E7}"/>
    <cellStyle name="Calculation 5 3 2" xfId="8568" xr:uid="{9CEB021B-15FA-4575-9735-8F57F38DB25E}"/>
    <cellStyle name="Calculation 5 3 2 2" xfId="13291" xr:uid="{DA21960F-A72F-4886-9F0D-092FBBDE1F7B}"/>
    <cellStyle name="Calculation 5 3 2 2 2" xfId="25074" xr:uid="{629E11EB-7E5E-42A5-B729-47941277316F}"/>
    <cellStyle name="Calculation 5 3 2 3" xfId="14305" xr:uid="{CAC3EACE-ADD4-437B-8C32-9F1BBD730925}"/>
    <cellStyle name="Calculation 5 3 2 3 2" xfId="26078" xr:uid="{9093A806-29B5-4D2B-A9D3-608ADED048CF}"/>
    <cellStyle name="Calculation 5 3 2 4" xfId="15265" xr:uid="{FE6F0AC9-5D65-4E29-85FD-28435290683D}"/>
    <cellStyle name="Calculation 5 3 2 4 2" xfId="27034" xr:uid="{D5D69DE8-C31F-49C1-BC37-92842984FEA9}"/>
    <cellStyle name="Calculation 5 3 2 5" xfId="16209" xr:uid="{FD708E90-F766-461F-8E3E-B94AEEB5F869}"/>
    <cellStyle name="Calculation 5 3 2 5 2" xfId="27956" xr:uid="{96614083-585A-4881-B7EB-6054CC62D5C5}"/>
    <cellStyle name="Calculation 5 3 2 6" xfId="17082" xr:uid="{C69AA5D7-8172-4D38-BDED-EEFD48979C75}"/>
    <cellStyle name="Calculation 5 3 2 6 2" xfId="28829" xr:uid="{DB40DC55-FE11-4DF9-B51B-F5CB6583DA24}"/>
    <cellStyle name="Calculation 5 3 2 7" xfId="17947" xr:uid="{81CE320B-B9C4-48B3-9500-C93E585ACD68}"/>
    <cellStyle name="Calculation 5 3 2 7 2" xfId="29668" xr:uid="{15E827D8-AC0B-475D-8C80-833976527C37}"/>
    <cellStyle name="Calculation 5 3 2 8" xfId="18722" xr:uid="{B3462B7E-3A18-460A-B494-D001808BDC8E}"/>
    <cellStyle name="Calculation 5 3 3" xfId="9548" xr:uid="{D28F7945-C122-498C-9DF7-3BE6D8ED80DE}"/>
    <cellStyle name="Calculation 5 3 3 2" xfId="13953" xr:uid="{B5BAD698-7C7C-4BA2-9703-A49086025379}"/>
    <cellStyle name="Calculation 5 3 3 2 2" xfId="25726" xr:uid="{A6D547F7-7CF1-4FF7-9F65-595CBC1BDA98}"/>
    <cellStyle name="Calculation 5 3 3 3" xfId="14913" xr:uid="{7E98C8CC-E6BC-4713-BD1C-C1DA845905BA}"/>
    <cellStyle name="Calculation 5 3 3 3 2" xfId="26684" xr:uid="{ABC06F35-0579-43FF-9AA3-4855AF0EFA23}"/>
    <cellStyle name="Calculation 5 3 3 4" xfId="15865" xr:uid="{880E296C-C626-459D-A3D2-36B72D755DEC}"/>
    <cellStyle name="Calculation 5 3 3 4 2" xfId="27612" xr:uid="{4603A6BB-2AAC-4651-B561-909AF313949D}"/>
    <cellStyle name="Calculation 5 3 3 5" xfId="16739" xr:uid="{26819A9C-DF9C-4461-911B-28346F610250}"/>
    <cellStyle name="Calculation 5 3 3 5 2" xfId="28486" xr:uid="{5EC0105F-5CE7-4436-835A-4F0D7A817D5B}"/>
    <cellStyle name="Calculation 5 3 3 6" xfId="17604" xr:uid="{4FD0CFB3-F5FC-4453-A607-B1C9060CC760}"/>
    <cellStyle name="Calculation 5 3 3 6 2" xfId="29325" xr:uid="{977986AC-8922-4ED5-B1C6-3127E8AE70D7}"/>
    <cellStyle name="Calculation 5 3 3 7" xfId="18380" xr:uid="{5F630B5C-245E-4FB0-B5B4-930529966A7C}"/>
    <cellStyle name="Calculation 5 3 3 7 2" xfId="30101" xr:uid="{2338044C-B0EE-433E-89C0-1368C2BE6920}"/>
    <cellStyle name="Calculation 5 3 3 8" xfId="19137" xr:uid="{A57BAC4B-9071-4168-AE89-AB17A98F5F75}"/>
    <cellStyle name="Calculation 5 3 4" xfId="12264" xr:uid="{32FFEB1D-B4A9-4B51-826E-856F7D61591C}"/>
    <cellStyle name="Calculation 5 3 4 2" xfId="24080" xr:uid="{66F01AF4-1830-4D71-A1CA-CECDB1D9DACC}"/>
    <cellStyle name="Calculation 5 3 5" xfId="10496" xr:uid="{3FA318B0-9E77-4E96-A6F5-3C84F0117B13}"/>
    <cellStyle name="Calculation 5 3 5 2" xfId="22368" xr:uid="{71029427-97D8-4199-8A62-4E455BC34BB8}"/>
    <cellStyle name="Calculation 5 3 6" xfId="12557" xr:uid="{6BA3AFF4-1C0A-4745-A91B-728AD1F9BDB4}"/>
    <cellStyle name="Calculation 5 3 6 2" xfId="24366" xr:uid="{B585BD36-8A6B-4947-AEF4-4AC265886056}"/>
    <cellStyle name="Calculation 5 3 7" xfId="10238" xr:uid="{B4E95D64-1FE4-40AD-BE76-23D81E599AAC}"/>
    <cellStyle name="Calculation 5 3 7 2" xfId="22113" xr:uid="{55BB67EA-1ADE-4032-A5FB-E4C72404B128}"/>
    <cellStyle name="Calculation 5 3 8" xfId="12595" xr:uid="{3B442F46-DDA9-4852-A120-A2C4E3E8C4C6}"/>
    <cellStyle name="Calculation 5 3 8 2" xfId="24400" xr:uid="{B985B31F-2197-4252-84A2-2DAA95B4F25E}"/>
    <cellStyle name="Calculation 5 3 9" xfId="10209" xr:uid="{222786D1-703A-4F49-BDAF-584F6A6DA817}"/>
    <cellStyle name="Calculation 5 3 9 2" xfId="22084" xr:uid="{E62040E6-3A80-47D6-9470-270A23CCDFFD}"/>
    <cellStyle name="Calculation 5 4" xfId="7729" xr:uid="{AFF28035-913F-44F4-86F7-2834B488C965}"/>
    <cellStyle name="Calculation 5 4 2" xfId="12758" xr:uid="{E13823FF-91B7-447D-AB12-2A4D29E81D14}"/>
    <cellStyle name="Calculation 5 4 2 2" xfId="24554" xr:uid="{73C53ED7-2882-48CB-9008-9D75E75712CF}"/>
    <cellStyle name="Calculation 5 4 3" xfId="10106" xr:uid="{A2F234C1-7373-4201-B931-AB7FCDA837C1}"/>
    <cellStyle name="Calculation 5 4 3 2" xfId="21981" xr:uid="{58C54863-8A6B-4504-A7D9-B21ADBBFCB52}"/>
    <cellStyle name="Calculation 5 4 4" xfId="11734" xr:uid="{11787055-0177-4A7D-BD67-A4C9FFD78F41}"/>
    <cellStyle name="Calculation 5 4 4 2" xfId="23563" xr:uid="{C2B6D443-0337-4753-87B8-F1019F828547}"/>
    <cellStyle name="Calculation 5 4 5" xfId="10960" xr:uid="{4CACAD03-4C03-4FB2-AA8A-09DD67556105}"/>
    <cellStyle name="Calculation 5 4 5 2" xfId="22829" xr:uid="{442E3A5E-B53A-4E37-A2FD-F08F59E14EB1}"/>
    <cellStyle name="Calculation 5 4 6" xfId="12306" xr:uid="{4D5FB97B-BD77-495B-8BA1-D3F7FB065950}"/>
    <cellStyle name="Calculation 5 4 6 2" xfId="24122" xr:uid="{CACA7D92-CC61-410A-AAE4-281773EAF44C}"/>
    <cellStyle name="Calculation 5 4 7" xfId="10457" xr:uid="{DA3E757C-A8A9-4C14-A45E-3140E72F595B}"/>
    <cellStyle name="Calculation 5 4 7 2" xfId="22329" xr:uid="{0D5BE21E-5268-4321-B486-18421632F723}"/>
    <cellStyle name="Calculation 5 4 8" xfId="12567" xr:uid="{96C0BAD8-5FAE-4935-BB89-256B696535DF}"/>
    <cellStyle name="Calculation 5 5" xfId="7838" xr:uid="{55DF4EEA-3D48-4C29-B1EB-E7574D3E186A}"/>
    <cellStyle name="Calculation 5 5 2" xfId="12833" xr:uid="{06751BF0-E91E-4EFB-9916-36024413BE92}"/>
    <cellStyle name="Calculation 5 5 2 2" xfId="24627" xr:uid="{F5B71C99-4C8A-4293-9E04-F7242F46B6D0}"/>
    <cellStyle name="Calculation 5 5 3" xfId="10038" xr:uid="{2396EE82-AEBA-46E8-BF94-A1183D99B432}"/>
    <cellStyle name="Calculation 5 5 3 2" xfId="21913" xr:uid="{010DCD65-148E-4709-9C41-4CEFA7DEB0C5}"/>
    <cellStyle name="Calculation 5 5 4" xfId="12623" xr:uid="{BF79C8DD-3519-4FA8-BB7C-0AF94C9994AE}"/>
    <cellStyle name="Calculation 5 5 4 2" xfId="24427" xr:uid="{B95779EC-D5E5-4C67-908D-4B16CD8EC7C0}"/>
    <cellStyle name="Calculation 5 5 5" xfId="10186" xr:uid="{7A04F819-056A-48AA-8265-F4C24D421CE6}"/>
    <cellStyle name="Calculation 5 5 5 2" xfId="22061" xr:uid="{1A499ABE-2D2A-4C02-A34C-3534056CDC6F}"/>
    <cellStyle name="Calculation 5 5 6" xfId="11937" xr:uid="{7D967D40-AA1D-478A-87B5-F72ED759B0BE}"/>
    <cellStyle name="Calculation 5 5 6 2" xfId="23763" xr:uid="{0EE7C17A-CDBE-40D0-B16A-330210F07013}"/>
    <cellStyle name="Calculation 5 5 7" xfId="10782" xr:uid="{E087861F-36BA-4B56-9347-4B27AC105CC7}"/>
    <cellStyle name="Calculation 5 5 7 2" xfId="22652" xr:uid="{09CCEAD7-2FF7-420E-A864-EBF952E05F7B}"/>
    <cellStyle name="Calculation 5 5 8" xfId="11530" xr:uid="{CB8E09FD-94E7-4C00-921B-180A1389FCA3}"/>
    <cellStyle name="Calculation 5 6" xfId="10143" xr:uid="{32A6277E-19F2-4363-90E4-446B07021057}"/>
    <cellStyle name="Calculation 5 6 2" xfId="22018" xr:uid="{8B466BD8-2E7C-4232-862E-9C5D1C938A17}"/>
    <cellStyle name="Calculation 5 7" xfId="12611" xr:uid="{754F3C0C-FA5E-470D-9D0B-FD020DA13618}"/>
    <cellStyle name="Calculation 5 7 2" xfId="24416" xr:uid="{915A7EDC-EF5A-4194-B782-30A2B281769F}"/>
    <cellStyle name="Calculation 5 8" xfId="10196" xr:uid="{E4BD7C02-C2DB-48DD-B656-A1D54495F32A}"/>
    <cellStyle name="Calculation 5 8 2" xfId="22071" xr:uid="{9AD10B42-9AFC-4D83-9586-7C2158734CCA}"/>
    <cellStyle name="Calculation 5 9" xfId="13621" xr:uid="{498F8F7F-AA38-4B46-9F77-EC3D83F56611}"/>
    <cellStyle name="Calculation 5 9 2" xfId="25397" xr:uid="{0BC5B9D4-DBDB-447C-BA8F-C86942F531C4}"/>
    <cellStyle name="Calculation 6" xfId="744" xr:uid="{C46D5A37-F87C-4CE8-A4AD-8E5D3F84B2FF}"/>
    <cellStyle name="Calculation 6 10" xfId="11061" xr:uid="{4F1E4942-663B-4885-BEB0-7CAE9590DCAA}"/>
    <cellStyle name="Calculation 6 10 2" xfId="22930" xr:uid="{F4221FEB-0DEE-4414-8824-5370C1DB4A2C}"/>
    <cellStyle name="Calculation 6 11" xfId="11382" xr:uid="{A988B26A-CB0A-40F5-B7A5-6D02669DA13C}"/>
    <cellStyle name="Calculation 6 11 2" xfId="23240" xr:uid="{DB59E396-871E-4206-B688-4B7C88918524}"/>
    <cellStyle name="Calculation 6 12" xfId="11236" xr:uid="{CBE6CFE4-D015-4E6C-9BCD-61518E62AF3D}"/>
    <cellStyle name="Calculation 6 12 2" xfId="23098" xr:uid="{3010547A-331C-4ADD-B327-00273E6DBDE0}"/>
    <cellStyle name="Calculation 6 2" xfId="6804" xr:uid="{3A8B6DAC-7890-478F-98E9-5B73F9AD901F}"/>
    <cellStyle name="Calculation 6 2 10" xfId="11232" xr:uid="{919A7DF2-6270-4187-A4FB-5CF4948BF8B3}"/>
    <cellStyle name="Calculation 6 2 10 2" xfId="23094" xr:uid="{15BF1BE7-C544-4FE0-B021-E2063CB7ED62}"/>
    <cellStyle name="Calculation 6 2 11" xfId="9786" xr:uid="{B2BCCFFC-6146-4F5A-AADD-FABA08741D20}"/>
    <cellStyle name="Calculation 6 2 11 2" xfId="21662" xr:uid="{AAFAE0B5-BF19-4E23-86DA-DC33CA0806F0}"/>
    <cellStyle name="Calculation 6 2 2" xfId="7174" xr:uid="{C023AE11-68EA-45DF-A2A7-AB99C5AE5907}"/>
    <cellStyle name="Calculation 6 2 2 10" xfId="11540" xr:uid="{112CD189-8100-48C4-9F40-DAF979448F8D}"/>
    <cellStyle name="Calculation 6 2 2 10 2" xfId="23388" xr:uid="{F4746962-6675-4D72-B808-0B1A787BCC97}"/>
    <cellStyle name="Calculation 6 2 2 2" xfId="8817" xr:uid="{4C429031-3E14-42CE-9368-EC714BF875C0}"/>
    <cellStyle name="Calculation 6 2 2 2 2" xfId="13469" xr:uid="{D319900C-3846-4B16-956D-BAF5BECBE079}"/>
    <cellStyle name="Calculation 6 2 2 2 2 2" xfId="25252" xr:uid="{DF038330-40BB-4DC1-91B7-13385F0E2165}"/>
    <cellStyle name="Calculation 6 2 2 2 3" xfId="14473" xr:uid="{85A398AD-5709-466F-8410-442B2898EA3F}"/>
    <cellStyle name="Calculation 6 2 2 2 3 2" xfId="26245" xr:uid="{7226419E-E99B-428E-A65B-90D3DE5CC3B5}"/>
    <cellStyle name="Calculation 6 2 2 2 4" xfId="15431" xr:uid="{BDDF32AE-FC51-4712-95DB-6A063A3AE1E6}"/>
    <cellStyle name="Calculation 6 2 2 2 4 2" xfId="27191" xr:uid="{0BEDC574-C79D-4B72-A86D-BDD55EDCCA64}"/>
    <cellStyle name="Calculation 6 2 2 2 5" xfId="16356" xr:uid="{A79DBE70-0B6E-4451-82C0-17855AC59E1A}"/>
    <cellStyle name="Calculation 6 2 2 2 5 2" xfId="28103" xr:uid="{545633DE-AD4C-401F-B825-63246D80EE0F}"/>
    <cellStyle name="Calculation 6 2 2 2 6" xfId="17227" xr:uid="{31CAF5A7-00E5-4DC9-AE25-9EE4FFC61412}"/>
    <cellStyle name="Calculation 6 2 2 2 6 2" xfId="28970" xr:uid="{3DDF358A-7C11-4D88-9070-0B16D98AC6E8}"/>
    <cellStyle name="Calculation 6 2 2 2 7" xfId="18073" xr:uid="{3AF9DB98-A682-4556-840E-A6A2252C8CD5}"/>
    <cellStyle name="Calculation 6 2 2 2 7 2" xfId="29794" xr:uid="{40F48D8E-A712-4767-8C30-6F6A60CCA169}"/>
    <cellStyle name="Calculation 6 2 2 2 8" xfId="18837" xr:uid="{CE153546-D43A-4D41-9D4D-3DDE5D05DEB4}"/>
    <cellStyle name="Calculation 6 2 2 3" xfId="9663" xr:uid="{B931FAC2-694E-4168-AD4E-C67228075EB0}"/>
    <cellStyle name="Calculation 6 2 2 3 2" xfId="14068" xr:uid="{33AE26FD-7E71-433F-BC12-62BA635BF938}"/>
    <cellStyle name="Calculation 6 2 2 3 2 2" xfId="25841" xr:uid="{38E04488-FFBA-43B0-A04F-887FC212FB84}"/>
    <cellStyle name="Calculation 6 2 2 3 3" xfId="15028" xr:uid="{6D809AA6-37A1-4251-8D3F-247C0EDF6184}"/>
    <cellStyle name="Calculation 6 2 2 3 3 2" xfId="26799" xr:uid="{4BBBF0B4-D806-4752-8DDD-7C02C664A70F}"/>
    <cellStyle name="Calculation 6 2 2 3 4" xfId="15980" xr:uid="{18CAE91A-0696-4D9E-AE45-DDC03C6700C3}"/>
    <cellStyle name="Calculation 6 2 2 3 4 2" xfId="27727" xr:uid="{51CCED3F-46B5-4D5A-8342-B7FEF0951435}"/>
    <cellStyle name="Calculation 6 2 2 3 5" xfId="16854" xr:uid="{6E23DC9A-52BD-4A6A-906D-81C3114A18DE}"/>
    <cellStyle name="Calculation 6 2 2 3 5 2" xfId="28601" xr:uid="{4FE8AF0A-39D8-405A-B21F-66AC1A16F601}"/>
    <cellStyle name="Calculation 6 2 2 3 6" xfId="17719" xr:uid="{B3DAFAF1-EB95-46F2-B5DB-531CB94FFF53}"/>
    <cellStyle name="Calculation 6 2 2 3 6 2" xfId="29440" xr:uid="{7FF8B785-D15C-473F-8255-572D31E7859C}"/>
    <cellStyle name="Calculation 6 2 2 3 7" xfId="18495" xr:uid="{BD4983A4-99CE-46D4-AED2-9E55E0555071}"/>
    <cellStyle name="Calculation 6 2 2 3 7 2" xfId="30216" xr:uid="{62B65378-0DF5-4F71-9755-87E8609CF1F7}"/>
    <cellStyle name="Calculation 6 2 2 3 8" xfId="19252" xr:uid="{C11D4111-2703-4FF1-B876-DAC356026A86}"/>
    <cellStyle name="Calculation 6 2 2 4" xfId="12441" xr:uid="{ACC058A2-91C2-4423-9233-A5918F2C7C1A}"/>
    <cellStyle name="Calculation 6 2 2 4 2" xfId="24255" xr:uid="{A7FF426F-04EA-4B58-92AE-9FC2D326D9DC}"/>
    <cellStyle name="Calculation 6 2 2 5" xfId="10330" xr:uid="{34551D25-F38C-42C6-BC07-0FE0BBE65F0F}"/>
    <cellStyle name="Calculation 6 2 2 5 2" xfId="22202" xr:uid="{397033FE-7C93-42E7-9EF1-49E550181D4B}"/>
    <cellStyle name="Calculation 6 2 2 6" xfId="13093" xr:uid="{74A68F94-2231-4588-99FF-F2537187CB9A}"/>
    <cellStyle name="Calculation 6 2 2 6 2" xfId="24881" xr:uid="{1310715D-6323-4C65-9A45-C42E93E296EA}"/>
    <cellStyle name="Calculation 6 2 2 7" xfId="9827" xr:uid="{FFBE1A77-2E18-4379-B340-81546C5840CF}"/>
    <cellStyle name="Calculation 6 2 2 7 2" xfId="21703" xr:uid="{5F8D4B97-7819-4338-B94A-DECE2CB344B1}"/>
    <cellStyle name="Calculation 6 2 2 8" xfId="11950" xr:uid="{FC61FA84-5D91-443C-ACEE-3D7D705C3D2E}"/>
    <cellStyle name="Calculation 6 2 2 8 2" xfId="23776" xr:uid="{FEF32412-726F-4BFB-8EF8-4E389528623B}"/>
    <cellStyle name="Calculation 6 2 2 9" xfId="10772" xr:uid="{9B0F7EBC-9340-4752-B798-C847C913D342}"/>
    <cellStyle name="Calculation 6 2 2 9 2" xfId="22642" xr:uid="{ED39A4AA-4194-488C-84BF-94DAF2116A86}"/>
    <cellStyle name="Calculation 6 2 3" xfId="8449" xr:uid="{45C9F1A3-7B1B-4B75-9860-D1F7BDFC1D2F}"/>
    <cellStyle name="Calculation 6 2 3 2" xfId="13191" xr:uid="{13D5D25C-A825-474B-B038-BFBDEFC6BA18}"/>
    <cellStyle name="Calculation 6 2 3 2 2" xfId="24977" xr:uid="{1570AC78-4FEB-477B-A546-41529FA43E85}"/>
    <cellStyle name="Calculation 6 2 3 3" xfId="14211" xr:uid="{688C395F-5450-4C0E-81AE-A49669D7455A}"/>
    <cellStyle name="Calculation 6 2 3 3 2" xfId="25984" xr:uid="{E2D21C01-2A15-4494-948F-2CF0DE411834}"/>
    <cellStyle name="Calculation 6 2 3 4" xfId="15171" xr:uid="{0B6B1A1F-3161-4647-B6A0-6A5330DCAE45}"/>
    <cellStyle name="Calculation 6 2 3 4 2" xfId="26940" xr:uid="{59A83720-50D7-4E6E-ADDA-035E4E0C2802}"/>
    <cellStyle name="Calculation 6 2 3 5" xfId="16120" xr:uid="{44FF0535-25A2-49D9-82B9-38E8F2D5A8B2}"/>
    <cellStyle name="Calculation 6 2 3 5 2" xfId="27867" xr:uid="{73183223-38D8-484A-BC52-96DC8CB1BBBE}"/>
    <cellStyle name="Calculation 6 2 3 6" xfId="16993" xr:uid="{5E1A2692-7BBD-450F-A2FD-FB554A0228F5}"/>
    <cellStyle name="Calculation 6 2 3 6 2" xfId="28740" xr:uid="{0593568F-4E3A-40D7-A3D1-4993F861E1B3}"/>
    <cellStyle name="Calculation 6 2 3 7" xfId="17858" xr:uid="{FDBBF1CE-077C-457C-9D81-9C916279F4CC}"/>
    <cellStyle name="Calculation 6 2 3 7 2" xfId="29579" xr:uid="{745D5A47-C51B-4A3C-841B-3CCE81DF1910}"/>
    <cellStyle name="Calculation 6 2 3 8" xfId="18634" xr:uid="{458B53FB-7533-4B13-A916-B73B17D74189}"/>
    <cellStyle name="Calculation 6 2 4" xfId="9460" xr:uid="{EAA1D88B-3690-4DB7-9CEF-902AA2D0BD06}"/>
    <cellStyle name="Calculation 6 2 4 2" xfId="13865" xr:uid="{9644F4A5-BE95-4D37-80CD-8D9CDD6A260F}"/>
    <cellStyle name="Calculation 6 2 4 2 2" xfId="25638" xr:uid="{936499E3-6757-4609-AAA2-D1229C749F77}"/>
    <cellStyle name="Calculation 6 2 4 3" xfId="14825" xr:uid="{52654393-678C-4E1A-B32B-D66B24DDABE9}"/>
    <cellStyle name="Calculation 6 2 4 3 2" xfId="26596" xr:uid="{9EE9A929-F2AE-4A29-8F4A-2BB781997D07}"/>
    <cellStyle name="Calculation 6 2 4 4" xfId="15777" xr:uid="{5C8468E6-8BFB-4766-AF98-461DAEF02469}"/>
    <cellStyle name="Calculation 6 2 4 4 2" xfId="27524" xr:uid="{7A4A6381-7B12-4CB3-B6DD-84B8421FB437}"/>
    <cellStyle name="Calculation 6 2 4 5" xfId="16651" xr:uid="{671889A8-0F66-4B75-9C6C-68B22EB62BD9}"/>
    <cellStyle name="Calculation 6 2 4 5 2" xfId="28398" xr:uid="{CAF8F4C6-FC86-4594-A660-C56EF4B29FC4}"/>
    <cellStyle name="Calculation 6 2 4 6" xfId="17516" xr:uid="{0E3E97F3-8EA3-48E6-9775-72179647F354}"/>
    <cellStyle name="Calculation 6 2 4 6 2" xfId="29237" xr:uid="{3FF9C9B5-4751-417A-B45F-9C8DE176B26C}"/>
    <cellStyle name="Calculation 6 2 4 7" xfId="18292" xr:uid="{223A922A-DAE6-4339-A78E-9E030E18FEAD}"/>
    <cellStyle name="Calculation 6 2 4 7 2" xfId="30013" xr:uid="{78B2283D-007D-4067-B228-F3E23F6AB76A}"/>
    <cellStyle name="Calculation 6 2 4 8" xfId="19049" xr:uid="{225DEDAD-0BC5-43CA-B2E5-0CA50B448686}"/>
    <cellStyle name="Calculation 6 2 5" xfId="12162" xr:uid="{5BB3BED8-2CF5-4747-959A-44CBD5FA5973}"/>
    <cellStyle name="Calculation 6 2 5 2" xfId="23979" xr:uid="{FC29C975-D2A4-450A-A863-6C786B40F5E4}"/>
    <cellStyle name="Calculation 6 2 6" xfId="10593" xr:uid="{F848E024-23F5-448B-888B-16DC2CEFE2E5}"/>
    <cellStyle name="Calculation 6 2 6 2" xfId="22465" xr:uid="{54EBA06D-C609-41BE-80E2-0D8E828ABC9A}"/>
    <cellStyle name="Calculation 6 2 7" xfId="11623" xr:uid="{C32D2D61-55DE-4E74-B91C-5554B64ABD07}"/>
    <cellStyle name="Calculation 6 2 7 2" xfId="23465" xr:uid="{7E19662E-7A16-4CF2-81A7-C6CB105B647C}"/>
    <cellStyle name="Calculation 6 2 8" xfId="11048" xr:uid="{F3E487AE-87F2-40FC-81EF-1ACA953882DB}"/>
    <cellStyle name="Calculation 6 2 8 2" xfId="22917" xr:uid="{A2694437-4419-49CA-9B20-CAEFB8F508CF}"/>
    <cellStyle name="Calculation 6 2 9" xfId="11386" xr:uid="{3DE839C6-C0D5-4506-BCD2-E25160EE0707}"/>
    <cellStyle name="Calculation 6 2 9 2" xfId="23244" xr:uid="{AE1A2252-14B6-4944-BC10-CC63B1CECDF0}"/>
    <cellStyle name="Calculation 6 3" xfId="6926" xr:uid="{920D8BDE-6722-4E24-8F7B-C635277A724B}"/>
    <cellStyle name="Calculation 6 3 10" xfId="17279" xr:uid="{0C952F65-4694-4190-B45E-33A6C2839E6F}"/>
    <cellStyle name="Calculation 6 3 10 2" xfId="29022" xr:uid="{706CD2C2-9AA5-420E-A092-27CBBAB08E3B}"/>
    <cellStyle name="Calculation 6 3 2" xfId="8569" xr:uid="{5C30FE24-84E8-4642-945D-004D75E7863D}"/>
    <cellStyle name="Calculation 6 3 2 2" xfId="13292" xr:uid="{1130A353-C819-4A27-9792-55B3588AE3C7}"/>
    <cellStyle name="Calculation 6 3 2 2 2" xfId="25075" xr:uid="{AA2866B9-4AE9-459A-AC12-2A3AA01B7EC0}"/>
    <cellStyle name="Calculation 6 3 2 3" xfId="14306" xr:uid="{85F42873-1630-43F9-9738-1ABB7CC27CD4}"/>
    <cellStyle name="Calculation 6 3 2 3 2" xfId="26079" xr:uid="{8ED811BA-66B5-47E8-B16E-620BE2DC8194}"/>
    <cellStyle name="Calculation 6 3 2 4" xfId="15266" xr:uid="{960DA7AE-05CE-4D75-84E1-07E9D68C1443}"/>
    <cellStyle name="Calculation 6 3 2 4 2" xfId="27035" xr:uid="{C51183E1-B61E-432C-87C6-53ED9D9811B5}"/>
    <cellStyle name="Calculation 6 3 2 5" xfId="16210" xr:uid="{CC4C8CBB-7D68-4E57-BECE-CA121F49EFBC}"/>
    <cellStyle name="Calculation 6 3 2 5 2" xfId="27957" xr:uid="{34B07C70-11AA-44A7-B3E6-E48A8208CB9C}"/>
    <cellStyle name="Calculation 6 3 2 6" xfId="17083" xr:uid="{7E87DA14-80AE-48D3-9613-7E51D62E9E74}"/>
    <cellStyle name="Calculation 6 3 2 6 2" xfId="28830" xr:uid="{809C07B6-9866-4098-895D-51DD2277315C}"/>
    <cellStyle name="Calculation 6 3 2 7" xfId="17948" xr:uid="{DBD83676-5407-4DF9-A826-8ECC0EB010B4}"/>
    <cellStyle name="Calculation 6 3 2 7 2" xfId="29669" xr:uid="{63278EDE-01B1-426C-989D-E0D4D92791A3}"/>
    <cellStyle name="Calculation 6 3 2 8" xfId="18723" xr:uid="{58C5C8B9-B0DD-4B15-9948-22DB3CCBF00D}"/>
    <cellStyle name="Calculation 6 3 3" xfId="9549" xr:uid="{9DE6424F-6080-4C78-AA02-0DA9CBC7BC80}"/>
    <cellStyle name="Calculation 6 3 3 2" xfId="13954" xr:uid="{4C026EDC-DEE8-43B9-8C22-E70794FD1017}"/>
    <cellStyle name="Calculation 6 3 3 2 2" xfId="25727" xr:uid="{5D746A00-06FD-4056-99A9-72A585A199CA}"/>
    <cellStyle name="Calculation 6 3 3 3" xfId="14914" xr:uid="{890B3EBA-0260-45AE-BEF6-8C4496084BB7}"/>
    <cellStyle name="Calculation 6 3 3 3 2" xfId="26685" xr:uid="{24AF097D-195E-4859-B244-DF1E094AF16F}"/>
    <cellStyle name="Calculation 6 3 3 4" xfId="15866" xr:uid="{19E6D9F5-BC65-4696-BC86-C9BD0E3E975F}"/>
    <cellStyle name="Calculation 6 3 3 4 2" xfId="27613" xr:uid="{ECBEA3EF-3E43-4C84-9FF7-2723851B6708}"/>
    <cellStyle name="Calculation 6 3 3 5" xfId="16740" xr:uid="{31D3852E-15E5-46D5-BC17-ECC82CE17EAC}"/>
    <cellStyle name="Calculation 6 3 3 5 2" xfId="28487" xr:uid="{91170EC5-1D90-4DF4-879E-55ED38A1D2BF}"/>
    <cellStyle name="Calculation 6 3 3 6" xfId="17605" xr:uid="{A8C17521-6707-4378-920D-FEFF3AF2635C}"/>
    <cellStyle name="Calculation 6 3 3 6 2" xfId="29326" xr:uid="{FF707C3D-89BA-497F-99FA-FD82630B3887}"/>
    <cellStyle name="Calculation 6 3 3 7" xfId="18381" xr:uid="{563BCDE3-61EC-4DC6-83C0-0395C3DE5F95}"/>
    <cellStyle name="Calculation 6 3 3 7 2" xfId="30102" xr:uid="{BCACDE75-5DA3-46CA-B27B-D45A3E12758C}"/>
    <cellStyle name="Calculation 6 3 3 8" xfId="19138" xr:uid="{AD3B3A45-1BA5-4822-8170-FF28650961C1}"/>
    <cellStyle name="Calculation 6 3 4" xfId="12265" xr:uid="{491AD537-355F-480C-9BA3-21C999B344A9}"/>
    <cellStyle name="Calculation 6 3 4 2" xfId="24081" xr:uid="{5DFF6B06-507C-4E68-AE14-14E3E40FA449}"/>
    <cellStyle name="Calculation 6 3 5" xfId="10495" xr:uid="{AE3F9125-8911-4CA2-A5B8-F824741F2752}"/>
    <cellStyle name="Calculation 6 3 5 2" xfId="22367" xr:uid="{9DDC7CB1-A1D8-4D05-90D0-795E1682C9BD}"/>
    <cellStyle name="Calculation 6 3 6" xfId="13578" xr:uid="{36E8D28D-5465-48C0-B53F-182E13231A13}"/>
    <cellStyle name="Calculation 6 3 6 2" xfId="25354" xr:uid="{B462DB78-3202-428E-9F8F-C64293595187}"/>
    <cellStyle name="Calculation 6 3 7" xfId="14556" xr:uid="{44C6C550-CF8D-4AA5-8769-B977E5F9C9FB}"/>
    <cellStyle name="Calculation 6 3 7 2" xfId="26327" xr:uid="{B2868A6F-81FF-4F0A-9478-E2922FAB554A}"/>
    <cellStyle name="Calculation 6 3 8" xfId="15509" xr:uid="{64631589-0E0E-4170-840E-D45496BF4966}"/>
    <cellStyle name="Calculation 6 3 8 2" xfId="27264" xr:uid="{E2F7BF1F-1C19-47FE-ACA6-ADFE299B08E2}"/>
    <cellStyle name="Calculation 6 3 9" xfId="16408" xr:uid="{D5C538A7-FB4F-463D-BD8F-F7B4BD93C9F7}"/>
    <cellStyle name="Calculation 6 3 9 2" xfId="28155" xr:uid="{79C18C31-6224-4D43-BB71-678A7D3B857D}"/>
    <cellStyle name="Calculation 6 4" xfId="7730" xr:uid="{E0907584-2141-4175-93C0-9DD646D26B6E}"/>
    <cellStyle name="Calculation 6 4 2" xfId="12759" xr:uid="{2527198B-42DC-4167-A17C-C588C061B47E}"/>
    <cellStyle name="Calculation 6 4 2 2" xfId="24555" xr:uid="{FE2F1BF9-C8AF-4B87-A0F9-8494536EF870}"/>
    <cellStyle name="Calculation 6 4 3" xfId="10105" xr:uid="{62D1DEC4-6C13-4227-BBE0-F5C56ABE5232}"/>
    <cellStyle name="Calculation 6 4 3 2" xfId="21980" xr:uid="{49AE8F24-B30D-450D-AE87-959D2213E8BA}"/>
    <cellStyle name="Calculation 6 4 4" xfId="11735" xr:uid="{71AD543D-4DD2-4ADC-A893-2305540F15B9}"/>
    <cellStyle name="Calculation 6 4 4 2" xfId="23564" xr:uid="{2A60A377-B6BE-4376-BBA9-0C4088570F64}"/>
    <cellStyle name="Calculation 6 4 5" xfId="10959" xr:uid="{7B780E2C-D878-4E52-A4DC-FAF9D2BBB7F1}"/>
    <cellStyle name="Calculation 6 4 5 2" xfId="22828" xr:uid="{9DBB617F-64F7-4A20-8599-50231A6658D5}"/>
    <cellStyle name="Calculation 6 4 6" xfId="13337" xr:uid="{2A3F2AC6-E46D-4E62-9BA6-2C2D48EA8BA2}"/>
    <cellStyle name="Calculation 6 4 6 2" xfId="25120" xr:uid="{C3313CBF-A52F-489D-A5F9-22B510F6DAA1}"/>
    <cellStyle name="Calculation 6 4 7" xfId="14346" xr:uid="{2B8360C3-F9B1-4494-BF64-03F7DEB05399}"/>
    <cellStyle name="Calculation 6 4 7 2" xfId="26118" xr:uid="{54043E49-642A-4797-8356-CC7C904147DC}"/>
    <cellStyle name="Calculation 6 4 8" xfId="15304" xr:uid="{3C4D391A-098F-4438-AB61-D5F6540ADB0F}"/>
    <cellStyle name="Calculation 6 5" xfId="7837" xr:uid="{8FC07666-91BC-4DAD-A80A-06C576BA9CE9}"/>
    <cellStyle name="Calculation 6 5 2" xfId="12832" xr:uid="{1E1D7ADE-A7F7-4F4D-A5B3-4CDC20EB842E}"/>
    <cellStyle name="Calculation 6 5 2 2" xfId="24626" xr:uid="{BA18FC83-490F-471F-85FA-1CF4DB9DE9E0}"/>
    <cellStyle name="Calculation 6 5 3" xfId="10039" xr:uid="{B5192235-40F3-41BD-A6CB-7A71AAD3BDF8}"/>
    <cellStyle name="Calculation 6 5 3 2" xfId="21914" xr:uid="{48CE43AD-ED49-43D3-B466-6444C3A453AB}"/>
    <cellStyle name="Calculation 6 5 4" xfId="11942" xr:uid="{7F39E324-CBA1-4501-983C-05218A770BF6}"/>
    <cellStyle name="Calculation 6 5 4 2" xfId="23768" xr:uid="{F0A6B4AF-F072-4366-B395-5B2D1BC8DF90}"/>
    <cellStyle name="Calculation 6 5 5" xfId="10778" xr:uid="{63CF2EE2-C3B1-43D3-AFD4-5A520533524D}"/>
    <cellStyle name="Calculation 6 5 5 2" xfId="22648" xr:uid="{95941510-06E0-4FC7-9F8B-70DFF8F9D538}"/>
    <cellStyle name="Calculation 6 5 6" xfId="11534" xr:uid="{6A288CF2-58F1-4D53-ABE2-C200978A2453}"/>
    <cellStyle name="Calculation 6 5 6 2" xfId="23382" xr:uid="{8366160C-E811-4DAB-8861-125D093F7CB7}"/>
    <cellStyle name="Calculation 6 5 7" xfId="11113" xr:uid="{AE704EE1-70DC-456E-9381-0E2C6B3FAF34}"/>
    <cellStyle name="Calculation 6 5 7 2" xfId="22981" xr:uid="{94FE22EA-5448-479A-87B1-18E1F044DFD8}"/>
    <cellStyle name="Calculation 6 5 8" xfId="12814" xr:uid="{66D6608C-6468-4C2E-9BD5-39B27B14EF68}"/>
    <cellStyle name="Calculation 6 6" xfId="10144" xr:uid="{51B9FCC8-8FC1-4320-91A7-A672FB69D3E0}"/>
    <cellStyle name="Calculation 6 6 2" xfId="22019" xr:uid="{84A04DED-8416-440A-9E6B-BC3801CEABFF}"/>
    <cellStyle name="Calculation 6 7" xfId="12077" xr:uid="{A90BC67C-27F6-4951-8450-8E2D5804A2A0}"/>
    <cellStyle name="Calculation 6 7 2" xfId="23898" xr:uid="{DCDA7B24-B518-49E9-8ED6-C960EF71F772}"/>
    <cellStyle name="Calculation 6 8" xfId="10668" xr:uid="{25C9DEF9-3433-47C5-9C66-5D58CC8FBCED}"/>
    <cellStyle name="Calculation 6 8 2" xfId="22540" xr:uid="{ABEDE1A2-67C7-4FF2-97D5-E768495525BE}"/>
    <cellStyle name="Calculation 6 9" xfId="11609" xr:uid="{D5237E87-2D1F-4917-8D83-4C0C70185B5B}"/>
    <cellStyle name="Calculation 6 9 2" xfId="23452" xr:uid="{5F32FDB1-E577-46F4-87B8-8D79035DF10B}"/>
    <cellStyle name="Calculation 7" xfId="745" xr:uid="{A0CD02B0-0A54-4743-BFAD-2BE5D0825E0A}"/>
    <cellStyle name="Calculation 7 10" xfId="14670" xr:uid="{12C3648D-4D80-45E5-88B8-6E9F5C3EDA68}"/>
    <cellStyle name="Calculation 7 10 2" xfId="26441" xr:uid="{19665F7F-2395-46A6-8A35-558DB27F0FC8}"/>
    <cellStyle name="Calculation 7 11" xfId="15622" xr:uid="{A3220C21-43CF-4896-9636-25B19E881978}"/>
    <cellStyle name="Calculation 7 11 2" xfId="27371" xr:uid="{8D17AB21-3453-4B47-B69B-F8252F4ED340}"/>
    <cellStyle name="Calculation 7 12" xfId="16502" xr:uid="{276C1382-E8EB-4819-AD93-B46A3C3CF51C}"/>
    <cellStyle name="Calculation 7 12 2" xfId="28249" xr:uid="{AB14B3D6-326C-4861-987A-AFF77EE181BB}"/>
    <cellStyle name="Calculation 7 2" xfId="6803" xr:uid="{EA92CDEE-0B58-4615-9E41-B0CF81C357B8}"/>
    <cellStyle name="Calculation 7 2 10" xfId="11233" xr:uid="{48EEB657-9A2D-4BF0-9402-B20DB936FDA2}"/>
    <cellStyle name="Calculation 7 2 10 2" xfId="23095" xr:uid="{FB53F500-7880-4239-B08E-D056A75E1810}"/>
    <cellStyle name="Calculation 7 2 11" xfId="12739" xr:uid="{FA9B11C8-B7E7-482E-BEAD-1C1AA53B4BF7}"/>
    <cellStyle name="Calculation 7 2 11 2" xfId="24536" xr:uid="{BCEE275E-DB47-4E63-A0FD-A01AB9DB6B13}"/>
    <cellStyle name="Calculation 7 2 2" xfId="7175" xr:uid="{DB9FBABF-952A-48C7-9F3E-DCBFF424DFCA}"/>
    <cellStyle name="Calculation 7 2 2 10" xfId="13515" xr:uid="{9AA5DBB2-70E2-479A-9D6F-7EDCA56D6D36}"/>
    <cellStyle name="Calculation 7 2 2 10 2" xfId="25296" xr:uid="{D4AFF150-489C-40E8-A4F9-85A82D6393CB}"/>
    <cellStyle name="Calculation 7 2 2 2" xfId="8818" xr:uid="{AFD05C6D-132D-427B-B07D-ABCBBBF8690F}"/>
    <cellStyle name="Calculation 7 2 2 2 2" xfId="13470" xr:uid="{76EE91A8-5355-45AE-86CE-EA39F3F493F8}"/>
    <cellStyle name="Calculation 7 2 2 2 2 2" xfId="25253" xr:uid="{FF3882D2-C2F5-4BDF-8B87-19A86356348D}"/>
    <cellStyle name="Calculation 7 2 2 2 3" xfId="14474" xr:uid="{B7FC2A62-88E0-4567-A0CA-DD97FB4D702C}"/>
    <cellStyle name="Calculation 7 2 2 2 3 2" xfId="26246" xr:uid="{D34E4A08-6E9A-4AA4-8FA7-4C528C0F6BAC}"/>
    <cellStyle name="Calculation 7 2 2 2 4" xfId="15432" xr:uid="{E137C926-AA3F-435F-AD4D-46644352C3CB}"/>
    <cellStyle name="Calculation 7 2 2 2 4 2" xfId="27192" xr:uid="{F9537C46-F503-4931-B400-E53E9EE2C95D}"/>
    <cellStyle name="Calculation 7 2 2 2 5" xfId="16357" xr:uid="{62685949-CFF5-4008-BB4D-EBC1DB2523F7}"/>
    <cellStyle name="Calculation 7 2 2 2 5 2" xfId="28104" xr:uid="{35317375-54F0-44FE-9BA3-D44BD1D374DB}"/>
    <cellStyle name="Calculation 7 2 2 2 6" xfId="17228" xr:uid="{3DBF9A04-D0EA-4961-9FA2-763866C39C62}"/>
    <cellStyle name="Calculation 7 2 2 2 6 2" xfId="28971" xr:uid="{33CC709C-DDB7-4B97-9D20-5E9F043D1DE9}"/>
    <cellStyle name="Calculation 7 2 2 2 7" xfId="18074" xr:uid="{DA09798D-32AC-496F-B9CD-2506E19253A2}"/>
    <cellStyle name="Calculation 7 2 2 2 7 2" xfId="29795" xr:uid="{C3BD59F1-5918-458C-AD3F-FCB83630EB8E}"/>
    <cellStyle name="Calculation 7 2 2 2 8" xfId="18838" xr:uid="{08D350B6-23F9-4FE3-85A4-A5493EB5D015}"/>
    <cellStyle name="Calculation 7 2 2 3" xfId="9664" xr:uid="{79FB024B-4BFD-4172-AE4D-70EEDE15B7DC}"/>
    <cellStyle name="Calculation 7 2 2 3 2" xfId="14069" xr:uid="{FC568109-312A-401C-9AC3-AC9869E79FC0}"/>
    <cellStyle name="Calculation 7 2 2 3 2 2" xfId="25842" xr:uid="{A3232FAB-02B1-4D60-9C11-2DB0E15D9C91}"/>
    <cellStyle name="Calculation 7 2 2 3 3" xfId="15029" xr:uid="{909D85E8-22AD-4C0B-AC26-E7C842E198BC}"/>
    <cellStyle name="Calculation 7 2 2 3 3 2" xfId="26800" xr:uid="{2D186B4D-28A6-4F16-8915-8D9CA2288A7D}"/>
    <cellStyle name="Calculation 7 2 2 3 4" xfId="15981" xr:uid="{4C9BF7B5-013A-45B7-908A-187AB4BBEAD8}"/>
    <cellStyle name="Calculation 7 2 2 3 4 2" xfId="27728" xr:uid="{99D17C9B-0E99-412A-8FC4-F1E0E468A5DE}"/>
    <cellStyle name="Calculation 7 2 2 3 5" xfId="16855" xr:uid="{DC4D40C3-4C70-4332-A9E7-306BFF99F5C8}"/>
    <cellStyle name="Calculation 7 2 2 3 5 2" xfId="28602" xr:uid="{8D855CFF-C4E6-4971-A188-8B82F64BA1D1}"/>
    <cellStyle name="Calculation 7 2 2 3 6" xfId="17720" xr:uid="{91CDDC77-A8F6-4A74-AA5A-C078E1396C3B}"/>
    <cellStyle name="Calculation 7 2 2 3 6 2" xfId="29441" xr:uid="{97DD2C16-BADB-4685-B0A9-C2FD67EF68E9}"/>
    <cellStyle name="Calculation 7 2 2 3 7" xfId="18496" xr:uid="{A4FF9ACB-41DD-4A99-9D38-995082077D70}"/>
    <cellStyle name="Calculation 7 2 2 3 7 2" xfId="30217" xr:uid="{9E5DC974-0A77-4C55-99A3-89D38F13F620}"/>
    <cellStyle name="Calculation 7 2 2 3 8" xfId="19253" xr:uid="{DBB82F73-74C4-4680-A669-1F29E2C09817}"/>
    <cellStyle name="Calculation 7 2 2 4" xfId="12442" xr:uid="{DC052192-9C82-45A5-A55E-ACC72D039CA9}"/>
    <cellStyle name="Calculation 7 2 2 4 2" xfId="24256" xr:uid="{825BE030-29A7-4C6C-B127-367824F15B2D}"/>
    <cellStyle name="Calculation 7 2 2 5" xfId="10329" xr:uid="{9C6FC918-01C2-4F41-952A-88B4E400F7FA}"/>
    <cellStyle name="Calculation 7 2 2 5 2" xfId="22201" xr:uid="{14CB17DE-94FF-42BC-B6A6-72092C3976F9}"/>
    <cellStyle name="Calculation 7 2 2 6" xfId="11933" xr:uid="{B16EE76B-7E27-47EE-B4CB-A82CB245FC6E}"/>
    <cellStyle name="Calculation 7 2 2 6 2" xfId="23759" xr:uid="{3244414D-2B02-4B77-81CB-0BED8A9E5203}"/>
    <cellStyle name="Calculation 7 2 2 7" xfId="10786" xr:uid="{F01AF7F9-C8C7-45D9-8938-5BC1E5A1E110}"/>
    <cellStyle name="Calculation 7 2 2 7 2" xfId="22656" xr:uid="{C00E89DB-B12B-42A7-9274-B849B4E9357F}"/>
    <cellStyle name="Calculation 7 2 2 8" xfId="11526" xr:uid="{0CB61E1B-0709-4EFF-8665-1E8597319BCD}"/>
    <cellStyle name="Calculation 7 2 2 8 2" xfId="23376" xr:uid="{072F3D39-7BC7-460F-A025-E3D057967E78}"/>
    <cellStyle name="Calculation 7 2 2 9" xfId="11118" xr:uid="{C5C6A050-AC9A-48C3-BA9A-BF58E87C537A}"/>
    <cellStyle name="Calculation 7 2 2 9 2" xfId="22986" xr:uid="{7BC4E3A5-DC4E-4E9D-8C9A-9AA6839A8DB8}"/>
    <cellStyle name="Calculation 7 2 3" xfId="8448" xr:uid="{512FACD2-FA31-4E39-B049-49D93D465063}"/>
    <cellStyle name="Calculation 7 2 3 2" xfId="13190" xr:uid="{EEBCC635-0214-4A27-B793-8DA9C9635C24}"/>
    <cellStyle name="Calculation 7 2 3 2 2" xfId="24976" xr:uid="{77B6B53E-64F0-4C5A-BD24-FA916DC8921C}"/>
    <cellStyle name="Calculation 7 2 3 3" xfId="14210" xr:uid="{9EBFF889-9A7B-4F8C-9E05-4B429274DC76}"/>
    <cellStyle name="Calculation 7 2 3 3 2" xfId="25983" xr:uid="{B16D465D-886A-4671-B58E-09EF343FA21E}"/>
    <cellStyle name="Calculation 7 2 3 4" xfId="15170" xr:uid="{72451EC6-DAB6-469D-9B15-C6E11C1CF6D6}"/>
    <cellStyle name="Calculation 7 2 3 4 2" xfId="26939" xr:uid="{7291FB42-129A-494B-BC85-D95ACE145CAC}"/>
    <cellStyle name="Calculation 7 2 3 5" xfId="16119" xr:uid="{98BE1BB4-2C7C-4E8C-9ED8-D5229DBB99E0}"/>
    <cellStyle name="Calculation 7 2 3 5 2" xfId="27866" xr:uid="{FD76C9DA-344F-4476-839D-56A89573CB06}"/>
    <cellStyle name="Calculation 7 2 3 6" xfId="16992" xr:uid="{7FEB1E29-1DDF-49AB-937C-125E43B5AA5D}"/>
    <cellStyle name="Calculation 7 2 3 6 2" xfId="28739" xr:uid="{4D273808-8098-4541-A663-6F420AA9BDC3}"/>
    <cellStyle name="Calculation 7 2 3 7" xfId="17857" xr:uid="{CB239F28-EB93-4AA8-BCB0-9DE4E09A9749}"/>
    <cellStyle name="Calculation 7 2 3 7 2" xfId="29578" xr:uid="{A7C56BC4-17C9-4B61-B67A-286227652408}"/>
    <cellStyle name="Calculation 7 2 3 8" xfId="18633" xr:uid="{A8E263C9-A8A9-4A6D-A211-D81E2E1B7DC3}"/>
    <cellStyle name="Calculation 7 2 4" xfId="9459" xr:uid="{819DA9F7-AE8F-4AB0-847A-0AB915B7D1B1}"/>
    <cellStyle name="Calculation 7 2 4 2" xfId="13864" xr:uid="{5D4ECC66-4854-4C5B-8EA0-DC44A428D535}"/>
    <cellStyle name="Calculation 7 2 4 2 2" xfId="25637" xr:uid="{C0B09F80-5081-4E8D-81E4-F9A6F1F4A6F8}"/>
    <cellStyle name="Calculation 7 2 4 3" xfId="14824" xr:uid="{6307C104-2533-414C-A7C8-0E388DCB6A38}"/>
    <cellStyle name="Calculation 7 2 4 3 2" xfId="26595" xr:uid="{9C61747B-90E0-4F53-972A-720650C1FC8A}"/>
    <cellStyle name="Calculation 7 2 4 4" xfId="15776" xr:uid="{1C9869E5-3261-4FC7-849A-2BC65384EFC1}"/>
    <cellStyle name="Calculation 7 2 4 4 2" xfId="27523" xr:uid="{F9B8D582-8909-4BC4-8C6D-B330F64107F5}"/>
    <cellStyle name="Calculation 7 2 4 5" xfId="16650" xr:uid="{88C082AD-EEE3-4779-8F7F-59E00B7B1850}"/>
    <cellStyle name="Calculation 7 2 4 5 2" xfId="28397" xr:uid="{0E4BE7D1-5A06-4261-9C71-9109A854AA46}"/>
    <cellStyle name="Calculation 7 2 4 6" xfId="17515" xr:uid="{30267E09-7748-4D73-BBF6-82A474906969}"/>
    <cellStyle name="Calculation 7 2 4 6 2" xfId="29236" xr:uid="{6B27DF26-E087-4268-9CCC-312B3F2B76BC}"/>
    <cellStyle name="Calculation 7 2 4 7" xfId="18291" xr:uid="{8E3C959C-6D5B-4804-B9E8-6A80B571B3C1}"/>
    <cellStyle name="Calculation 7 2 4 7 2" xfId="30012" xr:uid="{A8D349E1-C97F-4628-83E7-D1C8A2B4FDA0}"/>
    <cellStyle name="Calculation 7 2 4 8" xfId="19048" xr:uid="{F9E3E200-E7A0-4C89-B1A4-8C999DF44778}"/>
    <cellStyle name="Calculation 7 2 5" xfId="12161" xr:uid="{795722A4-0739-44BC-ACE8-389F743034B3}"/>
    <cellStyle name="Calculation 7 2 5 2" xfId="23978" xr:uid="{D77CE48A-1614-400C-8DBF-C5CCA76E0032}"/>
    <cellStyle name="Calculation 7 2 6" xfId="10594" xr:uid="{B33E7C34-C606-421F-87F5-2FB9E2DB8DAE}"/>
    <cellStyle name="Calculation 7 2 6 2" xfId="22466" xr:uid="{6FFE0319-373D-4D32-ADE3-9E027E2B86CF}"/>
    <cellStyle name="Calculation 7 2 7" xfId="11622" xr:uid="{CE0969D6-39DD-462B-91E2-C2848D4205F0}"/>
    <cellStyle name="Calculation 7 2 7 2" xfId="23464" xr:uid="{E64AC38D-747E-4F08-BF00-A9464E8BC2CD}"/>
    <cellStyle name="Calculation 7 2 8" xfId="11049" xr:uid="{1F71FCC3-98BF-4FAE-901F-38CC29E3E2D9}"/>
    <cellStyle name="Calculation 7 2 8 2" xfId="22918" xr:uid="{8D834BD1-BF03-4CDD-98B7-6DE841026C5D}"/>
    <cellStyle name="Calculation 7 2 9" xfId="11385" xr:uid="{F07054CF-C515-4FB5-A5A9-698E69CE6DAB}"/>
    <cellStyle name="Calculation 7 2 9 2" xfId="23243" xr:uid="{6F6C1B67-369C-49CF-92E4-65D1F3DE45D1}"/>
    <cellStyle name="Calculation 7 3" xfId="6927" xr:uid="{44BAB109-3229-46AE-A17C-5450397ACD22}"/>
    <cellStyle name="Calculation 7 3 10" xfId="11675" xr:uid="{FFA6F6DD-CF29-4CAF-8E75-915CE183EF32}"/>
    <cellStyle name="Calculation 7 3 10 2" xfId="23514" xr:uid="{7B5AF66F-D490-48F3-B3D5-0B295AC17D86}"/>
    <cellStyle name="Calculation 7 3 2" xfId="8570" xr:uid="{F3A6AC6C-B7A4-4F28-ACA6-B17A29D95E0E}"/>
    <cellStyle name="Calculation 7 3 2 2" xfId="13293" xr:uid="{FADB181C-3E08-4EDE-A37F-289D551B16C0}"/>
    <cellStyle name="Calculation 7 3 2 2 2" xfId="25076" xr:uid="{2C980D65-B047-4D04-B4A2-1DA39B84E97F}"/>
    <cellStyle name="Calculation 7 3 2 3" xfId="14307" xr:uid="{A04CC0D0-FC4B-49DD-BC59-E5A3CDC91AFE}"/>
    <cellStyle name="Calculation 7 3 2 3 2" xfId="26080" xr:uid="{CEB72934-E195-46D1-B9C2-DDFA5D9CDE1F}"/>
    <cellStyle name="Calculation 7 3 2 4" xfId="15267" xr:uid="{98DB5F7C-B855-4672-BF6F-EEABF86524D9}"/>
    <cellStyle name="Calculation 7 3 2 4 2" xfId="27036" xr:uid="{1612F512-A3F9-45C3-B4D3-2074E86D3FE2}"/>
    <cellStyle name="Calculation 7 3 2 5" xfId="16211" xr:uid="{0B5F3C8D-DF2A-4795-84AE-64C6B7F10014}"/>
    <cellStyle name="Calculation 7 3 2 5 2" xfId="27958" xr:uid="{36C33C34-3850-405E-935E-44D79785E143}"/>
    <cellStyle name="Calculation 7 3 2 6" xfId="17084" xr:uid="{6FA2C0E8-A211-47A0-94D9-9976A33EED6E}"/>
    <cellStyle name="Calculation 7 3 2 6 2" xfId="28831" xr:uid="{76A43C01-5BEF-48F3-BA45-8F0FC2BEDA6B}"/>
    <cellStyle name="Calculation 7 3 2 7" xfId="17949" xr:uid="{0B598C00-8258-4252-B9C8-E281FBC7B797}"/>
    <cellStyle name="Calculation 7 3 2 7 2" xfId="29670" xr:uid="{980A834C-60C3-498E-8115-E0D6F2F0BBC6}"/>
    <cellStyle name="Calculation 7 3 2 8" xfId="18724" xr:uid="{969B5ABC-88DD-4796-B18D-9AA4DE1CF88A}"/>
    <cellStyle name="Calculation 7 3 3" xfId="9550" xr:uid="{2A34DA89-9868-40FD-817F-5CF04404112A}"/>
    <cellStyle name="Calculation 7 3 3 2" xfId="13955" xr:uid="{E00C6514-04AA-4525-9AA8-4B24790CE993}"/>
    <cellStyle name="Calculation 7 3 3 2 2" xfId="25728" xr:uid="{1CF02AF7-C5E4-40CB-BFD9-541C034EE713}"/>
    <cellStyle name="Calculation 7 3 3 3" xfId="14915" xr:uid="{8369AABF-620E-4CCD-A036-BE2E6EFE5396}"/>
    <cellStyle name="Calculation 7 3 3 3 2" xfId="26686" xr:uid="{912AF6B9-E4D4-4D75-A0DE-584FB9358A2E}"/>
    <cellStyle name="Calculation 7 3 3 4" xfId="15867" xr:uid="{20201634-A356-4AA7-A891-52C622B90D8F}"/>
    <cellStyle name="Calculation 7 3 3 4 2" xfId="27614" xr:uid="{0AA9F239-FECD-4026-8C9B-48636566BCF5}"/>
    <cellStyle name="Calculation 7 3 3 5" xfId="16741" xr:uid="{6CE42389-72B1-4B03-9BCD-C7D23A35CE13}"/>
    <cellStyle name="Calculation 7 3 3 5 2" xfId="28488" xr:uid="{E5616918-5657-4300-BFA2-5B98B34D4A3E}"/>
    <cellStyle name="Calculation 7 3 3 6" xfId="17606" xr:uid="{6EEC51CB-5B1B-40B9-9A05-937F182CDCAF}"/>
    <cellStyle name="Calculation 7 3 3 6 2" xfId="29327" xr:uid="{4DD1A21C-0957-4436-A531-D33405E7ACD5}"/>
    <cellStyle name="Calculation 7 3 3 7" xfId="18382" xr:uid="{5D481613-68C5-44A8-BED1-24F35C508CED}"/>
    <cellStyle name="Calculation 7 3 3 7 2" xfId="30103" xr:uid="{3F790A62-D631-4815-ADFF-45C13CA25B19}"/>
    <cellStyle name="Calculation 7 3 3 8" xfId="19139" xr:uid="{42595291-564C-48ED-8FC6-72AD29FD2762}"/>
    <cellStyle name="Calculation 7 3 4" xfId="12266" xr:uid="{6F755020-5001-4DDA-94F0-0742C9E9200C}"/>
    <cellStyle name="Calculation 7 3 4 2" xfId="24082" xr:uid="{CB079206-093F-408F-8154-F6D147596922}"/>
    <cellStyle name="Calculation 7 3 5" xfId="10494" xr:uid="{F4A35195-241F-4F31-91F5-7646628BBCF3}"/>
    <cellStyle name="Calculation 7 3 5 2" xfId="22366" xr:uid="{485F3433-ED54-439E-8520-C95626AC9FCA}"/>
    <cellStyle name="Calculation 7 3 6" xfId="13075" xr:uid="{5190BFAF-1986-4DE0-86A2-E22AB878F944}"/>
    <cellStyle name="Calculation 7 3 6 2" xfId="24864" xr:uid="{14D5B396-A352-4B96-95DB-441D8D4B5B66}"/>
    <cellStyle name="Calculation 7 3 7" xfId="9842" xr:uid="{3C522F0C-0A59-4FE4-8928-7CB5DFAC427F}"/>
    <cellStyle name="Calculation 7 3 7 2" xfId="21718" xr:uid="{564DBB29-3ABB-4B8B-B8EA-6A3D79127041}"/>
    <cellStyle name="Calculation 7 3 8" xfId="12421" xr:uid="{128A0F72-F687-4BA8-9B2D-6FB178240D93}"/>
    <cellStyle name="Calculation 7 3 8 2" xfId="24235" xr:uid="{5655DF29-1327-46B2-925E-6C9EDD0E41E3}"/>
    <cellStyle name="Calculation 7 3 9" xfId="10349" xr:uid="{856FB4C9-068D-4B3A-BCCB-5C397C5DE93A}"/>
    <cellStyle name="Calculation 7 3 9 2" xfId="22221" xr:uid="{8F3323A1-3620-4FB8-A4B4-180C2374C361}"/>
    <cellStyle name="Calculation 7 4" xfId="7731" xr:uid="{61361DAE-9BEA-42BC-BFA5-AE750ACF1C12}"/>
    <cellStyle name="Calculation 7 4 2" xfId="12760" xr:uid="{0B6F2FD8-DD89-4298-8E1A-EA9E865EB170}"/>
    <cellStyle name="Calculation 7 4 2 2" xfId="24556" xr:uid="{13858C18-51D8-45AD-827B-3BE3AD32B94F}"/>
    <cellStyle name="Calculation 7 4 3" xfId="10104" xr:uid="{94ECC21E-63C5-4772-A3AD-8F84CC6F07FE}"/>
    <cellStyle name="Calculation 7 4 3 2" xfId="21979" xr:uid="{34976117-CA0E-42D5-8A3F-00E79E6CB36F}"/>
    <cellStyle name="Calculation 7 4 4" xfId="11736" xr:uid="{6EA793D8-4626-4745-A70E-8CF42C75C506}"/>
    <cellStyle name="Calculation 7 4 4 2" xfId="23565" xr:uid="{69D00E59-1FF1-409D-9773-6F830B3B033C}"/>
    <cellStyle name="Calculation 7 4 5" xfId="10958" xr:uid="{B4DF2B68-1E11-4E08-A523-462E6D1B0C73}"/>
    <cellStyle name="Calculation 7 4 5 2" xfId="22827" xr:uid="{795EABF9-0037-49D9-90B0-DE115A6AFC5B}"/>
    <cellStyle name="Calculation 7 4 6" xfId="12824" xr:uid="{D46F76C1-071E-4B68-A214-B3127CD54F22}"/>
    <cellStyle name="Calculation 7 4 6 2" xfId="24618" xr:uid="{B3A25C39-C190-482F-AB06-3D47ECC612A2}"/>
    <cellStyle name="Calculation 7 4 7" xfId="10046" xr:uid="{7093EE47-3DB1-4C77-9BF3-0C5519CF6FA0}"/>
    <cellStyle name="Calculation 7 4 7 2" xfId="21921" xr:uid="{66DBAB70-831D-41A5-BA03-6E1C1D92C70E}"/>
    <cellStyle name="Calculation 7 4 8" xfId="12086" xr:uid="{7A9BC294-6CFC-40EC-9FE1-B6DBB77F8BE6}"/>
    <cellStyle name="Calculation 7 5" xfId="7836" xr:uid="{EF1DAA0D-CA89-432E-8739-B9263E05B4F9}"/>
    <cellStyle name="Calculation 7 5 2" xfId="12831" xr:uid="{63BC96EB-942C-4BD2-8E9F-07A17582A65E}"/>
    <cellStyle name="Calculation 7 5 2 2" xfId="24625" xr:uid="{6B4F79D7-11E9-4430-AD54-417BC75EFE09}"/>
    <cellStyle name="Calculation 7 5 3" xfId="10040" xr:uid="{1F3E5A53-CEE4-4501-88CF-7197B42CF52E}"/>
    <cellStyle name="Calculation 7 5 3 2" xfId="21915" xr:uid="{A3EDE4EE-D2E9-44DB-9B2B-548BBFD5BC14}"/>
    <cellStyle name="Calculation 7 5 4" xfId="13116" xr:uid="{8883259E-BD43-41CA-886D-C793AE32968C}"/>
    <cellStyle name="Calculation 7 5 4 2" xfId="24904" xr:uid="{5E21C5B5-C909-4A17-BFDA-8292CB9BDA64}"/>
    <cellStyle name="Calculation 7 5 5" xfId="9810" xr:uid="{6D54E6CF-C1B2-4238-8EAD-D4EE9C6FD271}"/>
    <cellStyle name="Calculation 7 5 5 2" xfId="21686" xr:uid="{3BC10D7A-6013-419D-9604-12EFD0CE7813}"/>
    <cellStyle name="Calculation 7 5 6" xfId="13147" xr:uid="{058675E4-3C3E-4435-B67B-2F2B136957B6}"/>
    <cellStyle name="Calculation 7 5 6 2" xfId="24933" xr:uid="{FE7384D8-07AF-4168-ACDA-99ACB62EF5EC}"/>
    <cellStyle name="Calculation 7 5 7" xfId="14168" xr:uid="{CBFCA766-CBEE-41AA-9075-B692EE54560C}"/>
    <cellStyle name="Calculation 7 5 7 2" xfId="25941" xr:uid="{1092CE96-550D-45DF-BD9B-39859B6B83FA}"/>
    <cellStyle name="Calculation 7 5 8" xfId="15128" xr:uid="{51BA2A4B-7096-465F-AC7F-24B9D4F16D71}"/>
    <cellStyle name="Calculation 7 6" xfId="10145" xr:uid="{3FE5E30C-9C77-44AC-A496-31971BBF511F}"/>
    <cellStyle name="Calculation 7 6 2" xfId="22020" xr:uid="{E2BF7E3F-3E94-420C-B387-F5B7FF93379F}"/>
    <cellStyle name="Calculation 7 7" xfId="13109" xr:uid="{01F126A1-48F0-4BCB-846E-6A300BD99944}"/>
    <cellStyle name="Calculation 7 7 2" xfId="24897" xr:uid="{0FE9CE2B-3387-4653-A01C-C8A3552DF8B3}"/>
    <cellStyle name="Calculation 7 8" xfId="9816" xr:uid="{0A9E0DA6-7483-4027-A609-C5D78E4E904A}"/>
    <cellStyle name="Calculation 7 8 2" xfId="21692" xr:uid="{23666977-621A-4EAE-BB00-6799BB1E9281}"/>
    <cellStyle name="Calculation 7 9" xfId="13708" xr:uid="{6F4B2DDE-566B-4D81-A3AD-BF2D87526A57}"/>
    <cellStyle name="Calculation 7 9 2" xfId="25482" xr:uid="{B9A6C64B-630B-4F5F-BA1C-90CF28FD6753}"/>
    <cellStyle name="Calculation 8" xfId="746" xr:uid="{9263E056-9D66-41C8-818B-AD21E46D2FA4}"/>
    <cellStyle name="Calculation 8 10" xfId="16435" xr:uid="{9FF9501C-E8F3-4A03-B2AC-AE8945494A7F}"/>
    <cellStyle name="Calculation 8 10 2" xfId="28182" xr:uid="{ECA31993-8121-4F59-B3CE-0BA44925D311}"/>
    <cellStyle name="Calculation 8 11" xfId="17303" xr:uid="{F98C9389-08D0-4F34-8D0A-575885C25ABB}"/>
    <cellStyle name="Calculation 8 11 2" xfId="29046" xr:uid="{97BA450D-599F-42FF-BE57-13BA2BC666EA}"/>
    <cellStyle name="Calculation 8 12" xfId="18101" xr:uid="{EB12ADB0-46D9-4280-A95B-9E4C682D11C3}"/>
    <cellStyle name="Calculation 8 12 2" xfId="29822" xr:uid="{CD28B032-95B3-4656-AB4A-8739FA3805E7}"/>
    <cellStyle name="Calculation 8 2" xfId="6802" xr:uid="{DA21B03D-668A-43DE-83AB-28B7AF9AFCD3}"/>
    <cellStyle name="Calculation 8 2 10" xfId="11234" xr:uid="{24C8A5D5-2EA9-4E84-98DE-09D98D6D7649}"/>
    <cellStyle name="Calculation 8 2 10 2" xfId="23096" xr:uid="{F2C90758-D5DE-451E-8629-60F255D0B896}"/>
    <cellStyle name="Calculation 8 2 11" xfId="13272" xr:uid="{9299E86F-8875-4DFE-85F6-1B047A2C38F2}"/>
    <cellStyle name="Calculation 8 2 11 2" xfId="25056" xr:uid="{5337E949-2C5B-4CF0-984E-5EDCE2277657}"/>
    <cellStyle name="Calculation 8 2 2" xfId="7176" xr:uid="{601B07BC-958A-4552-BA3B-4CC3AF7DB862}"/>
    <cellStyle name="Calculation 8 2 2 10" xfId="13124" xr:uid="{48D203B3-9104-4177-8C72-755E357E189A}"/>
    <cellStyle name="Calculation 8 2 2 10 2" xfId="24911" xr:uid="{54106BEB-FB96-4797-B1E9-4906B46F0403}"/>
    <cellStyle name="Calculation 8 2 2 2" xfId="8819" xr:uid="{C5BD97E0-5A5E-4902-AABF-058C6093BF82}"/>
    <cellStyle name="Calculation 8 2 2 2 2" xfId="13471" xr:uid="{F80DF932-FFD0-41F9-B621-2DDBBEB1F5D4}"/>
    <cellStyle name="Calculation 8 2 2 2 2 2" xfId="25254" xr:uid="{2E4A26C2-3099-4847-93AA-D97A993836C0}"/>
    <cellStyle name="Calculation 8 2 2 2 3" xfId="14475" xr:uid="{B8194924-5B2A-42E2-A93A-2CFA66F9939A}"/>
    <cellStyle name="Calculation 8 2 2 2 3 2" xfId="26247" xr:uid="{009E0821-D60A-4FC2-9C41-E81E8C776B7F}"/>
    <cellStyle name="Calculation 8 2 2 2 4" xfId="15433" xr:uid="{79CF328F-6239-438B-9217-55A52AFA158B}"/>
    <cellStyle name="Calculation 8 2 2 2 4 2" xfId="27193" xr:uid="{3967C04C-E47F-4246-9798-4E9E7B396F2C}"/>
    <cellStyle name="Calculation 8 2 2 2 5" xfId="16358" xr:uid="{2F71EF97-16B9-4944-B076-319E75CB0B1F}"/>
    <cellStyle name="Calculation 8 2 2 2 5 2" xfId="28105" xr:uid="{1A4E6C7B-0A0D-4593-B015-13A73CFC10F8}"/>
    <cellStyle name="Calculation 8 2 2 2 6" xfId="17229" xr:uid="{73F3DDBA-EE1F-480D-803A-1A364391B742}"/>
    <cellStyle name="Calculation 8 2 2 2 6 2" xfId="28972" xr:uid="{D9BCB7DC-218F-4429-A00A-74826F4F55CB}"/>
    <cellStyle name="Calculation 8 2 2 2 7" xfId="18075" xr:uid="{95D52C77-B78E-46D7-BA61-1A4A1A5FD256}"/>
    <cellStyle name="Calculation 8 2 2 2 7 2" xfId="29796" xr:uid="{F605F8FA-76B8-4EFC-8DF0-43E42B49E901}"/>
    <cellStyle name="Calculation 8 2 2 2 8" xfId="18839" xr:uid="{84130A0A-36CB-4C85-ADBE-7DBCC0D9736D}"/>
    <cellStyle name="Calculation 8 2 2 3" xfId="9665" xr:uid="{55A7FC92-57A7-45E7-89A1-D86A2258E47A}"/>
    <cellStyle name="Calculation 8 2 2 3 2" xfId="14070" xr:uid="{8179B149-603A-4233-8F8B-3E035FA3235F}"/>
    <cellStyle name="Calculation 8 2 2 3 2 2" xfId="25843" xr:uid="{3987C35E-DFF9-47E9-82DF-BF6E2B9DF463}"/>
    <cellStyle name="Calculation 8 2 2 3 3" xfId="15030" xr:uid="{3207E67F-1E92-486B-8399-F4DB4236CD36}"/>
    <cellStyle name="Calculation 8 2 2 3 3 2" xfId="26801" xr:uid="{5CD39725-2BFF-4FC8-9CC8-E4A4289511A7}"/>
    <cellStyle name="Calculation 8 2 2 3 4" xfId="15982" xr:uid="{E6BB4F50-AED1-490B-B5EB-202BA7C497B0}"/>
    <cellStyle name="Calculation 8 2 2 3 4 2" xfId="27729" xr:uid="{2BA41EFA-E9F4-4634-A464-1C84951EFF8F}"/>
    <cellStyle name="Calculation 8 2 2 3 5" xfId="16856" xr:uid="{791BA3F5-C5E5-44CA-AFF7-8A6DF5337D9A}"/>
    <cellStyle name="Calculation 8 2 2 3 5 2" xfId="28603" xr:uid="{65B30A6C-E742-4E51-BD55-234428869EE6}"/>
    <cellStyle name="Calculation 8 2 2 3 6" xfId="17721" xr:uid="{0492A2B6-2D30-4DA4-A211-B41EE9F26A91}"/>
    <cellStyle name="Calculation 8 2 2 3 6 2" xfId="29442" xr:uid="{D1F3A308-6C99-4A8D-B1A7-95CE3646095A}"/>
    <cellStyle name="Calculation 8 2 2 3 7" xfId="18497" xr:uid="{2EA13EA7-3D78-4D7C-B5EA-4FA7D3742BB0}"/>
    <cellStyle name="Calculation 8 2 2 3 7 2" xfId="30218" xr:uid="{6E3351B8-DD77-4158-9399-C468B830A56D}"/>
    <cellStyle name="Calculation 8 2 2 3 8" xfId="19254" xr:uid="{DED5CAC7-E4FA-4D8F-9B8C-75035E2584E4}"/>
    <cellStyle name="Calculation 8 2 2 4" xfId="12443" xr:uid="{FB1820A0-0ADE-4513-BE24-9B21DCA4A176}"/>
    <cellStyle name="Calculation 8 2 2 4 2" xfId="24257" xr:uid="{AF6502EA-80A6-4E18-80EC-A3CC5C084CF0}"/>
    <cellStyle name="Calculation 8 2 2 5" xfId="10328" xr:uid="{F2BACCA6-86CE-4FFF-A98E-523A30E293B7}"/>
    <cellStyle name="Calculation 8 2 2 5 2" xfId="22200" xr:uid="{033B26B7-F9BE-40DF-8B91-FDA3C761DDF8}"/>
    <cellStyle name="Calculation 8 2 2 6" xfId="12585" xr:uid="{C8154A3C-71F1-4A70-9252-968B0581541A}"/>
    <cellStyle name="Calculation 8 2 2 6 2" xfId="24390" xr:uid="{8315ED52-178D-4B7A-8F79-AFA49BC35EB0}"/>
    <cellStyle name="Calculation 8 2 2 7" xfId="10216" xr:uid="{AE1DB303-2C9F-4568-89A5-853245879C72}"/>
    <cellStyle name="Calculation 8 2 2 7 2" xfId="22091" xr:uid="{0FA2D770-2608-4EFA-8E09-DD6072DD5E6A}"/>
    <cellStyle name="Calculation 8 2 2 8" xfId="12872" xr:uid="{3769F596-E038-414B-B3AB-95D75E96E026}"/>
    <cellStyle name="Calculation 8 2 2 8 2" xfId="24666" xr:uid="{E7656950-2792-43EE-A234-225683DBFC30}"/>
    <cellStyle name="Calculation 8 2 2 9" xfId="10003" xr:uid="{B97B1F8D-4719-493B-BBBB-871469CBF4FB}"/>
    <cellStyle name="Calculation 8 2 2 9 2" xfId="21878" xr:uid="{181B9E10-6199-4C4C-B183-AF63B47F5576}"/>
    <cellStyle name="Calculation 8 2 3" xfId="8447" xr:uid="{246A1EBA-EEC4-47DF-B7C5-6CC48B172F0F}"/>
    <cellStyle name="Calculation 8 2 3 2" xfId="13189" xr:uid="{740939F3-D8A5-44ED-BA5D-544C5C082A6A}"/>
    <cellStyle name="Calculation 8 2 3 2 2" xfId="24975" xr:uid="{315C0B7F-21DC-4E1A-9990-49B016EE1C0D}"/>
    <cellStyle name="Calculation 8 2 3 3" xfId="14209" xr:uid="{566D174A-157A-415B-B994-B524060A400C}"/>
    <cellStyle name="Calculation 8 2 3 3 2" xfId="25982" xr:uid="{1C6CE618-566B-4399-8AE3-9042EF349B0F}"/>
    <cellStyle name="Calculation 8 2 3 4" xfId="15169" xr:uid="{D33E3035-4B02-4C0B-B9F1-98DD5BAF2F0B}"/>
    <cellStyle name="Calculation 8 2 3 4 2" xfId="26938" xr:uid="{34281E36-E6D4-4BBB-BFAD-0B92EF035612}"/>
    <cellStyle name="Calculation 8 2 3 5" xfId="16118" xr:uid="{77208C6B-49CF-4710-B396-A67FA503210F}"/>
    <cellStyle name="Calculation 8 2 3 5 2" xfId="27865" xr:uid="{A8B3F852-793D-4056-9663-3597012553F3}"/>
    <cellStyle name="Calculation 8 2 3 6" xfId="16991" xr:uid="{09FB860E-C272-4535-A627-4D1FAA1BEAC3}"/>
    <cellStyle name="Calculation 8 2 3 6 2" xfId="28738" xr:uid="{AC38BE66-1CA5-4996-A020-1B26C7D0E5E3}"/>
    <cellStyle name="Calculation 8 2 3 7" xfId="17856" xr:uid="{710E25F7-1337-4200-814F-E4169A114963}"/>
    <cellStyle name="Calculation 8 2 3 7 2" xfId="29577" xr:uid="{72FF52FD-1D10-4123-BDAD-87EFF5292CEC}"/>
    <cellStyle name="Calculation 8 2 3 8" xfId="18632" xr:uid="{D7A034E5-9DEB-4D51-AD78-A6904DF7EDDC}"/>
    <cellStyle name="Calculation 8 2 4" xfId="9458" xr:uid="{8339D613-C730-4D0B-A116-816235CCCBE0}"/>
    <cellStyle name="Calculation 8 2 4 2" xfId="13863" xr:uid="{9D5126D6-17BB-4046-8227-EB5FE3431823}"/>
    <cellStyle name="Calculation 8 2 4 2 2" xfId="25636" xr:uid="{EC188EC4-9A7A-4716-A971-6431967E508E}"/>
    <cellStyle name="Calculation 8 2 4 3" xfId="14823" xr:uid="{882C7013-DE8B-425E-8192-7FED72CE4544}"/>
    <cellStyle name="Calculation 8 2 4 3 2" xfId="26594" xr:uid="{5303CE46-4215-4641-BFE1-235F16F11C32}"/>
    <cellStyle name="Calculation 8 2 4 4" xfId="15775" xr:uid="{DF84BA66-A4EA-49DF-9E28-2E093543C0C0}"/>
    <cellStyle name="Calculation 8 2 4 4 2" xfId="27522" xr:uid="{473CE9D4-AAA0-4451-BC1F-BCCCA2FBA0AB}"/>
    <cellStyle name="Calculation 8 2 4 5" xfId="16649" xr:uid="{A9F07493-A8CE-4DD3-AB1A-552D619B2CB0}"/>
    <cellStyle name="Calculation 8 2 4 5 2" xfId="28396" xr:uid="{42C050C7-ABCF-4892-8CBE-ABD833682A84}"/>
    <cellStyle name="Calculation 8 2 4 6" xfId="17514" xr:uid="{597C647B-DB08-4168-8651-AF4EBB111F19}"/>
    <cellStyle name="Calculation 8 2 4 6 2" xfId="29235" xr:uid="{9EA6B379-A5BF-4444-A1DB-964C5708A1F1}"/>
    <cellStyle name="Calculation 8 2 4 7" xfId="18290" xr:uid="{E7D1CF9C-7521-48CB-AB3F-8E8517AE91BF}"/>
    <cellStyle name="Calculation 8 2 4 7 2" xfId="30011" xr:uid="{8B2BC9FF-64A0-4831-B230-C28B036C153A}"/>
    <cellStyle name="Calculation 8 2 4 8" xfId="19047" xr:uid="{A53C44A0-52CB-4238-AE85-BFC89CB02BC2}"/>
    <cellStyle name="Calculation 8 2 5" xfId="12160" xr:uid="{0ADAF572-18C9-4E78-AB86-B67C02BBD2A2}"/>
    <cellStyle name="Calculation 8 2 5 2" xfId="23977" xr:uid="{EAAF5F6A-B81E-4DF5-A69A-66E60847C460}"/>
    <cellStyle name="Calculation 8 2 6" xfId="10595" xr:uid="{A5FAA0E3-270E-4AAC-9C8C-EACDDA8E1FEE}"/>
    <cellStyle name="Calculation 8 2 6 2" xfId="22467" xr:uid="{E4C8B102-5C9D-45E4-8CD9-5C45E491B76D}"/>
    <cellStyle name="Calculation 8 2 7" xfId="11621" xr:uid="{C4FE3AD0-0D9E-49DF-9C1E-7534D12F82B5}"/>
    <cellStyle name="Calculation 8 2 7 2" xfId="23463" xr:uid="{3AC43B7B-46B1-4915-9F71-BDE6E9D33011}"/>
    <cellStyle name="Calculation 8 2 8" xfId="11050" xr:uid="{73A74D94-0A4D-4437-8B5B-531F50347DB0}"/>
    <cellStyle name="Calculation 8 2 8 2" xfId="22919" xr:uid="{FC2C353D-0A3B-4CFC-B9EB-C24DD2224274}"/>
    <cellStyle name="Calculation 8 2 9" xfId="11384" xr:uid="{FC4A502B-9F67-4CE2-B979-137B5C541BFB}"/>
    <cellStyle name="Calculation 8 2 9 2" xfId="23242" xr:uid="{477B754A-DB54-44B9-A27D-B976BA7F8FD4}"/>
    <cellStyle name="Calculation 8 3" xfId="6928" xr:uid="{C7C1D54D-92F5-4DED-8C87-27617D79F8A2}"/>
    <cellStyle name="Calculation 8 3 10" xfId="12498" xr:uid="{2D849106-8CEE-4580-BB5A-A7B875985B79}"/>
    <cellStyle name="Calculation 8 3 10 2" xfId="24310" xr:uid="{DE2298B4-8D38-4CB5-8824-ED73EF8386F6}"/>
    <cellStyle name="Calculation 8 3 2" xfId="8571" xr:uid="{C657250E-BB72-4598-8FDF-0925465EC27B}"/>
    <cellStyle name="Calculation 8 3 2 2" xfId="13294" xr:uid="{2B3CE23A-DBA3-47E3-AB50-185B815ECF5B}"/>
    <cellStyle name="Calculation 8 3 2 2 2" xfId="25077" xr:uid="{3C90AD15-232D-41B0-9289-9CFB2958F8D7}"/>
    <cellStyle name="Calculation 8 3 2 3" xfId="14308" xr:uid="{D34BF76F-0976-4D5B-B0FE-254579BC48EA}"/>
    <cellStyle name="Calculation 8 3 2 3 2" xfId="26081" xr:uid="{ECD9C17B-D508-4C2F-A30D-C6A4D84EE4FD}"/>
    <cellStyle name="Calculation 8 3 2 4" xfId="15268" xr:uid="{394C913E-D376-4F67-84E0-CB436AB0BFE0}"/>
    <cellStyle name="Calculation 8 3 2 4 2" xfId="27037" xr:uid="{C19F8C17-1C0C-41E4-A776-477A84DDD0AA}"/>
    <cellStyle name="Calculation 8 3 2 5" xfId="16212" xr:uid="{1BDAC812-5216-4D9A-BA72-C04BD00E6421}"/>
    <cellStyle name="Calculation 8 3 2 5 2" xfId="27959" xr:uid="{B9EAD564-78C3-4141-B4F7-B229BB2FE8B4}"/>
    <cellStyle name="Calculation 8 3 2 6" xfId="17085" xr:uid="{D98AF615-1A40-425B-BFE4-6194C2B3A548}"/>
    <cellStyle name="Calculation 8 3 2 6 2" xfId="28832" xr:uid="{3C69C171-F4D6-426E-A4CC-5E2BA6AF52DA}"/>
    <cellStyle name="Calculation 8 3 2 7" xfId="17950" xr:uid="{F4352CB8-D053-4C17-B859-FBA1AC4F2F89}"/>
    <cellStyle name="Calculation 8 3 2 7 2" xfId="29671" xr:uid="{7A4D6186-E8DC-4865-9D08-C2E07F4210F4}"/>
    <cellStyle name="Calculation 8 3 2 8" xfId="18725" xr:uid="{7F48AEA6-DF53-4FAE-8D75-C605B951E8C6}"/>
    <cellStyle name="Calculation 8 3 3" xfId="9551" xr:uid="{5479FCE4-E38D-4A6E-955D-FEAA3517CECC}"/>
    <cellStyle name="Calculation 8 3 3 2" xfId="13956" xr:uid="{4283ADC8-3A16-40B7-A2FC-12FBDF89F579}"/>
    <cellStyle name="Calculation 8 3 3 2 2" xfId="25729" xr:uid="{05955F46-04E4-471E-BDE2-CDBE916383AF}"/>
    <cellStyle name="Calculation 8 3 3 3" xfId="14916" xr:uid="{D267FCAA-900C-427D-94BF-2F387BCE2415}"/>
    <cellStyle name="Calculation 8 3 3 3 2" xfId="26687" xr:uid="{6E1229BF-EDD0-49B6-99AF-0138A60F53BB}"/>
    <cellStyle name="Calculation 8 3 3 4" xfId="15868" xr:uid="{17F57E9C-953A-459A-AEF9-3F55EA4B119A}"/>
    <cellStyle name="Calculation 8 3 3 4 2" xfId="27615" xr:uid="{7F9937B3-81A2-4AF6-ACFC-FA2E995DF51F}"/>
    <cellStyle name="Calculation 8 3 3 5" xfId="16742" xr:uid="{A3EE3F73-4804-4A3D-B59B-53009EE82D0F}"/>
    <cellStyle name="Calculation 8 3 3 5 2" xfId="28489" xr:uid="{E64E73C0-46C3-45AD-9169-0FB6988BD623}"/>
    <cellStyle name="Calculation 8 3 3 6" xfId="17607" xr:uid="{2EB78D00-68A8-4328-AFAE-E9C05402CD80}"/>
    <cellStyle name="Calculation 8 3 3 6 2" xfId="29328" xr:uid="{D9DC53CC-D090-4CAD-9955-0301E6EA91D0}"/>
    <cellStyle name="Calculation 8 3 3 7" xfId="18383" xr:uid="{A2D12172-20FC-4B9A-905D-E10C725F9BF5}"/>
    <cellStyle name="Calculation 8 3 3 7 2" xfId="30104" xr:uid="{49335A9A-6434-4004-9094-3A2ECA06429C}"/>
    <cellStyle name="Calculation 8 3 3 8" xfId="19140" xr:uid="{03285DC6-6E03-450E-8F47-6063118C3A43}"/>
    <cellStyle name="Calculation 8 3 4" xfId="12267" xr:uid="{1F9D4C83-F8EC-490B-866C-06D432F51E77}"/>
    <cellStyle name="Calculation 8 3 4 2" xfId="24083" xr:uid="{0E1F3EFD-BE34-4712-97C6-2AEE225FA960}"/>
    <cellStyle name="Calculation 8 3 5" xfId="10493" xr:uid="{2E4F96AB-5960-45EF-84BB-B9106FAF0A39}"/>
    <cellStyle name="Calculation 8 3 5 2" xfId="22365" xr:uid="{732BB51D-F901-4429-AE0F-8F7608C7D62A}"/>
    <cellStyle name="Calculation 8 3 6" xfId="12044" xr:uid="{012D07BA-CCED-4454-A405-B1DE8D80F566}"/>
    <cellStyle name="Calculation 8 3 6 2" xfId="23865" xr:uid="{036637E5-033A-45F9-B180-09206C6C9CAB}"/>
    <cellStyle name="Calculation 8 3 7" xfId="10698" xr:uid="{04F14891-9BF2-4E7D-B974-3E2DF145D098}"/>
    <cellStyle name="Calculation 8 3 7 2" xfId="22570" xr:uid="{3F12B97E-4897-479C-9188-B12B906B5D42}"/>
    <cellStyle name="Calculation 8 3 8" xfId="11605" xr:uid="{8D91B2DB-F6E3-4121-9FAC-FB3298F31A16}"/>
    <cellStyle name="Calculation 8 3 8 2" xfId="23448" xr:uid="{A4704569-AB76-41C2-A619-E1BB0EB9A8D3}"/>
    <cellStyle name="Calculation 8 3 9" xfId="11063" xr:uid="{713089A5-C1E6-4225-9C82-2859C8F537E4}"/>
    <cellStyle name="Calculation 8 3 9 2" xfId="22932" xr:uid="{00CA6A04-6A12-4B81-B791-15A078168C5F}"/>
    <cellStyle name="Calculation 8 4" xfId="7732" xr:uid="{5197B8DE-AF73-4B0F-9071-922DC527FB0A}"/>
    <cellStyle name="Calculation 8 4 2" xfId="12761" xr:uid="{3D1508E5-FA1B-4289-93AD-480650180F7D}"/>
    <cellStyle name="Calculation 8 4 2 2" xfId="24557" xr:uid="{07794643-8627-4B07-8FB3-29C13C2D687B}"/>
    <cellStyle name="Calculation 8 4 3" xfId="10103" xr:uid="{D7D5F81E-0DFA-4CD2-ADDA-8D31E500941D}"/>
    <cellStyle name="Calculation 8 4 3 2" xfId="21978" xr:uid="{6C89CDF3-6CA9-4CBB-96FE-D49648D6EE83}"/>
    <cellStyle name="Calculation 8 4 4" xfId="12078" xr:uid="{C63BCA46-2525-4F44-84C5-7443A0973B49}"/>
    <cellStyle name="Calculation 8 4 4 2" xfId="23899" xr:uid="{3D5A9A31-B70D-4BE1-942E-FAB7521EC42D}"/>
    <cellStyle name="Calculation 8 4 5" xfId="10667" xr:uid="{568B3550-023E-42AB-B795-862F926DA710}"/>
    <cellStyle name="Calculation 8 4 5 2" xfId="22539" xr:uid="{F9F99DA5-AB1F-4577-89F8-FF29CA0C88AC}"/>
    <cellStyle name="Calculation 8 4 6" xfId="11610" xr:uid="{F9769A47-2055-4E91-89A5-930ACFFB4122}"/>
    <cellStyle name="Calculation 8 4 6 2" xfId="23453" xr:uid="{41830960-618F-49A6-81B2-31528714F03B}"/>
    <cellStyle name="Calculation 8 4 7" xfId="11060" xr:uid="{91FD1C27-76FB-457E-8324-6CC5935D4282}"/>
    <cellStyle name="Calculation 8 4 7 2" xfId="22929" xr:uid="{4C58B897-68E4-4688-A4E7-01F433ECD799}"/>
    <cellStyle name="Calculation 8 4 8" xfId="11997" xr:uid="{474D0FA2-4FF5-49E2-BE17-78DE68F26BAD}"/>
    <cellStyle name="Calculation 8 5" xfId="7835" xr:uid="{2E8E360F-ED5C-4217-873B-BAEEACBC942E}"/>
    <cellStyle name="Calculation 8 5 2" xfId="12830" xr:uid="{FCFAB229-E48D-45AB-AA42-F75C231ABAF4}"/>
    <cellStyle name="Calculation 8 5 2 2" xfId="24624" xr:uid="{F3BF5661-7098-447F-945B-7FAC4F350D9A}"/>
    <cellStyle name="Calculation 8 5 3" xfId="10041" xr:uid="{CE993EB5-796D-44FC-82BA-E50372E60C88}"/>
    <cellStyle name="Calculation 8 5 3 2" xfId="21916" xr:uid="{67F75CEC-D9A7-4886-98DF-C1053870ACF5}"/>
    <cellStyle name="Calculation 8 5 4" xfId="13642" xr:uid="{2EE9DA81-D0D0-40A5-BBC7-32D00B99199F}"/>
    <cellStyle name="Calculation 8 5 4 2" xfId="25417" xr:uid="{50B273A0-3D4B-4B0B-A9D6-17CAE9CE07B1}"/>
    <cellStyle name="Calculation 8 5 5" xfId="14608" xr:uid="{5D1FEAB8-B48E-4061-A1DC-032814FB3D2E}"/>
    <cellStyle name="Calculation 8 5 5 2" xfId="26379" xr:uid="{F59CAFEF-E06E-4238-83CD-D1897D542BDE}"/>
    <cellStyle name="Calculation 8 5 6" xfId="15560" xr:uid="{F2BF9167-349D-48F0-B4E2-31EA847C38BD}"/>
    <cellStyle name="Calculation 8 5 6 2" xfId="27311" xr:uid="{9EEAD292-FE35-4E29-9F4C-2CDDBDDD27CE}"/>
    <cellStyle name="Calculation 8 5 7" xfId="16445" xr:uid="{08FB64A0-EBB2-415E-83A1-5EDF1109C978}"/>
    <cellStyle name="Calculation 8 5 7 2" xfId="28192" xr:uid="{BBB8DCF1-756D-420B-AFB1-16DFD7E50096}"/>
    <cellStyle name="Calculation 8 5 8" xfId="17313" xr:uid="{B3FD7D57-B9FA-4567-914A-A8C462926694}"/>
    <cellStyle name="Calculation 8 6" xfId="10146" xr:uid="{22098899-EA13-454B-9B80-74987EC8B34E}"/>
    <cellStyle name="Calculation 8 6 2" xfId="22021" xr:uid="{7F8BDBE9-CB02-47BC-91BE-ECB6D4943F45}"/>
    <cellStyle name="Calculation 8 7" xfId="13630" xr:uid="{140073B7-7C91-4E8E-B5D0-4615DE10F51B}"/>
    <cellStyle name="Calculation 8 7 2" xfId="25406" xr:uid="{B163D1C1-FDE3-4F6A-A334-781604913EAD}"/>
    <cellStyle name="Calculation 8 8" xfId="14598" xr:uid="{2B213AD4-4508-4B7A-ADD8-1E5D7053CC63}"/>
    <cellStyle name="Calculation 8 8 2" xfId="26369" xr:uid="{425656E6-C35C-4591-9655-8186E21EAD24}"/>
    <cellStyle name="Calculation 8 9" xfId="15550" xr:uid="{3E8F33E2-A858-4918-BCEC-D3100515BE11}"/>
    <cellStyle name="Calculation 8 9 2" xfId="27301" xr:uid="{342403A2-4609-4EF9-B1BD-5DB5FE8FCEFC}"/>
    <cellStyle name="Calculation 9" xfId="747" xr:uid="{44480EE6-250F-4835-9DBD-87829B0812F0}"/>
    <cellStyle name="Calculation 9 10" xfId="10204" xr:uid="{6A2B9FFC-CF55-42A8-B72C-2879C0538D7C}"/>
    <cellStyle name="Calculation 9 10 2" xfId="22079" xr:uid="{627CB168-B2B9-46A2-ACC4-3FCE943A8057}"/>
    <cellStyle name="Calculation 9 11" xfId="12995" xr:uid="{ADFCDC61-06CA-4777-93B9-13B4B55C5F3D}"/>
    <cellStyle name="Calculation 9 11 2" xfId="24787" xr:uid="{63D57ED3-3D36-4EDE-BAD2-ACBB16840BCD}"/>
    <cellStyle name="Calculation 9 12" xfId="9898" xr:uid="{FE840CEF-7E78-423B-9E37-A20ACA33F64C}"/>
    <cellStyle name="Calculation 9 12 2" xfId="21774" xr:uid="{AFE49A42-ED8F-42A2-84F0-DEEF113747B6}"/>
    <cellStyle name="Calculation 9 2" xfId="6801" xr:uid="{396902DD-3D36-4B78-A9B0-3FDCF784D5BA}"/>
    <cellStyle name="Calculation 9 2 10" xfId="11235" xr:uid="{DB5B204D-D855-4EC7-AB28-32736A26C2BC}"/>
    <cellStyle name="Calculation 9 2 10 2" xfId="23097" xr:uid="{08C35BE2-DACD-4A6D-A812-C4C93E93FBAD}"/>
    <cellStyle name="Calculation 9 2 11" xfId="12243" xr:uid="{09C9880B-C59E-41BA-9512-503138A2129E}"/>
    <cellStyle name="Calculation 9 2 11 2" xfId="24060" xr:uid="{4CE0FA08-27FE-43F8-99F0-1DCD4CBB2160}"/>
    <cellStyle name="Calculation 9 2 2" xfId="7177" xr:uid="{31C213C5-9C1C-4CDE-85E2-7F3AD00D5367}"/>
    <cellStyle name="Calculation 9 2 2 10" xfId="17296" xr:uid="{34711583-17AC-4B95-8DFF-9619BB9D6AF7}"/>
    <cellStyle name="Calculation 9 2 2 10 2" xfId="29039" xr:uid="{2B879E38-11A1-4FC7-9FE1-6C3AE00D0CAC}"/>
    <cellStyle name="Calculation 9 2 2 2" xfId="8820" xr:uid="{F3BED6DA-B3BA-4727-BC4D-2A938C9C354D}"/>
    <cellStyle name="Calculation 9 2 2 2 2" xfId="13472" xr:uid="{7CB5E5D3-E6CB-4757-85D7-2EAD7A0A14AA}"/>
    <cellStyle name="Calculation 9 2 2 2 2 2" xfId="25255" xr:uid="{D9627317-D6A1-47FF-A6B2-6A366E9F6612}"/>
    <cellStyle name="Calculation 9 2 2 2 3" xfId="14476" xr:uid="{06ECF516-ED84-49A9-87FF-CF7962283237}"/>
    <cellStyle name="Calculation 9 2 2 2 3 2" xfId="26248" xr:uid="{B295A779-6807-43CC-8516-72B840670A54}"/>
    <cellStyle name="Calculation 9 2 2 2 4" xfId="15434" xr:uid="{01A47AF6-6325-4590-ACAE-F67AB52AEB4D}"/>
    <cellStyle name="Calculation 9 2 2 2 4 2" xfId="27194" xr:uid="{A2834682-F743-42C3-8F48-416A3E89C9FE}"/>
    <cellStyle name="Calculation 9 2 2 2 5" xfId="16359" xr:uid="{988DFD0B-1F10-4005-BF0B-F12FEB874367}"/>
    <cellStyle name="Calculation 9 2 2 2 5 2" xfId="28106" xr:uid="{8244F714-5FDC-4FB6-9B0E-4D88D4780F3F}"/>
    <cellStyle name="Calculation 9 2 2 2 6" xfId="17230" xr:uid="{1833FE18-C58E-44E5-A07C-9AA7592618BC}"/>
    <cellStyle name="Calculation 9 2 2 2 6 2" xfId="28973" xr:uid="{0C13E963-375A-4C20-901A-8534CB267F67}"/>
    <cellStyle name="Calculation 9 2 2 2 7" xfId="18076" xr:uid="{FE26FA74-E272-4AF3-9D5F-543054A9A09B}"/>
    <cellStyle name="Calculation 9 2 2 2 7 2" xfId="29797" xr:uid="{F7B16849-A1EE-4411-8C26-7C28D154418C}"/>
    <cellStyle name="Calculation 9 2 2 2 8" xfId="18840" xr:uid="{0D652EB9-D744-43FD-AE25-6560C5660376}"/>
    <cellStyle name="Calculation 9 2 2 3" xfId="9666" xr:uid="{6FAECDAB-4D52-47BB-ACEF-BB26F45B26A4}"/>
    <cellStyle name="Calculation 9 2 2 3 2" xfId="14071" xr:uid="{EF70AB04-C1D6-470D-92A1-89F3AC19C992}"/>
    <cellStyle name="Calculation 9 2 2 3 2 2" xfId="25844" xr:uid="{0C065B4D-933C-4882-AB33-2FF8B0B8B444}"/>
    <cellStyle name="Calculation 9 2 2 3 3" xfId="15031" xr:uid="{4067DB5F-CD23-488D-B334-F402A610A890}"/>
    <cellStyle name="Calculation 9 2 2 3 3 2" xfId="26802" xr:uid="{80B72569-8811-48B1-848F-D7D729A5B0AA}"/>
    <cellStyle name="Calculation 9 2 2 3 4" xfId="15983" xr:uid="{573C57B7-E949-4DD8-8390-4949892C5F14}"/>
    <cellStyle name="Calculation 9 2 2 3 4 2" xfId="27730" xr:uid="{75E90D44-BD8D-45DB-B3B4-99B1AB27BB15}"/>
    <cellStyle name="Calculation 9 2 2 3 5" xfId="16857" xr:uid="{4397BB88-9305-47B8-AE2C-B1F2AB2F2222}"/>
    <cellStyle name="Calculation 9 2 2 3 5 2" xfId="28604" xr:uid="{DF99356D-0ABA-4FF5-A45D-F803837E3F83}"/>
    <cellStyle name="Calculation 9 2 2 3 6" xfId="17722" xr:uid="{9558A419-9F84-447E-8DFE-7E6A1FA867A8}"/>
    <cellStyle name="Calculation 9 2 2 3 6 2" xfId="29443" xr:uid="{1C13B490-11D9-4F26-8EB6-5DB083847F12}"/>
    <cellStyle name="Calculation 9 2 2 3 7" xfId="18498" xr:uid="{8268C922-0486-4492-82E3-7FEC93A3608A}"/>
    <cellStyle name="Calculation 9 2 2 3 7 2" xfId="30219" xr:uid="{ECDC9A12-C3E7-44AC-AB8B-AF35C7992653}"/>
    <cellStyle name="Calculation 9 2 2 3 8" xfId="19255" xr:uid="{6D9E963B-3E9E-45DF-9B41-5C7607610D82}"/>
    <cellStyle name="Calculation 9 2 2 4" xfId="12444" xr:uid="{D83C9DB0-6843-48B6-83E8-BD4B50C0E3E1}"/>
    <cellStyle name="Calculation 9 2 2 4 2" xfId="24258" xr:uid="{68AED038-BE6A-44CE-8394-24B7F46A60E4}"/>
    <cellStyle name="Calculation 9 2 2 5" xfId="10327" xr:uid="{76BF6B81-430A-488A-AFE9-A15EA4C3C89A}"/>
    <cellStyle name="Calculation 9 2 2 5 2" xfId="22199" xr:uid="{3270C1E6-1C67-48EE-A9E7-4BE9EAA4A864}"/>
    <cellStyle name="Calculation 9 2 2 6" xfId="13604" xr:uid="{F1F5ECB8-4B77-4F99-B493-3D1726CEC619}"/>
    <cellStyle name="Calculation 9 2 2 6 2" xfId="25380" xr:uid="{9FE5BE8F-1142-42C4-B988-BAF0B5C620F5}"/>
    <cellStyle name="Calculation 9 2 2 7" xfId="14580" xr:uid="{178BB5A4-F4CB-4362-B62D-2C74EFEC8764}"/>
    <cellStyle name="Calculation 9 2 2 7 2" xfId="26351" xr:uid="{87AC2A1C-6406-4D8F-B1A6-5F5E6713C75B}"/>
    <cellStyle name="Calculation 9 2 2 8" xfId="15532" xr:uid="{9358D21B-1DEF-47D9-B175-3AC192CD362D}"/>
    <cellStyle name="Calculation 9 2 2 8 2" xfId="27287" xr:uid="{B6A51F0C-4CDA-4F21-BD73-7062C8DF798C}"/>
    <cellStyle name="Calculation 9 2 2 9" xfId="16427" xr:uid="{B29C38D0-AC78-4974-B09D-BE398B340F4F}"/>
    <cellStyle name="Calculation 9 2 2 9 2" xfId="28174" xr:uid="{4DBCB00E-A7B5-4998-985A-64D8AC36231C}"/>
    <cellStyle name="Calculation 9 2 3" xfId="8446" xr:uid="{10FD9FC9-3BD3-41AF-9ED1-B3977A4AFFDB}"/>
    <cellStyle name="Calculation 9 2 3 2" xfId="13188" xr:uid="{DBB9C570-09DF-45D9-A7F8-0974A4A42EA9}"/>
    <cellStyle name="Calculation 9 2 3 2 2" xfId="24974" xr:uid="{CF24A92A-B5BD-43A1-A2A2-837DF758C0EB}"/>
    <cellStyle name="Calculation 9 2 3 3" xfId="14208" xr:uid="{4236D5E8-AAC5-428B-BDC0-F511C15AA326}"/>
    <cellStyle name="Calculation 9 2 3 3 2" xfId="25981" xr:uid="{AEF62F46-0B97-46E1-A0B8-3BC6A54F1732}"/>
    <cellStyle name="Calculation 9 2 3 4" xfId="15168" xr:uid="{45EF7BBD-7560-4702-9F68-1C6B318D0979}"/>
    <cellStyle name="Calculation 9 2 3 4 2" xfId="26937" xr:uid="{2857BF18-33BE-4DF6-9673-6EAD7C44F62F}"/>
    <cellStyle name="Calculation 9 2 3 5" xfId="16117" xr:uid="{E6FF330C-EDC7-4A14-8E73-5F971BE26060}"/>
    <cellStyle name="Calculation 9 2 3 5 2" xfId="27864" xr:uid="{0EC33823-5CFF-4DAB-B3AC-3AB1E04DF4AD}"/>
    <cellStyle name="Calculation 9 2 3 6" xfId="16990" xr:uid="{B6C3CBDE-9BA8-47DD-AB18-F3241E16FC4C}"/>
    <cellStyle name="Calculation 9 2 3 6 2" xfId="28737" xr:uid="{BA81C0D0-716E-4CB2-81A9-FD5596A02DD4}"/>
    <cellStyle name="Calculation 9 2 3 7" xfId="17855" xr:uid="{06F1D8E3-8D69-4C47-9FA4-65C609504C7E}"/>
    <cellStyle name="Calculation 9 2 3 7 2" xfId="29576" xr:uid="{235527D0-7935-4BD0-A5C4-D4BF23BA33C5}"/>
    <cellStyle name="Calculation 9 2 3 8" xfId="18631" xr:uid="{5090E237-2136-4EC4-8B46-BDD891757926}"/>
    <cellStyle name="Calculation 9 2 4" xfId="9457" xr:uid="{82D3501C-B0FE-45F3-A369-306361083CAC}"/>
    <cellStyle name="Calculation 9 2 4 2" xfId="13862" xr:uid="{2AC15D80-53B2-4D16-969A-71B356321681}"/>
    <cellStyle name="Calculation 9 2 4 2 2" xfId="25635" xr:uid="{6BD9C9D8-7E85-4583-BAD4-BEC892B43531}"/>
    <cellStyle name="Calculation 9 2 4 3" xfId="14822" xr:uid="{430ADAAE-7A83-42AC-87BD-BC81500CC5C8}"/>
    <cellStyle name="Calculation 9 2 4 3 2" xfId="26593" xr:uid="{03A15DA1-B677-499A-A237-7E876A120C20}"/>
    <cellStyle name="Calculation 9 2 4 4" xfId="15774" xr:uid="{879F4733-6EFD-4E7E-84FF-BA23CD486DE3}"/>
    <cellStyle name="Calculation 9 2 4 4 2" xfId="27521" xr:uid="{186990D5-5BEC-497E-9ACA-2EB1C618188D}"/>
    <cellStyle name="Calculation 9 2 4 5" xfId="16648" xr:uid="{78EBE37D-715E-456F-9780-103262D23231}"/>
    <cellStyle name="Calculation 9 2 4 5 2" xfId="28395" xr:uid="{973C8D1C-B04D-4789-BFE7-5496AC2B1A39}"/>
    <cellStyle name="Calculation 9 2 4 6" xfId="17513" xr:uid="{F19292D3-E79F-4C30-8FA5-670FE13515D3}"/>
    <cellStyle name="Calculation 9 2 4 6 2" xfId="29234" xr:uid="{184EDC9B-BCED-46D6-A926-CE3EDBA9EE52}"/>
    <cellStyle name="Calculation 9 2 4 7" xfId="18289" xr:uid="{D94E3894-1379-4317-8ED2-C150DAE81274}"/>
    <cellStyle name="Calculation 9 2 4 7 2" xfId="30010" xr:uid="{045FD8EC-A7D5-4EBB-80B7-4C2C28B92092}"/>
    <cellStyle name="Calculation 9 2 4 8" xfId="19046" xr:uid="{70F4B2AE-9346-41B1-B37F-DDE2362150BB}"/>
    <cellStyle name="Calculation 9 2 5" xfId="12159" xr:uid="{E11F33EA-B9B1-494D-813F-C9F3A4227D4A}"/>
    <cellStyle name="Calculation 9 2 5 2" xfId="23976" xr:uid="{BF37317F-DBD2-4870-8E4E-BFC56882C76F}"/>
    <cellStyle name="Calculation 9 2 6" xfId="10596" xr:uid="{8335966C-4222-4528-AFAB-F44AF62358E7}"/>
    <cellStyle name="Calculation 9 2 6 2" xfId="22468" xr:uid="{8776A4E6-1148-47D6-B90C-958A3B431FBD}"/>
    <cellStyle name="Calculation 9 2 7" xfId="11620" xr:uid="{BF27D53A-AA5E-483B-9B2B-CEE94421B292}"/>
    <cellStyle name="Calculation 9 2 7 2" xfId="23462" xr:uid="{B688394D-C1B5-42D1-8663-6AF5E22B8D5E}"/>
    <cellStyle name="Calculation 9 2 8" xfId="11051" xr:uid="{5ECBBB52-6916-40C3-8FC7-E3B5BD503047}"/>
    <cellStyle name="Calculation 9 2 8 2" xfId="22920" xr:uid="{FD312F26-9EE3-440B-A1F1-5E9647F724A1}"/>
    <cellStyle name="Calculation 9 2 9" xfId="11383" xr:uid="{FB58EA56-3E5B-4FF3-9D36-46EF8B92A016}"/>
    <cellStyle name="Calculation 9 2 9 2" xfId="23241" xr:uid="{1A38A035-95A9-4422-B020-98460F0BD30F}"/>
    <cellStyle name="Calculation 9 3" xfId="6929" xr:uid="{0A865626-56EA-4984-9641-7321780A44B0}"/>
    <cellStyle name="Calculation 9 3 10" xfId="15537" xr:uid="{7339B944-77DF-4A36-9FF8-115EBAF5ACF0}"/>
    <cellStyle name="Calculation 9 3 10 2" xfId="27292" xr:uid="{83864863-45BA-4C80-ABA7-EBEB53AAEA57}"/>
    <cellStyle name="Calculation 9 3 2" xfId="8572" xr:uid="{57B58EE2-DC24-43DA-B5E1-64757A8CC33A}"/>
    <cellStyle name="Calculation 9 3 2 2" xfId="13295" xr:uid="{30A05C30-23FC-49B7-AE72-BBDF6DB7CF68}"/>
    <cellStyle name="Calculation 9 3 2 2 2" xfId="25078" xr:uid="{BF91DA2E-9D0A-40BB-B9B2-ABEE44148005}"/>
    <cellStyle name="Calculation 9 3 2 3" xfId="14309" xr:uid="{3137FDB0-E073-4101-A690-BF7F4500E520}"/>
    <cellStyle name="Calculation 9 3 2 3 2" xfId="26082" xr:uid="{0C29E9F8-0561-48A6-A64B-5C800D97C0DA}"/>
    <cellStyle name="Calculation 9 3 2 4" xfId="15269" xr:uid="{56DD4ED3-9BC1-4CA1-B8F3-AE99A296F480}"/>
    <cellStyle name="Calculation 9 3 2 4 2" xfId="27038" xr:uid="{CED342ED-CEB6-4CB0-8F83-CF806E124C0E}"/>
    <cellStyle name="Calculation 9 3 2 5" xfId="16213" xr:uid="{D80E3E53-5243-4E47-AD80-E173AB85ECD2}"/>
    <cellStyle name="Calculation 9 3 2 5 2" xfId="27960" xr:uid="{166EBD55-72AB-4058-9468-6012FE289568}"/>
    <cellStyle name="Calculation 9 3 2 6" xfId="17086" xr:uid="{21FA1CF9-D4A1-4FD8-8020-12EEB629D909}"/>
    <cellStyle name="Calculation 9 3 2 6 2" xfId="28833" xr:uid="{48D2D391-5192-440C-A2D4-24D1A25C8DA8}"/>
    <cellStyle name="Calculation 9 3 2 7" xfId="17951" xr:uid="{A6BBB5D1-7045-4136-B06A-3ADB747DEF12}"/>
    <cellStyle name="Calculation 9 3 2 7 2" xfId="29672" xr:uid="{7AE4073B-46EC-4886-83A7-4C4DAE762E7C}"/>
    <cellStyle name="Calculation 9 3 2 8" xfId="18726" xr:uid="{E464003A-683E-4C07-A086-B00C2004D2B3}"/>
    <cellStyle name="Calculation 9 3 3" xfId="9552" xr:uid="{8C7E6FD7-2718-4792-AA12-5FF11977168B}"/>
    <cellStyle name="Calculation 9 3 3 2" xfId="13957" xr:uid="{333A065D-00FD-4D3C-B90F-B3D5232B3152}"/>
    <cellStyle name="Calculation 9 3 3 2 2" xfId="25730" xr:uid="{A421DFE5-8014-4F79-8E9D-3F1490ABEAB9}"/>
    <cellStyle name="Calculation 9 3 3 3" xfId="14917" xr:uid="{F4E8857E-3DFF-4E4B-941A-75B039C115E6}"/>
    <cellStyle name="Calculation 9 3 3 3 2" xfId="26688" xr:uid="{44F67C78-7500-4396-B7ED-8A2491F5372A}"/>
    <cellStyle name="Calculation 9 3 3 4" xfId="15869" xr:uid="{C6C9EF60-EA6F-4317-BFD4-380B41F82C2D}"/>
    <cellStyle name="Calculation 9 3 3 4 2" xfId="27616" xr:uid="{CC8AE6F0-0CD7-4CE6-A125-272584C0111D}"/>
    <cellStyle name="Calculation 9 3 3 5" xfId="16743" xr:uid="{D6F5D780-0179-409D-8EA8-ED39490E1B7A}"/>
    <cellStyle name="Calculation 9 3 3 5 2" xfId="28490" xr:uid="{D2EADC0D-E127-44CB-A60E-3EC2275E0C20}"/>
    <cellStyle name="Calculation 9 3 3 6" xfId="17608" xr:uid="{F52DAE7E-DDAB-41C5-823F-824B00A30C02}"/>
    <cellStyle name="Calculation 9 3 3 6 2" xfId="29329" xr:uid="{081F1B4C-ADF3-4CD5-8498-33ECF1E6A998}"/>
    <cellStyle name="Calculation 9 3 3 7" xfId="18384" xr:uid="{FD89C02E-8FAA-47F5-B687-DA92839625FC}"/>
    <cellStyle name="Calculation 9 3 3 7 2" xfId="30105" xr:uid="{B7758FD5-302A-4CF5-B341-52E7B2947BB1}"/>
    <cellStyle name="Calculation 9 3 3 8" xfId="19141" xr:uid="{8DC9FF01-AAA1-49A9-B1E4-30A08C20A618}"/>
    <cellStyle name="Calculation 9 3 4" xfId="12268" xr:uid="{866B8F2A-FC3E-482E-886B-0EE876AA3DAF}"/>
    <cellStyle name="Calculation 9 3 4 2" xfId="24084" xr:uid="{723774A6-9102-471E-BC7B-956CE524A64C}"/>
    <cellStyle name="Calculation 9 3 5" xfId="10492" xr:uid="{7A00453A-95EF-4904-BBF4-78D9A2B09BFC}"/>
    <cellStyle name="Calculation 9 3 5 2" xfId="22364" xr:uid="{CDC2BF44-C4F9-4030-B87E-76F27E608050}"/>
    <cellStyle name="Calculation 9 3 6" xfId="12558" xr:uid="{40C7BFB1-AB65-4BD3-A8DE-D86684195AEF}"/>
    <cellStyle name="Calculation 9 3 6 2" xfId="24367" xr:uid="{D9243702-4FF1-41BC-94FD-B4179D1A733D}"/>
    <cellStyle name="Calculation 9 3 7" xfId="10237" xr:uid="{7BA3814E-5EF0-4FCA-8A47-B37919E3BFE2}"/>
    <cellStyle name="Calculation 9 3 7 2" xfId="22112" xr:uid="{D55735D3-85C4-43C6-B408-11BE654CDB81}"/>
    <cellStyle name="Calculation 9 3 8" xfId="13614" xr:uid="{63AC0D2A-8333-4A7F-AA6F-17D7CC472C71}"/>
    <cellStyle name="Calculation 9 3 8 2" xfId="25390" xr:uid="{ED4BBA8D-BC07-4A13-9B24-1053FA9397BE}"/>
    <cellStyle name="Calculation 9 3 9" xfId="14585" xr:uid="{8DB8F65C-F713-4053-8B2B-B4264BFC998D}"/>
    <cellStyle name="Calculation 9 3 9 2" xfId="26356" xr:uid="{2419F828-406B-487C-8501-473A892CE223}"/>
    <cellStyle name="Calculation 9 4" xfId="7733" xr:uid="{CED47DE1-B68D-4195-A77C-3D102F696ED3}"/>
    <cellStyle name="Calculation 9 4 2" xfId="12762" xr:uid="{90A2D651-9D0A-4937-B582-785B400F0FE2}"/>
    <cellStyle name="Calculation 9 4 2 2" xfId="24558" xr:uid="{AD907C25-4731-49A1-8368-08B4A7E04149}"/>
    <cellStyle name="Calculation 9 4 3" xfId="10102" xr:uid="{64016EE4-F56E-4EA3-870F-60E94E757820}"/>
    <cellStyle name="Calculation 9 4 3 2" xfId="21977" xr:uid="{737DCB5C-CF47-4644-ACF2-2BE3DCE01A79}"/>
    <cellStyle name="Calculation 9 4 4" xfId="12245" xr:uid="{1B3AD86E-CDA7-48D1-BC14-0C61EEAB6EFC}"/>
    <cellStyle name="Calculation 9 4 4 2" xfId="24062" xr:uid="{5873E700-04F7-4A91-90F5-EB627A23BDE0}"/>
    <cellStyle name="Calculation 9 4 5" xfId="10514" xr:uid="{F8CD2794-C4F8-4FFA-B3F7-3DA07505745E}"/>
    <cellStyle name="Calculation 9 4 5 2" xfId="22386" xr:uid="{64D2758C-CEEF-4957-8CA2-35833E282C9C}"/>
    <cellStyle name="Calculation 9 4 6" xfId="12038" xr:uid="{9FBEC59C-A4C6-442B-A48F-141DC4EB3E4E}"/>
    <cellStyle name="Calculation 9 4 6 2" xfId="23859" xr:uid="{7B90FAA5-C586-4B28-8753-8EF852554DE4}"/>
    <cellStyle name="Calculation 9 4 7" xfId="10704" xr:uid="{51677E27-6506-427A-9A2B-853D277E453F}"/>
    <cellStyle name="Calculation 9 4 7 2" xfId="22576" xr:uid="{A1BEB60D-3AB3-44E2-9DCA-19D5DD85969D}"/>
    <cellStyle name="Calculation 9 4 8" xfId="11600" xr:uid="{608B94D7-7FF2-4909-BBB7-E16AFBB25A42}"/>
    <cellStyle name="Calculation 9 5" xfId="7834" xr:uid="{81FD1214-4970-4E06-BCA1-8BE854CE36CD}"/>
    <cellStyle name="Calculation 9 5 2" xfId="12829" xr:uid="{6B83790D-1D32-479B-970A-DA4275708369}"/>
    <cellStyle name="Calculation 9 5 2 2" xfId="24623" xr:uid="{ED6863B1-540C-48A4-9C64-B30831B1CBD0}"/>
    <cellStyle name="Calculation 9 5 3" xfId="10042" xr:uid="{69D265FB-4725-4792-9955-B179921A52D4}"/>
    <cellStyle name="Calculation 9 5 3 2" xfId="21917" xr:uid="{6FD34E35-2ED0-402B-BB5F-94BF3DDCAC56}"/>
    <cellStyle name="Calculation 9 5 4" xfId="12622" xr:uid="{246F6DD8-81C1-4B1E-AC97-1B0B7C17D519}"/>
    <cellStyle name="Calculation 9 5 4 2" xfId="24426" xr:uid="{5D24C76D-9C11-4E57-B437-8EF8314E652B}"/>
    <cellStyle name="Calculation 9 5 5" xfId="10187" xr:uid="{060BBBF7-5581-4D96-B483-8B5CBDAA2118}"/>
    <cellStyle name="Calculation 9 5 5 2" xfId="22062" xr:uid="{185FA58F-BD27-44AD-9D04-23E02C72CEE2}"/>
    <cellStyle name="Calculation 9 5 6" xfId="13106" xr:uid="{A23D8669-C002-450D-ADF8-8B60950DD08B}"/>
    <cellStyle name="Calculation 9 5 6 2" xfId="24894" xr:uid="{0447ECF3-432A-4952-B7F2-A922DB7D4610}"/>
    <cellStyle name="Calculation 9 5 7" xfId="9819" xr:uid="{A2A46BAF-AD78-4180-9089-4B091D920DBC}"/>
    <cellStyle name="Calculation 9 5 7 2" xfId="21695" xr:uid="{59F7548C-622C-406B-AE40-0184E54AD36D}"/>
    <cellStyle name="Calculation 9 5 8" xfId="11833" xr:uid="{FAECA13D-6C6B-40CC-AFE1-D7645B350FDA}"/>
    <cellStyle name="Calculation 9 6" xfId="10147" xr:uid="{23B17250-C3F0-400A-812C-70D07152E27B}"/>
    <cellStyle name="Calculation 9 6 2" xfId="22022" xr:uid="{62F3EA6B-93D9-4493-9AE9-B15CCD03C725}"/>
    <cellStyle name="Calculation 9 7" xfId="12610" xr:uid="{4FFC64BB-F536-4D61-9F65-7EA9BA72D59F}"/>
    <cellStyle name="Calculation 9 7 2" xfId="24415" xr:uid="{2D274BB2-9A50-44E9-B2CB-3640F61D7E18}"/>
    <cellStyle name="Calculation 9 8" xfId="10197" xr:uid="{09788AEC-A808-4284-9463-D08CDABA5A37}"/>
    <cellStyle name="Calculation 9 8 2" xfId="22072" xr:uid="{B5D3BCFD-075E-4412-A235-449401958039}"/>
    <cellStyle name="Calculation 9 9" xfId="12602" xr:uid="{120A9430-9D53-433C-8CAA-224D6A8868E7}"/>
    <cellStyle name="Calculation 9 9 2" xfId="24407" xr:uid="{652DE191-4CDC-4DC7-BD07-CE115AEF31C7}"/>
    <cellStyle name="cf1" xfId="30327" xr:uid="{5AD00E1E-AC89-42D7-998C-9458374A23F5}"/>
    <cellStyle name="cf2" xfId="30328" xr:uid="{E18376F9-A6D8-4803-B799-4F5F91897EBE}"/>
    <cellStyle name="cf3" xfId="30329" xr:uid="{11D8633A-4B1E-47F4-BF18-153A8506D517}"/>
    <cellStyle name="cf4" xfId="30330" xr:uid="{565D5C87-DE92-450D-A483-A69CD55B7204}"/>
    <cellStyle name="cf5" xfId="30331" xr:uid="{6F117398-3568-443E-88E3-92B19F6F5565}"/>
    <cellStyle name="cf6" xfId="30332" xr:uid="{21FF7B16-1280-4AFC-A6BB-B811FCB1F504}"/>
    <cellStyle name="Check Cell 10" xfId="748" xr:uid="{9C985845-5B8A-44C6-89FA-554387A46C92}"/>
    <cellStyle name="Check Cell 11" xfId="749" xr:uid="{8FBB3DF6-2816-4459-8900-A6BB4B42D255}"/>
    <cellStyle name="Check Cell 12" xfId="750" xr:uid="{6A1F9E2C-EC8E-4CA3-B172-3733BA63D90B}"/>
    <cellStyle name="Check Cell 13" xfId="751" xr:uid="{8211D8D4-AD01-420B-910E-5AEE67A2EED7}"/>
    <cellStyle name="Check Cell 14" xfId="752" xr:uid="{1914C6F9-2E59-4DEF-866E-26D815482975}"/>
    <cellStyle name="Check Cell 15" xfId="753" xr:uid="{409F505C-BD44-45E5-912E-5BE8CE5664E6}"/>
    <cellStyle name="Check Cell 16" xfId="754" xr:uid="{34D0663A-8D71-4146-A56B-C7C59E26EC61}"/>
    <cellStyle name="Check Cell 17" xfId="755" xr:uid="{A844E579-9B87-4004-B557-12AA7941CBC9}"/>
    <cellStyle name="Check Cell 18" xfId="756" xr:uid="{5A335BC4-0152-4870-AA7C-71D2E8D7C187}"/>
    <cellStyle name="Check Cell 18 2" xfId="757" xr:uid="{EAF0291E-79FD-4C92-800F-B269B54D7F36}"/>
    <cellStyle name="Check Cell 19" xfId="758" xr:uid="{38329467-BCF7-4C29-B7A7-B760E7187B30}"/>
    <cellStyle name="Check Cell 19 2" xfId="759" xr:uid="{4FFB7923-41C1-4005-B20A-0D5BBB2107FF}"/>
    <cellStyle name="Check Cell 2" xfId="760" xr:uid="{5EE160AE-B03C-465B-B7CE-F1183E25A343}"/>
    <cellStyle name="Check Cell 2 2" xfId="761" xr:uid="{BDF4E47B-4732-412B-9F74-1DC530784740}"/>
    <cellStyle name="Check Cell 2 2 2" xfId="6427" xr:uid="{C5903DEA-10F5-460E-8C95-C380F93B7DBF}"/>
    <cellStyle name="Check Cell 3" xfId="762" xr:uid="{A4C336FF-D222-402E-9B87-E7A1320208CB}"/>
    <cellStyle name="Check Cell 4" xfId="763" xr:uid="{49CF14BD-6ABA-4561-BB90-AD6CAFB465D9}"/>
    <cellStyle name="Check Cell 5" xfId="764" xr:uid="{6811DF09-44DC-4B96-BCEE-7FEAD35D5471}"/>
    <cellStyle name="Check Cell 6" xfId="765" xr:uid="{57256ADC-94A4-4753-9ACC-418D30C90C8B}"/>
    <cellStyle name="Check Cell 7" xfId="766" xr:uid="{64D365E6-4F4D-414F-BCCF-FDEC2A993519}"/>
    <cellStyle name="Check Cell 8" xfId="767" xr:uid="{10E94094-A9AD-4618-B8B6-F25E32AFEFD3}"/>
    <cellStyle name="Check Cell 9" xfId="768" xr:uid="{FB22204C-FEE8-4F80-B77A-C8EA3BF0A999}"/>
    <cellStyle name="Comma" xfId="1" builtinId="3"/>
    <cellStyle name="Comma 10" xfId="30344" xr:uid="{75AA69E1-0F87-49DC-9A3D-2A0C57BBB709}"/>
    <cellStyle name="Comma 10 2" xfId="30715" xr:uid="{0060F9DF-6209-478D-BC30-1BAC4798D410}"/>
    <cellStyle name="Comma 10 2 2" xfId="31331" xr:uid="{120FBFE6-EE8F-4837-8A64-E828643CBDBC}"/>
    <cellStyle name="Comma 10 3" xfId="31023" xr:uid="{F1888CAD-396A-41AA-92E3-01DDDFB15A32}"/>
    <cellStyle name="Comma 11" xfId="30323" xr:uid="{297CF620-BE43-4ADC-9F2A-8FB1FFD0A204}"/>
    <cellStyle name="Comma 11 2" xfId="30714" xr:uid="{457622B2-392E-4ED3-81CA-8C2DDD79E818}"/>
    <cellStyle name="Comma 11 2 2" xfId="31330" xr:uid="{45B85D7C-0F13-41E2-BEBB-527FAC135245}"/>
    <cellStyle name="Comma 11 2 7" xfId="30333" xr:uid="{9148512A-C8F6-463F-89F1-D5312E645F68}"/>
    <cellStyle name="Comma 11 3" xfId="31022" xr:uid="{4373655F-A5E7-493F-85C6-00F6FC4A6395}"/>
    <cellStyle name="Comma 12" xfId="30561" xr:uid="{2000CA8C-E591-4E72-A60A-57DD5935B77A}"/>
    <cellStyle name="Comma 12 2" xfId="31177" xr:uid="{AD9CCF72-6746-4293-9BF9-3197BCC1631A}"/>
    <cellStyle name="Comma 13" xfId="30869" xr:uid="{9A020DCC-13A9-485A-905A-CE93B187F0F4}"/>
    <cellStyle name="Comma 2" xfId="30325" xr:uid="{02448EA3-C1BF-4DE2-ACBC-368038793359}"/>
    <cellStyle name="Comma 2 2" xfId="41" xr:uid="{0D249A3C-5741-4F52-AB15-0ED127D3428B}"/>
    <cellStyle name="Comma 2 2 2" xfId="6429" xr:uid="{41FC94BC-1397-4542-BDFE-1F709BF2AFBF}"/>
    <cellStyle name="Comma 2 2 2 2" xfId="7142" xr:uid="{8896EE83-7667-444D-9A43-78138C1ABADD}"/>
    <cellStyle name="Comma 2 2 2 2 2" xfId="8785" xr:uid="{783DCD00-D627-4374-A83D-49A855FE0D4F}"/>
    <cellStyle name="Comma 2 2 2 2 2 2" xfId="21191" xr:uid="{31C80368-05FA-4DC1-BEE3-4755EA6140FC}"/>
    <cellStyle name="Comma 2 2 2 2 2 2 2" xfId="30550" xr:uid="{3711D598-B1E2-463B-A3EB-17E59CB180A2}"/>
    <cellStyle name="Comma 2 2 2 2 2 2 2 2" xfId="30862" xr:uid="{C4BDFB4C-43ED-4C91-A2F6-9C8E6C01AF7F}"/>
    <cellStyle name="Comma 2 2 2 2 2 2 2 2 2" xfId="31478" xr:uid="{E175C030-4CAB-404C-946F-9F2B24E3A9EA}"/>
    <cellStyle name="Comma 2 2 2 2 2 2 2 3" xfId="31170" xr:uid="{01ACAF57-79B4-460A-915D-6192F516CBDE}"/>
    <cellStyle name="Comma 2 2 2 2 2 2 3" xfId="30707" xr:uid="{25FBFAC7-289B-4D4B-A355-73E1B4ADA685}"/>
    <cellStyle name="Comma 2 2 2 2 2 2 3 2" xfId="31323" xr:uid="{DE5F7BC6-309F-4420-837E-D385A7EED456}"/>
    <cellStyle name="Comma 2 2 2 2 2 2 4" xfId="31015" xr:uid="{641D78BC-871C-4E8C-8A1A-407FA21F431C}"/>
    <cellStyle name="Comma 2 2 2 2 2 3" xfId="30475" xr:uid="{2E0B6E36-6097-4E97-A5D0-799B5505376D}"/>
    <cellStyle name="Comma 2 2 2 2 2 3 2" xfId="30787" xr:uid="{73DB7CD8-9715-4D54-BFF8-F27D703646E5}"/>
    <cellStyle name="Comma 2 2 2 2 2 3 2 2" xfId="31403" xr:uid="{1FB8FDCF-1282-4ECF-854D-25CFA798AFC3}"/>
    <cellStyle name="Comma 2 2 2 2 2 3 3" xfId="31095" xr:uid="{88AEA4E8-11CD-41BA-9F1A-593AE43EB6FE}"/>
    <cellStyle name="Comma 2 2 2 2 2 4" xfId="30632" xr:uid="{FA7087F0-ADAF-4100-B3E2-9C72EA607073}"/>
    <cellStyle name="Comma 2 2 2 2 2 4 2" xfId="31248" xr:uid="{FCF0525E-53EB-407A-9727-0B9DD259193B}"/>
    <cellStyle name="Comma 2 2 2 2 2 5" xfId="30940" xr:uid="{97F3AF6A-6DF2-4F6D-A1A4-EDAB940BF48E}"/>
    <cellStyle name="Comma 2 2 2 2 3" xfId="20054" xr:uid="{C491F9CE-8A7E-4883-8B3F-53C098468C0A}"/>
    <cellStyle name="Comma 2 2 2 2 3 2" xfId="30513" xr:uid="{D958211B-A7F1-4EA7-B506-0D204905BBAC}"/>
    <cellStyle name="Comma 2 2 2 2 3 2 2" xfId="30825" xr:uid="{1C2267D4-425D-4EC0-9E91-44CB9B71BFDC}"/>
    <cellStyle name="Comma 2 2 2 2 3 2 2 2" xfId="31441" xr:uid="{145D5331-934C-4142-8B90-DE5D6E2A9C46}"/>
    <cellStyle name="Comma 2 2 2 2 3 2 3" xfId="31133" xr:uid="{74164AD9-8B47-471E-B63A-8EB1749FCE1B}"/>
    <cellStyle name="Comma 2 2 2 2 3 3" xfId="30670" xr:uid="{A284C7F3-79E8-4D1F-924C-6C292190BA55}"/>
    <cellStyle name="Comma 2 2 2 2 3 3 2" xfId="31286" xr:uid="{CACA79D1-D7FA-4CB1-B583-8DF0BADE810D}"/>
    <cellStyle name="Comma 2 2 2 2 3 4" xfId="30978" xr:uid="{6FB2116B-510E-4581-886C-8D7BC7E9DBEA}"/>
    <cellStyle name="Comma 2 2 2 2 4" xfId="30438" xr:uid="{AA43CE73-8484-45E2-BF58-8FE4D4741741}"/>
    <cellStyle name="Comma 2 2 2 2 4 2" xfId="30750" xr:uid="{1F158240-8769-4E46-A262-F1744A887C23}"/>
    <cellStyle name="Comma 2 2 2 2 4 2 2" xfId="31366" xr:uid="{F25FB074-4EE8-400C-B342-08513E23843B}"/>
    <cellStyle name="Comma 2 2 2 2 4 3" xfId="31058" xr:uid="{55ADCAD4-39C8-4F99-84EF-784AAE51FFC8}"/>
    <cellStyle name="Comma 2 2 2 2 5" xfId="30595" xr:uid="{F21A415B-A30F-42D9-9671-5220C1146B6E}"/>
    <cellStyle name="Comma 2 2 2 2 5 2" xfId="31211" xr:uid="{1839103F-8DE2-40A0-B29A-C72986531012}"/>
    <cellStyle name="Comma 2 2 2 2 6" xfId="30903" xr:uid="{3C003AC0-74A0-45DE-99CF-94E7BBABA7C0}"/>
    <cellStyle name="Comma 2 2 2 3" xfId="8112" xr:uid="{34105F59-09F4-4686-B47F-7517B8A75F9F}"/>
    <cellStyle name="Comma 2 2 2 3 2" xfId="20748" xr:uid="{7ABCB742-BBD9-4329-8674-6DDB1451A6A7}"/>
    <cellStyle name="Comma 2 2 2 3 2 2" xfId="30532" xr:uid="{F9694E6E-F3A8-4CDE-B948-CA6EE7B5A56C}"/>
    <cellStyle name="Comma 2 2 2 3 2 2 2" xfId="30844" xr:uid="{C9E5803B-0153-431F-8869-CC5D0102C081}"/>
    <cellStyle name="Comma 2 2 2 3 2 2 2 2" xfId="31460" xr:uid="{FD02151D-5F15-4FFC-BEF5-2E93796D58F6}"/>
    <cellStyle name="Comma 2 2 2 3 2 2 3" xfId="31152" xr:uid="{04015EED-30E8-4213-AD71-191E79CCA69E}"/>
    <cellStyle name="Comma 2 2 2 3 2 3" xfId="30689" xr:uid="{60C3EDB8-159A-42F5-8FDE-A766425513AB}"/>
    <cellStyle name="Comma 2 2 2 3 2 3 2" xfId="31305" xr:uid="{7983EB40-A9BA-4C57-A4DD-8A1F3154CFF1}"/>
    <cellStyle name="Comma 2 2 2 3 2 4" xfId="30997" xr:uid="{0540E334-F372-41C6-AB97-4BF8C5DE9A60}"/>
    <cellStyle name="Comma 2 2 2 3 3" xfId="30457" xr:uid="{C331812F-9D4A-4710-8604-3096227B2A89}"/>
    <cellStyle name="Comma 2 2 2 3 3 2" xfId="30769" xr:uid="{683FA57F-875B-48AE-BF8C-A05A84616B9D}"/>
    <cellStyle name="Comma 2 2 2 3 3 2 2" xfId="31385" xr:uid="{D6DBE37C-510A-4753-8D1F-A8EFB719BD4F}"/>
    <cellStyle name="Comma 2 2 2 3 3 3" xfId="31077" xr:uid="{492AC947-E755-4CDC-9532-C9CA7FB3ED88}"/>
    <cellStyle name="Comma 2 2 2 3 4" xfId="30614" xr:uid="{6D9D2927-5C95-4875-AF29-7AB258136939}"/>
    <cellStyle name="Comma 2 2 2 3 4 2" xfId="31230" xr:uid="{87D64150-E0C4-4831-9EA1-27BABB32B54E}"/>
    <cellStyle name="Comma 2 2 2 3 5" xfId="30922" xr:uid="{858A73DD-6DF1-46B1-B24B-4ABFC9AA1A85}"/>
    <cellStyle name="Comma 2 2 2 4" xfId="19611" xr:uid="{45F62437-1F1F-4BF6-8624-EB762BF5EF44}"/>
    <cellStyle name="Comma 2 2 2 4 2" xfId="30495" xr:uid="{D93423B7-32EA-47B8-9F8E-7B1A4803E6D5}"/>
    <cellStyle name="Comma 2 2 2 4 2 2" xfId="30807" xr:uid="{C09E6EBE-67ED-4688-8676-9FFE4ED30F96}"/>
    <cellStyle name="Comma 2 2 2 4 2 2 2" xfId="31423" xr:uid="{C4C49F40-5235-4175-85A4-B64B459EA8D4}"/>
    <cellStyle name="Comma 2 2 2 4 2 3" xfId="31115" xr:uid="{64EC3E9D-4961-4710-AFE1-086222103D10}"/>
    <cellStyle name="Comma 2 2 2 4 3" xfId="30652" xr:uid="{D5527C17-6ABA-42CC-BE22-DCBD6C900879}"/>
    <cellStyle name="Comma 2 2 2 4 3 2" xfId="31268" xr:uid="{8DFE9684-44EB-4FF5-8CF5-06F293F74F57}"/>
    <cellStyle name="Comma 2 2 2 4 4" xfId="30960" xr:uid="{1E560F63-48DF-4C2A-86A0-97F101C16F1E}"/>
    <cellStyle name="Comma 2 2 2 5" xfId="30418" xr:uid="{0FA8D766-98AA-4635-B10C-DEC1C41B195B}"/>
    <cellStyle name="Comma 2 2 2 5 2" xfId="30732" xr:uid="{7ACDCB49-C2E0-409C-B9D6-8EB249585957}"/>
    <cellStyle name="Comma 2 2 2 5 2 2" xfId="31348" xr:uid="{EC957597-74BE-42FE-BEA1-2BAC7D1CC462}"/>
    <cellStyle name="Comma 2 2 2 5 3" xfId="31040" xr:uid="{0764D9FF-1CD8-4FF0-91CB-CBF84345C5E6}"/>
    <cellStyle name="Comma 2 2 2 6" xfId="30577" xr:uid="{B442914C-95B3-4325-B27B-409E0AFAAFAB}"/>
    <cellStyle name="Comma 2 2 2 6 2" xfId="31193" xr:uid="{A3A684CD-11D3-47C1-93AB-5BCA7731A257}"/>
    <cellStyle name="Comma 2 2 2 7" xfId="30885" xr:uid="{28E12AF7-0344-449F-B2B4-C703970A0BA9}"/>
    <cellStyle name="Comma 2 2 3" xfId="6930" xr:uid="{7D320C1E-4841-40DD-9B27-7BCC67DAF9F3}"/>
    <cellStyle name="Comma 2 2 3 2" xfId="8573" xr:uid="{62C87633-69B5-417D-8B82-ACC553B1C3C0}"/>
    <cellStyle name="Comma 2 2 3 2 2" xfId="21072" xr:uid="{02C9B15D-370E-4A02-B810-1DD78A6CD272}"/>
    <cellStyle name="Comma 2 2 3 2 2 2" xfId="30539" xr:uid="{BE288C56-09A1-4338-8561-546E58428BB3}"/>
    <cellStyle name="Comma 2 2 3 2 2 2 2" xfId="30851" xr:uid="{AAA14CD8-B357-4A5D-984C-12E36DCD632A}"/>
    <cellStyle name="Comma 2 2 3 2 2 2 2 2" xfId="31467" xr:uid="{1C65213B-C782-4D24-852E-E604BEF8734A}"/>
    <cellStyle name="Comma 2 2 3 2 2 2 3" xfId="31159" xr:uid="{4281A506-072E-4599-B768-5C2115079809}"/>
    <cellStyle name="Comma 2 2 3 2 2 3" xfId="30696" xr:uid="{15DF30D8-92CF-4456-BE1F-482DAAA71BFC}"/>
    <cellStyle name="Comma 2 2 3 2 2 3 2" xfId="31312" xr:uid="{42C9014C-ED0A-418A-AC05-AA367DEC2BEF}"/>
    <cellStyle name="Comma 2 2 3 2 2 4" xfId="31004" xr:uid="{903393DE-2A5D-49D2-ACDC-A7D9CB5559D9}"/>
    <cellStyle name="Comma 2 2 3 2 3" xfId="30464" xr:uid="{009F4044-AC7E-4209-8951-14F3B8FE046A}"/>
    <cellStyle name="Comma 2 2 3 2 3 2" xfId="30776" xr:uid="{097B8EC9-FD46-4F47-AA10-14DCA0E90D0A}"/>
    <cellStyle name="Comma 2 2 3 2 3 2 2" xfId="31392" xr:uid="{A99BDD50-2B55-4C79-BF87-8FE9E8028D6E}"/>
    <cellStyle name="Comma 2 2 3 2 3 3" xfId="31084" xr:uid="{1B19B72B-0B72-44C4-BA02-09D72CFBFE16}"/>
    <cellStyle name="Comma 2 2 3 2 4" xfId="30621" xr:uid="{0D1FC959-B057-4DF1-B650-A42658F5FF3A}"/>
    <cellStyle name="Comma 2 2 3 2 4 2" xfId="31237" xr:uid="{E5E0ADCD-FDF4-4CFF-A594-0E451D68E25E}"/>
    <cellStyle name="Comma 2 2 3 2 5" xfId="30929" xr:uid="{2D9BD92A-4038-4FA5-B681-0E9FC17846F4}"/>
    <cellStyle name="Comma 2 2 3 3" xfId="19935" xr:uid="{A68080FD-4C09-4866-87E4-A68D1412FD03}"/>
    <cellStyle name="Comma 2 2 3 3 2" xfId="30502" xr:uid="{55E8B1BD-28A6-4421-A8BA-9993071027A8}"/>
    <cellStyle name="Comma 2 2 3 3 2 2" xfId="30814" xr:uid="{987E892A-D499-4B6D-B471-1ABBE65C2921}"/>
    <cellStyle name="Comma 2 2 3 3 2 2 2" xfId="31430" xr:uid="{C47C1607-B880-4099-95DE-3A3AF7CD2E5B}"/>
    <cellStyle name="Comma 2 2 3 3 2 3" xfId="31122" xr:uid="{5FBA00EA-40D8-4310-A809-E69135D87C70}"/>
    <cellStyle name="Comma 2 2 3 3 3" xfId="30659" xr:uid="{14626473-430A-4EB4-8786-407C70D2AE22}"/>
    <cellStyle name="Comma 2 2 3 3 3 2" xfId="31275" xr:uid="{2F8342B4-8D12-4A50-9818-2F71586C8701}"/>
    <cellStyle name="Comma 2 2 3 3 4" xfId="30967" xr:uid="{CE74A5E0-D386-4940-9A54-8D0BF5B728FF}"/>
    <cellStyle name="Comma 2 2 3 4" xfId="30427" xr:uid="{42CF3088-7ACD-416A-A704-A549467AEA79}"/>
    <cellStyle name="Comma 2 2 3 4 2" xfId="30739" xr:uid="{3B6755CE-7A7E-4C6E-B13A-07B3799DE41B}"/>
    <cellStyle name="Comma 2 2 3 4 2 2" xfId="31355" xr:uid="{D1024CCC-49C6-43FA-A4C3-ACE556D70466}"/>
    <cellStyle name="Comma 2 2 3 4 3" xfId="31047" xr:uid="{5D343CF2-75A2-47CB-BD60-A88AB1FCFF84}"/>
    <cellStyle name="Comma 2 2 3 5" xfId="30584" xr:uid="{DD66B1B0-B804-4F31-8DEF-BCB912F4B582}"/>
    <cellStyle name="Comma 2 2 3 5 2" xfId="31200" xr:uid="{F3A83999-DC9A-4C2E-911B-449E1B40B6E2}"/>
    <cellStyle name="Comma 2 2 3 6" xfId="30892" xr:uid="{1AD9E624-CECD-4038-B534-F37602C4F926}"/>
    <cellStyle name="Comma 2 2 4" xfId="7711" xr:uid="{7B2A6F0A-36D5-4DD1-97CE-8E5F9CBAD98F}"/>
    <cellStyle name="Comma 2 2 4 2" xfId="20504" xr:uid="{DE7D0883-725F-4F10-9297-CC4422D4B18D}"/>
    <cellStyle name="Comma 2 2 4 2 2" xfId="30520" xr:uid="{6013D4A4-C934-4F91-AF7D-62EFC140FEE2}"/>
    <cellStyle name="Comma 2 2 4 2 2 2" xfId="30832" xr:uid="{8384CEDF-F2DA-44CC-8EEF-BCF8BCE0D7AB}"/>
    <cellStyle name="Comma 2 2 4 2 2 2 2" xfId="31448" xr:uid="{F1E58941-6D09-4B03-9070-22AAF00DFC61}"/>
    <cellStyle name="Comma 2 2 4 2 2 3" xfId="31140" xr:uid="{C63D048A-9327-4CC7-838B-2290BCEABF26}"/>
    <cellStyle name="Comma 2 2 4 2 3" xfId="30677" xr:uid="{F499C6AB-3382-4E78-86BE-383CB02F53A2}"/>
    <cellStyle name="Comma 2 2 4 2 3 2" xfId="31293" xr:uid="{50DAB9FB-2697-47B7-BEAB-6EF37D0FB0F0}"/>
    <cellStyle name="Comma 2 2 4 2 4" xfId="30985" xr:uid="{14801AC4-9D2A-41B4-BA15-A5449CEFFC57}"/>
    <cellStyle name="Comma 2 2 4 3" xfId="30445" xr:uid="{41066AA2-D5B4-42BD-8F5D-92262F0036AC}"/>
    <cellStyle name="Comma 2 2 4 3 2" xfId="30757" xr:uid="{E8DBCE86-E33E-4017-9D47-417750A11496}"/>
    <cellStyle name="Comma 2 2 4 3 2 2" xfId="31373" xr:uid="{9FABBFC9-1812-4F6C-A289-E725A1028EA9}"/>
    <cellStyle name="Comma 2 2 4 3 3" xfId="31065" xr:uid="{950BA52C-7E41-48D8-9D01-ADC9D1B53F3F}"/>
    <cellStyle name="Comma 2 2 4 4" xfId="30602" xr:uid="{D9C77AD1-724B-408D-BBCE-ADDC1137085D}"/>
    <cellStyle name="Comma 2 2 4 4 2" xfId="31218" xr:uid="{9CFB9FDD-E5B6-471C-9312-80019CF9700E}"/>
    <cellStyle name="Comma 2 2 4 5" xfId="30910" xr:uid="{C36D32A8-E7D8-448A-B1C0-8550105BA4A9}"/>
    <cellStyle name="Comma 2 2 5" xfId="19366" xr:uid="{B9C1C007-B8D6-4882-85DF-BD51C23BE4D1}"/>
    <cellStyle name="Comma 2 2 5 2" xfId="30482" xr:uid="{01EE65F1-B0CE-4DE6-AA97-E9A5A992AE34}"/>
    <cellStyle name="Comma 2 2 5 2 2" xfId="30794" xr:uid="{58B8480A-3702-42C4-892E-77970ED461D0}"/>
    <cellStyle name="Comma 2 2 5 2 2 2" xfId="31410" xr:uid="{E30F8C21-76ED-4052-ACC3-EE5AEC504627}"/>
    <cellStyle name="Comma 2 2 5 2 3" xfId="31102" xr:uid="{C2D9C0F7-75A3-49B9-B11D-E38BBACA5AE7}"/>
    <cellStyle name="Comma 2 2 5 3" xfId="30639" xr:uid="{3A77DF25-26F1-4E5B-AEC7-75ED15EAD746}"/>
    <cellStyle name="Comma 2 2 5 3 2" xfId="31255" xr:uid="{4ACFD83E-4FD4-485F-BE94-0022E79492CE}"/>
    <cellStyle name="Comma 2 2 5 4" xfId="30947" xr:uid="{CF3169BB-40A0-4F42-BFAE-6083804D97CA}"/>
    <cellStyle name="Comma 2 2 6" xfId="30353" xr:uid="{30B4A886-9132-476F-A4F0-F146297191D2}"/>
    <cellStyle name="Comma 2 2 6 2" xfId="30719" xr:uid="{9CC00B7F-6379-43EF-A772-40210B294B93}"/>
    <cellStyle name="Comma 2 2 6 2 2" xfId="31335" xr:uid="{C78BF1F0-C0DC-4323-B8C7-0646C94266BB}"/>
    <cellStyle name="Comma 2 2 6 3" xfId="31027" xr:uid="{A734CAC0-F6FE-4E84-B78F-F58969575CE3}"/>
    <cellStyle name="Comma 2 2 7" xfId="30564" xr:uid="{FFB89B58-83AE-4F93-96DE-FD4853F04A1B}"/>
    <cellStyle name="Comma 2 2 7 2" xfId="31180" xr:uid="{53A9939F-9776-4BAF-92FC-9670B1217BD0}"/>
    <cellStyle name="Comma 2 2 8" xfId="30872" xr:uid="{336A595D-6A15-4064-9B02-B9C9727EF8A8}"/>
    <cellStyle name="Comma 2 3" xfId="6428" xr:uid="{583F583E-6AF1-4FDC-B6F4-A0E0F0196CCB}"/>
    <cellStyle name="Comma 2 3 2" xfId="7143" xr:uid="{073904AC-885C-4AB2-BB60-06AE7FC3E3B8}"/>
    <cellStyle name="Comma 2 3 2 2" xfId="8786" xr:uid="{7122FC56-B1F2-4C9C-97E4-BF148FF8DCC2}"/>
    <cellStyle name="Comma 2 3 2 2 2" xfId="21192" xr:uid="{E3A5FFE9-77F8-49AE-BA2B-49BAAA326F95}"/>
    <cellStyle name="Comma 2 3 2 2 2 2" xfId="30551" xr:uid="{B6EDC5C4-DC86-4B41-AA66-534614105028}"/>
    <cellStyle name="Comma 2 3 2 2 2 2 2" xfId="30863" xr:uid="{4BC3AA0B-306B-4C5C-AABA-9E33BC36BDEF}"/>
    <cellStyle name="Comma 2 3 2 2 2 2 2 2" xfId="31479" xr:uid="{2EB5DE68-DC64-4511-82E4-09A205539302}"/>
    <cellStyle name="Comma 2 3 2 2 2 2 3" xfId="31171" xr:uid="{4B0A17EC-5460-48C6-AE28-341A4A2746EF}"/>
    <cellStyle name="Comma 2 3 2 2 2 3" xfId="30708" xr:uid="{76D92867-9D0A-4272-BEE0-77BBC4C13168}"/>
    <cellStyle name="Comma 2 3 2 2 2 3 2" xfId="31324" xr:uid="{E993B826-5F4B-4B94-8F8B-BE739E785B8A}"/>
    <cellStyle name="Comma 2 3 2 2 2 4" xfId="31016" xr:uid="{A1BEC98B-41FB-498A-AA3D-F9E1094F0C3A}"/>
    <cellStyle name="Comma 2 3 2 2 3" xfId="30476" xr:uid="{A36B8AD3-A48F-45F3-8301-F86D9C3C8DDD}"/>
    <cellStyle name="Comma 2 3 2 2 3 2" xfId="30788" xr:uid="{EF279ACE-F513-41DC-AD81-DFAAA0A1D437}"/>
    <cellStyle name="Comma 2 3 2 2 3 2 2" xfId="31404" xr:uid="{5DA596A7-4127-4CFD-A8D9-D97D9B194505}"/>
    <cellStyle name="Comma 2 3 2 2 3 3" xfId="31096" xr:uid="{2456FAAA-558F-4517-B354-87FC4F463540}"/>
    <cellStyle name="Comma 2 3 2 2 4" xfId="30633" xr:uid="{B1A18D24-04CD-4755-BE64-4FD315639F75}"/>
    <cellStyle name="Comma 2 3 2 2 4 2" xfId="31249" xr:uid="{B73B9DC9-A89D-4E5A-87C9-3F6A093D2FC6}"/>
    <cellStyle name="Comma 2 3 2 2 5" xfId="30941" xr:uid="{2C63230C-0D0E-429D-800B-1A1AE701E09C}"/>
    <cellStyle name="Comma 2 3 2 3" xfId="20055" xr:uid="{0372BC0A-7875-4D24-A8AC-D04BBBEFD6CC}"/>
    <cellStyle name="Comma 2 3 2 3 2" xfId="30514" xr:uid="{80F013B5-AD2E-4E99-8423-CE1ED23F3EC6}"/>
    <cellStyle name="Comma 2 3 2 3 2 2" xfId="30826" xr:uid="{0CD7A4AF-4726-4525-9FB7-0EF03E6E2941}"/>
    <cellStyle name="Comma 2 3 2 3 2 2 2" xfId="31442" xr:uid="{C5FBE84F-C46D-4987-ADF9-B49438CED842}"/>
    <cellStyle name="Comma 2 3 2 3 2 3" xfId="31134" xr:uid="{55F1A160-69F6-4506-9646-B475B374A838}"/>
    <cellStyle name="Comma 2 3 2 3 3" xfId="30671" xr:uid="{047C783E-0357-4060-A2F7-1F35863F23C6}"/>
    <cellStyle name="Comma 2 3 2 3 3 2" xfId="31287" xr:uid="{2A30E100-7F0F-407D-ACC9-47E2DCFC4B24}"/>
    <cellStyle name="Comma 2 3 2 3 4" xfId="30979" xr:uid="{0CABCAAC-5A90-4819-A5C1-C850638777DE}"/>
    <cellStyle name="Comma 2 3 2 4" xfId="30439" xr:uid="{70F4D23A-55E8-44A1-A1D5-CC56C7D3AEE5}"/>
    <cellStyle name="Comma 2 3 2 4 2" xfId="30751" xr:uid="{AB7D1475-366B-4FF0-9A07-8668BB1580B7}"/>
    <cellStyle name="Comma 2 3 2 4 2 2" xfId="31367" xr:uid="{191EEAE1-EF53-4A98-B472-E32A92BB435E}"/>
    <cellStyle name="Comma 2 3 2 4 3" xfId="31059" xr:uid="{EC444614-762D-42DD-AAB3-F21993DE395B}"/>
    <cellStyle name="Comma 2 3 2 5" xfId="30596" xr:uid="{0F6A8EB4-9C6C-4081-B312-5FBA1B2742AA}"/>
    <cellStyle name="Comma 2 3 2 5 2" xfId="31212" xr:uid="{30FAB216-ECDE-4972-916E-D41D6259D25C}"/>
    <cellStyle name="Comma 2 3 2 6" xfId="30904" xr:uid="{AB915E2F-0D43-4632-8A82-2CE266D254E4}"/>
    <cellStyle name="Comma 2 3 3" xfId="8111" xr:uid="{9D08BBCF-C502-4C75-96B6-517BEBD97146}"/>
    <cellStyle name="Comma 2 3 3 2" xfId="20747" xr:uid="{100CFAA2-AE79-45CF-B30F-444361890291}"/>
    <cellStyle name="Comma 2 3 3 2 2" xfId="30531" xr:uid="{43C5C721-016B-4015-B954-4C8883410967}"/>
    <cellStyle name="Comma 2 3 3 2 2 2" xfId="30843" xr:uid="{8BD701F5-5FA8-4287-8097-05E5F2ECBB13}"/>
    <cellStyle name="Comma 2 3 3 2 2 2 2" xfId="31459" xr:uid="{333DDCA7-B340-4755-9975-C27F538CE986}"/>
    <cellStyle name="Comma 2 3 3 2 2 3" xfId="31151" xr:uid="{B555E64C-3147-4DFE-8DB3-0B5351C64B45}"/>
    <cellStyle name="Comma 2 3 3 2 3" xfId="30688" xr:uid="{EDEE8D16-2EA4-49E6-9693-888CCABACCE6}"/>
    <cellStyle name="Comma 2 3 3 2 3 2" xfId="31304" xr:uid="{0335DEB8-C677-4870-83FA-71D96A6040CB}"/>
    <cellStyle name="Comma 2 3 3 2 4" xfId="30996" xr:uid="{EEB340ED-8976-4864-A92E-D85D1DDD8699}"/>
    <cellStyle name="Comma 2 3 3 3" xfId="30456" xr:uid="{A91AA0E2-FCE0-4DDF-81B2-15BEA9768CE1}"/>
    <cellStyle name="Comma 2 3 3 3 2" xfId="30768" xr:uid="{C09B9733-46FE-4D82-AED0-F002A7D6DDA8}"/>
    <cellStyle name="Comma 2 3 3 3 2 2" xfId="31384" xr:uid="{FDED9857-3C89-4119-8E0D-16D81DE24577}"/>
    <cellStyle name="Comma 2 3 3 3 3" xfId="31076" xr:uid="{27DA0E5F-896B-421A-961F-DB847C259676}"/>
    <cellStyle name="Comma 2 3 3 4" xfId="30613" xr:uid="{1CA01180-9D4E-4EEB-872B-7E8367B1BE73}"/>
    <cellStyle name="Comma 2 3 3 4 2" xfId="31229" xr:uid="{C9E4ECE0-16D5-4418-B0AF-6060F6E5F9C4}"/>
    <cellStyle name="Comma 2 3 3 5" xfId="30921" xr:uid="{3F51AD9E-EA31-4D58-B986-E2C0FB2C28C4}"/>
    <cellStyle name="Comma 2 3 4" xfId="19610" xr:uid="{6144DBA0-07DE-44E8-9B9E-68373CD87326}"/>
    <cellStyle name="Comma 2 3 4 2" xfId="30494" xr:uid="{A14FB302-6767-409A-9FDA-AF3CA7ECC3CF}"/>
    <cellStyle name="Comma 2 3 4 2 2" xfId="30806" xr:uid="{204498A9-8404-408A-BD90-692FCBAEE126}"/>
    <cellStyle name="Comma 2 3 4 2 2 2" xfId="31422" xr:uid="{EF6DFC5E-CE6C-4EAA-8318-22F9C6DFDA88}"/>
    <cellStyle name="Comma 2 3 4 2 3" xfId="31114" xr:uid="{5F2D4D49-2855-4631-A232-DDF8DDDC78AF}"/>
    <cellStyle name="Comma 2 3 4 3" xfId="30651" xr:uid="{89816C10-B479-443E-ABBE-BB3811011324}"/>
    <cellStyle name="Comma 2 3 4 3 2" xfId="31267" xr:uid="{C9F30A7F-8C67-452B-93C0-87905A286EB9}"/>
    <cellStyle name="Comma 2 3 4 4" xfId="30959" xr:uid="{F725C43C-A642-48AB-9C38-1F81D60A9730}"/>
    <cellStyle name="Comma 2 3 5" xfId="30417" xr:uid="{86DB56E1-63AC-4921-97DE-F4D2A4344F36}"/>
    <cellStyle name="Comma 2 3 5 2" xfId="30731" xr:uid="{8AAE75E8-B580-44BB-8590-421D57EF13B5}"/>
    <cellStyle name="Comma 2 3 5 2 2" xfId="31347" xr:uid="{30903E42-0954-4DEA-8DEC-CBD2B0246E2D}"/>
    <cellStyle name="Comma 2 3 5 3" xfId="31039" xr:uid="{41E9DA13-A64A-485D-8448-BF046EDE1215}"/>
    <cellStyle name="Comma 2 3 6" xfId="30576" xr:uid="{5980CD00-B711-462E-954D-5AE86DDF64A3}"/>
    <cellStyle name="Comma 2 3 6 2" xfId="31192" xr:uid="{E3089198-5C20-4111-BAA3-9612408021E2}"/>
    <cellStyle name="Comma 2 3 7" xfId="30884" xr:uid="{8B13F5B8-DE59-4E56-905D-9A4AF1BB1567}"/>
    <cellStyle name="Comma 2 4" xfId="6904" xr:uid="{099443B3-9F47-4F08-90D5-A3EF44922159}"/>
    <cellStyle name="Comma 2 4 2" xfId="8547" xr:uid="{68E47FAD-F02D-4D4C-90EF-3FD81B699242}"/>
    <cellStyle name="Comma 2 4 2 2" xfId="21067" xr:uid="{99DE44D8-E9CF-4254-AACD-A3CC4C80B1D1}"/>
    <cellStyle name="Comma 2 4 2 2 2" xfId="30537" xr:uid="{4E1EB176-13DC-4417-BCB8-1617B42F417E}"/>
    <cellStyle name="Comma 2 4 2 2 2 2" xfId="30849" xr:uid="{0E92B0BB-0277-4DFF-88E3-95E6C92B49E4}"/>
    <cellStyle name="Comma 2 4 2 2 2 2 2" xfId="31465" xr:uid="{1FA1BAFA-17BA-46F3-B6E8-DBB9436D7C4A}"/>
    <cellStyle name="Comma 2 4 2 2 2 3" xfId="31157" xr:uid="{3E31AF86-51B3-4110-AF01-3D006B852936}"/>
    <cellStyle name="Comma 2 4 2 2 3" xfId="30694" xr:uid="{E27A575B-D554-4278-8D7F-0031B84CAB22}"/>
    <cellStyle name="Comma 2 4 2 2 3 2" xfId="31310" xr:uid="{6CC07EE3-342C-40AF-8B6A-411B085504B6}"/>
    <cellStyle name="Comma 2 4 2 2 4" xfId="31002" xr:uid="{F2214AEF-0FCE-4813-8EF1-7D01DAE506FA}"/>
    <cellStyle name="Comma 2 4 2 3" xfId="30462" xr:uid="{7E5B7954-45A6-48EB-B15D-E4C77D4B3B32}"/>
    <cellStyle name="Comma 2 4 2 3 2" xfId="30774" xr:uid="{FFF5B352-8F5B-4CB9-A756-87774771A223}"/>
    <cellStyle name="Comma 2 4 2 3 2 2" xfId="31390" xr:uid="{DFBBD6BD-A178-44F1-B3C0-3F3979C712CE}"/>
    <cellStyle name="Comma 2 4 2 3 3" xfId="31082" xr:uid="{DE7F70B4-C342-431B-AA0C-981CA87AE331}"/>
    <cellStyle name="Comma 2 4 2 4" xfId="30619" xr:uid="{3E6B28A9-3CDB-464B-A30E-C0FEE7CC72F4}"/>
    <cellStyle name="Comma 2 4 2 4 2" xfId="31235" xr:uid="{EDA4BCBD-A0F7-4BF7-B07F-822D3C7B676A}"/>
    <cellStyle name="Comma 2 4 2 5" xfId="30927" xr:uid="{6BD314CA-A0A6-4214-A630-9860FDB79D79}"/>
    <cellStyle name="Comma 2 4 3" xfId="19930" xr:uid="{BD25CE69-D2CC-49DA-B420-7CA9E5AFB316}"/>
    <cellStyle name="Comma 2 4 3 2" xfId="30500" xr:uid="{2FE7CCAC-476C-441F-870F-4D3F7B758B89}"/>
    <cellStyle name="Comma 2 4 3 2 2" xfId="30812" xr:uid="{778666AF-76DA-4596-85B5-B87CFB9FFEB7}"/>
    <cellStyle name="Comma 2 4 3 2 2 2" xfId="31428" xr:uid="{390EBDEA-4244-4980-906A-E65548E0F1FE}"/>
    <cellStyle name="Comma 2 4 3 2 3" xfId="31120" xr:uid="{4AFBB0DE-39F7-4A4C-B868-06712799AC95}"/>
    <cellStyle name="Comma 2 4 3 3" xfId="30657" xr:uid="{D17425BE-2D6B-4979-BF05-921318ED382D}"/>
    <cellStyle name="Comma 2 4 3 3 2" xfId="31273" xr:uid="{F7A2D2CF-72D9-4CB8-B820-DC649F866920}"/>
    <cellStyle name="Comma 2 4 3 4" xfId="30965" xr:uid="{D77C4EF9-0F9A-48B5-BB3A-63AA0542A23B}"/>
    <cellStyle name="Comma 2 4 4" xfId="30425" xr:uid="{B253C394-265E-405A-A32D-43137BEFCFC2}"/>
    <cellStyle name="Comma 2 4 4 2" xfId="30737" xr:uid="{83C9E088-FC0A-4EBF-A70D-71B9F467E2C2}"/>
    <cellStyle name="Comma 2 4 4 2 2" xfId="31353" xr:uid="{2BD3ECBD-0CFD-47C1-896D-395C26A7E2BC}"/>
    <cellStyle name="Comma 2 4 4 3" xfId="31045" xr:uid="{1B99213B-681F-404D-9D05-BD1D45D4AA97}"/>
    <cellStyle name="Comma 2 4 5" xfId="30582" xr:uid="{4E7BEDBD-9F15-4502-A33E-5B35E899B041}"/>
    <cellStyle name="Comma 2 4 5 2" xfId="31198" xr:uid="{CAD3126F-F9DB-4AB6-8448-C154FF99D094}"/>
    <cellStyle name="Comma 2 4 6" xfId="30890" xr:uid="{889E3608-F461-43A7-B96A-AE877575575F}"/>
    <cellStyle name="Comma 2 5" xfId="7706" xr:uid="{FE4D9079-44CB-4238-BAAB-9EF1E082E090}"/>
    <cellStyle name="Comma 2 5 2" xfId="20499" xr:uid="{605BE12B-FD93-4D59-8D47-2CDCC5960F79}"/>
    <cellStyle name="Comma 2 5 2 2" xfId="30519" xr:uid="{F5CA7D2C-A754-43D4-90D0-9CD089EF6693}"/>
    <cellStyle name="Comma 2 5 2 2 2" xfId="30831" xr:uid="{75895659-9D0C-4F1E-A44B-49674E9A1F21}"/>
    <cellStyle name="Comma 2 5 2 2 2 2" xfId="31447" xr:uid="{A124EFD7-A02D-4775-88F0-6A42291A62AB}"/>
    <cellStyle name="Comma 2 5 2 2 3" xfId="31139" xr:uid="{B8327D89-20DF-4811-BCBA-193A75C408DC}"/>
    <cellStyle name="Comma 2 5 2 3" xfId="30676" xr:uid="{6A301BFA-1F47-4E0F-9AC3-87AFBA47AC83}"/>
    <cellStyle name="Comma 2 5 2 3 2" xfId="31292" xr:uid="{C5AEE5CF-389C-419A-9C49-6CAA703CE17D}"/>
    <cellStyle name="Comma 2 5 2 4" xfId="30984" xr:uid="{64F421BB-C563-4AEE-AA19-B102DB302145}"/>
    <cellStyle name="Comma 2 5 3" xfId="30444" xr:uid="{B3847200-10A9-4B4C-9827-77B5089526AE}"/>
    <cellStyle name="Comma 2 5 3 2" xfId="30756" xr:uid="{E30116D6-5E80-48AC-A56F-9A578050DD72}"/>
    <cellStyle name="Comma 2 5 3 2 2" xfId="31372" xr:uid="{CE0B6225-1BB8-4B0A-84EA-2AAC4F67DCE6}"/>
    <cellStyle name="Comma 2 5 3 3" xfId="31064" xr:uid="{09AC02C5-D341-4E93-BA16-1E5EB6E844C8}"/>
    <cellStyle name="Comma 2 5 4" xfId="30601" xr:uid="{966BEC55-702B-4624-8D34-AE92D1572F1D}"/>
    <cellStyle name="Comma 2 5 4 2" xfId="31217" xr:uid="{DF0B2133-0E58-4C15-B9A7-1858292E77CE}"/>
    <cellStyle name="Comma 2 5 5" xfId="30909" xr:uid="{815DD1E2-50DF-4038-80D3-B0D63D450C7F}"/>
    <cellStyle name="Comma 2 6" xfId="19359" xr:uid="{278F69CC-26CD-4A9E-9D84-1F1D12BB9F47}"/>
    <cellStyle name="Comma 2 6 2" xfId="30481" xr:uid="{93C26BD7-683D-45FB-B49C-0C2271B71B9D}"/>
    <cellStyle name="Comma 2 6 2 2" xfId="30793" xr:uid="{1B0A761E-8A45-4061-8AF3-0B470304C537}"/>
    <cellStyle name="Comma 2 6 2 2 2" xfId="31409" xr:uid="{4C900B85-73E6-4017-A665-2EDB0AA5C5BC}"/>
    <cellStyle name="Comma 2 6 2 3" xfId="31101" xr:uid="{0B89A0D6-2FC1-4EB0-AFA0-7A26D9647008}"/>
    <cellStyle name="Comma 2 6 3" xfId="30638" xr:uid="{A57922A0-D72F-4E60-8446-961C5F0CD2D7}"/>
    <cellStyle name="Comma 2 6 3 2" xfId="31254" xr:uid="{6A04EE5D-C761-425A-A937-EE95D322D0B5}"/>
    <cellStyle name="Comma 2 6 4" xfId="30946" xr:uid="{F239AAE2-A277-49F6-BA88-5C7150127E5A}"/>
    <cellStyle name="Comma 2 7" xfId="12" xr:uid="{3E69D8E6-4252-4357-87AE-12C57645F48A}"/>
    <cellStyle name="Comma 2 7 2" xfId="30351" xr:uid="{2D4E561F-EE8D-43BF-9E76-C152FB0933C3}"/>
    <cellStyle name="Comma 2 7 2 2" xfId="30718" xr:uid="{F640F81E-8399-46D9-BD29-70550BCEEF63}"/>
    <cellStyle name="Comma 2 7 2 2 2" xfId="31334" xr:uid="{2288B16E-6CDF-4F3E-9EF2-496582548B0B}"/>
    <cellStyle name="Comma 2 7 2 3" xfId="31026" xr:uid="{24823B5F-0E16-4929-8B4A-84406E206241}"/>
    <cellStyle name="Comma 2 7 3" xfId="30563" xr:uid="{EA3739A4-4954-405A-B4AF-F6927E4C196F}"/>
    <cellStyle name="Comma 2 7 3 2" xfId="31179" xr:uid="{EED536ED-EED5-4CDA-91A5-91C4BB4B2A6F}"/>
    <cellStyle name="Comma 2 7 4" xfId="30871" xr:uid="{9472D093-DEC1-4C63-999A-BACC195F756F}"/>
    <cellStyle name="Comma 2 8" xfId="30345" xr:uid="{ECFA4429-012E-4706-861E-B9DD6B320441}"/>
    <cellStyle name="Comma 2 8 2" xfId="30716" xr:uid="{4AB1AA8A-3982-4D33-83F4-63F0C04EB4B6}"/>
    <cellStyle name="Comma 2 8 2 2" xfId="31332" xr:uid="{A0A98924-E668-4C57-A999-8FFF48878AE4}"/>
    <cellStyle name="Comma 2 8 3" xfId="31024" xr:uid="{44B5CF5F-EE9F-48D6-AA12-FC92A9AC45A5}"/>
    <cellStyle name="Comma 3" xfId="2" xr:uid="{8BD88BA6-A896-4A6E-9C89-36F3700DB411}"/>
    <cellStyle name="Comma 3 10" xfId="30562" xr:uid="{03611C1E-D235-4181-BCF2-1C0B55412416}"/>
    <cellStyle name="Comma 3 10 2" xfId="31178" xr:uid="{947EA12E-A8BE-4B67-A8C7-B42CCE28CA24}"/>
    <cellStyle name="Comma 3 11" xfId="30870" xr:uid="{519D3447-4974-4E59-ABF5-4F26F33F19FA}"/>
    <cellStyle name="Comma 3 2" xfId="770" xr:uid="{2FFAD830-F652-428B-95DA-C29E62175026}"/>
    <cellStyle name="Comma 3 2 2" xfId="6460" xr:uid="{B76DF3BB-ED51-456A-8DF9-DF48C58858FA}"/>
    <cellStyle name="Comma 3 2 2 2" xfId="7178" xr:uid="{53C8BA5A-405D-4711-B650-72C8B7D2DF88}"/>
    <cellStyle name="Comma 3 2 2 2 2" xfId="8821" xr:uid="{C2884AD7-3F03-46BD-B02B-DD906CA164C5}"/>
    <cellStyle name="Comma 3 2 2 2 2 2" xfId="21206" xr:uid="{80866AE2-31DB-4763-A638-288B8748DA2D}"/>
    <cellStyle name="Comma 3 2 2 2 2 2 2" xfId="30553" xr:uid="{88347A92-02E9-4056-9584-3801B26E713B}"/>
    <cellStyle name="Comma 3 2 2 2 2 2 2 2" xfId="30865" xr:uid="{92BCAE8B-B298-4EE2-A63D-0F3BCAC65F58}"/>
    <cellStyle name="Comma 3 2 2 2 2 2 2 2 2" xfId="31481" xr:uid="{D78D1A07-F8DF-4B4A-B74A-161676BBE6D3}"/>
    <cellStyle name="Comma 3 2 2 2 2 2 2 3" xfId="31173" xr:uid="{096ABE16-F590-4E7F-B30B-F85AE309ABF5}"/>
    <cellStyle name="Comma 3 2 2 2 2 2 3" xfId="30710" xr:uid="{B0951171-8FEB-4877-9254-0C7997659833}"/>
    <cellStyle name="Comma 3 2 2 2 2 2 3 2" xfId="31326" xr:uid="{DC6D023D-9083-4AE1-ACE3-E7DD2AB1D683}"/>
    <cellStyle name="Comma 3 2 2 2 2 2 4" xfId="31018" xr:uid="{5BD84A0D-067B-46A9-B4B5-6B979F5EDFA1}"/>
    <cellStyle name="Comma 3 2 2 2 2 3" xfId="30478" xr:uid="{879C9EE2-97B1-4550-B7BB-EB5C8D2E9580}"/>
    <cellStyle name="Comma 3 2 2 2 2 3 2" xfId="30790" xr:uid="{DB7B7E1B-4C3A-4900-9835-D2A766EF5DFB}"/>
    <cellStyle name="Comma 3 2 2 2 2 3 2 2" xfId="31406" xr:uid="{B1B2AF54-C560-4B72-A071-F4B039ECBF7F}"/>
    <cellStyle name="Comma 3 2 2 2 2 3 3" xfId="31098" xr:uid="{CDE2179B-6FEA-439F-957E-6D003D137A4B}"/>
    <cellStyle name="Comma 3 2 2 2 2 4" xfId="30635" xr:uid="{85A60DA2-8D49-48DD-8141-CA266A7CBA89}"/>
    <cellStyle name="Comma 3 2 2 2 2 4 2" xfId="31251" xr:uid="{A5B83A1B-C9D1-45BB-84BD-0C69C9890320}"/>
    <cellStyle name="Comma 3 2 2 2 2 5" xfId="30943" xr:uid="{61BC9EF7-3F01-4AEA-8BA0-05AF6AFE80D8}"/>
    <cellStyle name="Comma 3 2 2 2 3" xfId="20069" xr:uid="{00C12479-E0F0-427D-8995-BBE6D25D4A3D}"/>
    <cellStyle name="Comma 3 2 2 2 3 2" xfId="30516" xr:uid="{880E152F-B210-41A8-B586-D40845C8EF03}"/>
    <cellStyle name="Comma 3 2 2 2 3 2 2" xfId="30828" xr:uid="{A1E817AC-A2D9-469E-B418-EBEEF98B526B}"/>
    <cellStyle name="Comma 3 2 2 2 3 2 2 2" xfId="31444" xr:uid="{51ADEB34-86B0-4144-8C99-BFD17BAB2733}"/>
    <cellStyle name="Comma 3 2 2 2 3 2 3" xfId="31136" xr:uid="{DBC16E9D-4A0F-4B16-B453-46CBB6DFBC4E}"/>
    <cellStyle name="Comma 3 2 2 2 3 3" xfId="30673" xr:uid="{9FD2B54F-7E6F-4D39-9D0D-C3825608EB92}"/>
    <cellStyle name="Comma 3 2 2 2 3 3 2" xfId="31289" xr:uid="{025FD775-A74E-45FA-8B8F-69412DCFD585}"/>
    <cellStyle name="Comma 3 2 2 2 3 4" xfId="30981" xr:uid="{C69852AE-F384-425B-BCA4-63B5F3A5DAA7}"/>
    <cellStyle name="Comma 3 2 2 2 4" xfId="30441" xr:uid="{0968DB92-42DC-448D-86F9-7EB2A95EA176}"/>
    <cellStyle name="Comma 3 2 2 2 4 2" xfId="30753" xr:uid="{EECA9F38-FE86-42DF-BE2C-B6A30A93F2B4}"/>
    <cellStyle name="Comma 3 2 2 2 4 2 2" xfId="31369" xr:uid="{44705288-F861-4E15-BC99-E64C15AFEC83}"/>
    <cellStyle name="Comma 3 2 2 2 4 3" xfId="31061" xr:uid="{37AA8B6C-7A9F-41CC-9A9E-815FD04ECE09}"/>
    <cellStyle name="Comma 3 2 2 2 5" xfId="30598" xr:uid="{D73A70EB-4A56-431F-B8BD-831423BCF1CB}"/>
    <cellStyle name="Comma 3 2 2 2 5 2" xfId="31214" xr:uid="{B82B95A1-BE78-4193-AD0C-C4079E67EE0D}"/>
    <cellStyle name="Comma 3 2 2 2 6" xfId="30906" xr:uid="{F9913B35-CDB4-4434-8A0D-C61E4A199997}"/>
    <cellStyle name="Comma 3 2 2 3" xfId="8120" xr:uid="{07D94AD2-F495-404C-8D67-C30E44F2FB6B}"/>
    <cellStyle name="Comma 3 2 2 3 2" xfId="20756" xr:uid="{89D5BD09-8C10-419D-98A0-2C4360CCDB01}"/>
    <cellStyle name="Comma 3 2 2 3 2 2" xfId="30534" xr:uid="{77B4C553-D2D7-461A-B15E-FB6CB355B21C}"/>
    <cellStyle name="Comma 3 2 2 3 2 2 2" xfId="30846" xr:uid="{E04CB81B-8E74-48C9-9F53-6111ED330316}"/>
    <cellStyle name="Comma 3 2 2 3 2 2 2 2" xfId="31462" xr:uid="{D50E6A0D-B498-4C77-8365-CDF8D893F087}"/>
    <cellStyle name="Comma 3 2 2 3 2 2 3" xfId="31154" xr:uid="{D5F19719-3099-465C-9DA0-5AC3AA118F79}"/>
    <cellStyle name="Comma 3 2 2 3 2 3" xfId="30691" xr:uid="{C5AAA2E1-9078-4B0E-9525-A71A4B2C09F7}"/>
    <cellStyle name="Comma 3 2 2 3 2 3 2" xfId="31307" xr:uid="{8268C704-1DAE-462F-913D-5FF1343A3C1C}"/>
    <cellStyle name="Comma 3 2 2 3 2 4" xfId="30999" xr:uid="{34FB3411-A173-4EEB-A2F2-BB560B3892F7}"/>
    <cellStyle name="Comma 3 2 2 3 3" xfId="30459" xr:uid="{9E7B62CE-65FA-47CD-9F62-7119D4037E30}"/>
    <cellStyle name="Comma 3 2 2 3 3 2" xfId="30771" xr:uid="{2258A07E-DE48-48CD-8D05-07A4C37CBA48}"/>
    <cellStyle name="Comma 3 2 2 3 3 2 2" xfId="31387" xr:uid="{1ABD3CE2-6F99-42AD-87E1-849B9C93B75A}"/>
    <cellStyle name="Comma 3 2 2 3 3 3" xfId="31079" xr:uid="{62747951-D7E8-4F3C-8AEF-98EE89D54117}"/>
    <cellStyle name="Comma 3 2 2 3 4" xfId="30616" xr:uid="{D1159FCB-FAF3-4202-AF06-8D7CDC9E0B77}"/>
    <cellStyle name="Comma 3 2 2 3 4 2" xfId="31232" xr:uid="{0FDB871B-8905-4645-AAAA-5847A98FDF4B}"/>
    <cellStyle name="Comma 3 2 2 3 5" xfId="30924" xr:uid="{82F91D8A-27CC-460F-927F-DEC3F4A199DE}"/>
    <cellStyle name="Comma 3 2 2 4" xfId="19619" xr:uid="{54893F95-4B95-45AC-85A5-87D42D07649B}"/>
    <cellStyle name="Comma 3 2 2 4 2" xfId="30497" xr:uid="{1EF3E779-97AC-40CC-8AD8-7C447B023BFC}"/>
    <cellStyle name="Comma 3 2 2 4 2 2" xfId="30809" xr:uid="{18081E43-FBBE-42C6-859E-3E938BF3DC82}"/>
    <cellStyle name="Comma 3 2 2 4 2 2 2" xfId="31425" xr:uid="{BC86F8C1-5DB9-43AA-927D-510091BE8BC9}"/>
    <cellStyle name="Comma 3 2 2 4 2 3" xfId="31117" xr:uid="{01DFF32E-4EB5-4B3F-B1C0-D1D6C30E4EED}"/>
    <cellStyle name="Comma 3 2 2 4 3" xfId="30654" xr:uid="{FB5D6EDF-ED12-4DE1-A8D4-06142ED54A32}"/>
    <cellStyle name="Comma 3 2 2 4 3 2" xfId="31270" xr:uid="{8885F3CC-0A2B-48F3-98AC-17D1083DCD0C}"/>
    <cellStyle name="Comma 3 2 2 4 4" xfId="30962" xr:uid="{2428325F-9F72-482A-8C7D-510E25604DB6}"/>
    <cellStyle name="Comma 3 2 2 5" xfId="30422" xr:uid="{6AD026C2-D971-4D5B-A44D-D5338308AEA1}"/>
    <cellStyle name="Comma 3 2 2 5 2" xfId="30734" xr:uid="{8AF1C338-12DF-4845-B26A-4E632DA5A403}"/>
    <cellStyle name="Comma 3 2 2 5 2 2" xfId="31350" xr:uid="{6CC6F9A6-1944-4572-9C4A-C5DF883BA404}"/>
    <cellStyle name="Comma 3 2 2 5 3" xfId="31042" xr:uid="{CF5E0289-A53E-41E9-B119-C2C18E8D96EA}"/>
    <cellStyle name="Comma 3 2 2 6" xfId="30579" xr:uid="{ADFB59FA-ECF7-47CD-9CE7-1F86E148CAFD}"/>
    <cellStyle name="Comma 3 2 2 6 2" xfId="31195" xr:uid="{DDEC08AB-10B0-458D-A080-BE669409853B}"/>
    <cellStyle name="Comma 3 2 2 7" xfId="30887" xr:uid="{014EEA38-7E77-49A3-AD88-70CE5C9E3B46}"/>
    <cellStyle name="Comma 3 2 3" xfId="6932" xr:uid="{58304808-029B-44F3-9254-49196FEFD895}"/>
    <cellStyle name="Comma 3 2 3 2" xfId="8575" xr:uid="{75C69C08-51E7-409E-A7BA-3E676FE5469D}"/>
    <cellStyle name="Comma 3 2 3 2 2" xfId="21074" xr:uid="{E831DB08-7815-4CEB-B7D7-296A985CA46F}"/>
    <cellStyle name="Comma 3 2 3 2 2 2" xfId="30541" xr:uid="{A7832025-03B2-4F30-BFB8-762E25B824F4}"/>
    <cellStyle name="Comma 3 2 3 2 2 2 2" xfId="30853" xr:uid="{F1358775-785F-4A47-9140-2FA9D8412FE1}"/>
    <cellStyle name="Comma 3 2 3 2 2 2 2 2" xfId="31469" xr:uid="{09A45E6A-F741-46DE-8229-492C0D69BC00}"/>
    <cellStyle name="Comma 3 2 3 2 2 2 3" xfId="31161" xr:uid="{2199F3B7-B338-46D9-9375-9FEDA8798082}"/>
    <cellStyle name="Comma 3 2 3 2 2 3" xfId="30698" xr:uid="{557BC0DB-EA25-4301-893D-619C84053C8E}"/>
    <cellStyle name="Comma 3 2 3 2 2 3 2" xfId="31314" xr:uid="{11F8253A-2672-4CFA-892C-F2908899D856}"/>
    <cellStyle name="Comma 3 2 3 2 2 4" xfId="31006" xr:uid="{3D1CDFEA-57F1-449B-9BA8-65F7A9055E12}"/>
    <cellStyle name="Comma 3 2 3 2 3" xfId="30466" xr:uid="{5EA39053-D14F-4D85-B236-BACDB50EE01C}"/>
    <cellStyle name="Comma 3 2 3 2 3 2" xfId="30778" xr:uid="{ED59CEA2-5FD0-4A25-B8B8-D1F667A1A6B2}"/>
    <cellStyle name="Comma 3 2 3 2 3 2 2" xfId="31394" xr:uid="{0907FC79-3CD5-42A9-B1D0-AE799363AEFE}"/>
    <cellStyle name="Comma 3 2 3 2 3 3" xfId="31086" xr:uid="{CDE24445-03CE-4A5E-83AC-3C9AA72B49DD}"/>
    <cellStyle name="Comma 3 2 3 2 4" xfId="30623" xr:uid="{67A51E25-B475-4124-BB77-ABA48A0A27BC}"/>
    <cellStyle name="Comma 3 2 3 2 4 2" xfId="31239" xr:uid="{E5148B33-C38E-4F67-82D2-2F67805CAFF0}"/>
    <cellStyle name="Comma 3 2 3 2 5" xfId="30931" xr:uid="{B746B13B-5240-4518-9BFC-C969C0B83D75}"/>
    <cellStyle name="Comma 3 2 3 3" xfId="19937" xr:uid="{95A01DBF-8D7A-41E3-B3E9-0E8CC465DA77}"/>
    <cellStyle name="Comma 3 2 3 3 2" xfId="30504" xr:uid="{644FEED1-6A91-49E5-8D6B-95099CA67E32}"/>
    <cellStyle name="Comma 3 2 3 3 2 2" xfId="30816" xr:uid="{1138A200-AAD9-4DDA-99AD-3E245FCD1EBD}"/>
    <cellStyle name="Comma 3 2 3 3 2 2 2" xfId="31432" xr:uid="{D9497B9E-8007-4944-88E0-DF6F839EEAA3}"/>
    <cellStyle name="Comma 3 2 3 3 2 3" xfId="31124" xr:uid="{3C07AC3D-AE7D-430C-A32B-788CFE0D4976}"/>
    <cellStyle name="Comma 3 2 3 3 3" xfId="30661" xr:uid="{C541776C-DD51-4BCE-8CC9-EC27E63B5966}"/>
    <cellStyle name="Comma 3 2 3 3 3 2" xfId="31277" xr:uid="{EE62D080-DA18-489D-B2C1-2D63502343D2}"/>
    <cellStyle name="Comma 3 2 3 3 4" xfId="30969" xr:uid="{AFDBAF15-2BE8-4D10-B456-7C6F3E86B2A3}"/>
    <cellStyle name="Comma 3 2 3 4" xfId="30429" xr:uid="{91E0642D-9B29-414A-B711-91A638DE8C25}"/>
    <cellStyle name="Comma 3 2 3 4 2" xfId="30741" xr:uid="{6CBA4ABF-303E-4F55-9766-1D728BF42817}"/>
    <cellStyle name="Comma 3 2 3 4 2 2" xfId="31357" xr:uid="{9BCD063C-1279-48C6-8DCD-CCD32991E33D}"/>
    <cellStyle name="Comma 3 2 3 4 3" xfId="31049" xr:uid="{4CD66AA7-7D0C-4298-B5A8-135D3DD75B22}"/>
    <cellStyle name="Comma 3 2 3 5" xfId="30586" xr:uid="{3AC6121A-F5E3-4811-AB07-9A1393F4C343}"/>
    <cellStyle name="Comma 3 2 3 5 2" xfId="31202" xr:uid="{31043490-EB29-4041-803E-2D592DD52586}"/>
    <cellStyle name="Comma 3 2 3 6" xfId="30894" xr:uid="{BE87BDA7-1CFD-474C-BF82-450ED4F909C8}"/>
    <cellStyle name="Comma 3 2 4" xfId="7735" xr:uid="{EB988814-FB80-471C-9CC7-3D7C661C7801}"/>
    <cellStyle name="Comma 3 2 4 2" xfId="20507" xr:uid="{C1A8A8D3-1501-4F07-B240-1B379ECDA06B}"/>
    <cellStyle name="Comma 3 2 4 2 2" xfId="30522" xr:uid="{4CA0412B-DCAC-4407-A9F2-D39F48F298C7}"/>
    <cellStyle name="Comma 3 2 4 2 2 2" xfId="30834" xr:uid="{03CB26F5-32BB-4207-A6ED-C55C3E43CCBB}"/>
    <cellStyle name="Comma 3 2 4 2 2 2 2" xfId="31450" xr:uid="{63067030-16E2-4D39-A314-1B9BD1D53765}"/>
    <cellStyle name="Comma 3 2 4 2 2 3" xfId="31142" xr:uid="{D3A6FCA6-6E3E-453E-B541-F0A5E4F43B9B}"/>
    <cellStyle name="Comma 3 2 4 2 3" xfId="30679" xr:uid="{753E2414-17B1-4B1B-930D-D5A06931681F}"/>
    <cellStyle name="Comma 3 2 4 2 3 2" xfId="31295" xr:uid="{321B12AF-68C6-4ADC-8703-86588E766B90}"/>
    <cellStyle name="Comma 3 2 4 2 4" xfId="30987" xr:uid="{95CD5FCB-A4F4-4E00-BDB3-7B9CCA2E2632}"/>
    <cellStyle name="Comma 3 2 4 3" xfId="30447" xr:uid="{CD410EE0-9C9C-402F-B127-9374651C1811}"/>
    <cellStyle name="Comma 3 2 4 3 2" xfId="30759" xr:uid="{D3787198-17AE-46DD-9692-3834318CAB09}"/>
    <cellStyle name="Comma 3 2 4 3 2 2" xfId="31375" xr:uid="{DA3AA185-A446-4DF7-B657-EDC0E99C48E9}"/>
    <cellStyle name="Comma 3 2 4 3 3" xfId="31067" xr:uid="{B458EB8B-985A-4867-B196-E464DC5E5CAD}"/>
    <cellStyle name="Comma 3 2 4 4" xfId="30604" xr:uid="{9237F7CF-886C-4ACD-979F-03A9205898D0}"/>
    <cellStyle name="Comma 3 2 4 4 2" xfId="31220" xr:uid="{0EDE3033-7996-4165-8506-9C5060D92529}"/>
    <cellStyle name="Comma 3 2 4 5" xfId="30912" xr:uid="{A9F329BE-CD2F-483E-BA64-E22D98F686B8}"/>
    <cellStyle name="Comma 3 2 5" xfId="19370" xr:uid="{EF7D7C19-2766-43B7-8681-E6A1924D8D91}"/>
    <cellStyle name="Comma 3 2 5 2" xfId="30485" xr:uid="{087C3F70-5715-435B-B134-5DB87373BB5B}"/>
    <cellStyle name="Comma 3 2 5 2 2" xfId="30797" xr:uid="{238132A3-F377-4AA8-BCF8-C87FE0D8A363}"/>
    <cellStyle name="Comma 3 2 5 2 2 2" xfId="31413" xr:uid="{B028EE26-CC3C-4D7E-BB70-BF84F03DA266}"/>
    <cellStyle name="Comma 3 2 5 2 3" xfId="31105" xr:uid="{F8C3A916-E283-4BE8-902A-AE1745E9ECD6}"/>
    <cellStyle name="Comma 3 2 5 3" xfId="30642" xr:uid="{E47B4757-4B52-4D09-92E6-059DC58FAF84}"/>
    <cellStyle name="Comma 3 2 5 3 2" xfId="31258" xr:uid="{DCE87D42-1CF5-4CC3-9439-F256F74BC039}"/>
    <cellStyle name="Comma 3 2 5 4" xfId="30950" xr:uid="{2DCFAC24-783C-4782-9C1F-BAB312404C8E}"/>
    <cellStyle name="Comma 3 2 6" xfId="30356" xr:uid="{5155CB7C-12C1-496F-A27D-ABE030571047}"/>
    <cellStyle name="Comma 3 2 6 2" xfId="30722" xr:uid="{A022D108-2C0C-4CA9-BADF-B36DA2841921}"/>
    <cellStyle name="Comma 3 2 6 2 2" xfId="31338" xr:uid="{346E8BD0-6F65-4F6E-A877-029319EF86B7}"/>
    <cellStyle name="Comma 3 2 6 3" xfId="31030" xr:uid="{0B7F5C81-D949-4C44-B600-04DF4299BA21}"/>
    <cellStyle name="Comma 3 2 7" xfId="30567" xr:uid="{113C593D-7FC1-4FD0-9C87-272BEAD33DF0}"/>
    <cellStyle name="Comma 3 2 7 2" xfId="31183" xr:uid="{D8238635-047E-44EF-9F38-2C8D60FB3AAE}"/>
    <cellStyle name="Comma 3 2 8" xfId="30875" xr:uid="{C770C55C-BF85-4226-BA15-85B3F0FB076B}"/>
    <cellStyle name="Comma 3 3" xfId="771" xr:uid="{628C1147-30B2-4BEC-9983-D93A399492D9}"/>
    <cellStyle name="Comma 3 3 2" xfId="6933" xr:uid="{27FC1DF1-3001-41C7-B247-8E562D5E9C67}"/>
    <cellStyle name="Comma 3 3 2 2" xfId="8576" xr:uid="{50F410C7-8794-411E-8B2A-9B9E89CAC066}"/>
    <cellStyle name="Comma 3 3 2 2 2" xfId="21075" xr:uid="{F02BE6BE-62C9-4C0E-AA71-0A0F7612C180}"/>
    <cellStyle name="Comma 3 3 2 2 2 2" xfId="30542" xr:uid="{AAA13754-FD19-4399-A6FF-A2CA9884FDFC}"/>
    <cellStyle name="Comma 3 3 2 2 2 2 2" xfId="30854" xr:uid="{20F7C354-1B86-4A74-A88F-76C6FBDBFBBD}"/>
    <cellStyle name="Comma 3 3 2 2 2 2 2 2" xfId="31470" xr:uid="{F8C16659-E1F1-4776-A222-3B1FA9F6E053}"/>
    <cellStyle name="Comma 3 3 2 2 2 2 3" xfId="31162" xr:uid="{1957755F-15E6-4F37-B4F0-DFE9A0DE079A}"/>
    <cellStyle name="Comma 3 3 2 2 2 3" xfId="30699" xr:uid="{02724CDD-BE6E-447D-B5B6-B64FE5EA1514}"/>
    <cellStyle name="Comma 3 3 2 2 2 3 2" xfId="31315" xr:uid="{E6CF98DA-BA21-4E7E-A337-02DD6484EB80}"/>
    <cellStyle name="Comma 3 3 2 2 2 4" xfId="31007" xr:uid="{E51B3BC7-A644-470C-9292-60352F54B8CB}"/>
    <cellStyle name="Comma 3 3 2 2 3" xfId="30467" xr:uid="{974A8336-B224-41ED-B1EF-0F8E1E197E6F}"/>
    <cellStyle name="Comma 3 3 2 2 3 2" xfId="30779" xr:uid="{5DCFE738-ACC0-45FE-9345-244D00BC5BA7}"/>
    <cellStyle name="Comma 3 3 2 2 3 2 2" xfId="31395" xr:uid="{ED07ADAC-ED84-4F80-B148-9522C21D0DDF}"/>
    <cellStyle name="Comma 3 3 2 2 3 3" xfId="31087" xr:uid="{C0D08651-7E49-4EF4-AF0D-682D0AA94202}"/>
    <cellStyle name="Comma 3 3 2 2 4" xfId="30624" xr:uid="{F2099B22-940C-4740-912A-F309D3DC2CBE}"/>
    <cellStyle name="Comma 3 3 2 2 4 2" xfId="31240" xr:uid="{C176BD93-9DF1-45C9-B1C6-9B5565BA13F9}"/>
    <cellStyle name="Comma 3 3 2 2 5" xfId="30932" xr:uid="{EC25E781-84FB-4C4B-83C1-160F261F5804}"/>
    <cellStyle name="Comma 3 3 2 3" xfId="19938" xr:uid="{BBA9159F-FC93-494E-829C-4F99765CC290}"/>
    <cellStyle name="Comma 3 3 2 3 2" xfId="30505" xr:uid="{2BD321C6-4B45-4B70-B71B-5184F54319C7}"/>
    <cellStyle name="Comma 3 3 2 3 2 2" xfId="30817" xr:uid="{D4C65FDA-DA38-4F17-9511-18B075F452C6}"/>
    <cellStyle name="Comma 3 3 2 3 2 2 2" xfId="31433" xr:uid="{A1632250-A267-47CF-8EF2-6EA490611B86}"/>
    <cellStyle name="Comma 3 3 2 3 2 3" xfId="31125" xr:uid="{7400A9BB-FB3A-463A-A287-67DE134A0B20}"/>
    <cellStyle name="Comma 3 3 2 3 3" xfId="30662" xr:uid="{CB880005-6C17-4BBC-804B-93AF4FD23A44}"/>
    <cellStyle name="Comma 3 3 2 3 3 2" xfId="31278" xr:uid="{A16B51B3-BDE0-427F-B19A-3A4863262662}"/>
    <cellStyle name="Comma 3 3 2 3 4" xfId="30970" xr:uid="{45C46DB0-59F2-4A12-A5E4-30CDB0062937}"/>
    <cellStyle name="Comma 3 3 2 4" xfId="30430" xr:uid="{FDCDFC57-2577-412A-91A9-689F5786F772}"/>
    <cellStyle name="Comma 3 3 2 4 2" xfId="30742" xr:uid="{4D440BEF-AAA0-481F-8307-5A9165D89D30}"/>
    <cellStyle name="Comma 3 3 2 4 2 2" xfId="31358" xr:uid="{48684F0E-A490-45D3-98C0-67A4CE152749}"/>
    <cellStyle name="Comma 3 3 2 4 3" xfId="31050" xr:uid="{ECAAEECD-B4B5-44F5-9685-1FBF0235AAF9}"/>
    <cellStyle name="Comma 3 3 2 5" xfId="30587" xr:uid="{E3C6BB51-9AFE-4956-94DA-B33E28BFD046}"/>
    <cellStyle name="Comma 3 3 2 5 2" xfId="31203" xr:uid="{21C6A93C-F84A-4C97-8373-4D134CA09E6B}"/>
    <cellStyle name="Comma 3 3 2 6" xfId="30895" xr:uid="{7E771024-8835-4889-B2D3-CB24AC292CB3}"/>
    <cellStyle name="Comma 3 3 3" xfId="7736" xr:uid="{D14009D4-2FA5-47E7-8AB3-BADE2381872F}"/>
    <cellStyle name="Comma 3 3 3 2" xfId="20508" xr:uid="{9F9D32FA-7998-4C26-9234-568BC4E47CBC}"/>
    <cellStyle name="Comma 3 3 3 2 2" xfId="30523" xr:uid="{C0C6AA7F-FED0-4DFF-9EF9-C6CA642F6B18}"/>
    <cellStyle name="Comma 3 3 3 2 2 2" xfId="30835" xr:uid="{838A42D3-36AB-49DD-9089-C29ECC1C8514}"/>
    <cellStyle name="Comma 3 3 3 2 2 2 2" xfId="31451" xr:uid="{EB68661C-15B2-4540-8E0C-4AB09E0D1E84}"/>
    <cellStyle name="Comma 3 3 3 2 2 3" xfId="31143" xr:uid="{1BC56B9D-AA50-4089-817D-A5A4FD198F2A}"/>
    <cellStyle name="Comma 3 3 3 2 3" xfId="30680" xr:uid="{A089810B-6DC0-4684-9369-1F9AD5001A0D}"/>
    <cellStyle name="Comma 3 3 3 2 3 2" xfId="31296" xr:uid="{6A6EA89B-2314-4D7C-9C95-DB21AE19AAFD}"/>
    <cellStyle name="Comma 3 3 3 2 4" xfId="30988" xr:uid="{B38D5F17-47B6-4AA7-8897-CD245953AA66}"/>
    <cellStyle name="Comma 3 3 3 3" xfId="30448" xr:uid="{C6589268-A322-49E0-9914-813A440A63BD}"/>
    <cellStyle name="Comma 3 3 3 3 2" xfId="30760" xr:uid="{3D374CDD-87E9-42F6-B7F1-83A5611AAC5F}"/>
    <cellStyle name="Comma 3 3 3 3 2 2" xfId="31376" xr:uid="{7FB105D3-26F1-4DA8-BC03-3CB8CCEA0F69}"/>
    <cellStyle name="Comma 3 3 3 3 3" xfId="31068" xr:uid="{11E636B5-66F1-4F62-86C5-31A1D1A3F2EF}"/>
    <cellStyle name="Comma 3 3 3 4" xfId="30605" xr:uid="{1909BD60-43EF-40D7-BB48-61BD9603EE58}"/>
    <cellStyle name="Comma 3 3 3 4 2" xfId="31221" xr:uid="{3C47BC57-6AE0-43A2-8F0E-BDF03E4CD7AF}"/>
    <cellStyle name="Comma 3 3 3 5" xfId="30913" xr:uid="{363CB40B-9C2C-4D86-879D-DC709568924D}"/>
    <cellStyle name="Comma 3 3 4" xfId="19371" xr:uid="{699627AE-FCEB-4D71-B759-E206ECB987D7}"/>
    <cellStyle name="Comma 3 3 4 2" xfId="30486" xr:uid="{0A84F84E-8956-4345-B456-751C03812BAA}"/>
    <cellStyle name="Comma 3 3 4 2 2" xfId="30798" xr:uid="{54C6CC2D-C8B1-4458-8BA4-589C1DB88D28}"/>
    <cellStyle name="Comma 3 3 4 2 2 2" xfId="31414" xr:uid="{BB4B435D-713D-47B9-ADF0-4BC326F22388}"/>
    <cellStyle name="Comma 3 3 4 2 3" xfId="31106" xr:uid="{43553AE3-B658-472D-9DF5-DBD81F6B38C7}"/>
    <cellStyle name="Comma 3 3 4 3" xfId="30643" xr:uid="{83B202D4-8CBD-45B3-A53B-E930A705FA49}"/>
    <cellStyle name="Comma 3 3 4 3 2" xfId="31259" xr:uid="{4EC1EE54-C9A6-463F-9E19-692DCA1ED426}"/>
    <cellStyle name="Comma 3 3 4 4" xfId="30951" xr:uid="{EC682589-631D-4E44-8F4C-1B21D0A3F2D7}"/>
    <cellStyle name="Comma 3 3 5" xfId="30357" xr:uid="{05DABBAF-C8BA-441E-8671-FBBFB1C83AF5}"/>
    <cellStyle name="Comma 3 3 5 2" xfId="30723" xr:uid="{13C7A6FA-7D03-4DBA-8746-D48A155D6CBF}"/>
    <cellStyle name="Comma 3 3 5 2 2" xfId="31339" xr:uid="{5EA3F823-4C35-4852-9C76-70C703628D38}"/>
    <cellStyle name="Comma 3 3 5 3" xfId="31031" xr:uid="{14F60D9B-5367-49DC-968B-E8112E38D989}"/>
    <cellStyle name="Comma 3 3 6" xfId="30568" xr:uid="{EAC5F504-A0C2-4CE9-829C-67CB21F356D0}"/>
    <cellStyle name="Comma 3 3 6 2" xfId="31184" xr:uid="{3624F3D2-BC14-4629-BDA4-67E0DF27AEA3}"/>
    <cellStyle name="Comma 3 3 7" xfId="30876" xr:uid="{6F3882C9-DEBE-41C4-B5C3-1631389C0139}"/>
    <cellStyle name="Comma 3 4" xfId="6458" xr:uid="{2FEDDA01-73CA-4538-BDC3-E261D933D0BB}"/>
    <cellStyle name="Comma 3 5" xfId="6931" xr:uid="{C6731BBE-886C-4583-943D-6E1CEF503396}"/>
    <cellStyle name="Comma 3 5 2" xfId="8574" xr:uid="{0B98653C-0041-473B-ACD7-F8835BB2A99F}"/>
    <cellStyle name="Comma 3 5 2 2" xfId="21073" xr:uid="{15CE8332-F2DA-43C1-9FFB-1659CCC9340D}"/>
    <cellStyle name="Comma 3 5 2 2 2" xfId="30540" xr:uid="{11848250-CE4E-416B-803F-03A2D546B962}"/>
    <cellStyle name="Comma 3 5 2 2 2 2" xfId="30852" xr:uid="{137AB080-21E7-4504-8CB2-1AC084ABE89C}"/>
    <cellStyle name="Comma 3 5 2 2 2 2 2" xfId="31468" xr:uid="{54CD5BE9-3A82-45CC-9661-6B9CF2ADD975}"/>
    <cellStyle name="Comma 3 5 2 2 2 3" xfId="31160" xr:uid="{45C00FBF-D19C-4321-9730-81FBBBFBAAA1}"/>
    <cellStyle name="Comma 3 5 2 2 3" xfId="30697" xr:uid="{5886FA69-7171-4F5F-A946-D2FCD867918A}"/>
    <cellStyle name="Comma 3 5 2 2 3 2" xfId="31313" xr:uid="{1D7B222E-F620-49C5-A31A-360AE83CE2EE}"/>
    <cellStyle name="Comma 3 5 2 2 4" xfId="31005" xr:uid="{52AC503B-C1B7-4787-AD26-F8B90E5621EE}"/>
    <cellStyle name="Comma 3 5 2 3" xfId="30465" xr:uid="{0C27DF88-FA62-4540-8616-FCAF83867154}"/>
    <cellStyle name="Comma 3 5 2 3 2" xfId="30777" xr:uid="{9922519D-8517-4C38-B9C8-3B6DCCCC5276}"/>
    <cellStyle name="Comma 3 5 2 3 2 2" xfId="31393" xr:uid="{21F35395-673F-4770-84BC-B69D5EBE578B}"/>
    <cellStyle name="Comma 3 5 2 3 3" xfId="31085" xr:uid="{6BD72EA6-FE0E-450B-BA8E-B33CB7A652F3}"/>
    <cellStyle name="Comma 3 5 2 4" xfId="30622" xr:uid="{F3C92A20-3BB2-4846-85EB-3BE5AAE0D6C4}"/>
    <cellStyle name="Comma 3 5 2 4 2" xfId="31238" xr:uid="{1FCBC57E-3770-47CC-A25A-8A4ACAB2061B}"/>
    <cellStyle name="Comma 3 5 2 5" xfId="30930" xr:uid="{4F1F6712-13A3-439D-A5F2-8E88D5194118}"/>
    <cellStyle name="Comma 3 5 3" xfId="19936" xr:uid="{4850A90A-319D-4A90-83D5-70DB5DC5F7AC}"/>
    <cellStyle name="Comma 3 5 3 2" xfId="30503" xr:uid="{18918582-75F2-4D5B-99B3-BED3BF2014C9}"/>
    <cellStyle name="Comma 3 5 3 2 2" xfId="30815" xr:uid="{393D7296-733B-4E15-A944-16CA9BC28275}"/>
    <cellStyle name="Comma 3 5 3 2 2 2" xfId="31431" xr:uid="{8BF43011-F621-4439-B450-AD88008CFEF6}"/>
    <cellStyle name="Comma 3 5 3 2 3" xfId="31123" xr:uid="{3DABFFF8-3CD9-4F70-B94C-547E51BBCBF8}"/>
    <cellStyle name="Comma 3 5 3 3" xfId="30660" xr:uid="{54F9AA7A-DEC0-4C06-A45C-DBD525AFC4A1}"/>
    <cellStyle name="Comma 3 5 3 3 2" xfId="31276" xr:uid="{71A5F682-C237-47D2-AD59-F57B1ADA52C9}"/>
    <cellStyle name="Comma 3 5 3 4" xfId="30968" xr:uid="{0AE5F943-903A-49BE-9C60-3F8F1524C78B}"/>
    <cellStyle name="Comma 3 5 4" xfId="30428" xr:uid="{71E89686-24C8-468E-A1FA-DEFB394506B7}"/>
    <cellStyle name="Comma 3 5 4 2" xfId="30740" xr:uid="{39261350-22B1-43EF-AD3E-2AB3DA9BA3C5}"/>
    <cellStyle name="Comma 3 5 4 2 2" xfId="31356" xr:uid="{BAA4BF83-7E3E-4ADB-9A15-6ED1FC825763}"/>
    <cellStyle name="Comma 3 5 4 3" xfId="31048" xr:uid="{3D51C66E-776F-4463-ACCF-162C27CEA3A7}"/>
    <cellStyle name="Comma 3 5 5" xfId="30585" xr:uid="{E7672232-6E14-4D92-8964-B84DCAC6E900}"/>
    <cellStyle name="Comma 3 5 5 2" xfId="31201" xr:uid="{F51721D2-893B-48D4-A024-A372FD165861}"/>
    <cellStyle name="Comma 3 5 6" xfId="30893" xr:uid="{7B8D200E-BA5D-4F8F-8738-0E303EE87F71}"/>
    <cellStyle name="Comma 3 6" xfId="7734" xr:uid="{FEF45A91-6CEC-4280-9625-FCD99B9B04F6}"/>
    <cellStyle name="Comma 3 6 2" xfId="20506" xr:uid="{F69062AC-7814-44EB-AE8A-F5F3AD0DCDB0}"/>
    <cellStyle name="Comma 3 6 2 2" xfId="30521" xr:uid="{2ABACF99-FC0F-485F-A9F5-735798CA4DEE}"/>
    <cellStyle name="Comma 3 6 2 2 2" xfId="30833" xr:uid="{DBDA7F1A-A8AA-461C-9FE3-DCB2D66AE207}"/>
    <cellStyle name="Comma 3 6 2 2 2 2" xfId="31449" xr:uid="{57D48061-163A-4E1E-9957-2A1A3DD72E03}"/>
    <cellStyle name="Comma 3 6 2 2 3" xfId="31141" xr:uid="{92793ACE-A5FD-4D43-A167-65AA616557DB}"/>
    <cellStyle name="Comma 3 6 2 3" xfId="30678" xr:uid="{0B7FF953-E6B0-435F-A10E-3A4E7FD9DD96}"/>
    <cellStyle name="Comma 3 6 2 3 2" xfId="31294" xr:uid="{2A61B72E-572B-4716-BE9D-C89C15F557F7}"/>
    <cellStyle name="Comma 3 6 2 4" xfId="30986" xr:uid="{6ABE0618-DE7D-40E8-B2E3-589B91AAD218}"/>
    <cellStyle name="Comma 3 6 3" xfId="30446" xr:uid="{DE9A55DE-516E-4E42-97AA-F56F5D389E3A}"/>
    <cellStyle name="Comma 3 6 3 2" xfId="30758" xr:uid="{44EB030A-1FCE-4457-8564-8DA230D820EC}"/>
    <cellStyle name="Comma 3 6 3 2 2" xfId="31374" xr:uid="{F6F71A09-CBB1-47BF-A271-0D7BBCE9547C}"/>
    <cellStyle name="Comma 3 6 3 3" xfId="31066" xr:uid="{3837F60E-29B6-4CA4-BCD7-0E4E126CC36B}"/>
    <cellStyle name="Comma 3 6 4" xfId="30603" xr:uid="{62C42CF5-7CE6-4EC0-8FAF-EE06B50A9E31}"/>
    <cellStyle name="Comma 3 6 4 2" xfId="31219" xr:uid="{A1E11B81-88DC-41F9-B3FA-3E0C529706C2}"/>
    <cellStyle name="Comma 3 6 5" xfId="30911" xr:uid="{4F2BA954-4A03-4C65-8CB5-85E034D6CDF3}"/>
    <cellStyle name="Comma 3 7" xfId="19369" xr:uid="{A0526C0F-5860-400F-B707-773F9D4E86E0}"/>
    <cellStyle name="Comma 3 7 2" xfId="30484" xr:uid="{CE5E37AB-098A-45AB-894C-30772E819B9B}"/>
    <cellStyle name="Comma 3 7 2 2" xfId="30796" xr:uid="{DA69DDDC-305D-456B-95EC-3DBE2C669916}"/>
    <cellStyle name="Comma 3 7 2 2 2" xfId="31412" xr:uid="{7EEB8445-736F-4FD5-A459-D8999512F6BD}"/>
    <cellStyle name="Comma 3 7 2 3" xfId="31104" xr:uid="{3779B5B2-8EBC-4C97-A591-BA2C02671BF7}"/>
    <cellStyle name="Comma 3 7 3" xfId="30641" xr:uid="{B5081C5E-6400-42FA-91B0-C1BEB5E09481}"/>
    <cellStyle name="Comma 3 7 3 2" xfId="31257" xr:uid="{CF711BCB-941F-4C99-B432-9E1C244ADE3F}"/>
    <cellStyle name="Comma 3 7 4" xfId="30949" xr:uid="{46893A06-3B52-46EB-86C3-DE1AD57E3B06}"/>
    <cellStyle name="Comma 3 8" xfId="769" xr:uid="{A75D772A-BA84-43B8-8B83-949A3388EE9B}"/>
    <cellStyle name="Comma 3 8 2" xfId="30355" xr:uid="{4DB6A9B1-C30F-4ECD-B587-17EFF7421781}"/>
    <cellStyle name="Comma 3 8 2 2" xfId="30721" xr:uid="{6C438C7C-1A89-4691-9C03-0426777E6F3D}"/>
    <cellStyle name="Comma 3 8 2 2 2" xfId="31337" xr:uid="{A2DE3C99-8863-43B3-B634-F4C3719800D5}"/>
    <cellStyle name="Comma 3 8 2 3" xfId="31029" xr:uid="{37B01609-90DF-413F-829E-528F15ED26F7}"/>
    <cellStyle name="Comma 3 8 3" xfId="30566" xr:uid="{3322A3B5-E362-4AFD-BC7A-A2F9540135A5}"/>
    <cellStyle name="Comma 3 8 3 2" xfId="31182" xr:uid="{2EF0DC55-5F42-4EE4-B497-69E1A3427A35}"/>
    <cellStyle name="Comma 3 8 4" xfId="30874" xr:uid="{0709B5F5-F908-42A1-886A-1F12F82D0954}"/>
    <cellStyle name="Comma 3 9" xfId="30346" xr:uid="{9104B548-3D4E-405F-930F-A43E874D0833}"/>
    <cellStyle name="Comma 3 9 2" xfId="30717" xr:uid="{255F6712-3F96-4DD7-BBB2-A1CAE5343E39}"/>
    <cellStyle name="Comma 3 9 2 2" xfId="31333" xr:uid="{B4A5AC02-EB23-4BDA-8259-14E6810341A5}"/>
    <cellStyle name="Comma 3 9 3" xfId="31025" xr:uid="{7E72281A-0F6E-40B6-8AAC-5D34BFFDD3F9}"/>
    <cellStyle name="Comma 4" xfId="772" xr:uid="{4FC4995A-4757-4DC4-A239-79C1CB3840EE}"/>
    <cellStyle name="Comma 4 2" xfId="773" xr:uid="{D7856172-F4CA-4743-9DFC-33CB5C62286F}"/>
    <cellStyle name="Comma 4 2 2" xfId="6935" xr:uid="{A69D0A73-238F-4D14-BDDA-77B04DED92FB}"/>
    <cellStyle name="Comma 4 2 2 2" xfId="8578" xr:uid="{20E6EC4D-E75E-4544-AA0D-F07547A93E60}"/>
    <cellStyle name="Comma 4 2 2 2 2" xfId="21077" xr:uid="{54D99840-67AB-48BC-805E-35973BD1C1E2}"/>
    <cellStyle name="Comma 4 2 2 2 2 2" xfId="30544" xr:uid="{580FB531-7F89-4E6C-A65B-98118A6F41E3}"/>
    <cellStyle name="Comma 4 2 2 2 2 2 2" xfId="30856" xr:uid="{9196ED44-DF53-4050-91C7-57410C7ABBC7}"/>
    <cellStyle name="Comma 4 2 2 2 2 2 2 2" xfId="31472" xr:uid="{5A9F6992-420A-4C87-959B-46D73F9C6080}"/>
    <cellStyle name="Comma 4 2 2 2 2 2 3" xfId="31164" xr:uid="{0475F666-8155-48E4-AE02-E45EE77E6EC6}"/>
    <cellStyle name="Comma 4 2 2 2 2 3" xfId="30701" xr:uid="{9995F09B-584D-4C0B-8DDF-27D1EFB968B6}"/>
    <cellStyle name="Comma 4 2 2 2 2 3 2" xfId="31317" xr:uid="{1F66CBA3-FD22-4D77-A45D-2CB1E92A6F6B}"/>
    <cellStyle name="Comma 4 2 2 2 2 4" xfId="31009" xr:uid="{37A10A27-BF04-490F-8A4B-1A03C0FD45BA}"/>
    <cellStyle name="Comma 4 2 2 2 3" xfId="30469" xr:uid="{02B19CC6-4AF3-4639-8020-7E0977B8400D}"/>
    <cellStyle name="Comma 4 2 2 2 3 2" xfId="30781" xr:uid="{D1AD96A9-CF9B-4BE5-A12E-4137512037E8}"/>
    <cellStyle name="Comma 4 2 2 2 3 2 2" xfId="31397" xr:uid="{4E29CFE7-25A3-4566-B443-F80992B9EC75}"/>
    <cellStyle name="Comma 4 2 2 2 3 3" xfId="31089" xr:uid="{E95A6EEF-14E3-4F53-AC3C-6B43E22E92C8}"/>
    <cellStyle name="Comma 4 2 2 2 4" xfId="30626" xr:uid="{D6247C82-9A23-44DA-A753-3D1B5A48A098}"/>
    <cellStyle name="Comma 4 2 2 2 4 2" xfId="31242" xr:uid="{C5DC86AC-3752-40BB-99C0-91844DDA6F11}"/>
    <cellStyle name="Comma 4 2 2 2 5" xfId="30934" xr:uid="{18401BFC-7B65-4EB1-8AAF-3047113884A3}"/>
    <cellStyle name="Comma 4 2 2 3" xfId="19940" xr:uid="{1183134E-86B3-4F7C-B404-867EF98273BC}"/>
    <cellStyle name="Comma 4 2 2 3 2" xfId="30507" xr:uid="{42388F1B-CECF-4723-94DA-2258274EEA91}"/>
    <cellStyle name="Comma 4 2 2 3 2 2" xfId="30819" xr:uid="{3BBD6481-6895-4730-8773-6DBB92061459}"/>
    <cellStyle name="Comma 4 2 2 3 2 2 2" xfId="31435" xr:uid="{196F31FB-D6DA-402A-9D93-853FADB1B8B3}"/>
    <cellStyle name="Comma 4 2 2 3 2 3" xfId="31127" xr:uid="{0AAEE3D6-AFF8-43BC-895A-9914272224EF}"/>
    <cellStyle name="Comma 4 2 2 3 3" xfId="30664" xr:uid="{1287D24B-2031-4CC4-A398-9C0785073CE0}"/>
    <cellStyle name="Comma 4 2 2 3 3 2" xfId="31280" xr:uid="{404F416B-18A5-4564-A18E-9079F762D776}"/>
    <cellStyle name="Comma 4 2 2 3 4" xfId="30972" xr:uid="{9A1E968A-8F4E-4686-92B6-D28816B8E693}"/>
    <cellStyle name="Comma 4 2 2 4" xfId="30432" xr:uid="{CCE7EB5D-C6BC-4836-B4D3-CE50741AEF24}"/>
    <cellStyle name="Comma 4 2 2 4 2" xfId="30744" xr:uid="{7EBD949A-B01E-4A12-874B-6470D15227EE}"/>
    <cellStyle name="Comma 4 2 2 4 2 2" xfId="31360" xr:uid="{27C9AA94-3018-441E-8DF0-81AF882A45FA}"/>
    <cellStyle name="Comma 4 2 2 4 3" xfId="31052" xr:uid="{93D0A2AE-77FE-4C5D-B873-98010A4F086C}"/>
    <cellStyle name="Comma 4 2 2 5" xfId="30589" xr:uid="{2A5B912C-1DF6-46F6-AF66-3BF67333DAFC}"/>
    <cellStyle name="Comma 4 2 2 5 2" xfId="31205" xr:uid="{A5574C48-45C7-48CB-8725-498B89143AB4}"/>
    <cellStyle name="Comma 4 2 2 6" xfId="30897" xr:uid="{A313EEE7-6F5A-4A92-A885-8442FCC2F285}"/>
    <cellStyle name="Comma 4 2 3" xfId="7738" xr:uid="{255BB8B8-6B96-4377-A634-8DAFBEE57C65}"/>
    <cellStyle name="Comma 4 2 3 2" xfId="20510" xr:uid="{7B0F9776-4194-4325-970D-A791D6B97017}"/>
    <cellStyle name="Comma 4 2 3 2 2" xfId="30525" xr:uid="{CCC87602-AD40-4A85-A944-C4BF224FBE11}"/>
    <cellStyle name="Comma 4 2 3 2 2 2" xfId="30837" xr:uid="{7758CA50-3BDD-4A5D-971F-DC3277A16794}"/>
    <cellStyle name="Comma 4 2 3 2 2 2 2" xfId="31453" xr:uid="{B35CB5E8-9AA7-484F-AA5E-43FF14E330B9}"/>
    <cellStyle name="Comma 4 2 3 2 2 3" xfId="31145" xr:uid="{4BA20061-47E0-4F18-BF64-04DDB2FED390}"/>
    <cellStyle name="Comma 4 2 3 2 3" xfId="30682" xr:uid="{4C015257-EA27-4BC4-A58E-035039FA67BB}"/>
    <cellStyle name="Comma 4 2 3 2 3 2" xfId="31298" xr:uid="{81148648-802A-47C6-89E7-5D46B15110A9}"/>
    <cellStyle name="Comma 4 2 3 2 4" xfId="30990" xr:uid="{159B976F-B410-49E7-9238-13AF931A4300}"/>
    <cellStyle name="Comma 4 2 3 3" xfId="30450" xr:uid="{B6DDE17B-E7DA-4DE1-AC21-90894514E394}"/>
    <cellStyle name="Comma 4 2 3 3 2" xfId="30762" xr:uid="{7F45313F-A465-4441-AFFE-D785F1C9CFA6}"/>
    <cellStyle name="Comma 4 2 3 3 2 2" xfId="31378" xr:uid="{C7F3A166-0FB5-4DF7-9F10-4BF94AB94784}"/>
    <cellStyle name="Comma 4 2 3 3 3" xfId="31070" xr:uid="{0F42D3DB-C309-489A-8284-634390318758}"/>
    <cellStyle name="Comma 4 2 3 4" xfId="30607" xr:uid="{46DECEB3-63A0-484D-B89A-5D19F90C442E}"/>
    <cellStyle name="Comma 4 2 3 4 2" xfId="31223" xr:uid="{F88FA5DD-45DE-4592-B65C-F8B99C601250}"/>
    <cellStyle name="Comma 4 2 3 5" xfId="30915" xr:uid="{E1BCFC2F-01D3-4236-924A-3195024E4AE6}"/>
    <cellStyle name="Comma 4 2 4" xfId="19373" xr:uid="{7C0111AB-0F18-4A32-A3DE-B1DB5ADAA1BD}"/>
    <cellStyle name="Comma 4 2 4 2" xfId="30488" xr:uid="{133AB6DD-52B3-4255-9A0E-7FBB587D2C86}"/>
    <cellStyle name="Comma 4 2 4 2 2" xfId="30800" xr:uid="{2E7155A4-0C94-4E0E-A13C-BFCBC4F11F30}"/>
    <cellStyle name="Comma 4 2 4 2 2 2" xfId="31416" xr:uid="{03265E93-776A-4B71-81AA-1DF71C69C99B}"/>
    <cellStyle name="Comma 4 2 4 2 3" xfId="31108" xr:uid="{6B12BF14-3935-4665-98A0-66AEAE8920B3}"/>
    <cellStyle name="Comma 4 2 4 3" xfId="30645" xr:uid="{3F0A7049-7D50-4063-9098-9BF5A47E3B67}"/>
    <cellStyle name="Comma 4 2 4 3 2" xfId="31261" xr:uid="{C07DCFFA-3441-4792-9249-5BE6CD86830D}"/>
    <cellStyle name="Comma 4 2 4 4" xfId="30953" xr:uid="{781320F1-68DF-4603-B46A-3C13401627AE}"/>
    <cellStyle name="Comma 4 2 5" xfId="30359" xr:uid="{E626B471-7BEA-4284-B43E-4B29F97317FC}"/>
    <cellStyle name="Comma 4 2 5 2" xfId="30725" xr:uid="{E381DDBE-F382-490F-976C-DC786AE56DE4}"/>
    <cellStyle name="Comma 4 2 5 2 2" xfId="31341" xr:uid="{28BFD8AB-5808-48A6-ADC1-709F0C79DA0A}"/>
    <cellStyle name="Comma 4 2 5 3" xfId="31033" xr:uid="{ADA70327-DEBE-414A-8BF1-5E3D8044E8BB}"/>
    <cellStyle name="Comma 4 2 6" xfId="30570" xr:uid="{2060FDA7-DF4E-4D9E-B2AB-A52AA2BF64CD}"/>
    <cellStyle name="Comma 4 2 6 2" xfId="31186" xr:uid="{C88B27B9-2555-4FD8-8911-23F524F4DC0D}"/>
    <cellStyle name="Comma 4 2 7" xfId="30878" xr:uid="{00F12D0E-AC62-4929-A667-5929310BE528}"/>
    <cellStyle name="Comma 4 3" xfId="6934" xr:uid="{368B340C-EE24-48CE-875D-877411F7F3F4}"/>
    <cellStyle name="Comma 4 3 2" xfId="8577" xr:uid="{84ADAC2A-6918-4349-A4C8-FB1BDDF4C28B}"/>
    <cellStyle name="Comma 4 3 2 2" xfId="21076" xr:uid="{0818CF67-D863-4367-ABDE-55485BCF5C78}"/>
    <cellStyle name="Comma 4 3 2 2 2" xfId="30543" xr:uid="{E6885140-316C-4DB5-B926-CFACE1C645C7}"/>
    <cellStyle name="Comma 4 3 2 2 2 2" xfId="30855" xr:uid="{15259C5C-A1D9-4765-9E09-DCA678618CEC}"/>
    <cellStyle name="Comma 4 3 2 2 2 2 2" xfId="31471" xr:uid="{FE962DB3-0093-45F9-8F7F-8ABE60E6CD96}"/>
    <cellStyle name="Comma 4 3 2 2 2 3" xfId="31163" xr:uid="{49BEB759-2697-46CF-A603-50F6EB9139D1}"/>
    <cellStyle name="Comma 4 3 2 2 3" xfId="30700" xr:uid="{21905167-9EB4-4586-9634-F49A14D7159A}"/>
    <cellStyle name="Comma 4 3 2 2 3 2" xfId="31316" xr:uid="{20624F20-82AA-4430-871B-B5017E7B18D2}"/>
    <cellStyle name="Comma 4 3 2 2 4" xfId="31008" xr:uid="{C2E29774-C5F7-422D-A020-2EED0056BA06}"/>
    <cellStyle name="Comma 4 3 2 3" xfId="30468" xr:uid="{3AE8B73C-D29A-4A46-99E2-BC8C6DB38542}"/>
    <cellStyle name="Comma 4 3 2 3 2" xfId="30780" xr:uid="{959864A1-E246-45E9-B71B-245B3B8125A2}"/>
    <cellStyle name="Comma 4 3 2 3 2 2" xfId="31396" xr:uid="{33D1CCAB-113D-4D6E-95DE-3D0910B62CC3}"/>
    <cellStyle name="Comma 4 3 2 3 3" xfId="31088" xr:uid="{8A5B132D-4B50-442A-821F-3436C12FEDCF}"/>
    <cellStyle name="Comma 4 3 2 4" xfId="30625" xr:uid="{D5E579AC-12DF-4626-ABFC-C788E258DD9C}"/>
    <cellStyle name="Comma 4 3 2 4 2" xfId="31241" xr:uid="{526E40A2-C4C8-4C91-BEF7-092DAC2007EE}"/>
    <cellStyle name="Comma 4 3 2 5" xfId="30933" xr:uid="{CBB22AE6-BD02-4769-88E4-BEBD22EE0FC8}"/>
    <cellStyle name="Comma 4 3 3" xfId="19939" xr:uid="{2DDFDE98-7AE1-4BEE-8856-FAA80D013AEF}"/>
    <cellStyle name="Comma 4 3 3 2" xfId="30506" xr:uid="{DC7CDFE7-682C-4CAC-9D6A-D92997A9C7AB}"/>
    <cellStyle name="Comma 4 3 3 2 2" xfId="30818" xr:uid="{F4B4D1ED-545C-48E5-87B4-6D5A74F90E27}"/>
    <cellStyle name="Comma 4 3 3 2 2 2" xfId="31434" xr:uid="{2C05ED69-1254-42D6-890E-C56DE60706C1}"/>
    <cellStyle name="Comma 4 3 3 2 3" xfId="31126" xr:uid="{1F3BF0C3-E04E-4B9F-9854-4046CD3171AC}"/>
    <cellStyle name="Comma 4 3 3 3" xfId="30663" xr:uid="{37704FB4-3278-402C-9D4D-FA78C0EE7BA2}"/>
    <cellStyle name="Comma 4 3 3 3 2" xfId="31279" xr:uid="{81B898A5-9B5B-4818-94A2-C53D747D0150}"/>
    <cellStyle name="Comma 4 3 3 4" xfId="30971" xr:uid="{857C0F3B-BA10-4248-AF3C-AE8EBF5DEF39}"/>
    <cellStyle name="Comma 4 3 4" xfId="30431" xr:uid="{AFF70E6B-8D1E-408D-B483-9B72A7735C67}"/>
    <cellStyle name="Comma 4 3 4 2" xfId="30743" xr:uid="{E7CD8828-C78F-43C8-9D08-0B3109BD26B9}"/>
    <cellStyle name="Comma 4 3 4 2 2" xfId="31359" xr:uid="{C3374427-5E68-4582-BA66-0050324A78AF}"/>
    <cellStyle name="Comma 4 3 4 3" xfId="31051" xr:uid="{778FFA40-5761-4242-8377-08B3C22FBE2E}"/>
    <cellStyle name="Comma 4 3 5" xfId="30588" xr:uid="{8B7328F2-6DB3-4EEB-8696-D000B11465C3}"/>
    <cellStyle name="Comma 4 3 5 2" xfId="31204" xr:uid="{9ADC6142-DCD1-4113-8A97-44BFBF5583CB}"/>
    <cellStyle name="Comma 4 3 6" xfId="30896" xr:uid="{F0A9052D-6374-457C-87B3-9384D8D34D33}"/>
    <cellStyle name="Comma 4 4" xfId="7737" xr:uid="{200E9FE6-BB07-493F-927C-7A3D121D8CB8}"/>
    <cellStyle name="Comma 4 4 2" xfId="20509" xr:uid="{59621BF3-A441-40FA-8ED5-A7C45691095F}"/>
    <cellStyle name="Comma 4 4 2 2" xfId="30524" xr:uid="{D43B863F-8CFE-478E-BA36-403E6B8D2049}"/>
    <cellStyle name="Comma 4 4 2 2 2" xfId="30836" xr:uid="{42C341D2-C5B0-480B-A99B-0579486EC2B4}"/>
    <cellStyle name="Comma 4 4 2 2 2 2" xfId="31452" xr:uid="{F82DF5BF-EE89-49E8-88CE-634122A17A78}"/>
    <cellStyle name="Comma 4 4 2 2 3" xfId="31144" xr:uid="{86BBC1C3-8D1C-42DC-BCAE-27A7E38C0B4E}"/>
    <cellStyle name="Comma 4 4 2 3" xfId="30681" xr:uid="{6DBDE1B1-B51E-46AB-AE69-E96A4A34AECE}"/>
    <cellStyle name="Comma 4 4 2 3 2" xfId="31297" xr:uid="{80D39968-E705-4F36-92C1-D0F24F08D9DB}"/>
    <cellStyle name="Comma 4 4 2 4" xfId="30989" xr:uid="{52E60E25-2FAD-4DD9-9E05-4A5672F11BDC}"/>
    <cellStyle name="Comma 4 4 3" xfId="30449" xr:uid="{4BF9B648-343F-4570-8F48-323A133F229C}"/>
    <cellStyle name="Comma 4 4 3 2" xfId="30761" xr:uid="{D2653682-FC4F-418B-8C05-ECB9695B8DDE}"/>
    <cellStyle name="Comma 4 4 3 2 2" xfId="31377" xr:uid="{C58B4AE0-FA2C-444D-8126-CE6B2CCADCDC}"/>
    <cellStyle name="Comma 4 4 3 3" xfId="31069" xr:uid="{4021F859-6555-488F-89EC-2F4A11799318}"/>
    <cellStyle name="Comma 4 4 4" xfId="30606" xr:uid="{C16F4329-70A3-4554-9663-5531B5C33F2C}"/>
    <cellStyle name="Comma 4 4 4 2" xfId="31222" xr:uid="{C4E7A0CA-E387-42DB-BD7D-7E6A0F5E2E13}"/>
    <cellStyle name="Comma 4 4 5" xfId="30914" xr:uid="{F62C45F6-5A88-4559-B70E-4A09A5CE4CB6}"/>
    <cellStyle name="Comma 4 5" xfId="19372" xr:uid="{0D6A6C13-BE97-4A37-B85B-28B12AF76684}"/>
    <cellStyle name="Comma 4 5 2" xfId="30487" xr:uid="{2247889C-53B0-4EE9-B869-3265C71C9D7F}"/>
    <cellStyle name="Comma 4 5 2 2" xfId="30799" xr:uid="{AC80B872-0AAF-49F0-BE3F-F3B944E53B0D}"/>
    <cellStyle name="Comma 4 5 2 2 2" xfId="31415" xr:uid="{132F8005-3AFB-43E7-BFF2-329F33430FB6}"/>
    <cellStyle name="Comma 4 5 2 3" xfId="31107" xr:uid="{BE68B952-BB3E-4F84-A1AB-08426972B419}"/>
    <cellStyle name="Comma 4 5 3" xfId="30644" xr:uid="{FE8BEFD1-E191-450C-9FE5-003054B813CC}"/>
    <cellStyle name="Comma 4 5 3 2" xfId="31260" xr:uid="{D53258FA-410A-4BE4-B8A3-6D9361A0E11E}"/>
    <cellStyle name="Comma 4 5 4" xfId="30952" xr:uid="{4831E384-B905-4E36-AE04-A6EB369C445B}"/>
    <cellStyle name="Comma 4 6" xfId="30358" xr:uid="{B3A8E9A4-EEC9-4BC2-8618-C8E9EA078134}"/>
    <cellStyle name="Comma 4 6 2" xfId="30724" xr:uid="{FE3565B9-C766-4756-A016-A065D5CEA0C3}"/>
    <cellStyle name="Comma 4 6 2 2" xfId="31340" xr:uid="{3215F017-157D-4D7B-9347-3F006C400D94}"/>
    <cellStyle name="Comma 4 6 3" xfId="31032" xr:uid="{C1B29292-A3FD-4499-90A2-5A12D9E0012B}"/>
    <cellStyle name="Comma 4 7" xfId="30569" xr:uid="{2B67E6DC-B82B-49E4-B610-8D45DE33F25F}"/>
    <cellStyle name="Comma 4 7 2" xfId="31185" xr:uid="{9A698A2A-EE26-493F-8CC7-5818997787B5}"/>
    <cellStyle name="Comma 4 8" xfId="30877" xr:uid="{04C3A0F2-1F82-45E5-B386-2479DA56D48F}"/>
    <cellStyle name="Comma 5" xfId="774" xr:uid="{23C7F273-0354-4151-8C4B-4E015E43070B}"/>
    <cellStyle name="Comma 5 2" xfId="775" xr:uid="{65AB627B-7DFA-4FA4-9D59-034ABC7B1D84}"/>
    <cellStyle name="Comma 5 2 2" xfId="6937" xr:uid="{C06DE42C-2971-4176-964B-54FC4D799256}"/>
    <cellStyle name="Comma 5 2 2 2" xfId="8580" xr:uid="{7EE8B3F0-CCD9-4BAE-AF81-1EB3F84CD73F}"/>
    <cellStyle name="Comma 5 2 2 2 2" xfId="21079" xr:uid="{56975BA5-5AB1-43F3-8C09-C0FF6EFF3DBB}"/>
    <cellStyle name="Comma 5 2 2 2 2 2" xfId="30546" xr:uid="{137F699A-1761-455A-A891-17875C1022ED}"/>
    <cellStyle name="Comma 5 2 2 2 2 2 2" xfId="30858" xr:uid="{15164922-DF9A-437A-AC8C-0B0719B8F9FC}"/>
    <cellStyle name="Comma 5 2 2 2 2 2 2 2" xfId="31474" xr:uid="{C51BCD03-DB37-4D75-83AE-6E7F67E9C92D}"/>
    <cellStyle name="Comma 5 2 2 2 2 2 3" xfId="31166" xr:uid="{3EC3C9A8-D56E-4B8B-80A7-7848A5B68340}"/>
    <cellStyle name="Comma 5 2 2 2 2 3" xfId="30703" xr:uid="{B553A05C-BA59-48D8-9DF8-D4600856094B}"/>
    <cellStyle name="Comma 5 2 2 2 2 3 2" xfId="31319" xr:uid="{61FEDEBE-AB8C-47B4-BA5C-3BB350738312}"/>
    <cellStyle name="Comma 5 2 2 2 2 4" xfId="31011" xr:uid="{886B4BBE-9DCD-440B-ACD2-084E3651F1A9}"/>
    <cellStyle name="Comma 5 2 2 2 3" xfId="30471" xr:uid="{580473B3-192A-452E-AF13-5516E942E9F8}"/>
    <cellStyle name="Comma 5 2 2 2 3 2" xfId="30783" xr:uid="{1AC0F4F7-2622-4571-94A1-6A236844F177}"/>
    <cellStyle name="Comma 5 2 2 2 3 2 2" xfId="31399" xr:uid="{27F804B4-97DB-41AF-AA59-AC50C55B499B}"/>
    <cellStyle name="Comma 5 2 2 2 3 3" xfId="31091" xr:uid="{0D718A3E-EE0A-4C03-ACB8-D408851E094D}"/>
    <cellStyle name="Comma 5 2 2 2 4" xfId="30628" xr:uid="{CAE36206-C8E5-4CE6-A29B-AB1290E1A796}"/>
    <cellStyle name="Comma 5 2 2 2 4 2" xfId="31244" xr:uid="{306860E5-2124-446E-BFC0-651F2F520B9E}"/>
    <cellStyle name="Comma 5 2 2 2 5" xfId="30936" xr:uid="{44DD07E8-6975-49EF-BEF8-6A23CA436C3D}"/>
    <cellStyle name="Comma 5 2 2 3" xfId="19942" xr:uid="{0E8F7371-3B6B-454E-8311-936E77C8078A}"/>
    <cellStyle name="Comma 5 2 2 3 2" xfId="30509" xr:uid="{7E235FE8-5A36-4916-B461-E95BD2AE84DA}"/>
    <cellStyle name="Comma 5 2 2 3 2 2" xfId="30821" xr:uid="{0DA402B6-D94A-4429-813C-FCE42C3B80BB}"/>
    <cellStyle name="Comma 5 2 2 3 2 2 2" xfId="31437" xr:uid="{2BE3A667-42CF-4BB8-B969-A0F2C7F2F396}"/>
    <cellStyle name="Comma 5 2 2 3 2 3" xfId="31129" xr:uid="{81269C9F-5833-496D-84E1-38C79C289B0A}"/>
    <cellStyle name="Comma 5 2 2 3 3" xfId="30666" xr:uid="{D21F47FF-9703-4EA4-85E0-B5706A0277DB}"/>
    <cellStyle name="Comma 5 2 2 3 3 2" xfId="31282" xr:uid="{C1A76C25-E5C5-4865-8AB3-687488809DDB}"/>
    <cellStyle name="Comma 5 2 2 3 4" xfId="30974" xr:uid="{0F2216D5-FDC7-4C76-BFE7-241DA898A632}"/>
    <cellStyle name="Comma 5 2 2 4" xfId="30434" xr:uid="{CF9385AB-7819-4A6C-B074-5089C7AB50D2}"/>
    <cellStyle name="Comma 5 2 2 4 2" xfId="30746" xr:uid="{4940C2CA-B19F-4C10-8109-177A88168D10}"/>
    <cellStyle name="Comma 5 2 2 4 2 2" xfId="31362" xr:uid="{FF17B78E-7932-49C1-B308-BFB16C0F4E9A}"/>
    <cellStyle name="Comma 5 2 2 4 3" xfId="31054" xr:uid="{1ADB38D3-1331-4507-A3D3-FB03CD4A0E80}"/>
    <cellStyle name="Comma 5 2 2 5" xfId="30591" xr:uid="{1B6B9DDC-3972-49F8-81DE-30E7BAF3F959}"/>
    <cellStyle name="Comma 5 2 2 5 2" xfId="31207" xr:uid="{2BCA78D8-0B90-4D53-A28C-9395B40E3188}"/>
    <cellStyle name="Comma 5 2 2 6" xfId="30899" xr:uid="{9ECDBD12-91A1-496F-9677-A12FB04E7ACC}"/>
    <cellStyle name="Comma 5 2 3" xfId="7740" xr:uid="{144506A3-2715-442E-8197-0303B4F70E10}"/>
    <cellStyle name="Comma 5 2 3 2" xfId="20512" xr:uid="{97030F42-85BD-47D6-86CC-D0B333ABC075}"/>
    <cellStyle name="Comma 5 2 3 2 2" xfId="30527" xr:uid="{09A36FCE-9B11-4F86-B2F4-F9BC1C921AE3}"/>
    <cellStyle name="Comma 5 2 3 2 2 2" xfId="30839" xr:uid="{D41775C6-80C0-44D5-B81B-479A4067449B}"/>
    <cellStyle name="Comma 5 2 3 2 2 2 2" xfId="31455" xr:uid="{ABC5A3E5-BE50-4E1A-8C35-A77A50525765}"/>
    <cellStyle name="Comma 5 2 3 2 2 3" xfId="31147" xr:uid="{19A0F5E2-D435-467C-99BF-F6814045CD62}"/>
    <cellStyle name="Comma 5 2 3 2 3" xfId="30684" xr:uid="{57FF9C71-6EDE-4885-BE64-182A8954AC0B}"/>
    <cellStyle name="Comma 5 2 3 2 3 2" xfId="31300" xr:uid="{D26A230B-EBA4-4F50-8DA1-B4F2E04FA4FC}"/>
    <cellStyle name="Comma 5 2 3 2 4" xfId="30992" xr:uid="{886EB3BA-882B-4063-A7C1-CD6A1738397B}"/>
    <cellStyle name="Comma 5 2 3 3" xfId="30452" xr:uid="{583B5213-4514-4569-91C2-6DF6DE20EE66}"/>
    <cellStyle name="Comma 5 2 3 3 2" xfId="30764" xr:uid="{E7D1162E-D1B1-4A62-8FBB-2901FEA5CC13}"/>
    <cellStyle name="Comma 5 2 3 3 2 2" xfId="31380" xr:uid="{164C05B5-DBEC-443B-90AE-F3FB409F8FEA}"/>
    <cellStyle name="Comma 5 2 3 3 3" xfId="31072" xr:uid="{20A3E452-B5E3-446E-A86C-AF35E7915369}"/>
    <cellStyle name="Comma 5 2 3 4" xfId="30609" xr:uid="{8AA3F8CB-3613-4950-9463-B8554B7F1D1A}"/>
    <cellStyle name="Comma 5 2 3 4 2" xfId="31225" xr:uid="{8B5A88E9-699B-4944-8930-6945B6648F95}"/>
    <cellStyle name="Comma 5 2 3 5" xfId="30917" xr:uid="{756F611C-8FC4-42B8-B71B-727BA2E63074}"/>
    <cellStyle name="Comma 5 2 4" xfId="19375" xr:uid="{21E8A011-C24F-488D-9397-51850A9B50F3}"/>
    <cellStyle name="Comma 5 2 4 2" xfId="30490" xr:uid="{DB86FB17-E2F4-49F0-A613-F6D75374AF63}"/>
    <cellStyle name="Comma 5 2 4 2 2" xfId="30802" xr:uid="{E4FAEA07-EE37-4FB1-AE07-F883567975EC}"/>
    <cellStyle name="Comma 5 2 4 2 2 2" xfId="31418" xr:uid="{CBCD91F6-5D1A-42EC-9D53-A34A446F7B92}"/>
    <cellStyle name="Comma 5 2 4 2 3" xfId="31110" xr:uid="{244ADF43-1E6E-4CE0-A1E4-8D5B849DD19B}"/>
    <cellStyle name="Comma 5 2 4 3" xfId="30647" xr:uid="{1D29665F-AC51-4F5A-85A1-3CAD5FE424AE}"/>
    <cellStyle name="Comma 5 2 4 3 2" xfId="31263" xr:uid="{8C9330A3-D1D1-4730-8839-A026FFE971C2}"/>
    <cellStyle name="Comma 5 2 4 4" xfId="30955" xr:uid="{3F12023B-9C6C-4F3D-87B7-03B34CED8351}"/>
    <cellStyle name="Comma 5 2 5" xfId="30361" xr:uid="{3F481ECF-653D-457D-BB37-6A29B461D620}"/>
    <cellStyle name="Comma 5 2 5 2" xfId="30727" xr:uid="{22C25501-9C82-431C-9820-EFF5EBD95AF9}"/>
    <cellStyle name="Comma 5 2 5 2 2" xfId="31343" xr:uid="{ED3C1EC0-14D1-47B7-BD5B-F92394CA4FD2}"/>
    <cellStyle name="Comma 5 2 5 3" xfId="31035" xr:uid="{476FD368-135C-4F6A-8F5B-B7759B8C78BC}"/>
    <cellStyle name="Comma 5 2 6" xfId="30572" xr:uid="{107E40E0-912D-4C8F-B141-6B3135055E23}"/>
    <cellStyle name="Comma 5 2 6 2" xfId="31188" xr:uid="{EF06EFF4-285B-4126-AD9C-035172A8C5D0}"/>
    <cellStyle name="Comma 5 2 7" xfId="30880" xr:uid="{46A9F821-0A8A-4512-B75F-42CBBA1DFB93}"/>
    <cellStyle name="Comma 5 3" xfId="6461" xr:uid="{819F996E-3C93-46FF-B2E8-5F0AB7F44EF0}"/>
    <cellStyle name="Comma 5 3 2" xfId="7179" xr:uid="{8E925ECD-8FD4-4D6C-B56D-ECA7FA36B219}"/>
    <cellStyle name="Comma 5 3 2 2" xfId="8822" xr:uid="{7CE7708E-E8AD-410B-AE2F-22DCDA3CA71B}"/>
    <cellStyle name="Comma 5 3 2 2 2" xfId="21207" xr:uid="{1CF127DB-81A4-43B3-8B25-CB2B19B7BD93}"/>
    <cellStyle name="Comma 5 3 2 2 2 2" xfId="30554" xr:uid="{101ED5CA-5C72-44B5-8C09-8DF239710E6B}"/>
    <cellStyle name="Comma 5 3 2 2 2 2 2" xfId="30866" xr:uid="{9365CDBA-223D-496C-A501-8B5DA7B25DBC}"/>
    <cellStyle name="Comma 5 3 2 2 2 2 2 2" xfId="31482" xr:uid="{F65B558B-D28D-4B7C-A6C4-1909B9F8880A}"/>
    <cellStyle name="Comma 5 3 2 2 2 2 3" xfId="31174" xr:uid="{EC4B25BD-824E-4D74-A32B-3F482F5027E3}"/>
    <cellStyle name="Comma 5 3 2 2 2 3" xfId="30711" xr:uid="{1E5911BA-AD67-42F8-B8A3-D81929A64306}"/>
    <cellStyle name="Comma 5 3 2 2 2 3 2" xfId="31327" xr:uid="{3AE8F176-2B7C-48DC-83AF-DB29ED35C84A}"/>
    <cellStyle name="Comma 5 3 2 2 2 4" xfId="31019" xr:uid="{84EB7749-E86B-4CC7-A151-591916ABB80D}"/>
    <cellStyle name="Comma 5 3 2 2 3" xfId="30479" xr:uid="{2D49B86E-057B-4F99-9164-6063AAD29EDE}"/>
    <cellStyle name="Comma 5 3 2 2 3 2" xfId="30791" xr:uid="{FC37E642-2176-401B-B0CF-94D259E48449}"/>
    <cellStyle name="Comma 5 3 2 2 3 2 2" xfId="31407" xr:uid="{889A7272-1745-455F-A58F-95CFB1B20501}"/>
    <cellStyle name="Comma 5 3 2 2 3 3" xfId="31099" xr:uid="{C0DF6490-9DE5-4685-8EC6-AEF12AD6EDDB}"/>
    <cellStyle name="Comma 5 3 2 2 4" xfId="30636" xr:uid="{DBDA9E6F-3EEB-46C9-85E3-8B70F81BDE81}"/>
    <cellStyle name="Comma 5 3 2 2 4 2" xfId="31252" xr:uid="{A0BDDCF9-B994-4696-ACE7-58B78B8FE1B6}"/>
    <cellStyle name="Comma 5 3 2 2 5" xfId="30944" xr:uid="{2F67FCCD-FDFA-4A65-9AAB-B0B09FBBEC22}"/>
    <cellStyle name="Comma 5 3 2 3" xfId="20070" xr:uid="{CA8E2261-7C9B-453B-8013-CA840D2C1FD7}"/>
    <cellStyle name="Comma 5 3 2 3 2" xfId="30517" xr:uid="{B7D53205-6F54-4912-B3FC-4E2FA280F565}"/>
    <cellStyle name="Comma 5 3 2 3 2 2" xfId="30829" xr:uid="{8DAB09CF-62CE-4D9A-B095-FFFFBAB105DB}"/>
    <cellStyle name="Comma 5 3 2 3 2 2 2" xfId="31445" xr:uid="{70D2FE64-4024-4506-9967-7A8A6CA24BB7}"/>
    <cellStyle name="Comma 5 3 2 3 2 3" xfId="31137" xr:uid="{63BCE5FB-F3C5-415F-A167-A8343D090AE4}"/>
    <cellStyle name="Comma 5 3 2 3 3" xfId="30674" xr:uid="{F28EA697-0097-49B5-93B1-4B947FB2033F}"/>
    <cellStyle name="Comma 5 3 2 3 3 2" xfId="31290" xr:uid="{9ADB225F-2609-4D3D-9AB9-908FBAAB35A0}"/>
    <cellStyle name="Comma 5 3 2 3 4" xfId="30982" xr:uid="{A2668CA4-29A6-4BAA-B7CD-3BD36D250063}"/>
    <cellStyle name="Comma 5 3 2 4" xfId="30442" xr:uid="{24FBC1D1-65F9-4A93-A0E8-43AEE5B6BB24}"/>
    <cellStyle name="Comma 5 3 2 4 2" xfId="30754" xr:uid="{9C451813-8B05-4FDA-8E8E-386F50281251}"/>
    <cellStyle name="Comma 5 3 2 4 2 2" xfId="31370" xr:uid="{8AA11032-7A9E-4C43-8BA6-66B8AEB2B0DC}"/>
    <cellStyle name="Comma 5 3 2 4 3" xfId="31062" xr:uid="{6F52F6E9-11AD-4AA1-B5E6-9530600486DC}"/>
    <cellStyle name="Comma 5 3 2 5" xfId="30599" xr:uid="{647629BB-B4B5-4FEF-95FF-2ACA68974368}"/>
    <cellStyle name="Comma 5 3 2 5 2" xfId="31215" xr:uid="{87FF5CE3-7124-46D0-BE59-1A9697E22BC1}"/>
    <cellStyle name="Comma 5 3 2 6" xfId="30907" xr:uid="{A1831645-7EF3-4F98-A67A-E2384018B606}"/>
    <cellStyle name="Comma 5 3 3" xfId="8121" xr:uid="{52D6FB38-FCD8-4E77-8E6B-FD583985432A}"/>
    <cellStyle name="Comma 5 3 3 2" xfId="20757" xr:uid="{D92E13DD-EBAF-4476-ABB9-D55E63359ADC}"/>
    <cellStyle name="Comma 5 3 3 2 2" xfId="30535" xr:uid="{88B079B7-ECF1-49B8-BBCD-7A6963EBBFD9}"/>
    <cellStyle name="Comma 5 3 3 2 2 2" xfId="30847" xr:uid="{6CBCAD21-8E81-46AB-8B35-5E8AA91787EA}"/>
    <cellStyle name="Comma 5 3 3 2 2 2 2" xfId="31463" xr:uid="{01C81CBC-54AF-49FA-8525-CB8B807E55A5}"/>
    <cellStyle name="Comma 5 3 3 2 2 3" xfId="31155" xr:uid="{CFF7C9B3-884D-4326-8D88-FDC919E9670F}"/>
    <cellStyle name="Comma 5 3 3 2 3" xfId="30692" xr:uid="{5EFA78D6-6BDD-40C9-8A79-D5C1D158CF27}"/>
    <cellStyle name="Comma 5 3 3 2 3 2" xfId="31308" xr:uid="{5180264B-650F-441D-941E-2089E245F823}"/>
    <cellStyle name="Comma 5 3 3 2 4" xfId="31000" xr:uid="{FD830944-E050-4556-BCBB-D15D10D4E5B8}"/>
    <cellStyle name="Comma 5 3 3 3" xfId="30460" xr:uid="{3D9A1125-E242-4368-A3CD-C8BAB6AA8E6E}"/>
    <cellStyle name="Comma 5 3 3 3 2" xfId="30772" xr:uid="{A257FAD6-742F-4C55-BC47-4E5F47127387}"/>
    <cellStyle name="Comma 5 3 3 3 2 2" xfId="31388" xr:uid="{693A114F-06D0-4055-A57D-A6D9E80CAC7D}"/>
    <cellStyle name="Comma 5 3 3 3 3" xfId="31080" xr:uid="{21C24CCC-7FB5-445E-9842-80A6E80057A0}"/>
    <cellStyle name="Comma 5 3 3 4" xfId="30617" xr:uid="{3396B01E-A9F6-4CC5-96EC-E23DD07A1E1F}"/>
    <cellStyle name="Comma 5 3 3 4 2" xfId="31233" xr:uid="{FAB24254-EA84-45A5-A238-9ADCAAE957EA}"/>
    <cellStyle name="Comma 5 3 3 5" xfId="30925" xr:uid="{958DC078-B12A-4EED-B473-7B724F10938F}"/>
    <cellStyle name="Comma 5 3 4" xfId="19620" xr:uid="{5D495B64-5C66-45C5-9937-EB1884224D1B}"/>
    <cellStyle name="Comma 5 3 4 2" xfId="30498" xr:uid="{E276472D-54E0-4EBA-B1B1-7EF577D0E719}"/>
    <cellStyle name="Comma 5 3 4 2 2" xfId="30810" xr:uid="{5709133D-6DEF-4AA4-A409-8836E1E4412B}"/>
    <cellStyle name="Comma 5 3 4 2 2 2" xfId="31426" xr:uid="{57954D7E-3AE6-45EB-897B-6DCFA068FB5D}"/>
    <cellStyle name="Comma 5 3 4 2 3" xfId="31118" xr:uid="{B227FECB-690D-471F-AE05-902CB0B9EA8D}"/>
    <cellStyle name="Comma 5 3 4 3" xfId="30655" xr:uid="{D4A446A1-58B6-46D9-A4C6-692C8BF3DA0B}"/>
    <cellStyle name="Comma 5 3 4 3 2" xfId="31271" xr:uid="{E138FB29-B4D3-4D97-B5B0-7597E59CF828}"/>
    <cellStyle name="Comma 5 3 4 4" xfId="30963" xr:uid="{0AAB06BD-C895-4F2D-9348-8C99476AAC60}"/>
    <cellStyle name="Comma 5 3 5" xfId="30423" xr:uid="{2D7CF368-1003-46DC-8FFE-21175E130B12}"/>
    <cellStyle name="Comma 5 3 5 2" xfId="30735" xr:uid="{2FDFD2EE-CB38-4CCA-861A-D0F318C86EFF}"/>
    <cellStyle name="Comma 5 3 5 2 2" xfId="31351" xr:uid="{7A6110EA-979F-4738-BB6C-F51998014F85}"/>
    <cellStyle name="Comma 5 3 5 3" xfId="31043" xr:uid="{CDDB6F91-7AC1-44AA-B175-C73DE3592AAD}"/>
    <cellStyle name="Comma 5 3 6" xfId="30580" xr:uid="{D9B0A263-ADF9-4DB9-9F70-80561A1C3C1B}"/>
    <cellStyle name="Comma 5 3 6 2" xfId="31196" xr:uid="{BDC6D6C9-02D6-4A9B-B438-D61D05DA31EF}"/>
    <cellStyle name="Comma 5 3 7" xfId="30888" xr:uid="{1F99DC1E-827D-42AA-9B0E-D708A2F8FCA2}"/>
    <cellStyle name="Comma 5 4" xfId="6936" xr:uid="{F667D972-7BA7-41A2-94B6-AADCB47282CF}"/>
    <cellStyle name="Comma 5 4 2" xfId="8579" xr:uid="{9CF0D597-44A8-4881-8FAC-04BD38CEF1C9}"/>
    <cellStyle name="Comma 5 4 2 2" xfId="21078" xr:uid="{EE9C845A-93EE-40AA-AE23-A306F5974148}"/>
    <cellStyle name="Comma 5 4 2 2 2" xfId="30545" xr:uid="{E8155563-D923-4155-831A-A119A064A448}"/>
    <cellStyle name="Comma 5 4 2 2 2 2" xfId="30857" xr:uid="{5DA07E6F-30B1-4F3B-B96A-6DF71141859F}"/>
    <cellStyle name="Comma 5 4 2 2 2 2 2" xfId="31473" xr:uid="{1559BFC8-EA84-43BA-AEC9-402A778131E3}"/>
    <cellStyle name="Comma 5 4 2 2 2 3" xfId="31165" xr:uid="{9E5AC750-7FB4-4649-9F6B-86EFD2F02E6F}"/>
    <cellStyle name="Comma 5 4 2 2 3" xfId="30702" xr:uid="{997A123C-9C06-445D-87B3-FEEF67B7CBDF}"/>
    <cellStyle name="Comma 5 4 2 2 3 2" xfId="31318" xr:uid="{CEB86A26-EC4B-4152-AD98-DEAA81167F03}"/>
    <cellStyle name="Comma 5 4 2 2 4" xfId="31010" xr:uid="{42DA6C7F-E589-4153-BC5E-909CBD484970}"/>
    <cellStyle name="Comma 5 4 2 3" xfId="30470" xr:uid="{9058FE8D-2A6C-4B15-8084-25EB683018B7}"/>
    <cellStyle name="Comma 5 4 2 3 2" xfId="30782" xr:uid="{85B70AE3-76B4-4C9E-86E7-09E1AC049D2D}"/>
    <cellStyle name="Comma 5 4 2 3 2 2" xfId="31398" xr:uid="{69D8E542-06BC-40B5-AB12-90772ECEE07E}"/>
    <cellStyle name="Comma 5 4 2 3 3" xfId="31090" xr:uid="{AF1E0642-DB22-4096-9B19-199C3B6A3C12}"/>
    <cellStyle name="Comma 5 4 2 4" xfId="30627" xr:uid="{FD34745C-B0E3-455F-8DF9-132F32F72C67}"/>
    <cellStyle name="Comma 5 4 2 4 2" xfId="31243" xr:uid="{3C6D63B4-4122-4ABE-B641-E8C063102671}"/>
    <cellStyle name="Comma 5 4 2 5" xfId="30935" xr:uid="{6E213DAA-B0D3-4EE4-9161-C51B843E3A6A}"/>
    <cellStyle name="Comma 5 4 3" xfId="19941" xr:uid="{574556B5-95E5-44DE-81D4-DB38254A6DF1}"/>
    <cellStyle name="Comma 5 4 3 2" xfId="30508" xr:uid="{EC4D3493-7254-4B17-8CE4-E717A46AFD48}"/>
    <cellStyle name="Comma 5 4 3 2 2" xfId="30820" xr:uid="{DCF5E65C-5547-444A-8762-6AEC56682B5A}"/>
    <cellStyle name="Comma 5 4 3 2 2 2" xfId="31436" xr:uid="{2FAEAA48-B444-4ADB-87B6-5A82535E294B}"/>
    <cellStyle name="Comma 5 4 3 2 3" xfId="31128" xr:uid="{C94818D0-EF06-4C7F-8A9E-AE37FAE0A30E}"/>
    <cellStyle name="Comma 5 4 3 3" xfId="30665" xr:uid="{91916AA6-8C72-4173-ABF5-395645D20236}"/>
    <cellStyle name="Comma 5 4 3 3 2" xfId="31281" xr:uid="{2A776334-45E6-46B3-BD47-A5180A63B044}"/>
    <cellStyle name="Comma 5 4 3 4" xfId="30973" xr:uid="{9F90DBBA-4FD4-4A4A-BDCF-11ABB2E80454}"/>
    <cellStyle name="Comma 5 4 4" xfId="30433" xr:uid="{21F6A5A1-F559-4FBF-B402-ACA6D30B60A8}"/>
    <cellStyle name="Comma 5 4 4 2" xfId="30745" xr:uid="{98E0AB22-FC55-468E-999D-E64A04DC8667}"/>
    <cellStyle name="Comma 5 4 4 2 2" xfId="31361" xr:uid="{7B3981F2-F509-4794-BE91-14871F8FDDE6}"/>
    <cellStyle name="Comma 5 4 4 3" xfId="31053" xr:uid="{D82A521B-EC7F-4E82-B2E7-ED56EEFE2ACC}"/>
    <cellStyle name="Comma 5 4 5" xfId="30590" xr:uid="{AB5E746F-8A53-4A7E-92B8-7D0A5887919D}"/>
    <cellStyle name="Comma 5 4 5 2" xfId="31206" xr:uid="{AAA48F1D-EBAD-416C-B053-F24E310C211C}"/>
    <cellStyle name="Comma 5 4 6" xfId="30898" xr:uid="{B986BD55-18F7-425B-AD0D-D544CA70B217}"/>
    <cellStyle name="Comma 5 5" xfId="7739" xr:uid="{153FE840-83B3-42AC-ADD1-E847B732F8E1}"/>
    <cellStyle name="Comma 5 5 2" xfId="20511" xr:uid="{3C078CAB-BD81-43B5-B7F0-2DA20D426D2D}"/>
    <cellStyle name="Comma 5 5 2 2" xfId="30526" xr:uid="{14D9CF53-1B5D-4794-845B-8BFD6975E890}"/>
    <cellStyle name="Comma 5 5 2 2 2" xfId="30838" xr:uid="{1186C635-15CD-4934-9556-71B79A770083}"/>
    <cellStyle name="Comma 5 5 2 2 2 2" xfId="31454" xr:uid="{5516B56D-22DC-42E5-B49C-F5993D727F56}"/>
    <cellStyle name="Comma 5 5 2 2 3" xfId="31146" xr:uid="{26F6197C-690F-496D-96DE-8BA19B0E080E}"/>
    <cellStyle name="Comma 5 5 2 3" xfId="30683" xr:uid="{6F43E95F-9056-417F-A911-4FB1C6F69D92}"/>
    <cellStyle name="Comma 5 5 2 3 2" xfId="31299" xr:uid="{BAB5A397-8E50-4E51-9AC1-AC569F7C7E13}"/>
    <cellStyle name="Comma 5 5 2 4" xfId="30991" xr:uid="{70646B27-2181-4FC7-8FC5-1F6D637801D9}"/>
    <cellStyle name="Comma 5 5 3" xfId="30451" xr:uid="{B4B5027F-BB7B-4C6E-9A12-58508A45F705}"/>
    <cellStyle name="Comma 5 5 3 2" xfId="30763" xr:uid="{6F6356B2-9BA8-4D85-87BD-27E36DE349B6}"/>
    <cellStyle name="Comma 5 5 3 2 2" xfId="31379" xr:uid="{06535326-3A02-4D35-A8A2-56661F62E013}"/>
    <cellStyle name="Comma 5 5 3 3" xfId="31071" xr:uid="{5BA1461D-ADAB-4A97-83C3-7D15F3283690}"/>
    <cellStyle name="Comma 5 5 4" xfId="30608" xr:uid="{DE82C9BB-382B-4575-BF5D-1C39D26647B9}"/>
    <cellStyle name="Comma 5 5 4 2" xfId="31224" xr:uid="{C4A9A23A-71F1-4B87-955E-D1F64B95BC65}"/>
    <cellStyle name="Comma 5 5 5" xfId="30916" xr:uid="{8D9CBFE1-E848-402D-8322-2AE09B8AF66F}"/>
    <cellStyle name="Comma 5 6" xfId="19374" xr:uid="{9025461D-0033-4398-9E49-25B8815B8923}"/>
    <cellStyle name="Comma 5 6 2" xfId="30489" xr:uid="{A08A2405-77E3-494E-9E5A-EB7C24F67502}"/>
    <cellStyle name="Comma 5 6 2 2" xfId="30801" xr:uid="{DBCC6F5B-9954-41F4-9882-71FEB68E89A2}"/>
    <cellStyle name="Comma 5 6 2 2 2" xfId="31417" xr:uid="{69D9CD97-78CA-4983-9B64-24D2BE69C182}"/>
    <cellStyle name="Comma 5 6 2 3" xfId="31109" xr:uid="{AD9B55B4-C78C-4403-8F96-B745F9F372CC}"/>
    <cellStyle name="Comma 5 6 3" xfId="30646" xr:uid="{9BC66A10-333A-4034-8AAE-9B60FA1C3BD6}"/>
    <cellStyle name="Comma 5 6 3 2" xfId="31262" xr:uid="{1E1955FF-96C9-4AF3-AFD5-D55CADC1C196}"/>
    <cellStyle name="Comma 5 6 4" xfId="30954" xr:uid="{7549C0D7-F6FF-469D-A636-48F646974DFC}"/>
    <cellStyle name="Comma 5 7" xfId="30360" xr:uid="{C9D80A7D-4D41-4D0F-BC79-DB2A4DB14E97}"/>
    <cellStyle name="Comma 5 7 2" xfId="30726" xr:uid="{AED8EC0E-70F0-489D-B6E4-34EFAE5D0CF2}"/>
    <cellStyle name="Comma 5 7 2 2" xfId="31342" xr:uid="{DFD2C354-A09E-4366-B8EF-91D1DABC85DE}"/>
    <cellStyle name="Comma 5 7 3" xfId="31034" xr:uid="{C69942F1-C391-4221-BFA2-612599CA25B3}"/>
    <cellStyle name="Comma 5 8" xfId="30571" xr:uid="{F9AEF569-50C1-49F0-914D-1D327F767C81}"/>
    <cellStyle name="Comma 5 8 2" xfId="31187" xr:uid="{71FC2430-C688-4EFB-ACE7-1179D973C713}"/>
    <cellStyle name="Comma 5 9" xfId="30879" xr:uid="{C7EA2E6E-8049-4E9C-B177-291F034B2E7B}"/>
    <cellStyle name="Comma 6" xfId="776" xr:uid="{209D6A80-EFCA-4275-BDF1-58382B0B20A6}"/>
    <cellStyle name="Comma 6 2" xfId="6430" xr:uid="{A4CFC1B7-F527-45C4-A134-519DE9D5E934}"/>
    <cellStyle name="Comma 6 2 2" xfId="7144" xr:uid="{8BC7B221-3827-4294-ADA9-A1D469B8C4B2}"/>
    <cellStyle name="Comma 6 2 2 2" xfId="8787" xr:uid="{BFC62622-FBB3-4940-9BCA-EF78E7C01AD7}"/>
    <cellStyle name="Comma 6 2 2 2 2" xfId="21193" xr:uid="{6F00D959-C3DB-416F-9563-D36567EE8B24}"/>
    <cellStyle name="Comma 6 2 2 2 2 2" xfId="30552" xr:uid="{F489EF67-AFA4-472A-8220-0AF2391BF586}"/>
    <cellStyle name="Comma 6 2 2 2 2 2 2" xfId="30864" xr:uid="{2A87EB29-C511-4E33-928C-DB5D84A55535}"/>
    <cellStyle name="Comma 6 2 2 2 2 2 2 2" xfId="31480" xr:uid="{3FE04155-8F25-4292-959D-6FDE8C4B6509}"/>
    <cellStyle name="Comma 6 2 2 2 2 2 3" xfId="31172" xr:uid="{50FF58E0-DA16-4A9C-B09C-1433FE21C649}"/>
    <cellStyle name="Comma 6 2 2 2 2 3" xfId="30709" xr:uid="{58FA0D98-613D-4CC5-9533-37001F5706E7}"/>
    <cellStyle name="Comma 6 2 2 2 2 3 2" xfId="31325" xr:uid="{CE90CBEB-30AF-4764-BC1E-0F81682BB1B0}"/>
    <cellStyle name="Comma 6 2 2 2 2 4" xfId="31017" xr:uid="{666C7A1D-B0BE-4A26-8AC7-9D7E7B889F27}"/>
    <cellStyle name="Comma 6 2 2 2 3" xfId="30477" xr:uid="{234F6AAD-1202-410C-8942-CF34796077CB}"/>
    <cellStyle name="Comma 6 2 2 2 3 2" xfId="30789" xr:uid="{79AC03C5-C5B8-4326-AFB2-25A3C5A3596C}"/>
    <cellStyle name="Comma 6 2 2 2 3 2 2" xfId="31405" xr:uid="{437A8CF5-AD19-4BF2-902E-42704B3444B5}"/>
    <cellStyle name="Comma 6 2 2 2 3 3" xfId="31097" xr:uid="{BF6AAB64-3B9C-483D-AFA1-22EA285C37F4}"/>
    <cellStyle name="Comma 6 2 2 2 4" xfId="30634" xr:uid="{9B87E7E2-2477-48C6-9EEA-60831A221342}"/>
    <cellStyle name="Comma 6 2 2 2 4 2" xfId="31250" xr:uid="{0933FCAF-062F-4A57-A972-19FF74B565BA}"/>
    <cellStyle name="Comma 6 2 2 2 5" xfId="30942" xr:uid="{0BE523C1-B4B1-418A-B5B0-93AC8BC1C858}"/>
    <cellStyle name="Comma 6 2 2 3" xfId="20056" xr:uid="{52907B90-1049-4764-9DF2-97D9BB5E5BCD}"/>
    <cellStyle name="Comma 6 2 2 3 2" xfId="30515" xr:uid="{1419ED25-4243-477D-B887-088E8CD21EB6}"/>
    <cellStyle name="Comma 6 2 2 3 2 2" xfId="30827" xr:uid="{70E52C60-AA15-4D22-94F2-45A10F0A8FD1}"/>
    <cellStyle name="Comma 6 2 2 3 2 2 2" xfId="31443" xr:uid="{2E964756-0C85-41CD-A042-45A638AA709B}"/>
    <cellStyle name="Comma 6 2 2 3 2 3" xfId="31135" xr:uid="{049E3F71-31C4-4F6D-ACBB-2F3141552F2B}"/>
    <cellStyle name="Comma 6 2 2 3 3" xfId="30672" xr:uid="{A895ECA9-D4F7-4B3D-B73E-2018627B7E75}"/>
    <cellStyle name="Comma 6 2 2 3 3 2" xfId="31288" xr:uid="{EEDE39AE-EFA8-4441-A3BB-8C6F7103E3B7}"/>
    <cellStyle name="Comma 6 2 2 3 4" xfId="30980" xr:uid="{9D081D52-B4ED-4ECC-82EE-AFADBA539CB9}"/>
    <cellStyle name="Comma 6 2 2 4" xfId="30440" xr:uid="{3123BF60-D914-4F9D-825B-AB4985FE7003}"/>
    <cellStyle name="Comma 6 2 2 4 2" xfId="30752" xr:uid="{DEC8AC07-7AF7-40FD-AE57-DE4C42DB44E2}"/>
    <cellStyle name="Comma 6 2 2 4 2 2" xfId="31368" xr:uid="{D5A25F6B-4B33-4C14-AB9E-908F8F888D6C}"/>
    <cellStyle name="Comma 6 2 2 4 3" xfId="31060" xr:uid="{48FF67D3-5741-4AFA-8FBC-983DEED5C670}"/>
    <cellStyle name="Comma 6 2 2 5" xfId="30597" xr:uid="{F246C7A6-DB32-4ED8-A444-8F5E38A2D1FE}"/>
    <cellStyle name="Comma 6 2 2 5 2" xfId="31213" xr:uid="{1E3B21F5-7320-445C-B768-0ABDF4E6A32C}"/>
    <cellStyle name="Comma 6 2 2 6" xfId="30905" xr:uid="{51887CB3-B2D7-4240-BCF2-58643A3C28D2}"/>
    <cellStyle name="Comma 6 2 3" xfId="8113" xr:uid="{3E5B6CE1-FCC3-4BC1-90F1-79AFAE0ADBA2}"/>
    <cellStyle name="Comma 6 2 3 2" xfId="20749" xr:uid="{5FDDF5FC-F0DB-4D57-92A7-A65F7C69FDB0}"/>
    <cellStyle name="Comma 6 2 3 2 2" xfId="30533" xr:uid="{7B293231-C3DC-450F-9358-904CB0992E47}"/>
    <cellStyle name="Comma 6 2 3 2 2 2" xfId="30845" xr:uid="{1EACB2C6-1BD6-4005-A207-F8CE14F7081D}"/>
    <cellStyle name="Comma 6 2 3 2 2 2 2" xfId="31461" xr:uid="{D8754B7B-1A0D-40C3-B1BF-3CEB97B082A6}"/>
    <cellStyle name="Comma 6 2 3 2 2 3" xfId="31153" xr:uid="{1EBE57CD-7E9D-4AB3-A40A-71D16C0B3AC9}"/>
    <cellStyle name="Comma 6 2 3 2 3" xfId="30690" xr:uid="{5DCB3002-0CED-46C8-83A3-B83C1B68A315}"/>
    <cellStyle name="Comma 6 2 3 2 3 2" xfId="31306" xr:uid="{B5FAB37E-B1CD-450A-97B6-692F7ECAAB29}"/>
    <cellStyle name="Comma 6 2 3 2 4" xfId="30998" xr:uid="{83ED907D-6010-48B7-AACD-BD67903A05AA}"/>
    <cellStyle name="Comma 6 2 3 3" xfId="30458" xr:uid="{44466D46-58D2-4E08-A0C8-C38232889290}"/>
    <cellStyle name="Comma 6 2 3 3 2" xfId="30770" xr:uid="{479935B3-1270-4389-8F31-6C0A619C192A}"/>
    <cellStyle name="Comma 6 2 3 3 2 2" xfId="31386" xr:uid="{E857783A-677C-405B-9D61-55A2C0A37193}"/>
    <cellStyle name="Comma 6 2 3 3 3" xfId="31078" xr:uid="{0FEC9A13-FB8C-422F-A0AB-87BBA8A0EF71}"/>
    <cellStyle name="Comma 6 2 3 4" xfId="30615" xr:uid="{B04DDC01-00A0-482B-A5AB-C543797EC0AA}"/>
    <cellStyle name="Comma 6 2 3 4 2" xfId="31231" xr:uid="{08291506-FFC8-41F1-AD24-AD0C2CA1D137}"/>
    <cellStyle name="Comma 6 2 3 5" xfId="30923" xr:uid="{39AE8F9B-6347-4A48-8869-88E14C257A77}"/>
    <cellStyle name="Comma 6 2 4" xfId="19612" xr:uid="{FDA1F816-EA54-4530-BB14-9591FE6B80DF}"/>
    <cellStyle name="Comma 6 2 4 2" xfId="30496" xr:uid="{6F31030A-EE96-4F67-AB7F-5D54CCB966D8}"/>
    <cellStyle name="Comma 6 2 4 2 2" xfId="30808" xr:uid="{A7339F06-29F4-44A7-B047-787028DC2E8B}"/>
    <cellStyle name="Comma 6 2 4 2 2 2" xfId="31424" xr:uid="{5E78DCA4-B7D0-4CD7-8BD3-3230E651AFFF}"/>
    <cellStyle name="Comma 6 2 4 2 3" xfId="31116" xr:uid="{80E7ED14-86CA-4FF7-86B8-66FA64FEDCE5}"/>
    <cellStyle name="Comma 6 2 4 3" xfId="30653" xr:uid="{BE06BDDE-5430-471D-AE28-5EC7617AC02A}"/>
    <cellStyle name="Comma 6 2 4 3 2" xfId="31269" xr:uid="{9070B7B5-85E4-48D1-9353-4E66BB87F405}"/>
    <cellStyle name="Comma 6 2 4 4" xfId="30961" xr:uid="{F40374E8-4057-4BFB-97B3-4D05CF8E03A8}"/>
    <cellStyle name="Comma 6 2 5" xfId="30419" xr:uid="{CF8B6290-4D8E-4028-8BFF-F5365A65E313}"/>
    <cellStyle name="Comma 6 2 5 2" xfId="30733" xr:uid="{5D90D8D0-D383-4748-B6CF-179D45EDDA23}"/>
    <cellStyle name="Comma 6 2 5 2 2" xfId="31349" xr:uid="{57F65DBE-E832-4264-8C09-EABFE47D8CA8}"/>
    <cellStyle name="Comma 6 2 5 3" xfId="31041" xr:uid="{B9D2AAF9-4F33-4D82-AA88-21BBA4EFB98D}"/>
    <cellStyle name="Comma 6 2 6" xfId="30578" xr:uid="{7AD97219-E7DD-49A5-89BC-06E627AF56CF}"/>
    <cellStyle name="Comma 6 2 6 2" xfId="31194" xr:uid="{D6DC72D5-DDB1-406D-85F8-439D66D4EBAB}"/>
    <cellStyle name="Comma 6 2 7" xfId="30886" xr:uid="{A1CF908C-2F2D-40FA-A10B-EC47AADA6760}"/>
    <cellStyle name="Comma 6 3" xfId="6938" xr:uid="{E0489A62-226B-44B6-9DD1-8F8696F9A8EF}"/>
    <cellStyle name="Comma 6 3 2" xfId="8581" xr:uid="{790627BE-F5C7-454F-B8B6-6D85DFFED199}"/>
    <cellStyle name="Comma 6 3 2 2" xfId="21080" xr:uid="{81BB9173-080A-4CF6-9BC3-3092C27F15B9}"/>
    <cellStyle name="Comma 6 3 2 2 2" xfId="30547" xr:uid="{FF325602-28A0-4180-AC0A-F24980E81970}"/>
    <cellStyle name="Comma 6 3 2 2 2 2" xfId="30859" xr:uid="{F8418E72-BA20-4255-A9A9-038C66EC7B36}"/>
    <cellStyle name="Comma 6 3 2 2 2 2 2" xfId="31475" xr:uid="{A70CCF35-FC94-4260-81DE-A40C29889300}"/>
    <cellStyle name="Comma 6 3 2 2 2 3" xfId="31167" xr:uid="{1ED7997A-8D26-452D-B92A-7C5DFBA3F559}"/>
    <cellStyle name="Comma 6 3 2 2 3" xfId="30704" xr:uid="{F8DED41B-0966-42D1-BF97-CC269BB14131}"/>
    <cellStyle name="Comma 6 3 2 2 3 2" xfId="31320" xr:uid="{C83206C2-3F67-4CDE-9F29-90631DC3B65A}"/>
    <cellStyle name="Comma 6 3 2 2 4" xfId="31012" xr:uid="{470190FD-1AFB-4B68-9AE6-AC4A9328ECCE}"/>
    <cellStyle name="Comma 6 3 2 3" xfId="30472" xr:uid="{BD3A852E-34FC-4F7F-BC5F-776171BE330C}"/>
    <cellStyle name="Comma 6 3 2 3 2" xfId="30784" xr:uid="{BFBE961E-1ECD-498C-B121-3DFA8FC4F934}"/>
    <cellStyle name="Comma 6 3 2 3 2 2" xfId="31400" xr:uid="{4ECB9798-4587-4C60-9899-AE05C8EB94CD}"/>
    <cellStyle name="Comma 6 3 2 3 3" xfId="31092" xr:uid="{D334FB0E-2F9B-4415-96E8-2CC21B3A7DEA}"/>
    <cellStyle name="Comma 6 3 2 4" xfId="30629" xr:uid="{7E2C5415-496A-46CE-AC86-581A8133A719}"/>
    <cellStyle name="Comma 6 3 2 4 2" xfId="31245" xr:uid="{BEDCA5CD-F627-4BDD-A42F-48B506D6FBBA}"/>
    <cellStyle name="Comma 6 3 2 5" xfId="30937" xr:uid="{502F7297-FFE0-4322-AB64-0B7101379945}"/>
    <cellStyle name="Comma 6 3 3" xfId="19943" xr:uid="{D39DA832-AB42-4B29-B0A6-E92D664B9412}"/>
    <cellStyle name="Comma 6 3 3 2" xfId="30510" xr:uid="{63CEEF77-AA75-4029-B8E7-BCFBB01B9ACE}"/>
    <cellStyle name="Comma 6 3 3 2 2" xfId="30822" xr:uid="{AF57A81D-B095-4A71-9A25-A5CED4B1B028}"/>
    <cellStyle name="Comma 6 3 3 2 2 2" xfId="31438" xr:uid="{C38E77AB-B2E1-407B-BB39-C8837067AAD6}"/>
    <cellStyle name="Comma 6 3 3 2 3" xfId="31130" xr:uid="{014CF806-1997-405F-9521-BF6EB8DEEC38}"/>
    <cellStyle name="Comma 6 3 3 3" xfId="30667" xr:uid="{1F4F76C5-D7D2-459E-9209-623F5CD7F37B}"/>
    <cellStyle name="Comma 6 3 3 3 2" xfId="31283" xr:uid="{1B283A70-41AF-4B75-BFEB-F78740057667}"/>
    <cellStyle name="Comma 6 3 3 4" xfId="30975" xr:uid="{87CD8C95-6E1C-44ED-9A72-FD305C246C2A}"/>
    <cellStyle name="Comma 6 3 4" xfId="30435" xr:uid="{49B6DCD7-698A-422E-BDC6-3ABF346A47CC}"/>
    <cellStyle name="Comma 6 3 4 2" xfId="30747" xr:uid="{CA73F394-D54A-4988-9717-9A33074BD8EC}"/>
    <cellStyle name="Comma 6 3 4 2 2" xfId="31363" xr:uid="{80165D7A-A2C6-480C-839C-5EC66B22BE7C}"/>
    <cellStyle name="Comma 6 3 4 3" xfId="31055" xr:uid="{0E929C88-B912-4D1F-9252-0B1920F90324}"/>
    <cellStyle name="Comma 6 3 5" xfId="30592" xr:uid="{B874284B-AD8F-4E70-AD92-C3B61BA4D0B6}"/>
    <cellStyle name="Comma 6 3 5 2" xfId="31208" xr:uid="{1F4D2EF7-8E21-423E-AD15-1405A81AE55E}"/>
    <cellStyle name="Comma 6 3 6" xfId="30900" xr:uid="{B91AC747-0D61-4830-B3D8-6255B9B1DDEA}"/>
    <cellStyle name="Comma 6 4" xfId="7741" xr:uid="{BC5C68E3-8635-4C0E-9AFF-85D75B706622}"/>
    <cellStyle name="Comma 6 4 2" xfId="20513" xr:uid="{A3EEE272-7927-4C14-A9CD-BEAA503726B6}"/>
    <cellStyle name="Comma 6 4 2 2" xfId="30528" xr:uid="{94703AF3-6F3A-4A7A-AA9F-6F9D04DD37BD}"/>
    <cellStyle name="Comma 6 4 2 2 2" xfId="30840" xr:uid="{C8767723-5888-4333-9299-4212C2A1FA8D}"/>
    <cellStyle name="Comma 6 4 2 2 2 2" xfId="31456" xr:uid="{4AF9ABA2-6CF9-4FCC-8F2E-CB01D3F98512}"/>
    <cellStyle name="Comma 6 4 2 2 3" xfId="31148" xr:uid="{114639BD-3751-4E55-9830-3DF2441FEBC4}"/>
    <cellStyle name="Comma 6 4 2 3" xfId="30685" xr:uid="{2F1ECAD6-8FFC-4CD5-948B-EC15F368A805}"/>
    <cellStyle name="Comma 6 4 2 3 2" xfId="31301" xr:uid="{0EC16AF3-3AAB-4913-ABE7-13D53CA6B696}"/>
    <cellStyle name="Comma 6 4 2 4" xfId="30993" xr:uid="{B578CC86-47C3-49B6-A4BE-F2094CEB7E09}"/>
    <cellStyle name="Comma 6 4 3" xfId="30453" xr:uid="{2B0868B4-45B4-4AFE-BD76-938BA1A59F30}"/>
    <cellStyle name="Comma 6 4 3 2" xfId="30765" xr:uid="{8F562613-B4DF-4857-93F7-692A65204224}"/>
    <cellStyle name="Comma 6 4 3 2 2" xfId="31381" xr:uid="{E93B22DA-88FD-4108-B9EB-8420437CBBC0}"/>
    <cellStyle name="Comma 6 4 3 3" xfId="31073" xr:uid="{350ED001-75B5-41C8-8F26-1A9EF3175E4A}"/>
    <cellStyle name="Comma 6 4 4" xfId="30610" xr:uid="{5E77810E-5D7D-4B85-A993-60A5E9788F92}"/>
    <cellStyle name="Comma 6 4 4 2" xfId="31226" xr:uid="{CA62C227-357F-4E44-B400-A0C4ED7EAA92}"/>
    <cellStyle name="Comma 6 4 5" xfId="30918" xr:uid="{A3CDB883-28D9-4CA9-B227-D1D01DEF198E}"/>
    <cellStyle name="Comma 6 5" xfId="19376" xr:uid="{E96A9D6C-8FD2-4720-A360-2C4B2EDD634E}"/>
    <cellStyle name="Comma 6 5 2" xfId="30491" xr:uid="{2D23E56D-8F2D-49E5-8D14-0F5A6AFBF97E}"/>
    <cellStyle name="Comma 6 5 2 2" xfId="30803" xr:uid="{FBB99A99-9BCF-4FF2-A557-8F341BB486EC}"/>
    <cellStyle name="Comma 6 5 2 2 2" xfId="31419" xr:uid="{530FF273-DCE8-4DB2-9D43-C8A90B525B68}"/>
    <cellStyle name="Comma 6 5 2 3" xfId="31111" xr:uid="{C8DC0756-02CB-46BE-8F30-486D8D1D528C}"/>
    <cellStyle name="Comma 6 5 3" xfId="30648" xr:uid="{8B465B53-2187-480D-B14B-A5E8740BF607}"/>
    <cellStyle name="Comma 6 5 3 2" xfId="31264" xr:uid="{968F041A-B38D-4B7D-AE70-9DC787FF6FB4}"/>
    <cellStyle name="Comma 6 5 4" xfId="30956" xr:uid="{E8447DBF-3BD5-4869-A217-BABC91A15654}"/>
    <cellStyle name="Comma 6 6" xfId="30362" xr:uid="{C7DEBC7E-8434-42D0-BD3A-2CECE5BAF8B8}"/>
    <cellStyle name="Comma 6 6 2" xfId="30728" xr:uid="{E1751C08-B011-4369-9883-EE9870019DDD}"/>
    <cellStyle name="Comma 6 6 2 2" xfId="31344" xr:uid="{0EEEE6C4-1C02-4FDD-8B14-8360B856C1F7}"/>
    <cellStyle name="Comma 6 6 3" xfId="31036" xr:uid="{ED301450-E42D-4F1A-B2B5-0F5D4631A3E5}"/>
    <cellStyle name="Comma 6 7" xfId="30573" xr:uid="{1C51E5FE-6052-4067-B47D-99524076ED0F}"/>
    <cellStyle name="Comma 6 7 2" xfId="31189" xr:uid="{8952E78F-43E9-4186-9B67-13F9099088C7}"/>
    <cellStyle name="Comma 6 8" xfId="30881" xr:uid="{D600331A-A95E-4CF6-85FE-EEB509115225}"/>
    <cellStyle name="Comma 7" xfId="777" xr:uid="{B797725C-A8FE-4BA6-8506-E19356FB0E66}"/>
    <cellStyle name="Comma 7 2" xfId="778" xr:uid="{BB594B9F-8534-482C-AFB7-235CE22F12DF}"/>
    <cellStyle name="Comma 7 2 2" xfId="6940" xr:uid="{5121893E-18AD-4B3F-9587-8C6344751A3F}"/>
    <cellStyle name="Comma 7 2 2 2" xfId="8583" xr:uid="{34CEDA3E-2B14-4326-A738-458E52C40803}"/>
    <cellStyle name="Comma 7 2 2 2 2" xfId="21082" xr:uid="{1F3AF48A-086C-491E-8418-BDDDB947D402}"/>
    <cellStyle name="Comma 7 2 2 2 2 2" xfId="30549" xr:uid="{5DF5E6CD-59C2-4149-A9C3-7F3B3C1CF415}"/>
    <cellStyle name="Comma 7 2 2 2 2 2 2" xfId="30861" xr:uid="{FD23D39A-272B-487E-80B4-D1B9F5506186}"/>
    <cellStyle name="Comma 7 2 2 2 2 2 2 2" xfId="31477" xr:uid="{C716DAF2-7062-4467-A1D6-4DB8080E5EC2}"/>
    <cellStyle name="Comma 7 2 2 2 2 2 3" xfId="31169" xr:uid="{E04DB49F-6E8A-4EA3-993F-6E0DC9C67B08}"/>
    <cellStyle name="Comma 7 2 2 2 2 3" xfId="30706" xr:uid="{4BBBE7F8-7427-4F99-887E-4D9013AB2B99}"/>
    <cellStyle name="Comma 7 2 2 2 2 3 2" xfId="31322" xr:uid="{EB315E6B-9539-48E7-AF29-105292A1AECF}"/>
    <cellStyle name="Comma 7 2 2 2 2 4" xfId="31014" xr:uid="{D4D9E28A-6EF8-4C2D-8332-E69034CC32AE}"/>
    <cellStyle name="Comma 7 2 2 2 3" xfId="30474" xr:uid="{BD0C10E9-D0F1-464D-886B-0C1E00F18A83}"/>
    <cellStyle name="Comma 7 2 2 2 3 2" xfId="30786" xr:uid="{4361711D-E584-4113-9396-0E7B13F81DFE}"/>
    <cellStyle name="Comma 7 2 2 2 3 2 2" xfId="31402" xr:uid="{B334E9C2-1C59-4E43-A38A-A30F68FFCE84}"/>
    <cellStyle name="Comma 7 2 2 2 3 3" xfId="31094" xr:uid="{ADC6DC74-1158-47ED-B1D3-0CA984349A57}"/>
    <cellStyle name="Comma 7 2 2 2 4" xfId="30631" xr:uid="{2CDC2137-1C76-4346-A4E1-F00F78DFFA4A}"/>
    <cellStyle name="Comma 7 2 2 2 4 2" xfId="31247" xr:uid="{EED328B9-DDD5-473F-935E-8AD41A682485}"/>
    <cellStyle name="Comma 7 2 2 2 5" xfId="30939" xr:uid="{D21B1019-85D2-4586-BCCB-2ACBD757B52E}"/>
    <cellStyle name="Comma 7 2 2 3" xfId="19945" xr:uid="{F708A916-0BF4-403B-9A92-5FEC6EDE55B0}"/>
    <cellStyle name="Comma 7 2 2 3 2" xfId="30512" xr:uid="{E81A4D05-17B7-4DCE-B112-C8BBFDD3A612}"/>
    <cellStyle name="Comma 7 2 2 3 2 2" xfId="30824" xr:uid="{DD57E8BC-B2A4-4E44-A015-10F28C4802F6}"/>
    <cellStyle name="Comma 7 2 2 3 2 2 2" xfId="31440" xr:uid="{3FE9DDE7-0A6D-482C-9DF2-AB2D61F6ED3F}"/>
    <cellStyle name="Comma 7 2 2 3 2 3" xfId="31132" xr:uid="{CC0FC293-6B4D-4BD8-8E24-52A7739B61C8}"/>
    <cellStyle name="Comma 7 2 2 3 3" xfId="30669" xr:uid="{5CEF483A-DBCF-4D0E-BF00-DAD8D86550A4}"/>
    <cellStyle name="Comma 7 2 2 3 3 2" xfId="31285" xr:uid="{E0B0A8D1-9AB4-4A8D-9309-3D593C8C6160}"/>
    <cellStyle name="Comma 7 2 2 3 4" xfId="30977" xr:uid="{00BCB05B-4732-4800-80A2-4DAA5F1242F5}"/>
    <cellStyle name="Comma 7 2 2 4" xfId="30437" xr:uid="{E9970947-D144-4B59-8C24-18C9E177B4CE}"/>
    <cellStyle name="Comma 7 2 2 4 2" xfId="30749" xr:uid="{10BF1D29-1869-4030-9E97-8D437B1263FB}"/>
    <cellStyle name="Comma 7 2 2 4 2 2" xfId="31365" xr:uid="{F9B6148E-1A07-4840-B3B6-BF7379E750C4}"/>
    <cellStyle name="Comma 7 2 2 4 3" xfId="31057" xr:uid="{0CDFFE56-EEF2-43AC-AADC-09B85B75095C}"/>
    <cellStyle name="Comma 7 2 2 5" xfId="30594" xr:uid="{E3657F42-44DC-4700-98BE-9D8B178D8CFF}"/>
    <cellStyle name="Comma 7 2 2 5 2" xfId="31210" xr:uid="{C8057549-C136-4D6E-BE0A-373C122F38E2}"/>
    <cellStyle name="Comma 7 2 2 6" xfId="30902" xr:uid="{5932911B-AF79-4600-8255-A892B0A9E8F8}"/>
    <cellStyle name="Comma 7 2 3" xfId="7743" xr:uid="{A510E446-8930-474E-AE26-7BF99B6AAF2B}"/>
    <cellStyle name="Comma 7 2 3 2" xfId="20515" xr:uid="{2EC9A15D-62AC-496A-B928-3E614BF84057}"/>
    <cellStyle name="Comma 7 2 3 2 2" xfId="30530" xr:uid="{BD6B5004-8CE5-4EDB-A8B3-24E546AA38C8}"/>
    <cellStyle name="Comma 7 2 3 2 2 2" xfId="30842" xr:uid="{8B787958-4C56-4C41-B2DA-80B7A26AB4E6}"/>
    <cellStyle name="Comma 7 2 3 2 2 2 2" xfId="31458" xr:uid="{C5E7706C-56EC-45FD-80A4-35A01BA83B57}"/>
    <cellStyle name="Comma 7 2 3 2 2 3" xfId="31150" xr:uid="{ABC215BD-3F16-42A4-81AD-FB7FDBC283A8}"/>
    <cellStyle name="Comma 7 2 3 2 3" xfId="30687" xr:uid="{40B3E7B8-0DEE-432D-978B-B8D9E55CB1FE}"/>
    <cellStyle name="Comma 7 2 3 2 3 2" xfId="31303" xr:uid="{D94C5499-4A2D-49E0-AE15-E86B8E0863C0}"/>
    <cellStyle name="Comma 7 2 3 2 4" xfId="30995" xr:uid="{EE50A26D-5325-4934-A059-1301F6228FE0}"/>
    <cellStyle name="Comma 7 2 3 3" xfId="30455" xr:uid="{F2E83FA7-1CE7-4ED9-8638-2AD565426579}"/>
    <cellStyle name="Comma 7 2 3 3 2" xfId="30767" xr:uid="{B2F675AE-EDCA-43AF-981C-8CC0847CA1D9}"/>
    <cellStyle name="Comma 7 2 3 3 2 2" xfId="31383" xr:uid="{C18A3C2D-0B70-4DE1-AAD1-DCAFA9BAD779}"/>
    <cellStyle name="Comma 7 2 3 3 3" xfId="31075" xr:uid="{2D1C9DFB-3D1A-4209-B775-E378AE58F03F}"/>
    <cellStyle name="Comma 7 2 3 4" xfId="30612" xr:uid="{31280933-0156-4846-A55A-BFC4CC888744}"/>
    <cellStyle name="Comma 7 2 3 4 2" xfId="31228" xr:uid="{67F6DC23-A6F0-4A49-8F26-81A5AD6A07E2}"/>
    <cellStyle name="Comma 7 2 3 5" xfId="30920" xr:uid="{7AE3AEEA-FDA5-435D-8355-3E792D971EB4}"/>
    <cellStyle name="Comma 7 2 4" xfId="19378" xr:uid="{524C879B-398C-42CC-A335-7475AEBC10B0}"/>
    <cellStyle name="Comma 7 2 4 2" xfId="30493" xr:uid="{A6F881A4-4C76-4A97-BF73-6522CF828043}"/>
    <cellStyle name="Comma 7 2 4 2 2" xfId="30805" xr:uid="{8C8043DA-75FC-4696-B5C9-EB120458F83B}"/>
    <cellStyle name="Comma 7 2 4 2 2 2" xfId="31421" xr:uid="{5806E50C-FE88-45F5-A7D9-E1F22F19C1DF}"/>
    <cellStyle name="Comma 7 2 4 2 3" xfId="31113" xr:uid="{C878726A-41F6-48BB-AC6A-4435EBF7FF14}"/>
    <cellStyle name="Comma 7 2 4 3" xfId="30650" xr:uid="{F565A4FE-993B-49CD-B127-A2C2E1E5AF02}"/>
    <cellStyle name="Comma 7 2 4 3 2" xfId="31266" xr:uid="{72863F9F-BCB9-46B9-BE0B-E7C4F9EA201F}"/>
    <cellStyle name="Comma 7 2 4 4" xfId="30958" xr:uid="{AA2BC57B-0725-4559-B76D-0A336B7D3D0F}"/>
    <cellStyle name="Comma 7 2 5" xfId="30364" xr:uid="{569C4370-300B-4640-85D9-8FF2CDCB82D5}"/>
    <cellStyle name="Comma 7 2 5 2" xfId="30730" xr:uid="{EC8189F4-DC0C-49C1-8EE1-3B995A3B3B37}"/>
    <cellStyle name="Comma 7 2 5 2 2" xfId="31346" xr:uid="{D755571E-8B2A-4BEC-B0A5-52ACFDEAA863}"/>
    <cellStyle name="Comma 7 2 5 3" xfId="31038" xr:uid="{A7E63A58-B8A2-404E-83A5-5906B244E8B5}"/>
    <cellStyle name="Comma 7 2 6" xfId="30575" xr:uid="{12DED26A-4081-4E29-B950-3F950A998A86}"/>
    <cellStyle name="Comma 7 2 6 2" xfId="31191" xr:uid="{C5B0D2BE-F760-4830-9999-DCEF71A43800}"/>
    <cellStyle name="Comma 7 2 7" xfId="30883" xr:uid="{4D2C5B69-16C4-4310-B7DA-B0F5E2F4D340}"/>
    <cellStyle name="Comma 7 3" xfId="6939" xr:uid="{786F75BB-D285-41CE-BEAC-8AB44CF2B8F0}"/>
    <cellStyle name="Comma 7 3 2" xfId="8582" xr:uid="{BB6AFFC8-B163-4077-B970-3462AC4E45F4}"/>
    <cellStyle name="Comma 7 3 2 2" xfId="21081" xr:uid="{615EEFC0-5C79-495C-A7EC-4710AAD425C7}"/>
    <cellStyle name="Comma 7 3 2 2 2" xfId="30548" xr:uid="{F793E710-9758-4F8D-88B6-4EC2544E69FC}"/>
    <cellStyle name="Comma 7 3 2 2 2 2" xfId="30860" xr:uid="{13FB82FC-B457-4984-A56D-CE4C6F35ECF8}"/>
    <cellStyle name="Comma 7 3 2 2 2 2 2" xfId="31476" xr:uid="{E66EC934-E753-41F6-954A-41925CC059FB}"/>
    <cellStyle name="Comma 7 3 2 2 2 3" xfId="31168" xr:uid="{2440BE83-8496-43A9-A1C2-1C15CFA8C453}"/>
    <cellStyle name="Comma 7 3 2 2 3" xfId="30705" xr:uid="{5F2C51DF-9587-4BEE-82EC-1D00229A1B7B}"/>
    <cellStyle name="Comma 7 3 2 2 3 2" xfId="31321" xr:uid="{E4D94311-FFBE-4375-8B63-BDAA88EB8D19}"/>
    <cellStyle name="Comma 7 3 2 2 4" xfId="31013" xr:uid="{D08150F1-20EC-43A4-87E7-A20140DB1922}"/>
    <cellStyle name="Comma 7 3 2 3" xfId="30473" xr:uid="{E4AAAF1A-A92D-434A-BC9F-1C245BC91CE4}"/>
    <cellStyle name="Comma 7 3 2 3 2" xfId="30785" xr:uid="{ED95C26F-4B57-486E-9B45-AF51383D5ACA}"/>
    <cellStyle name="Comma 7 3 2 3 2 2" xfId="31401" xr:uid="{5A64F7C3-5B9C-476C-ADC3-D2A5FD5819A9}"/>
    <cellStyle name="Comma 7 3 2 3 3" xfId="31093" xr:uid="{BCAE5FF9-F4C3-498A-9AA8-CC373328B151}"/>
    <cellStyle name="Comma 7 3 2 4" xfId="30630" xr:uid="{705A5390-D6C8-46E1-8E9A-8E38464E7E32}"/>
    <cellStyle name="Comma 7 3 2 4 2" xfId="31246" xr:uid="{B3C07C97-DBBD-4E98-A82A-1584E0B2991F}"/>
    <cellStyle name="Comma 7 3 2 5" xfId="30938" xr:uid="{C3B7AC83-639D-4256-B28B-DD24297F3D1C}"/>
    <cellStyle name="Comma 7 3 3" xfId="19944" xr:uid="{FD75BB7A-5D20-47B3-A46F-DEA5A643844F}"/>
    <cellStyle name="Comma 7 3 3 2" xfId="30511" xr:uid="{D6B3EF64-8B88-491B-A2E9-555899514876}"/>
    <cellStyle name="Comma 7 3 3 2 2" xfId="30823" xr:uid="{98E04D63-8E49-4825-8330-49254753922C}"/>
    <cellStyle name="Comma 7 3 3 2 2 2" xfId="31439" xr:uid="{45247410-C3E4-4AD6-A8CD-D9AF98990B89}"/>
    <cellStyle name="Comma 7 3 3 2 3" xfId="31131" xr:uid="{98F6EB67-E2D7-495D-81D7-48B7E43F30DB}"/>
    <cellStyle name="Comma 7 3 3 3" xfId="30668" xr:uid="{70E9367A-D5AC-4CB6-8F67-158BF245785C}"/>
    <cellStyle name="Comma 7 3 3 3 2" xfId="31284" xr:uid="{5A251BF1-74B5-4AD1-BAE4-7259AE3188B1}"/>
    <cellStyle name="Comma 7 3 3 4" xfId="30976" xr:uid="{1C6A1628-7F6B-4555-B639-0A94895B4DB3}"/>
    <cellStyle name="Comma 7 3 4" xfId="30436" xr:uid="{C8CAF88F-BCD3-4F6C-8F27-8011EA291440}"/>
    <cellStyle name="Comma 7 3 4 2" xfId="30748" xr:uid="{D10E9BFA-F3A4-4525-AEBB-71A33956516D}"/>
    <cellStyle name="Comma 7 3 4 2 2" xfId="31364" xr:uid="{66578067-A3B2-428D-BB31-8A159963E629}"/>
    <cellStyle name="Comma 7 3 4 3" xfId="31056" xr:uid="{7650463F-A6A9-4B1D-A2B1-E49D6422465D}"/>
    <cellStyle name="Comma 7 3 5" xfId="30593" xr:uid="{F3DD6203-32E0-4113-9AEC-AEBE1208586E}"/>
    <cellStyle name="Comma 7 3 5 2" xfId="31209" xr:uid="{8BE8BC9F-BFBD-482D-914A-82AB7FB27F20}"/>
    <cellStyle name="Comma 7 3 6" xfId="30901" xr:uid="{C6239CBA-3091-44CC-B917-DEACE3171076}"/>
    <cellStyle name="Comma 7 4" xfId="7742" xr:uid="{3C311009-C70A-4206-A7F6-E2338184EC54}"/>
    <cellStyle name="Comma 7 4 2" xfId="20514" xr:uid="{3AD2B0EE-2D4E-4455-8468-6A246A6CA793}"/>
    <cellStyle name="Comma 7 4 2 2" xfId="30529" xr:uid="{E32CA450-83A8-4DCA-B5A9-24A62D1D097D}"/>
    <cellStyle name="Comma 7 4 2 2 2" xfId="30841" xr:uid="{2B9FA8E7-F964-4248-BA7D-8EA0E46E54BE}"/>
    <cellStyle name="Comma 7 4 2 2 2 2" xfId="31457" xr:uid="{CBE69E14-80CF-4DAB-AE57-7E395285A307}"/>
    <cellStyle name="Comma 7 4 2 2 3" xfId="31149" xr:uid="{9F2DC51D-8C9A-449A-9840-5295E96D2898}"/>
    <cellStyle name="Comma 7 4 2 3" xfId="30686" xr:uid="{5EC90150-8019-4E83-8BF0-D0533785E6D6}"/>
    <cellStyle name="Comma 7 4 2 3 2" xfId="31302" xr:uid="{41D0E8F7-6DE7-40A2-AA7C-DE22635C8F0A}"/>
    <cellStyle name="Comma 7 4 2 4" xfId="30994" xr:uid="{781787DD-6F82-4D94-80FF-69DDD45D8941}"/>
    <cellStyle name="Comma 7 4 3" xfId="30454" xr:uid="{FCBFEFCB-65AB-4648-AD3C-3C93101900C7}"/>
    <cellStyle name="Comma 7 4 3 2" xfId="30766" xr:uid="{9D2E980B-2C01-4F1C-BE70-91C2999740A8}"/>
    <cellStyle name="Comma 7 4 3 2 2" xfId="31382" xr:uid="{D1DDF236-8829-4489-8FAD-2D6AB743B781}"/>
    <cellStyle name="Comma 7 4 3 3" xfId="31074" xr:uid="{20210909-4F06-499F-B362-9400355ECC42}"/>
    <cellStyle name="Comma 7 4 4" xfId="30611" xr:uid="{38739947-AB51-4148-83DB-481C2D9B547C}"/>
    <cellStyle name="Comma 7 4 4 2" xfId="31227" xr:uid="{BA4F1FB0-800D-4C74-8024-3D5E9B8F898A}"/>
    <cellStyle name="Comma 7 4 5" xfId="30919" xr:uid="{1CB2B698-D1B8-4C9C-870A-39E5E273B976}"/>
    <cellStyle name="Comma 7 5" xfId="19377" xr:uid="{C440CB33-BF63-4158-A6E3-DD7966D00CF8}"/>
    <cellStyle name="Comma 7 5 2" xfId="30492" xr:uid="{43B3F36F-BC54-4B0A-A0DE-2B8E365F153B}"/>
    <cellStyle name="Comma 7 5 2 2" xfId="30804" xr:uid="{C36BA215-0601-4F20-9A83-1D2930028549}"/>
    <cellStyle name="Comma 7 5 2 2 2" xfId="31420" xr:uid="{C0E1AC66-3597-4B0E-A938-E49D5BDE113D}"/>
    <cellStyle name="Comma 7 5 2 3" xfId="31112" xr:uid="{5BF84190-1934-4031-8AE8-FF921D20C549}"/>
    <cellStyle name="Comma 7 5 3" xfId="30649" xr:uid="{799B88C1-B794-4FA8-9107-EEB42EEA0024}"/>
    <cellStyle name="Comma 7 5 3 2" xfId="31265" xr:uid="{46FCBB10-73FC-4B59-A9D9-00F7116C03DD}"/>
    <cellStyle name="Comma 7 5 4" xfId="30957" xr:uid="{80974647-4684-4CBF-A5E7-2111E7EFB29C}"/>
    <cellStyle name="Comma 7 6" xfId="30363" xr:uid="{4C55FB10-0736-4E00-94C9-A1B8A41FA4E3}"/>
    <cellStyle name="Comma 7 6 2" xfId="30729" xr:uid="{312DEABC-D3F2-4F4E-AF8C-27D67B44C1AF}"/>
    <cellStyle name="Comma 7 6 2 2" xfId="31345" xr:uid="{6BF7A345-B462-41FC-99C5-E9FA70B7E99C}"/>
    <cellStyle name="Comma 7 6 3" xfId="31037" xr:uid="{A6EB0108-A954-4D4C-9896-1430BA1398E5}"/>
    <cellStyle name="Comma 7 7" xfId="30574" xr:uid="{F8A74DFD-25C0-4071-8B9B-A25E0605A12B}"/>
    <cellStyle name="Comma 7 7 2" xfId="31190" xr:uid="{91E1CF4B-A07C-4298-8A83-ED44485640B4}"/>
    <cellStyle name="Comma 7 8" xfId="30882" xr:uid="{9D95454B-3427-453F-95FD-C8AC7DAE10C3}"/>
    <cellStyle name="Comma 8" xfId="6462" xr:uid="{01E163FB-547A-4C1F-9316-968901D06240}"/>
    <cellStyle name="Comma 8 2" xfId="7180" xr:uid="{9DDEEB16-1396-4EA9-B2A9-D2E4FB8E8A1F}"/>
    <cellStyle name="Comma 8 2 2" xfId="8823" xr:uid="{A5CB3E08-4803-4D5A-B69C-2E38438DBBB5}"/>
    <cellStyle name="Comma 8 2 2 2" xfId="21208" xr:uid="{9353A504-8C20-4725-8824-799C672006B0}"/>
    <cellStyle name="Comma 8 2 2 2 2" xfId="30555" xr:uid="{825B13D7-1512-48DD-8C05-43EA982BAA63}"/>
    <cellStyle name="Comma 8 2 2 2 2 2" xfId="30867" xr:uid="{08AB387C-B21F-4323-9DC0-B1FFA628DAE2}"/>
    <cellStyle name="Comma 8 2 2 2 2 2 2" xfId="31483" xr:uid="{EE785DF4-6C7B-46BC-81BD-19AFCD1EB9A0}"/>
    <cellStyle name="Comma 8 2 2 2 2 3" xfId="31175" xr:uid="{E66DBFE7-ECC5-4D11-80B7-8EF3B18BA406}"/>
    <cellStyle name="Comma 8 2 2 2 3" xfId="30712" xr:uid="{97332BFA-3600-4F3E-881A-15A6BBAE5071}"/>
    <cellStyle name="Comma 8 2 2 2 3 2" xfId="31328" xr:uid="{1033FBEA-F0E9-44EB-804D-43E10CEEE73A}"/>
    <cellStyle name="Comma 8 2 2 2 4" xfId="31020" xr:uid="{0D20C29B-AE4B-40BB-92FC-B32040891C08}"/>
    <cellStyle name="Comma 8 2 2 3" xfId="30480" xr:uid="{4CE60262-495E-41FC-BA4F-F92D98163DF9}"/>
    <cellStyle name="Comma 8 2 2 3 2" xfId="30792" xr:uid="{8A1989F2-A509-47DF-9264-F1FCF109D185}"/>
    <cellStyle name="Comma 8 2 2 3 2 2" xfId="31408" xr:uid="{5E8273FE-B380-4719-B0B6-462053D76904}"/>
    <cellStyle name="Comma 8 2 2 3 3" xfId="31100" xr:uid="{130C4101-1DA1-4627-BE39-BDB93A51B944}"/>
    <cellStyle name="Comma 8 2 2 4" xfId="30637" xr:uid="{5A6B7306-65E0-45E2-AFC4-A096DBA3DCCB}"/>
    <cellStyle name="Comma 8 2 2 4 2" xfId="31253" xr:uid="{B46C963E-0432-49F2-804A-7C51B51FC368}"/>
    <cellStyle name="Comma 8 2 2 5" xfId="30945" xr:uid="{7E711117-5500-4E49-8C89-8B14018B7498}"/>
    <cellStyle name="Comma 8 2 3" xfId="20071" xr:uid="{11C0AB1C-9E8C-4A71-B702-CBAC64B85067}"/>
    <cellStyle name="Comma 8 2 3 2" xfId="30518" xr:uid="{03C49372-DC6F-4F0E-A7EF-C5E7B20C9E9D}"/>
    <cellStyle name="Comma 8 2 3 2 2" xfId="30830" xr:uid="{52636F77-6E21-49FB-89DC-CB7338DBE497}"/>
    <cellStyle name="Comma 8 2 3 2 2 2" xfId="31446" xr:uid="{833381F6-B6C1-44DE-81DF-C8AFECC778AF}"/>
    <cellStyle name="Comma 8 2 3 2 3" xfId="31138" xr:uid="{54A8478C-078E-4E3B-B3BF-34550A95887E}"/>
    <cellStyle name="Comma 8 2 3 3" xfId="30675" xr:uid="{7A65D62E-0808-4A3B-8A11-46F7255BCEEC}"/>
    <cellStyle name="Comma 8 2 3 3 2" xfId="31291" xr:uid="{AA1D104A-2D67-40C2-AEDE-EA8A3ABE7B66}"/>
    <cellStyle name="Comma 8 2 3 4" xfId="30983" xr:uid="{A092EC52-56DE-4D05-B0EA-A1298C652299}"/>
    <cellStyle name="Comma 8 2 4" xfId="30443" xr:uid="{370AA35A-A305-4D4C-BE76-548C2496F74F}"/>
    <cellStyle name="Comma 8 2 4 2" xfId="30755" xr:uid="{900E4D8E-27ED-463A-B872-DBE135A7C39F}"/>
    <cellStyle name="Comma 8 2 4 2 2" xfId="31371" xr:uid="{0AF6736E-C55D-4DC7-A263-76D865282262}"/>
    <cellStyle name="Comma 8 2 4 3" xfId="31063" xr:uid="{5789B35B-66CF-460F-B0DF-8DA2454249BF}"/>
    <cellStyle name="Comma 8 2 5" xfId="30600" xr:uid="{C27D9FB4-EA4D-4024-BD27-F86456CD31C6}"/>
    <cellStyle name="Comma 8 2 5 2" xfId="31216" xr:uid="{A469A47F-6A53-4CBB-9875-0EF93FDF4FBD}"/>
    <cellStyle name="Comma 8 2 6" xfId="30908" xr:uid="{E9C74EE8-7888-44D1-8167-3C13AB243DCE}"/>
    <cellStyle name="Comma 8 3" xfId="8122" xr:uid="{47AA50F9-8095-405A-A7E8-1BF55F90F317}"/>
    <cellStyle name="Comma 8 3 2" xfId="20758" xr:uid="{A2945E3F-E9ED-46B9-877D-CA688E92785F}"/>
    <cellStyle name="Comma 8 3 2 2" xfId="30536" xr:uid="{51E5FF77-2F77-4B9A-AC1B-5D1998CC6737}"/>
    <cellStyle name="Comma 8 3 2 2 2" xfId="30848" xr:uid="{0CA54B6A-7D8F-4A53-99AE-AC912676B55F}"/>
    <cellStyle name="Comma 8 3 2 2 2 2" xfId="31464" xr:uid="{35229664-7FCA-4C93-B310-EE539D07B8BF}"/>
    <cellStyle name="Comma 8 3 2 2 3" xfId="31156" xr:uid="{2F99F9D6-FB1D-432F-A104-B6E3E64374CA}"/>
    <cellStyle name="Comma 8 3 2 3" xfId="30693" xr:uid="{BD95D12E-B07E-4B00-B953-1BBC3002B620}"/>
    <cellStyle name="Comma 8 3 2 3 2" xfId="31309" xr:uid="{BAF13DF8-548A-413E-B0D9-91DC4C87CE65}"/>
    <cellStyle name="Comma 8 3 2 4" xfId="31001" xr:uid="{0E623D87-D422-4697-85D6-5BFE9FEA87A8}"/>
    <cellStyle name="Comma 8 3 3" xfId="30461" xr:uid="{71DB8698-5EE7-4D45-94B5-B2BB84038021}"/>
    <cellStyle name="Comma 8 3 3 2" xfId="30773" xr:uid="{8F56CC3F-3AE8-408E-838C-2335543E3A3A}"/>
    <cellStyle name="Comma 8 3 3 2 2" xfId="31389" xr:uid="{51CEBB00-0BAF-4644-AFE5-F361F852A436}"/>
    <cellStyle name="Comma 8 3 3 3" xfId="31081" xr:uid="{692E4D81-674F-48D6-8EAE-780F32F6F3DC}"/>
    <cellStyle name="Comma 8 3 4" xfId="30618" xr:uid="{BF87E9E2-7820-4955-8E5B-FBB31EDE0B0D}"/>
    <cellStyle name="Comma 8 3 4 2" xfId="31234" xr:uid="{9798C1F5-DC29-4EE9-85D1-5A6EB1C39DAD}"/>
    <cellStyle name="Comma 8 3 5" xfId="30926" xr:uid="{E504E274-D8D5-4BCE-934A-0EC1954153E2}"/>
    <cellStyle name="Comma 8 4" xfId="19621" xr:uid="{A1D8B61B-72E9-4711-A4FE-DB13D44F66D6}"/>
    <cellStyle name="Comma 8 4 2" xfId="30499" xr:uid="{FB59C590-9984-4ECA-AA52-49463E7F7DFF}"/>
    <cellStyle name="Comma 8 4 2 2" xfId="30811" xr:uid="{C350065A-BFBD-4FF7-8E57-D6F3F2E817E5}"/>
    <cellStyle name="Comma 8 4 2 2 2" xfId="31427" xr:uid="{3E03616A-B2AC-48DD-BB26-BDD25302D8AE}"/>
    <cellStyle name="Comma 8 4 2 3" xfId="31119" xr:uid="{743F11FE-295B-42FB-8144-7656C45B511E}"/>
    <cellStyle name="Comma 8 4 3" xfId="30656" xr:uid="{3D712F52-1812-4863-BA0D-1BBA153B57D9}"/>
    <cellStyle name="Comma 8 4 3 2" xfId="31272" xr:uid="{075F5A49-D004-43D4-BC8F-9C46C6DECDE6}"/>
    <cellStyle name="Comma 8 4 4" xfId="30964" xr:uid="{919D65E4-D3B2-4FEC-AE8E-67E929120A2B}"/>
    <cellStyle name="Comma 8 5" xfId="30424" xr:uid="{7277A5AF-DE95-4C82-9DDC-05D7D68ED0A2}"/>
    <cellStyle name="Comma 8 5 2" xfId="30736" xr:uid="{3859C8AE-5F52-433E-B6D8-BBBDD28121BA}"/>
    <cellStyle name="Comma 8 5 2 2" xfId="31352" xr:uid="{DDB46575-2B02-4B81-B373-7A01910A5EF7}"/>
    <cellStyle name="Comma 8 5 3" xfId="31044" xr:uid="{C5BCAFE2-0F5E-4EDA-9775-D213506CAEBA}"/>
    <cellStyle name="Comma 8 6" xfId="30581" xr:uid="{CCA17A50-C7CB-4FF4-921F-8457114678C7}"/>
    <cellStyle name="Comma 8 6 2" xfId="31197" xr:uid="{01501465-1DDD-436F-9AB9-AC946FD8B9EB}"/>
    <cellStyle name="Comma 8 7" xfId="30889" xr:uid="{ADE4AE2F-201D-4D24-8CF1-85E4894A43A5}"/>
    <cellStyle name="Comma 9" xfId="30317" xr:uid="{57F9C412-39E2-4889-A1F8-E2506A5FD4C4}"/>
    <cellStyle name="Comma 9 2" xfId="30556" xr:uid="{B2DDB8A8-314B-4A08-977C-5CD91ECC503F}"/>
    <cellStyle name="Comma 9 2 2" xfId="30868" xr:uid="{92254C6F-D28E-4BDA-8224-FFBACAAFAD96}"/>
    <cellStyle name="Comma 9 2 2 2" xfId="31484" xr:uid="{DC09B0DD-AE46-4F9D-83F4-1F44861B9B71}"/>
    <cellStyle name="Comma 9 2 3" xfId="31176" xr:uid="{5F8D66F1-E07D-4A59-9FC9-2ECC8FE761FA}"/>
    <cellStyle name="Comma 9 3" xfId="30713" xr:uid="{36FB2906-3161-4057-BC65-AC79DF774FC6}"/>
    <cellStyle name="Comma 9 3 2" xfId="31329" xr:uid="{94D0EBE2-CE6F-4723-9A52-ABD9AED40C42}"/>
    <cellStyle name="Comma 9 4" xfId="31021" xr:uid="{EA91D3A8-0584-48CF-A90D-FE94FF9DF501}"/>
    <cellStyle name="Currency 2" xfId="779" xr:uid="{81BBB2B8-7E8D-444A-80A8-14A895E63554}"/>
    <cellStyle name="Currency 2 2" xfId="6463" xr:uid="{5ABB339F-0045-49E5-B71A-190F8C26D400}"/>
    <cellStyle name="Currency 2 2 2" xfId="7181" xr:uid="{0FF49D1B-3F63-4109-8EFA-B65C0F8389FB}"/>
    <cellStyle name="Currency 2 2 2 2" xfId="8824" xr:uid="{DEC32CB4-B08C-4D2C-8B28-8890E0DA44C0}"/>
    <cellStyle name="Currency 2 2 3" xfId="8123" xr:uid="{A31046A9-2A78-42E7-88CA-D06FAC4893A1}"/>
    <cellStyle name="Currency 2 3" xfId="6456" xr:uid="{B881C63C-7048-4964-BDA5-A576628CFFF8}"/>
    <cellStyle name="Currency 2 4" xfId="7744" xr:uid="{9F8F4E69-EAB2-4E1D-8B3E-0A6F9C8BCC79}"/>
    <cellStyle name="Currency 3" xfId="780" xr:uid="{E49021AD-1296-4FE3-BAB9-0EE2AEB72B79}"/>
    <cellStyle name="Currency 3 2" xfId="6902" xr:uid="{FAA20B9E-9B1F-4534-A2E2-243314B2186C}"/>
    <cellStyle name="Currency 3 2 2" xfId="8545" xr:uid="{5BD401FB-4513-499F-AD82-48572A680949}"/>
    <cellStyle name="Currency 3 3" xfId="7745" xr:uid="{470EF9FE-49FB-4A7C-AEA9-7A3094F98F5F}"/>
    <cellStyle name="exo" xfId="6464" xr:uid="{FDD3763A-52EE-40DF-A31A-C386F71251EF}"/>
    <cellStyle name="Explanatory Text 10" xfId="781" xr:uid="{E474E5E8-B138-4F75-A50E-15AEFFAEF6D8}"/>
    <cellStyle name="Explanatory Text 11" xfId="782" xr:uid="{7C44844D-8279-4260-B74E-3A8B3C177012}"/>
    <cellStyle name="Explanatory Text 12" xfId="783" xr:uid="{5254830F-406D-4D46-B866-7907A4D91E6B}"/>
    <cellStyle name="Explanatory Text 13" xfId="784" xr:uid="{62BF2A81-BFEF-4608-996A-E8912F628865}"/>
    <cellStyle name="Explanatory Text 14" xfId="785" xr:uid="{8CA1B42F-53F7-4244-9533-ADD5D044A8B8}"/>
    <cellStyle name="Explanatory Text 15" xfId="786" xr:uid="{74E7E172-68A7-4A15-8034-1CEC464325BA}"/>
    <cellStyle name="Explanatory Text 16" xfId="787" xr:uid="{E5CC128D-4E6E-4229-AEF4-C266AA5F8C73}"/>
    <cellStyle name="Explanatory Text 17" xfId="788" xr:uid="{016084A3-917A-4173-839B-14CF92A46E41}"/>
    <cellStyle name="Explanatory Text 18" xfId="789" xr:uid="{9D946CB6-A4DD-4203-B37E-E405A11E6341}"/>
    <cellStyle name="Explanatory Text 18 2" xfId="790" xr:uid="{A33258AC-7498-4C33-97D1-825E6F83E1B8}"/>
    <cellStyle name="Explanatory Text 19" xfId="791" xr:uid="{E8B6F50F-19B6-46EF-B1BD-ACEF8423D0E8}"/>
    <cellStyle name="Explanatory Text 19 2" xfId="792" xr:uid="{9A3AC6F1-55A9-43BC-B077-4FB6D4523DC1}"/>
    <cellStyle name="Explanatory Text 2" xfId="793" xr:uid="{FFFB5DA7-9BF1-439F-B9F2-2BDF244A9B21}"/>
    <cellStyle name="Explanatory Text 2 2" xfId="794" xr:uid="{8DCCDD02-8387-47AC-85CC-F4D745CDCCA8}"/>
    <cellStyle name="Explanatory Text 2 2 2" xfId="6431" xr:uid="{5E341CCD-F38A-4B0A-B8AC-5C79D9817E1C}"/>
    <cellStyle name="Explanatory Text 3" xfId="795" xr:uid="{995024CB-F772-40EE-87BF-1E72D850284D}"/>
    <cellStyle name="Explanatory Text 4" xfId="796" xr:uid="{E7F779D4-4924-4ACF-8F0B-0F2E550E845E}"/>
    <cellStyle name="Explanatory Text 5" xfId="797" xr:uid="{AC6DCE3F-81F0-43A4-8C7F-1E20A0C59DD5}"/>
    <cellStyle name="Explanatory Text 6" xfId="798" xr:uid="{F0BA48A3-3B0E-49E1-B66A-08229D648666}"/>
    <cellStyle name="Explanatory Text 7" xfId="799" xr:uid="{6551DD6F-F5D5-4ADB-A94F-8303835D507E}"/>
    <cellStyle name="Explanatory Text 8" xfId="800" xr:uid="{090A59A9-FED6-45BA-853B-0C2B5C025801}"/>
    <cellStyle name="Explanatory Text 9" xfId="801" xr:uid="{AEAE62D1-3000-413F-8162-37B3FB3BB058}"/>
    <cellStyle name="Good 10" xfId="802" xr:uid="{6B95F93F-32B4-42A0-98AF-39F71B9019F2}"/>
    <cellStyle name="Good 11" xfId="803" xr:uid="{8C9ED6AB-5251-4408-AB7E-9791CD2F8AA4}"/>
    <cellStyle name="Good 12" xfId="804" xr:uid="{8D458365-2965-447C-9777-FE4AE2746FF1}"/>
    <cellStyle name="Good 13" xfId="805" xr:uid="{23DFD039-6AF7-4857-9A43-E95AD8FAFC7C}"/>
    <cellStyle name="Good 14" xfId="806" xr:uid="{06F368BD-8B77-43C4-A93F-35D0F80AF038}"/>
    <cellStyle name="Good 15" xfId="807" xr:uid="{47C857AC-A835-49B4-9ABC-C4FBF588F33D}"/>
    <cellStyle name="Good 16" xfId="808" xr:uid="{AC7A1810-3C2D-4E62-95AF-454F6A1FFC69}"/>
    <cellStyle name="Good 17" xfId="809" xr:uid="{1413C4FD-6147-4CB7-BF6F-D8EE134E34B9}"/>
    <cellStyle name="Good 18" xfId="810" xr:uid="{BCFD6B4A-78FE-4E42-B0EB-07527039B6ED}"/>
    <cellStyle name="Good 18 2" xfId="811" xr:uid="{61829C64-96DB-4F4C-A159-5959CAA836C0}"/>
    <cellStyle name="Good 19" xfId="812" xr:uid="{A195877B-8AAD-4259-83B7-B072A062810F}"/>
    <cellStyle name="Good 19 2" xfId="813" xr:uid="{4039A3F3-6FFB-4D4B-AE95-51EF236507CC}"/>
    <cellStyle name="Good 2" xfId="814" xr:uid="{25F0BDCD-EEFB-4F73-B3FD-A627B0ADC86E}"/>
    <cellStyle name="Good 2 2" xfId="815" xr:uid="{143047D3-B5BC-4DBB-98CB-743B070CB039}"/>
    <cellStyle name="Good 2 2 2" xfId="6432" xr:uid="{6A69ADC3-E7B6-4C2E-9F83-D0B18548709D}"/>
    <cellStyle name="Good 3" xfId="816" xr:uid="{9BBF9A59-6F06-46CE-9246-13333051510F}"/>
    <cellStyle name="Good 4" xfId="817" xr:uid="{E6499395-30D2-4B3A-B1EE-5450C2E94750}"/>
    <cellStyle name="Good 5" xfId="818" xr:uid="{EC0375F0-0389-4212-ACD0-E82C14835ECB}"/>
    <cellStyle name="Good 6" xfId="819" xr:uid="{ECD8D18A-F461-40CB-A92C-FD8E31C336AB}"/>
    <cellStyle name="Good 7" xfId="820" xr:uid="{65AB398B-EA39-48FD-B44C-2FFEF8B3CA66}"/>
    <cellStyle name="Good 8" xfId="821" xr:uid="{2C630550-03B7-4569-8F83-8C3B1493FB9C}"/>
    <cellStyle name="Good 9" xfId="822" xr:uid="{5CB0B6DB-7DEC-4CAC-94A3-AB1268EB8916}"/>
    <cellStyle name="Heading 1 10" xfId="823" xr:uid="{2888C013-F2FF-4F5F-BA4F-2B2523411A15}"/>
    <cellStyle name="Heading 1 11" xfId="824" xr:uid="{71946030-BF20-4843-8DF8-289DC0D92CB2}"/>
    <cellStyle name="Heading 1 12" xfId="825" xr:uid="{E28ED1B3-B9D6-4C1F-A7CA-0CDE819F5912}"/>
    <cellStyle name="Heading 1 13" xfId="826" xr:uid="{D6276168-5FDA-4297-A4D3-87E55D435024}"/>
    <cellStyle name="Heading 1 14" xfId="827" xr:uid="{2C3DD307-69FB-4B07-AFEC-C7C2A0ABF5BD}"/>
    <cellStyle name="Heading 1 15" xfId="828" xr:uid="{735B0519-4F81-42FC-9AC3-04228F6C0720}"/>
    <cellStyle name="Heading 1 16" xfId="829" xr:uid="{FCFF3F9F-1FF1-4C37-ABFB-31506F6DDA19}"/>
    <cellStyle name="Heading 1 17" xfId="830" xr:uid="{07D54BE8-DC92-4F55-9CA1-903D38DD25C3}"/>
    <cellStyle name="Heading 1 18" xfId="831" xr:uid="{2A8F30B0-9F5F-4227-9756-DE0D5CF5B53D}"/>
    <cellStyle name="Heading 1 18 2" xfId="832" xr:uid="{B62ADCFB-A9FA-4B08-956A-E030FAB8B7C2}"/>
    <cellStyle name="Heading 1 19" xfId="833" xr:uid="{A0811265-CF7C-4634-A81E-627FE2C2F0E2}"/>
    <cellStyle name="Heading 1 19 2" xfId="834" xr:uid="{C3A5AFF9-E63D-4FDB-8CDE-8F821B41AD1F}"/>
    <cellStyle name="Heading 1 2" xfId="835" xr:uid="{AF7A1472-A46F-45FE-B974-1D281AFE5DB7}"/>
    <cellStyle name="Heading 1 2 2" xfId="836" xr:uid="{28B909A3-5D4C-48A4-946E-CF5BACA2BAD8}"/>
    <cellStyle name="Heading 1 2 2 2" xfId="6433" xr:uid="{88A43FFE-54E4-4CA1-BA6C-A2555135D2AD}"/>
    <cellStyle name="Heading 1 3" xfId="837" xr:uid="{CC321C5C-AA02-4426-AB00-2CF604AB360B}"/>
    <cellStyle name="Heading 1 4" xfId="838" xr:uid="{D32D031A-EE39-4D4C-836D-4257CAB84091}"/>
    <cellStyle name="Heading 1 5" xfId="839" xr:uid="{24B8ECCD-2440-4C6C-AB7C-A0634A0A4A50}"/>
    <cellStyle name="Heading 1 6" xfId="840" xr:uid="{2BC356BC-5395-4B17-8C3C-C97B5F0999FF}"/>
    <cellStyle name="Heading 1 7" xfId="841" xr:uid="{1650D561-1F7B-4B98-98D2-6171681C0F8C}"/>
    <cellStyle name="Heading 1 8" xfId="842" xr:uid="{9BDD8F5D-AE41-4C23-A36E-CFEF52CB07E2}"/>
    <cellStyle name="Heading 1 9" xfId="843" xr:uid="{68A20052-0197-49B9-8F2F-94729E2C7C23}"/>
    <cellStyle name="Heading 2 10" xfId="844" xr:uid="{3A521242-53A6-412D-8224-56FA08C7B24C}"/>
    <cellStyle name="Heading 2 11" xfId="845" xr:uid="{277C5A46-1829-429D-B8A0-C7C65D0DF79C}"/>
    <cellStyle name="Heading 2 12" xfId="846" xr:uid="{0B4076F1-80BE-45D4-8044-580CCABF871F}"/>
    <cellStyle name="Heading 2 13" xfId="847" xr:uid="{8CEB97EF-D7FE-4F84-81D5-95B0EE24C87E}"/>
    <cellStyle name="Heading 2 14" xfId="848" xr:uid="{ACBEC556-42D4-4C10-B787-8C2FADB7DA08}"/>
    <cellStyle name="Heading 2 15" xfId="849" xr:uid="{735B4B6B-CAB5-4B77-816F-4CA63AE5262B}"/>
    <cellStyle name="Heading 2 16" xfId="850" xr:uid="{F0E104F5-F71F-4081-A8AB-8BA1F76AA4C7}"/>
    <cellStyle name="Heading 2 17" xfId="851" xr:uid="{9F5012C4-7CBB-4E5D-9894-24688DDC06C8}"/>
    <cellStyle name="Heading 2 18" xfId="852" xr:uid="{9C717C1C-7A54-4F1D-824E-46D37C0B0525}"/>
    <cellStyle name="Heading 2 18 2" xfId="853" xr:uid="{AA3C247F-5778-4F31-8DAE-A2C4AB344713}"/>
    <cellStyle name="Heading 2 19" xfId="854" xr:uid="{DE4C17FE-98BE-4573-A31B-882C5449CB3A}"/>
    <cellStyle name="Heading 2 19 2" xfId="855" xr:uid="{5A9FFCD4-A90D-4588-9129-A12A528424CD}"/>
    <cellStyle name="Heading 2 2" xfId="856" xr:uid="{DEBE0418-A2A8-4800-8894-5A6012AA541B}"/>
    <cellStyle name="Heading 2 2 2" xfId="857" xr:uid="{163DECDC-445D-4ED9-9842-E808F7C8F908}"/>
    <cellStyle name="Heading 2 2 2 2" xfId="6434" xr:uid="{1EAA042E-0B38-4A93-9A27-9C1F842DAA2F}"/>
    <cellStyle name="Heading 2 3" xfId="858" xr:uid="{161E11F8-D05A-4AED-9378-1DB96085B015}"/>
    <cellStyle name="Heading 2 4" xfId="859" xr:uid="{AEE7110E-CB0E-4AE0-BFB6-FFE373E20F37}"/>
    <cellStyle name="Heading 2 5" xfId="860" xr:uid="{631C9BC1-341F-474B-8D6B-29F2DBE4AE31}"/>
    <cellStyle name="Heading 2 6" xfId="861" xr:uid="{95FE0B0B-35F2-47E2-8B5B-430BE64837B0}"/>
    <cellStyle name="Heading 2 7" xfId="862" xr:uid="{2F99DE6C-EA98-4526-BAC7-5951CF26EE9A}"/>
    <cellStyle name="Heading 2 8" xfId="863" xr:uid="{8F1CF556-7972-48A3-A952-74DA7F4F2E96}"/>
    <cellStyle name="Heading 2 9" xfId="864" xr:uid="{3595BAD8-9AB5-4237-A145-713CD9504AF0}"/>
    <cellStyle name="Heading 3 10" xfId="865" xr:uid="{6E70FA6F-B24E-46D8-A8C4-1035D4C5A41D}"/>
    <cellStyle name="Heading 3 10 10" xfId="866" xr:uid="{1B3CD19E-ECD2-46B9-B103-8B318E6F23FF}"/>
    <cellStyle name="Heading 3 10 10 2" xfId="867" xr:uid="{805787EB-277D-4F08-A737-68A28F1C8F9F}"/>
    <cellStyle name="Heading 3 10 10 2 2" xfId="868" xr:uid="{494C09A4-75A7-4051-9904-A0E2F4E76D8C}"/>
    <cellStyle name="Heading 3 10 10 3" xfId="869" xr:uid="{2AA8E896-502B-46B2-8361-2DA001D7F3DD}"/>
    <cellStyle name="Heading 3 10 10 3 2" xfId="870" xr:uid="{239C0F7F-40F4-4447-BB06-5CA3CC08507C}"/>
    <cellStyle name="Heading 3 10 10 4" xfId="871" xr:uid="{40501C9B-7334-442E-BDA4-CAE43E995AEB}"/>
    <cellStyle name="Heading 3 10 10 4 2" xfId="872" xr:uid="{94A83222-756A-4B8E-A523-516AFDCC512B}"/>
    <cellStyle name="Heading 3 10 11" xfId="873" xr:uid="{D09F9944-37A7-499A-84EB-7FA109ABD2A5}"/>
    <cellStyle name="Heading 3 10 11 2" xfId="874" xr:uid="{E37B6F0A-E602-46CE-8ADC-C093BE4BA7FA}"/>
    <cellStyle name="Heading 3 10 11 2 2" xfId="875" xr:uid="{932E28B3-3BEC-4F65-ACED-2C9FDDD75512}"/>
    <cellStyle name="Heading 3 10 11 3" xfId="876" xr:uid="{259DB383-73B7-40E1-81D4-9CD1076B1B34}"/>
    <cellStyle name="Heading 3 10 11 3 2" xfId="877" xr:uid="{77850520-9BB9-4011-A473-78583533C6ED}"/>
    <cellStyle name="Heading 3 10 11 4" xfId="878" xr:uid="{48B9689D-CC03-4E0A-AA8C-77D92D643FCC}"/>
    <cellStyle name="Heading 3 10 11 4 2" xfId="879" xr:uid="{8511B1A4-5ED4-4092-A7DE-2DCB1C48B19D}"/>
    <cellStyle name="Heading 3 10 12" xfId="880" xr:uid="{E17873C0-1493-4D96-BE4F-B5AF8ECC51A7}"/>
    <cellStyle name="Heading 3 10 12 2" xfId="881" xr:uid="{9911DC3A-4E64-4CFF-A1C3-EE6D249C479E}"/>
    <cellStyle name="Heading 3 10 12 2 2" xfId="882" xr:uid="{D0F1E3B5-37BC-4E2C-AD3E-AEFC58D2F287}"/>
    <cellStyle name="Heading 3 10 12 3" xfId="883" xr:uid="{E1F49D96-EE66-4FAD-8CF2-8DF497FA817C}"/>
    <cellStyle name="Heading 3 10 12 3 2" xfId="884" xr:uid="{AABC8876-EC51-422A-A36E-B7F2E12EE630}"/>
    <cellStyle name="Heading 3 10 12 4" xfId="885" xr:uid="{D7968425-7487-4361-829A-D815E6889FDD}"/>
    <cellStyle name="Heading 3 10 12 4 2" xfId="886" xr:uid="{0CB2858F-989D-4AF9-9FCF-9EC9B571BDC9}"/>
    <cellStyle name="Heading 3 10 13" xfId="887" xr:uid="{3FBEFE27-66F2-48B1-88B7-68EAF9231BF8}"/>
    <cellStyle name="Heading 3 10 13 2" xfId="888" xr:uid="{A9652337-24AA-4B5F-BF8E-1DA9EF0CE306}"/>
    <cellStyle name="Heading 3 10 13 2 2" xfId="889" xr:uid="{EE8E1CFB-BB82-475A-AE36-795F84788198}"/>
    <cellStyle name="Heading 3 10 13 3" xfId="890" xr:uid="{A65ED1BA-BD54-4866-9703-8B3BDFFA6E26}"/>
    <cellStyle name="Heading 3 10 13 3 2" xfId="891" xr:uid="{5A2CC126-C04D-410E-B48E-2A2FA3CED2F3}"/>
    <cellStyle name="Heading 3 10 13 4" xfId="892" xr:uid="{EF3099CC-EAB0-430C-92C3-DE028FBB5669}"/>
    <cellStyle name="Heading 3 10 13 4 2" xfId="893" xr:uid="{D62F3057-0B2B-43B8-B4AA-02FBADEF04CC}"/>
    <cellStyle name="Heading 3 10 14" xfId="894" xr:uid="{5CFEFB40-F1E0-43AA-BFCF-346219EF2F3C}"/>
    <cellStyle name="Heading 3 10 14 2" xfId="895" xr:uid="{42DE0963-EC52-43A4-A9CC-74CFE31FC80E}"/>
    <cellStyle name="Heading 3 10 14 2 2" xfId="896" xr:uid="{8FE6A593-9408-4E37-8AB9-165E3370775E}"/>
    <cellStyle name="Heading 3 10 14 3" xfId="897" xr:uid="{D587CFCA-9CBA-4726-AFF6-0F780A11F29C}"/>
    <cellStyle name="Heading 3 10 14 3 2" xfId="898" xr:uid="{CA2A1EF2-4764-4DCB-9911-A95431675E2C}"/>
    <cellStyle name="Heading 3 10 14 4" xfId="899" xr:uid="{4E0A4DD9-2EFA-417B-9951-2768BBCAAE29}"/>
    <cellStyle name="Heading 3 10 14 4 2" xfId="900" xr:uid="{64E5117E-BA37-4FC7-8485-851130835CEB}"/>
    <cellStyle name="Heading 3 10 15" xfId="901" xr:uid="{16D90FEA-6430-458D-876E-46FBB372AFB1}"/>
    <cellStyle name="Heading 3 10 15 2" xfId="902" xr:uid="{888811B2-CEEE-4134-9C69-8572C1EF5D29}"/>
    <cellStyle name="Heading 3 10 15 2 2" xfId="903" xr:uid="{987F0317-405D-407D-B564-B6F51475218E}"/>
    <cellStyle name="Heading 3 10 15 3" xfId="904" xr:uid="{9D78B8F6-DBF0-46EB-9289-194FF625F63B}"/>
    <cellStyle name="Heading 3 10 15 3 2" xfId="905" xr:uid="{63E56C0B-46C8-4CA4-87DB-F6150BC47D44}"/>
    <cellStyle name="Heading 3 10 15 4" xfId="906" xr:uid="{5CAF3C50-6689-4535-9B87-638AAEB70F6A}"/>
    <cellStyle name="Heading 3 10 15 4 2" xfId="907" xr:uid="{EEDCDFB0-A7E4-400E-AF30-1AF4ABFBD726}"/>
    <cellStyle name="Heading 3 10 16" xfId="908" xr:uid="{5DCAEF45-D563-40E0-B8BC-18F6E19D3749}"/>
    <cellStyle name="Heading 3 10 16 2" xfId="909" xr:uid="{3029662C-0373-4ED6-BC75-E0F84EECDEF7}"/>
    <cellStyle name="Heading 3 10 17" xfId="910" xr:uid="{EBFB7F74-FC23-44EF-9B41-F55ABE02EA3C}"/>
    <cellStyle name="Heading 3 10 17 2" xfId="911" xr:uid="{AF9F269E-9749-427B-8822-9D9A579DA3C8}"/>
    <cellStyle name="Heading 3 10 18" xfId="912" xr:uid="{2CAF397B-CA8B-43EF-A715-26AD5E745E88}"/>
    <cellStyle name="Heading 3 10 18 2" xfId="913" xr:uid="{28173F6D-6A5B-4D8A-9CBF-222030730D00}"/>
    <cellStyle name="Heading 3 10 19" xfId="914" xr:uid="{11BE2442-645C-4D03-A97A-6F6DB763BCD8}"/>
    <cellStyle name="Heading 3 10 2" xfId="915" xr:uid="{C95056FE-A38F-4564-B367-DD1607F89C94}"/>
    <cellStyle name="Heading 3 10 2 2" xfId="916" xr:uid="{C868407D-04EB-4118-94C9-5673C48EBEB8}"/>
    <cellStyle name="Heading 3 10 2 2 2" xfId="917" xr:uid="{2621CD65-271D-4664-BA60-8D99F88CAAA5}"/>
    <cellStyle name="Heading 3 10 2 3" xfId="918" xr:uid="{059C3D04-922B-4C73-B18D-CC66B0343703}"/>
    <cellStyle name="Heading 3 10 2 3 2" xfId="919" xr:uid="{3042BA24-17B1-4073-B1AA-0409FEBB5953}"/>
    <cellStyle name="Heading 3 10 2 4" xfId="920" xr:uid="{EF842616-168F-462E-84BF-54B367F942A2}"/>
    <cellStyle name="Heading 3 10 2 4 2" xfId="921" xr:uid="{EBF92125-3155-4EA9-A8E8-3D69751D0960}"/>
    <cellStyle name="Heading 3 10 20" xfId="922" xr:uid="{9E36833C-6A6D-4492-A5E7-E34DD61A90C6}"/>
    <cellStyle name="Heading 3 10 21" xfId="923" xr:uid="{911C6F68-2230-46AC-AFBC-85E649A28A1B}"/>
    <cellStyle name="Heading 3 10 22" xfId="924" xr:uid="{CD826E95-F775-420B-A7D8-3C8D772F1F1A}"/>
    <cellStyle name="Heading 3 10 23" xfId="925" xr:uid="{6BA5A063-B773-40C4-8B27-D875F24B4DF9}"/>
    <cellStyle name="Heading 3 10 24" xfId="926" xr:uid="{216F373E-7228-4A03-B492-5E6679E8CC80}"/>
    <cellStyle name="Heading 3 10 25" xfId="927" xr:uid="{4836D152-64AE-465A-8A11-7CC5C8DA1070}"/>
    <cellStyle name="Heading 3 10 3" xfId="928" xr:uid="{21A54A4B-6F2C-450D-84BD-3E4B35F60FA8}"/>
    <cellStyle name="Heading 3 10 3 2" xfId="929" xr:uid="{1EFBEBB3-E8BC-4360-91ED-5B3075A9CBD0}"/>
    <cellStyle name="Heading 3 10 3 2 2" xfId="930" xr:uid="{8A7030BB-CDF1-419F-9939-E685B4CFD15F}"/>
    <cellStyle name="Heading 3 10 3 3" xfId="931" xr:uid="{3E2AD2AD-EE3C-4E26-9820-E6B3D438ACF2}"/>
    <cellStyle name="Heading 3 10 3 3 2" xfId="932" xr:uid="{A49DCE74-1E06-40E4-82D8-EBED54CE453D}"/>
    <cellStyle name="Heading 3 10 3 4" xfId="933" xr:uid="{7FA4B742-6ED3-4E6A-B413-4B03A7E2A9D2}"/>
    <cellStyle name="Heading 3 10 3 4 2" xfId="934" xr:uid="{F9079DFE-C5A6-4178-8A3F-138E8F175CE4}"/>
    <cellStyle name="Heading 3 10 4" xfId="935" xr:uid="{5B2772C6-24EC-4F6C-95A3-8046DA2A452D}"/>
    <cellStyle name="Heading 3 10 4 2" xfId="936" xr:uid="{78A48B66-AE73-474D-B4AD-30B6EADEF58B}"/>
    <cellStyle name="Heading 3 10 4 2 2" xfId="937" xr:uid="{590F5E4A-868B-4740-AAE5-F07B71001B2A}"/>
    <cellStyle name="Heading 3 10 4 3" xfId="938" xr:uid="{79993424-E23A-45DC-8E7F-9E71CD22D519}"/>
    <cellStyle name="Heading 3 10 4 3 2" xfId="939" xr:uid="{FF3F081C-58EB-4167-96EB-4FA788E42960}"/>
    <cellStyle name="Heading 3 10 4 4" xfId="940" xr:uid="{262D7A9B-6EB3-4BD0-894E-4243BEABE18E}"/>
    <cellStyle name="Heading 3 10 4 4 2" xfId="941" xr:uid="{58CB5E5E-3960-4E99-91BB-5628D884E708}"/>
    <cellStyle name="Heading 3 10 5" xfId="942" xr:uid="{F55C2D16-A24C-42E7-A9EF-2A2BFF1B5F02}"/>
    <cellStyle name="Heading 3 10 5 2" xfId="943" xr:uid="{ECF5D2E8-A4F6-456C-851D-D25F5C9FD0B1}"/>
    <cellStyle name="Heading 3 10 5 2 2" xfId="944" xr:uid="{76A47FA6-C0CB-4277-83BC-D73D01801F77}"/>
    <cellStyle name="Heading 3 10 5 3" xfId="945" xr:uid="{C1D73CE9-FD77-401F-AD72-BA1FEF1E9949}"/>
    <cellStyle name="Heading 3 10 5 3 2" xfId="946" xr:uid="{C4473E1F-5800-4243-B9F5-5BB9F00E9077}"/>
    <cellStyle name="Heading 3 10 5 4" xfId="947" xr:uid="{8AA682DA-3136-491E-85E4-362BF6E378E1}"/>
    <cellStyle name="Heading 3 10 5 4 2" xfId="948" xr:uid="{AC267B83-9F23-46BA-B808-DC8000C2D6C6}"/>
    <cellStyle name="Heading 3 10 6" xfId="949" xr:uid="{C18C06C8-CEB8-4772-838B-87EF1A069D3C}"/>
    <cellStyle name="Heading 3 10 6 2" xfId="950" xr:uid="{DCDDCC51-110B-44C5-9FC0-130620CA5A08}"/>
    <cellStyle name="Heading 3 10 6 2 2" xfId="951" xr:uid="{05616B89-56C7-41AE-A7C7-18C70C381943}"/>
    <cellStyle name="Heading 3 10 6 3" xfId="952" xr:uid="{45FEFCA2-C61F-4BF1-AC51-4DD64EEC0E3B}"/>
    <cellStyle name="Heading 3 10 6 3 2" xfId="953" xr:uid="{9D488141-9FFD-4775-977D-700BC0CCAC76}"/>
    <cellStyle name="Heading 3 10 6 4" xfId="954" xr:uid="{20DA08CD-FB8A-4FAA-9493-B8BE22DBA7EE}"/>
    <cellStyle name="Heading 3 10 6 4 2" xfId="955" xr:uid="{BDB8341C-2E4C-4803-B3E8-E4437F4053B3}"/>
    <cellStyle name="Heading 3 10 7" xfId="956" xr:uid="{A204E181-7A7E-4AA3-9C77-4F14D96D3EC3}"/>
    <cellStyle name="Heading 3 10 7 2" xfId="957" xr:uid="{B4F89FBC-5B81-426A-AA52-D8C84BF02CBB}"/>
    <cellStyle name="Heading 3 10 7 2 2" xfId="958" xr:uid="{02B934B2-A4C9-476D-AF5E-A0EA3499C323}"/>
    <cellStyle name="Heading 3 10 7 3" xfId="959" xr:uid="{3E10F460-7045-43DB-B3F3-8F1B76692AE3}"/>
    <cellStyle name="Heading 3 10 7 3 2" xfId="960" xr:uid="{0CC94E2E-EF71-4C91-B99F-343FFB263D43}"/>
    <cellStyle name="Heading 3 10 7 4" xfId="961" xr:uid="{E70FFE6C-8BE2-47DC-AAAC-AC907045CB07}"/>
    <cellStyle name="Heading 3 10 7 4 2" xfId="962" xr:uid="{7D600B01-4525-455A-90E1-ED44C06AC81A}"/>
    <cellStyle name="Heading 3 10 8" xfId="963" xr:uid="{92962B25-46C5-479E-BC97-B2198A2895F5}"/>
    <cellStyle name="Heading 3 10 8 2" xfId="964" xr:uid="{5B6BC9B0-E419-4ACA-8C19-21086DA19207}"/>
    <cellStyle name="Heading 3 10 8 2 2" xfId="965" xr:uid="{239F5320-CC4F-4F9A-833B-965CF1B0D838}"/>
    <cellStyle name="Heading 3 10 8 3" xfId="966" xr:uid="{2CE226A1-2B2E-4994-A35E-441186B7FB9D}"/>
    <cellStyle name="Heading 3 10 8 3 2" xfId="967" xr:uid="{574B8816-1F92-4170-9E07-6AFB08BDDC14}"/>
    <cellStyle name="Heading 3 10 8 4" xfId="968" xr:uid="{215AA8E4-A69B-4326-9618-5E2E043AFAB3}"/>
    <cellStyle name="Heading 3 10 8 4 2" xfId="969" xr:uid="{B5C3CB9B-9C93-4DCE-B71B-57E991617028}"/>
    <cellStyle name="Heading 3 10 9" xfId="970" xr:uid="{D6BF2465-8DE4-4453-802B-B4800A541870}"/>
    <cellStyle name="Heading 3 10 9 2" xfId="971" xr:uid="{B061FAFE-571C-4382-A389-4102B9C0706E}"/>
    <cellStyle name="Heading 3 10 9 2 2" xfId="972" xr:uid="{72934075-8BF4-445E-A878-945BDCE374F3}"/>
    <cellStyle name="Heading 3 10 9 3" xfId="973" xr:uid="{A53B1CCA-BFB3-46CA-A502-15A387D53BD8}"/>
    <cellStyle name="Heading 3 10 9 3 2" xfId="974" xr:uid="{9A19C569-7D21-4ACF-8A21-A02E4088EE78}"/>
    <cellStyle name="Heading 3 10 9 4" xfId="975" xr:uid="{6CB7DE38-CC08-4355-9F7B-2DEA451E0BA2}"/>
    <cellStyle name="Heading 3 10 9 4 2" xfId="976" xr:uid="{0952E2A8-BFF5-469D-AFA4-463F26398990}"/>
    <cellStyle name="Heading 3 11" xfId="977" xr:uid="{5B8B1E95-9325-464D-8F83-841FF362B6B2}"/>
    <cellStyle name="Heading 3 11 10" xfId="978" xr:uid="{7C5F9458-E77C-468D-A7F8-6107D098F955}"/>
    <cellStyle name="Heading 3 11 10 2" xfId="979" xr:uid="{55869678-712A-44AD-B82B-8E3719FC7BD5}"/>
    <cellStyle name="Heading 3 11 10 2 2" xfId="980" xr:uid="{B4245A4F-C44A-4C28-96A3-F3B8F6D0BDD1}"/>
    <cellStyle name="Heading 3 11 10 3" xfId="981" xr:uid="{4A6ADE2E-8AD4-4DEF-83C2-A1102F9AA54B}"/>
    <cellStyle name="Heading 3 11 10 3 2" xfId="982" xr:uid="{0E11342E-FD60-4745-A1F5-2CAC64B437FE}"/>
    <cellStyle name="Heading 3 11 10 4" xfId="983" xr:uid="{B94D4A34-1F4C-4279-840D-6400032EC3EE}"/>
    <cellStyle name="Heading 3 11 10 4 2" xfId="984" xr:uid="{B6376F44-C77E-4CC6-8C3E-CE8A97CBA127}"/>
    <cellStyle name="Heading 3 11 11" xfId="985" xr:uid="{A5CE086A-F54C-4447-9ECF-58C98E0097E4}"/>
    <cellStyle name="Heading 3 11 11 2" xfId="986" xr:uid="{57A8B128-DE3F-4FAB-B538-EEBB5BFF3ABB}"/>
    <cellStyle name="Heading 3 11 11 2 2" xfId="987" xr:uid="{278E64D6-ADCE-4E1B-B01F-56A40D612F6D}"/>
    <cellStyle name="Heading 3 11 11 3" xfId="988" xr:uid="{0AE89EDF-F0CB-4310-8D20-EC8BB6CAE067}"/>
    <cellStyle name="Heading 3 11 11 3 2" xfId="989" xr:uid="{CBB05D6C-6492-4EA9-9033-1016E453EFAD}"/>
    <cellStyle name="Heading 3 11 11 4" xfId="990" xr:uid="{91FB2DBF-7D18-46DB-9BE4-D6C34DC04734}"/>
    <cellStyle name="Heading 3 11 11 4 2" xfId="991" xr:uid="{B96B1F5A-F43F-42DC-8B2E-E4C23DFEB677}"/>
    <cellStyle name="Heading 3 11 12" xfId="992" xr:uid="{353DDE05-5013-4BBA-A062-A667E83139FE}"/>
    <cellStyle name="Heading 3 11 12 2" xfId="993" xr:uid="{9F546146-086F-4BCA-AF5F-3821C257A154}"/>
    <cellStyle name="Heading 3 11 12 2 2" xfId="994" xr:uid="{A1866ECF-B06D-491D-A8E7-5F48DB736F83}"/>
    <cellStyle name="Heading 3 11 12 3" xfId="995" xr:uid="{8CACA1D8-A94E-4112-A6C8-5A9B7983F340}"/>
    <cellStyle name="Heading 3 11 12 3 2" xfId="996" xr:uid="{7FE8437E-5F59-43A1-9BBC-407083360252}"/>
    <cellStyle name="Heading 3 11 12 4" xfId="997" xr:uid="{4406F1D7-D3C4-4524-BEE8-4403DDAA3C8E}"/>
    <cellStyle name="Heading 3 11 12 4 2" xfId="998" xr:uid="{D141D434-4577-4A2F-932A-70BF352B60E6}"/>
    <cellStyle name="Heading 3 11 13" xfId="999" xr:uid="{1DBBAB02-BF27-4280-B405-405162C29307}"/>
    <cellStyle name="Heading 3 11 13 2" xfId="1000" xr:uid="{E2508785-C0FD-438F-B97E-A98EBD07AA94}"/>
    <cellStyle name="Heading 3 11 13 2 2" xfId="1001" xr:uid="{2F10E72C-9880-4C76-9F27-598B0DEE40C4}"/>
    <cellStyle name="Heading 3 11 13 3" xfId="1002" xr:uid="{EBAFC9A9-9B0E-4051-ADCB-DB5F623A6F7D}"/>
    <cellStyle name="Heading 3 11 13 3 2" xfId="1003" xr:uid="{98FDFD8B-E754-4F3A-AA27-5D371102674B}"/>
    <cellStyle name="Heading 3 11 13 4" xfId="1004" xr:uid="{C62FB807-A599-417E-BBDC-968FC3DA2B21}"/>
    <cellStyle name="Heading 3 11 13 4 2" xfId="1005" xr:uid="{2DE833E0-29BA-4A8A-A164-20EF49C48415}"/>
    <cellStyle name="Heading 3 11 14" xfId="1006" xr:uid="{21FF8400-75B0-4AED-98CF-72607F1FF532}"/>
    <cellStyle name="Heading 3 11 14 2" xfId="1007" xr:uid="{6A399A22-BDB1-41D5-B02B-4396E8039442}"/>
    <cellStyle name="Heading 3 11 14 2 2" xfId="1008" xr:uid="{2CA9C006-9835-4935-9D57-12227B342826}"/>
    <cellStyle name="Heading 3 11 14 3" xfId="1009" xr:uid="{CD7D1179-6F4E-442D-9D80-0162FDA16A31}"/>
    <cellStyle name="Heading 3 11 14 3 2" xfId="1010" xr:uid="{66DD6D6C-0FFC-4AB2-BA7F-975B24A5ACA1}"/>
    <cellStyle name="Heading 3 11 14 4" xfId="1011" xr:uid="{F12AE0A8-5C9D-40EB-A3E9-6A4CFAEC1C27}"/>
    <cellStyle name="Heading 3 11 14 4 2" xfId="1012" xr:uid="{D91F7679-630D-4471-80D3-58A49FED1519}"/>
    <cellStyle name="Heading 3 11 15" xfId="1013" xr:uid="{12E715DE-130F-498C-9C8C-B16F89F37CBC}"/>
    <cellStyle name="Heading 3 11 15 2" xfId="1014" xr:uid="{0F98AB6B-7A49-4BF5-B3D4-AB4848EE1B5E}"/>
    <cellStyle name="Heading 3 11 15 2 2" xfId="1015" xr:uid="{D690E3E9-21D0-4B3F-B1C8-4D258E651D62}"/>
    <cellStyle name="Heading 3 11 15 3" xfId="1016" xr:uid="{56996746-6A1B-4DA0-9C24-7A6B8BE2A3DE}"/>
    <cellStyle name="Heading 3 11 15 3 2" xfId="1017" xr:uid="{14BECA79-E79C-4C7F-8224-F3059BE5F635}"/>
    <cellStyle name="Heading 3 11 15 4" xfId="1018" xr:uid="{9058F5FC-9C55-4E34-8141-8B192BCE2332}"/>
    <cellStyle name="Heading 3 11 15 4 2" xfId="1019" xr:uid="{1CD8463F-32BB-442D-AFE5-BAEA8D28521F}"/>
    <cellStyle name="Heading 3 11 16" xfId="1020" xr:uid="{168EC31D-CF24-4CE3-9DEA-7E0AB8889AF6}"/>
    <cellStyle name="Heading 3 11 16 2" xfId="1021" xr:uid="{5B6AB662-2622-46BE-A024-48509AD39476}"/>
    <cellStyle name="Heading 3 11 17" xfId="1022" xr:uid="{1B34E2E9-2CA7-41EB-9131-885B3B50D0A2}"/>
    <cellStyle name="Heading 3 11 17 2" xfId="1023" xr:uid="{6D819304-73C3-4578-A7F0-00C63B8447FD}"/>
    <cellStyle name="Heading 3 11 18" xfId="1024" xr:uid="{2414941A-3720-447E-82F8-429F46E6A2DE}"/>
    <cellStyle name="Heading 3 11 18 2" xfId="1025" xr:uid="{8EE6FC0E-FEBB-495E-AD61-F87F7564C0F5}"/>
    <cellStyle name="Heading 3 11 19" xfId="1026" xr:uid="{E8E5E057-E85B-4836-BAC6-D95A26A2B077}"/>
    <cellStyle name="Heading 3 11 2" xfId="1027" xr:uid="{F0ABD2CD-C740-4C97-A71F-51E800E0E14F}"/>
    <cellStyle name="Heading 3 11 2 2" xfId="1028" xr:uid="{EA88FB97-D51C-408E-B538-A2C6B759D8BA}"/>
    <cellStyle name="Heading 3 11 2 2 2" xfId="1029" xr:uid="{9D91A477-67DB-4B85-ADDA-E9B544B55C74}"/>
    <cellStyle name="Heading 3 11 2 3" xfId="1030" xr:uid="{EF9ED406-47E2-4EEF-964A-BD3432324E9A}"/>
    <cellStyle name="Heading 3 11 2 3 2" xfId="1031" xr:uid="{C3EC18E8-D74B-4586-8411-9D0E5D210BC0}"/>
    <cellStyle name="Heading 3 11 2 4" xfId="1032" xr:uid="{39285262-D33D-4851-A0AF-A8B5FD97A0E6}"/>
    <cellStyle name="Heading 3 11 2 4 2" xfId="1033" xr:uid="{F80C7777-F886-404A-9CC8-EDD7A86B9778}"/>
    <cellStyle name="Heading 3 11 20" xfId="1034" xr:uid="{A4710296-521B-494F-869C-10932859277E}"/>
    <cellStyle name="Heading 3 11 21" xfId="1035" xr:uid="{2299B0B7-B76A-4412-9DDD-4130790093E4}"/>
    <cellStyle name="Heading 3 11 22" xfId="1036" xr:uid="{D05A58BD-E14D-4D2A-940D-F6912DF6BA1B}"/>
    <cellStyle name="Heading 3 11 23" xfId="1037" xr:uid="{4EB4C566-5BCA-4E42-8424-0FD99A5E2219}"/>
    <cellStyle name="Heading 3 11 24" xfId="1038" xr:uid="{EDDD40AF-5219-4B06-81B6-6F81B688236F}"/>
    <cellStyle name="Heading 3 11 25" xfId="1039" xr:uid="{990B9A23-BCA9-4572-80A6-379A6DA22F5A}"/>
    <cellStyle name="Heading 3 11 3" xfId="1040" xr:uid="{16D73B6E-A4AB-4014-8A0A-D6BE95F2B5D4}"/>
    <cellStyle name="Heading 3 11 3 2" xfId="1041" xr:uid="{B9F7C938-15C0-4E3A-9614-3113D5C13C98}"/>
    <cellStyle name="Heading 3 11 3 2 2" xfId="1042" xr:uid="{DA0C18AA-2658-4003-A306-D1E595265650}"/>
    <cellStyle name="Heading 3 11 3 3" xfId="1043" xr:uid="{C8AE7C25-B8E0-4BEB-B66C-4B7B4D475DC5}"/>
    <cellStyle name="Heading 3 11 3 3 2" xfId="1044" xr:uid="{421B8153-4541-4C17-9A97-05EF778FD894}"/>
    <cellStyle name="Heading 3 11 3 4" xfId="1045" xr:uid="{B365171A-F744-4196-B19A-321B894F4B6B}"/>
    <cellStyle name="Heading 3 11 3 4 2" xfId="1046" xr:uid="{5DEE8F56-A3EC-43E5-A7FF-9F828C9416E2}"/>
    <cellStyle name="Heading 3 11 4" xfId="1047" xr:uid="{CB5B24C3-FD49-4E33-B3CB-91A2159EC982}"/>
    <cellStyle name="Heading 3 11 4 2" xfId="1048" xr:uid="{B7959730-5580-40EE-8841-82D7B34F3EE8}"/>
    <cellStyle name="Heading 3 11 4 2 2" xfId="1049" xr:uid="{556ADBB2-1CA2-4C81-A989-9A27C51F4C38}"/>
    <cellStyle name="Heading 3 11 4 3" xfId="1050" xr:uid="{59CBC917-534A-435C-8E0A-1711E14FD08B}"/>
    <cellStyle name="Heading 3 11 4 3 2" xfId="1051" xr:uid="{4FD9FFE2-82FB-4481-AE8F-04C51ABFA634}"/>
    <cellStyle name="Heading 3 11 4 4" xfId="1052" xr:uid="{E0B36C5C-49DD-4817-8BC0-16631689EA85}"/>
    <cellStyle name="Heading 3 11 4 4 2" xfId="1053" xr:uid="{62E8A25F-D859-4001-AD96-2D28F059EFC5}"/>
    <cellStyle name="Heading 3 11 5" xfId="1054" xr:uid="{8928D86E-FF36-4733-83EE-E333F735F107}"/>
    <cellStyle name="Heading 3 11 5 2" xfId="1055" xr:uid="{C70155AE-F355-4A43-B5AE-7D28B1407C6D}"/>
    <cellStyle name="Heading 3 11 5 2 2" xfId="1056" xr:uid="{10098FC3-96FA-4B9F-8003-9F6BDD42D02F}"/>
    <cellStyle name="Heading 3 11 5 3" xfId="1057" xr:uid="{16DD3E4C-F33D-409A-9C83-F6EB71D75DC0}"/>
    <cellStyle name="Heading 3 11 5 3 2" xfId="1058" xr:uid="{EF5CC82A-CED2-4B75-A5C4-61BE0DCEF909}"/>
    <cellStyle name="Heading 3 11 5 4" xfId="1059" xr:uid="{7B93E864-6AAE-408D-BCB6-4E3388E9E4AB}"/>
    <cellStyle name="Heading 3 11 5 4 2" xfId="1060" xr:uid="{28715E9C-9BE4-4968-A2DD-BB023F083C7E}"/>
    <cellStyle name="Heading 3 11 6" xfId="1061" xr:uid="{3E43D77C-A567-4E0B-8FFF-54631D21811D}"/>
    <cellStyle name="Heading 3 11 6 2" xfId="1062" xr:uid="{CBD9C907-BE47-4C48-B6C5-6D65D423DD24}"/>
    <cellStyle name="Heading 3 11 6 2 2" xfId="1063" xr:uid="{FF06EDFF-8CBF-4E19-9A66-C8889F38E9A4}"/>
    <cellStyle name="Heading 3 11 6 3" xfId="1064" xr:uid="{9A038EB6-E1EF-4AED-81B4-6FF169339959}"/>
    <cellStyle name="Heading 3 11 6 3 2" xfId="1065" xr:uid="{D9F6D715-4179-4760-8EF1-B6CAE8AD8B31}"/>
    <cellStyle name="Heading 3 11 6 4" xfId="1066" xr:uid="{0120E754-DB7A-48C2-B539-46D8400CF4E5}"/>
    <cellStyle name="Heading 3 11 6 4 2" xfId="1067" xr:uid="{E0916062-6E48-4AD8-AF20-C3BB7C68C788}"/>
    <cellStyle name="Heading 3 11 7" xfId="1068" xr:uid="{8F25B549-0F9B-4039-954E-81037D48BC2E}"/>
    <cellStyle name="Heading 3 11 7 2" xfId="1069" xr:uid="{D0896378-BAA0-4A5D-B1D4-5F35469F04E8}"/>
    <cellStyle name="Heading 3 11 7 2 2" xfId="1070" xr:uid="{810D2A6D-00D2-4D6F-9586-1ED828F5846A}"/>
    <cellStyle name="Heading 3 11 7 3" xfId="1071" xr:uid="{A7F97FF9-C164-40DF-B7B7-501813F96432}"/>
    <cellStyle name="Heading 3 11 7 3 2" xfId="1072" xr:uid="{5B6E65B0-81E8-4959-8FF4-39F695911635}"/>
    <cellStyle name="Heading 3 11 7 4" xfId="1073" xr:uid="{421B7EDA-EFF7-4BA3-8D8E-525AD02BD205}"/>
    <cellStyle name="Heading 3 11 7 4 2" xfId="1074" xr:uid="{372C6C26-EB8E-480E-A206-76E721917C01}"/>
    <cellStyle name="Heading 3 11 8" xfId="1075" xr:uid="{04BDBDCC-9AC5-42DB-8759-2D1921CF1849}"/>
    <cellStyle name="Heading 3 11 8 2" xfId="1076" xr:uid="{8D5566DA-83A3-41DA-9726-AB4C03FB56E4}"/>
    <cellStyle name="Heading 3 11 8 2 2" xfId="1077" xr:uid="{6198FE17-3392-47B1-BA33-9C3DE6FE54C3}"/>
    <cellStyle name="Heading 3 11 8 3" xfId="1078" xr:uid="{354735C6-69BE-4201-959D-CFD4CCA9CB22}"/>
    <cellStyle name="Heading 3 11 8 3 2" xfId="1079" xr:uid="{017AF5D6-AACA-4681-BD23-E6FC691F3A61}"/>
    <cellStyle name="Heading 3 11 8 4" xfId="1080" xr:uid="{2DBA7328-32D3-4BE8-8DCD-ED5620B864A4}"/>
    <cellStyle name="Heading 3 11 8 4 2" xfId="1081" xr:uid="{A9B18B4F-30C7-4AEB-AA1A-F4CD31F63C04}"/>
    <cellStyle name="Heading 3 11 9" xfId="1082" xr:uid="{AEFBF300-BBF4-41F2-894A-0B4B8480C32D}"/>
    <cellStyle name="Heading 3 11 9 2" xfId="1083" xr:uid="{9758608E-BF74-4706-9343-36E1E3B3346A}"/>
    <cellStyle name="Heading 3 11 9 2 2" xfId="1084" xr:uid="{426E02C1-A34A-4940-BD5F-C890CDCB5ABE}"/>
    <cellStyle name="Heading 3 11 9 3" xfId="1085" xr:uid="{65E8B64F-D166-4A0A-B725-8F201AB6950D}"/>
    <cellStyle name="Heading 3 11 9 3 2" xfId="1086" xr:uid="{E645E8FB-16BC-4597-B541-4534ACA4A82E}"/>
    <cellStyle name="Heading 3 11 9 4" xfId="1087" xr:uid="{0804BB1C-98D8-4262-BB71-ACD327697EC0}"/>
    <cellStyle name="Heading 3 11 9 4 2" xfId="1088" xr:uid="{5FD529AD-61D5-423B-BC27-17D7AA85A447}"/>
    <cellStyle name="Heading 3 12" xfId="1089" xr:uid="{A6841C3A-32FD-4122-B529-FBD481B9A2FB}"/>
    <cellStyle name="Heading 3 12 10" xfId="1090" xr:uid="{82B7F415-7C4C-4404-9D3E-FDBD17F974BB}"/>
    <cellStyle name="Heading 3 12 10 2" xfId="1091" xr:uid="{16B8E811-3842-44BF-8682-BF8E341A3961}"/>
    <cellStyle name="Heading 3 12 10 2 2" xfId="1092" xr:uid="{F08DAB30-CB03-4D0F-AB1E-588B0D8987F1}"/>
    <cellStyle name="Heading 3 12 10 3" xfId="1093" xr:uid="{0DEB9F8F-99D4-4645-ADFE-F55E62D29861}"/>
    <cellStyle name="Heading 3 12 10 3 2" xfId="1094" xr:uid="{B640DD8F-12DD-4238-A948-E425389892F5}"/>
    <cellStyle name="Heading 3 12 10 4" xfId="1095" xr:uid="{974582F2-CA5E-427A-AB3F-C3367E8C1744}"/>
    <cellStyle name="Heading 3 12 10 4 2" xfId="1096" xr:uid="{04EFA27D-B576-4E61-98E6-8B5FF814A018}"/>
    <cellStyle name="Heading 3 12 11" xfId="1097" xr:uid="{F62EFF3B-F076-49DF-80DA-6A27978079C7}"/>
    <cellStyle name="Heading 3 12 11 2" xfId="1098" xr:uid="{1CDB4A87-5D41-485A-85C2-865FA11B10B8}"/>
    <cellStyle name="Heading 3 12 11 2 2" xfId="1099" xr:uid="{FC4F5374-2629-41E0-9A82-FF01D936D311}"/>
    <cellStyle name="Heading 3 12 11 3" xfId="1100" xr:uid="{79173E86-83FF-45F9-8E5A-3A15D982BA7C}"/>
    <cellStyle name="Heading 3 12 11 3 2" xfId="1101" xr:uid="{DE797BAB-7905-40C8-9CEA-DEF5B9CFBD37}"/>
    <cellStyle name="Heading 3 12 11 4" xfId="1102" xr:uid="{EAA93439-A756-439E-B886-5D3026668666}"/>
    <cellStyle name="Heading 3 12 11 4 2" xfId="1103" xr:uid="{7C25EF1F-FE21-4211-BA0D-9F426285BA85}"/>
    <cellStyle name="Heading 3 12 12" xfId="1104" xr:uid="{5A8B09F3-CDAA-4D88-89A7-CC0193D2D2D0}"/>
    <cellStyle name="Heading 3 12 12 2" xfId="1105" xr:uid="{540D63AD-B34B-4A1F-8893-49C6BC295E96}"/>
    <cellStyle name="Heading 3 12 12 2 2" xfId="1106" xr:uid="{C9AEF06F-C895-41F7-9806-AACF648990F6}"/>
    <cellStyle name="Heading 3 12 12 3" xfId="1107" xr:uid="{79B9A49D-8B4B-4977-ACA2-599BF0C920CA}"/>
    <cellStyle name="Heading 3 12 12 3 2" xfId="1108" xr:uid="{611B6093-E3AD-4CA7-8B70-627170B9C481}"/>
    <cellStyle name="Heading 3 12 12 4" xfId="1109" xr:uid="{F69C401D-71CC-4830-A141-3F85DB586970}"/>
    <cellStyle name="Heading 3 12 12 4 2" xfId="1110" xr:uid="{20FCD40F-FEB5-430D-AE9A-2A101D1039C5}"/>
    <cellStyle name="Heading 3 12 13" xfId="1111" xr:uid="{A0F08737-2559-4171-9730-33530956E275}"/>
    <cellStyle name="Heading 3 12 13 2" xfId="1112" xr:uid="{D0164D0D-B69C-452B-BD35-658C4EEFCAC8}"/>
    <cellStyle name="Heading 3 12 13 2 2" xfId="1113" xr:uid="{B784DC5F-A2E2-4477-BAA1-40DAE11E7364}"/>
    <cellStyle name="Heading 3 12 13 3" xfId="1114" xr:uid="{437D1C03-BC0D-49FB-97DE-4CC18801BD33}"/>
    <cellStyle name="Heading 3 12 13 3 2" xfId="1115" xr:uid="{87FE9BA4-F074-4FBB-8413-D3C9C4B04D45}"/>
    <cellStyle name="Heading 3 12 13 4" xfId="1116" xr:uid="{5EF60577-A9FE-4485-A1C9-CFA35BA3442C}"/>
    <cellStyle name="Heading 3 12 13 4 2" xfId="1117" xr:uid="{1A4D3029-F8D9-4959-B7AA-58D10EF02842}"/>
    <cellStyle name="Heading 3 12 14" xfId="1118" xr:uid="{9352B5E3-DB8D-42CB-8BB5-4A0BA56B83BA}"/>
    <cellStyle name="Heading 3 12 14 2" xfId="1119" xr:uid="{953956DF-F42C-4EA7-BF59-72A134DE5CE0}"/>
    <cellStyle name="Heading 3 12 14 2 2" xfId="1120" xr:uid="{625E9F2B-1D3A-4306-B206-0958CD676598}"/>
    <cellStyle name="Heading 3 12 14 3" xfId="1121" xr:uid="{BFD83D14-2B6D-4649-9095-2C57B0DA11F9}"/>
    <cellStyle name="Heading 3 12 14 3 2" xfId="1122" xr:uid="{C7F1C728-80D2-4F49-BCF4-ADE8DC636624}"/>
    <cellStyle name="Heading 3 12 14 4" xfId="1123" xr:uid="{E3CECB34-F504-46CC-A908-842951F65538}"/>
    <cellStyle name="Heading 3 12 14 4 2" xfId="1124" xr:uid="{FBBD2AB2-EFDB-435F-9681-EF3407F68FB3}"/>
    <cellStyle name="Heading 3 12 15" xfId="1125" xr:uid="{E08FDB5D-87AF-4D3C-AD3B-4A411E16BB75}"/>
    <cellStyle name="Heading 3 12 15 2" xfId="1126" xr:uid="{478A1D07-90BF-4AF4-BB51-2A3305FAAB49}"/>
    <cellStyle name="Heading 3 12 15 2 2" xfId="1127" xr:uid="{207CA07D-F8FF-4534-B33D-06FEE11F73DB}"/>
    <cellStyle name="Heading 3 12 15 3" xfId="1128" xr:uid="{C1064D3E-7847-4653-B9F0-108CC7618ADA}"/>
    <cellStyle name="Heading 3 12 15 3 2" xfId="1129" xr:uid="{EC7EA05D-90F5-419B-8DEE-BDCEF14471A3}"/>
    <cellStyle name="Heading 3 12 15 4" xfId="1130" xr:uid="{EA5CFAB1-BE21-4B3B-9501-61223815737C}"/>
    <cellStyle name="Heading 3 12 15 4 2" xfId="1131" xr:uid="{3693D02C-E603-460C-8310-A9E83E606C70}"/>
    <cellStyle name="Heading 3 12 16" xfId="1132" xr:uid="{60AB8979-5BE8-4434-8F90-D1AA2133E909}"/>
    <cellStyle name="Heading 3 12 16 2" xfId="1133" xr:uid="{900416C0-1F01-402E-9F98-644C80A1595C}"/>
    <cellStyle name="Heading 3 12 17" xfId="1134" xr:uid="{A688D2C1-4278-4346-93EA-0CBBD38D5AC1}"/>
    <cellStyle name="Heading 3 12 17 2" xfId="1135" xr:uid="{82C301B1-6A21-407F-A887-19F1F5421DAF}"/>
    <cellStyle name="Heading 3 12 18" xfId="1136" xr:uid="{0CADF491-9E38-4906-9033-C1634D8BE3C6}"/>
    <cellStyle name="Heading 3 12 18 2" xfId="1137" xr:uid="{5D47818A-A2A0-4F44-8C11-DEBB778357B6}"/>
    <cellStyle name="Heading 3 12 19" xfId="1138" xr:uid="{05B9A62C-D525-4568-BCFB-C5D5A34E29BA}"/>
    <cellStyle name="Heading 3 12 2" xfId="1139" xr:uid="{6A19C2C9-B1AD-4FA2-BF76-F11D63542560}"/>
    <cellStyle name="Heading 3 12 2 2" xfId="1140" xr:uid="{6933845D-BC3C-4A53-B450-1913521D64E2}"/>
    <cellStyle name="Heading 3 12 2 2 2" xfId="1141" xr:uid="{278095E7-3F1E-45D1-B2C5-EB3AF401CB3B}"/>
    <cellStyle name="Heading 3 12 2 3" xfId="1142" xr:uid="{796FFBCB-9B21-4D17-94E2-6039C33DE87E}"/>
    <cellStyle name="Heading 3 12 2 3 2" xfId="1143" xr:uid="{AE4BA489-927B-4517-9A16-C2F18CB5F4C1}"/>
    <cellStyle name="Heading 3 12 2 4" xfId="1144" xr:uid="{6A6B4E96-E3C6-4176-933D-9214D7F64E57}"/>
    <cellStyle name="Heading 3 12 2 4 2" xfId="1145" xr:uid="{7C2EB081-9042-4577-A320-C8A7E1C14A0A}"/>
    <cellStyle name="Heading 3 12 20" xfId="1146" xr:uid="{0CF99B26-0FFC-4444-BE64-AAE9D842D774}"/>
    <cellStyle name="Heading 3 12 21" xfId="1147" xr:uid="{8C792467-8A08-438C-99F0-76E069A022F1}"/>
    <cellStyle name="Heading 3 12 22" xfId="1148" xr:uid="{0C5D2459-2242-49FB-BA7D-AF8F8A7844DC}"/>
    <cellStyle name="Heading 3 12 23" xfId="1149" xr:uid="{4B88B77E-19FA-4068-9E1F-14A336144EDE}"/>
    <cellStyle name="Heading 3 12 24" xfId="1150" xr:uid="{C35B4550-0DE5-491B-8BF0-D5581BA953A4}"/>
    <cellStyle name="Heading 3 12 25" xfId="1151" xr:uid="{D9BD4D2C-C48E-456B-8DE8-C49B4ADD38F8}"/>
    <cellStyle name="Heading 3 12 3" xfId="1152" xr:uid="{D2FBC798-4A16-4B51-BCD1-CBD19038D62D}"/>
    <cellStyle name="Heading 3 12 3 2" xfId="1153" xr:uid="{ACE35337-F994-4E68-82D9-28039EC17C2F}"/>
    <cellStyle name="Heading 3 12 3 2 2" xfId="1154" xr:uid="{DFADBDDF-BA32-41D6-9AC7-AC7A07546A37}"/>
    <cellStyle name="Heading 3 12 3 3" xfId="1155" xr:uid="{8D825F83-2901-40E6-924A-54F580A33C8C}"/>
    <cellStyle name="Heading 3 12 3 3 2" xfId="1156" xr:uid="{04D17B4E-AFEE-4115-B531-D38F6D92D355}"/>
    <cellStyle name="Heading 3 12 3 4" xfId="1157" xr:uid="{4EEF9A6C-B6B0-4645-B885-F5D026E0BC2C}"/>
    <cellStyle name="Heading 3 12 3 4 2" xfId="1158" xr:uid="{0E3F6F8D-6609-46D5-9D35-EB0D84A88CD0}"/>
    <cellStyle name="Heading 3 12 4" xfId="1159" xr:uid="{7B8A648B-1DDD-48F2-A495-924B0007E7EC}"/>
    <cellStyle name="Heading 3 12 4 2" xfId="1160" xr:uid="{9CE4934D-F8B7-47D3-B6BC-C015F8220C97}"/>
    <cellStyle name="Heading 3 12 4 2 2" xfId="1161" xr:uid="{E4D02330-4354-4347-8E2E-B1C9B9A38B67}"/>
    <cellStyle name="Heading 3 12 4 3" xfId="1162" xr:uid="{AD897D83-7DED-42A6-BA61-B06AD233B2BB}"/>
    <cellStyle name="Heading 3 12 4 3 2" xfId="1163" xr:uid="{3F9C3AFD-0A76-4336-9EB8-3A5E24A5A28B}"/>
    <cellStyle name="Heading 3 12 4 4" xfId="1164" xr:uid="{2CF36F01-05B9-42CC-B132-4E21B411E9A1}"/>
    <cellStyle name="Heading 3 12 4 4 2" xfId="1165" xr:uid="{D0E1D014-3FA6-4A29-AEA2-9A5EAA3349DE}"/>
    <cellStyle name="Heading 3 12 5" xfId="1166" xr:uid="{CDA3D407-C571-4216-AEA6-F42A2FCE428A}"/>
    <cellStyle name="Heading 3 12 5 2" xfId="1167" xr:uid="{A9519665-E26F-41E2-9E09-280E8E83012F}"/>
    <cellStyle name="Heading 3 12 5 2 2" xfId="1168" xr:uid="{6E4FC18E-0DF0-40C4-8FBE-C1AFCAE1C7E8}"/>
    <cellStyle name="Heading 3 12 5 3" xfId="1169" xr:uid="{ED91412A-7724-4770-A8B3-0361B0F2FC1F}"/>
    <cellStyle name="Heading 3 12 5 3 2" xfId="1170" xr:uid="{4EC79715-392E-4AB0-A8B2-0D0B4ADADF27}"/>
    <cellStyle name="Heading 3 12 5 4" xfId="1171" xr:uid="{DBBA7213-20BD-4010-802D-5DAB35F903B4}"/>
    <cellStyle name="Heading 3 12 5 4 2" xfId="1172" xr:uid="{DE4354DF-73BB-479B-8E65-CCE9DC657856}"/>
    <cellStyle name="Heading 3 12 6" xfId="1173" xr:uid="{D41FFD20-A6A9-4E3E-8855-E2ED016918C3}"/>
    <cellStyle name="Heading 3 12 6 2" xfId="1174" xr:uid="{899C1D2D-E8FC-4A61-99D9-759C5FD30677}"/>
    <cellStyle name="Heading 3 12 6 2 2" xfId="1175" xr:uid="{270289AA-63E0-4A66-BC1C-3AE65EB2FE1F}"/>
    <cellStyle name="Heading 3 12 6 3" xfId="1176" xr:uid="{FDD3ED67-FEB3-4554-A241-D35F6D68B7A7}"/>
    <cellStyle name="Heading 3 12 6 3 2" xfId="1177" xr:uid="{DEC2507C-6E52-4598-9ACD-FD599D68668D}"/>
    <cellStyle name="Heading 3 12 6 4" xfId="1178" xr:uid="{4588997F-31B1-4EC3-A45F-2358B3B4E84A}"/>
    <cellStyle name="Heading 3 12 6 4 2" xfId="1179" xr:uid="{50C13FD1-4846-45E8-BDBF-8193E2531098}"/>
    <cellStyle name="Heading 3 12 7" xfId="1180" xr:uid="{D888A901-B68D-412B-94EE-956B04A45106}"/>
    <cellStyle name="Heading 3 12 7 2" xfId="1181" xr:uid="{7CB1AEBA-4E98-4A59-A709-029B5B10BA1C}"/>
    <cellStyle name="Heading 3 12 7 2 2" xfId="1182" xr:uid="{502EFED4-C9FD-48CD-A5C9-61D024C7051D}"/>
    <cellStyle name="Heading 3 12 7 3" xfId="1183" xr:uid="{8CA40057-ED98-4FBE-A8EB-AE3695FE4187}"/>
    <cellStyle name="Heading 3 12 7 3 2" xfId="1184" xr:uid="{E5C03DBA-4486-4427-BB73-49EB0A338488}"/>
    <cellStyle name="Heading 3 12 7 4" xfId="1185" xr:uid="{6C2F01E0-D736-4D3E-A065-1878C87A860A}"/>
    <cellStyle name="Heading 3 12 7 4 2" xfId="1186" xr:uid="{BFF68F04-CD32-48A3-9440-36069E2E6A0D}"/>
    <cellStyle name="Heading 3 12 8" xfId="1187" xr:uid="{D2715BFB-3AC9-42DE-AAFB-41C083B56918}"/>
    <cellStyle name="Heading 3 12 8 2" xfId="1188" xr:uid="{EF45B2BF-E23C-4C64-A7F4-DC15BD0FA3EA}"/>
    <cellStyle name="Heading 3 12 8 2 2" xfId="1189" xr:uid="{75CAC8C9-3115-40F9-8573-1305E68DACDF}"/>
    <cellStyle name="Heading 3 12 8 3" xfId="1190" xr:uid="{7E124F84-9A47-4C76-AA74-D03AFFB7E7AF}"/>
    <cellStyle name="Heading 3 12 8 3 2" xfId="1191" xr:uid="{F4B84D23-255F-4B74-BD7C-F71B8D12BA36}"/>
    <cellStyle name="Heading 3 12 8 4" xfId="1192" xr:uid="{9C0ACE05-043D-44BA-8D7A-1B8F99B40642}"/>
    <cellStyle name="Heading 3 12 8 4 2" xfId="1193" xr:uid="{D9447680-0ECD-42CE-8A33-FEB1F1F07157}"/>
    <cellStyle name="Heading 3 12 9" xfId="1194" xr:uid="{076A367A-9135-4946-8A55-7C756DDC3469}"/>
    <cellStyle name="Heading 3 12 9 2" xfId="1195" xr:uid="{D67BE33A-34B6-46C4-98E5-8AA87F509FAB}"/>
    <cellStyle name="Heading 3 12 9 2 2" xfId="1196" xr:uid="{98948901-1E8E-439A-B5B7-4D6B0C975DCC}"/>
    <cellStyle name="Heading 3 12 9 3" xfId="1197" xr:uid="{CE1C05E3-5EB9-4609-B876-DCFF7451A593}"/>
    <cellStyle name="Heading 3 12 9 3 2" xfId="1198" xr:uid="{22F9EE17-1794-4979-B6CE-B46B9162C52B}"/>
    <cellStyle name="Heading 3 12 9 4" xfId="1199" xr:uid="{2EE11C37-04D0-4A8F-814C-4179646162F7}"/>
    <cellStyle name="Heading 3 12 9 4 2" xfId="1200" xr:uid="{06613D88-3C37-4660-AD89-E834EBAAA7F9}"/>
    <cellStyle name="Heading 3 13" xfId="1201" xr:uid="{78AE2623-9C75-4E0A-A453-18C39ED70ABD}"/>
    <cellStyle name="Heading 3 13 10" xfId="1202" xr:uid="{6A5A7D12-9B12-48AB-AC4C-FC0332B08D73}"/>
    <cellStyle name="Heading 3 13 10 2" xfId="1203" xr:uid="{EFDD9103-1000-4EE8-A90C-1531DA83B7D2}"/>
    <cellStyle name="Heading 3 13 10 2 2" xfId="1204" xr:uid="{C5289B93-84F0-472C-94F8-CDE3E0AC0D57}"/>
    <cellStyle name="Heading 3 13 10 3" xfId="1205" xr:uid="{D7AA97C4-354B-4F00-99FC-5275AFE53EFF}"/>
    <cellStyle name="Heading 3 13 10 3 2" xfId="1206" xr:uid="{204178E3-4AE7-40E0-B7DC-72E1944887F5}"/>
    <cellStyle name="Heading 3 13 10 4" xfId="1207" xr:uid="{FEED6F27-466B-4AF8-8987-9CDAD1A0D661}"/>
    <cellStyle name="Heading 3 13 10 4 2" xfId="1208" xr:uid="{DBD52047-7AD0-43A2-8F61-69B628977204}"/>
    <cellStyle name="Heading 3 13 11" xfId="1209" xr:uid="{BBDEED03-5A43-45CD-8658-008EDCCBCB48}"/>
    <cellStyle name="Heading 3 13 11 2" xfId="1210" xr:uid="{3CB0A716-3AE3-408D-93D6-70F6C36B19B4}"/>
    <cellStyle name="Heading 3 13 11 2 2" xfId="1211" xr:uid="{94AC0291-71A5-4167-99FA-C3967FAD8403}"/>
    <cellStyle name="Heading 3 13 11 3" xfId="1212" xr:uid="{D025C902-C899-4A5B-B9BF-BA24B2BF7646}"/>
    <cellStyle name="Heading 3 13 11 3 2" xfId="1213" xr:uid="{540678A5-9EF3-4ADF-9648-59EAF31A53BC}"/>
    <cellStyle name="Heading 3 13 11 4" xfId="1214" xr:uid="{4AB55969-96E9-43AE-BF12-A5B126E78BA7}"/>
    <cellStyle name="Heading 3 13 11 4 2" xfId="1215" xr:uid="{17B8A148-C026-4273-B6BC-848BFDCA3A98}"/>
    <cellStyle name="Heading 3 13 12" xfId="1216" xr:uid="{7963E482-D7FB-4B97-951E-E24040853EDA}"/>
    <cellStyle name="Heading 3 13 12 2" xfId="1217" xr:uid="{9600CC4C-AA45-4A7C-AADA-AFBDC09C703A}"/>
    <cellStyle name="Heading 3 13 12 2 2" xfId="1218" xr:uid="{B6A693E1-CB84-4A0D-9B55-B129F2CB6255}"/>
    <cellStyle name="Heading 3 13 12 3" xfId="1219" xr:uid="{0313FDBC-BA18-415C-9CF9-D8B27FDA2061}"/>
    <cellStyle name="Heading 3 13 12 3 2" xfId="1220" xr:uid="{229B3759-01BC-4FEB-8204-DBD6FE1DDBA1}"/>
    <cellStyle name="Heading 3 13 12 4" xfId="1221" xr:uid="{AE0D61A9-5B8D-4C35-B9A9-E43761B28191}"/>
    <cellStyle name="Heading 3 13 12 4 2" xfId="1222" xr:uid="{44590B44-5028-4805-BA90-89BF953E0092}"/>
    <cellStyle name="Heading 3 13 13" xfId="1223" xr:uid="{1D591CA2-0299-4E2F-9137-E498AA06E3B6}"/>
    <cellStyle name="Heading 3 13 13 2" xfId="1224" xr:uid="{9D0F9520-8B36-4862-B618-26F62E434A6E}"/>
    <cellStyle name="Heading 3 13 13 2 2" xfId="1225" xr:uid="{981EA2FD-8B2A-41D5-BD83-C262D9A070C3}"/>
    <cellStyle name="Heading 3 13 13 3" xfId="1226" xr:uid="{A49D91E8-6424-42E9-B132-3B5B128EE485}"/>
    <cellStyle name="Heading 3 13 13 3 2" xfId="1227" xr:uid="{6D717364-ABF1-47F6-8D0E-E67D064668FE}"/>
    <cellStyle name="Heading 3 13 13 4" xfId="1228" xr:uid="{2C6FEF9E-0950-4A61-B24A-2A892ADB46CD}"/>
    <cellStyle name="Heading 3 13 13 4 2" xfId="1229" xr:uid="{1E408616-72C8-4E6D-9BC6-F8C8C0468774}"/>
    <cellStyle name="Heading 3 13 14" xfId="1230" xr:uid="{D811BD54-0EAF-4DBF-B274-EE0984EAE4C3}"/>
    <cellStyle name="Heading 3 13 14 2" xfId="1231" xr:uid="{4F25D62E-F030-426D-94ED-2E8C30757CAF}"/>
    <cellStyle name="Heading 3 13 14 2 2" xfId="1232" xr:uid="{20AE444D-4E55-4A15-98C1-C53ECBCAA8FB}"/>
    <cellStyle name="Heading 3 13 14 3" xfId="1233" xr:uid="{2FE00627-75E3-47B2-A8C7-9543E0708C57}"/>
    <cellStyle name="Heading 3 13 14 3 2" xfId="1234" xr:uid="{FF0D6A71-09E5-44FF-9D65-1D20E95AFEBB}"/>
    <cellStyle name="Heading 3 13 14 4" xfId="1235" xr:uid="{3D492FC1-37B7-478E-B5CF-7350894ACD0B}"/>
    <cellStyle name="Heading 3 13 14 4 2" xfId="1236" xr:uid="{076831EB-3208-47B5-BE79-4717FE17188E}"/>
    <cellStyle name="Heading 3 13 15" xfId="1237" xr:uid="{79AFE7DF-8E28-41BC-B649-D2545BFBA417}"/>
    <cellStyle name="Heading 3 13 15 2" xfId="1238" xr:uid="{676B8332-6272-4163-A336-16C86901E998}"/>
    <cellStyle name="Heading 3 13 15 2 2" xfId="1239" xr:uid="{EA1F948D-E172-4185-A69C-B8EDF8EBAD6B}"/>
    <cellStyle name="Heading 3 13 15 3" xfId="1240" xr:uid="{5369789F-A12A-4FB8-82EC-D4D1588359BC}"/>
    <cellStyle name="Heading 3 13 15 3 2" xfId="1241" xr:uid="{CE3AE60E-7A08-4250-AD4A-976E1745B926}"/>
    <cellStyle name="Heading 3 13 15 4" xfId="1242" xr:uid="{FF7B9B98-1956-42C2-8547-F4361213AF44}"/>
    <cellStyle name="Heading 3 13 15 4 2" xfId="1243" xr:uid="{9602DCEC-F3A6-4E5D-A22B-8053CFDBCC4D}"/>
    <cellStyle name="Heading 3 13 16" xfId="1244" xr:uid="{7E86ABCE-02C0-479F-890D-3D3449BEDB1A}"/>
    <cellStyle name="Heading 3 13 16 2" xfId="1245" xr:uid="{8315D4DD-858C-415F-8517-F13AF55373CD}"/>
    <cellStyle name="Heading 3 13 17" xfId="1246" xr:uid="{B7546AB3-4239-4282-B77C-03CA0C871DDD}"/>
    <cellStyle name="Heading 3 13 17 2" xfId="1247" xr:uid="{6F5FE209-88F9-421E-BEF5-B473C909AF12}"/>
    <cellStyle name="Heading 3 13 18" xfId="1248" xr:uid="{C29F0153-BEDD-4E9B-AA30-2D139EB10BBE}"/>
    <cellStyle name="Heading 3 13 18 2" xfId="1249" xr:uid="{31812D1A-5B8B-4B24-B653-1C82E4B3169D}"/>
    <cellStyle name="Heading 3 13 19" xfId="1250" xr:uid="{1434C5BE-7D50-4D4B-A94E-BAA7563B4764}"/>
    <cellStyle name="Heading 3 13 2" xfId="1251" xr:uid="{E6860702-465E-4108-909F-1E06F70DA3B1}"/>
    <cellStyle name="Heading 3 13 2 2" xfId="1252" xr:uid="{3B00A864-7C91-406B-A6BD-71AEC2CD225F}"/>
    <cellStyle name="Heading 3 13 2 2 2" xfId="1253" xr:uid="{B5A5A4B5-2F77-4F4E-9043-7D0D9DC776B5}"/>
    <cellStyle name="Heading 3 13 2 3" xfId="1254" xr:uid="{7512147C-0D64-4E52-AC83-640DB673AC03}"/>
    <cellStyle name="Heading 3 13 2 3 2" xfId="1255" xr:uid="{63C5491E-8BCA-4BBE-8A94-DB12894CFD63}"/>
    <cellStyle name="Heading 3 13 2 4" xfId="1256" xr:uid="{2A1818BF-18A1-4565-B906-3C3A7B8A4F70}"/>
    <cellStyle name="Heading 3 13 2 4 2" xfId="1257" xr:uid="{E66A174D-31D5-41AA-9476-73451EFC5019}"/>
    <cellStyle name="Heading 3 13 20" xfId="1258" xr:uid="{53832303-6F47-457A-96B2-F02BF31794CA}"/>
    <cellStyle name="Heading 3 13 21" xfId="1259" xr:uid="{A090544D-3972-420F-BB67-9F230772C958}"/>
    <cellStyle name="Heading 3 13 22" xfId="1260" xr:uid="{B5A45B3C-9473-4C59-AF1E-EDF41B6A7D2C}"/>
    <cellStyle name="Heading 3 13 23" xfId="1261" xr:uid="{690F2E9C-DE5B-4705-BD3F-6365AD564D2A}"/>
    <cellStyle name="Heading 3 13 24" xfId="1262" xr:uid="{68C5CADB-7815-4EDE-A76D-F9F8A0522C88}"/>
    <cellStyle name="Heading 3 13 25" xfId="1263" xr:uid="{EDFBF083-6AF8-4916-8858-734E89FCE451}"/>
    <cellStyle name="Heading 3 13 3" xfId="1264" xr:uid="{FB5FAE2D-36D7-4C59-9C84-924864ACC541}"/>
    <cellStyle name="Heading 3 13 3 2" xfId="1265" xr:uid="{B3830068-D201-4737-AD68-EDA5DDDC9506}"/>
    <cellStyle name="Heading 3 13 3 2 2" xfId="1266" xr:uid="{0016CAC2-7211-4467-B442-8AAAE2312F85}"/>
    <cellStyle name="Heading 3 13 3 3" xfId="1267" xr:uid="{A0003B01-FC35-4EDE-9C6E-AA7893358E27}"/>
    <cellStyle name="Heading 3 13 3 3 2" xfId="1268" xr:uid="{2EC171DB-FC35-4D13-A46E-52418582E58F}"/>
    <cellStyle name="Heading 3 13 3 4" xfId="1269" xr:uid="{ED8C2794-903F-400C-ADC4-77A4BFAC1229}"/>
    <cellStyle name="Heading 3 13 3 4 2" xfId="1270" xr:uid="{ECFCA20A-5932-4E33-B212-5819B7E745B9}"/>
    <cellStyle name="Heading 3 13 4" xfId="1271" xr:uid="{691D36A5-7EC8-46AF-A7DD-28995D3E314D}"/>
    <cellStyle name="Heading 3 13 4 2" xfId="1272" xr:uid="{1966B86C-04D3-4DCC-8993-E2F755EC2F51}"/>
    <cellStyle name="Heading 3 13 4 2 2" xfId="1273" xr:uid="{EEDDEAC6-746D-4E88-AC31-A986D0A76AA8}"/>
    <cellStyle name="Heading 3 13 4 3" xfId="1274" xr:uid="{BFF4CC81-002A-41C5-83B4-3452F5827DB9}"/>
    <cellStyle name="Heading 3 13 4 3 2" xfId="1275" xr:uid="{80F63B4E-5109-484D-8003-BFAED2C5FA48}"/>
    <cellStyle name="Heading 3 13 4 4" xfId="1276" xr:uid="{F3FE2AEC-28F3-4D7C-88FE-B0E92B779B7B}"/>
    <cellStyle name="Heading 3 13 4 4 2" xfId="1277" xr:uid="{928839A2-92D3-4822-90E9-5C117C4C523A}"/>
    <cellStyle name="Heading 3 13 5" xfId="1278" xr:uid="{3653D963-191A-445E-9C6E-695C433F7C5D}"/>
    <cellStyle name="Heading 3 13 5 2" xfId="1279" xr:uid="{D1893C2C-6DC8-416E-88A4-3AE5456ECF82}"/>
    <cellStyle name="Heading 3 13 5 2 2" xfId="1280" xr:uid="{3B54DB50-ECFB-48C8-9452-149F777E1ADC}"/>
    <cellStyle name="Heading 3 13 5 3" xfId="1281" xr:uid="{85B1FD3C-77BA-47CE-9A7E-D6E939B765D6}"/>
    <cellStyle name="Heading 3 13 5 3 2" xfId="1282" xr:uid="{3689BD2C-0FFC-4028-8572-2E23BCA9D4AF}"/>
    <cellStyle name="Heading 3 13 5 4" xfId="1283" xr:uid="{2D737782-A59C-4A13-8F7F-5263DC2A4E27}"/>
    <cellStyle name="Heading 3 13 5 4 2" xfId="1284" xr:uid="{B4FDC76D-C6D0-4BD4-B3B7-AC4C807534DC}"/>
    <cellStyle name="Heading 3 13 6" xfId="1285" xr:uid="{CA5742CE-20BC-47F5-9E51-0D103C5C3F60}"/>
    <cellStyle name="Heading 3 13 6 2" xfId="1286" xr:uid="{3D0E4C69-3B95-4136-AAD8-540A4F0FA0FD}"/>
    <cellStyle name="Heading 3 13 6 2 2" xfId="1287" xr:uid="{BF06EB22-2C90-4256-95C0-3B849F2FB212}"/>
    <cellStyle name="Heading 3 13 6 3" xfId="1288" xr:uid="{AB162BDA-D4C1-45A5-BC8B-C6042C1E9D7C}"/>
    <cellStyle name="Heading 3 13 6 3 2" xfId="1289" xr:uid="{03906F86-47B6-4F44-91D1-6E7BDE038158}"/>
    <cellStyle name="Heading 3 13 6 4" xfId="1290" xr:uid="{0C63EECB-F3AC-4600-9E8C-986F464E2060}"/>
    <cellStyle name="Heading 3 13 6 4 2" xfId="1291" xr:uid="{99CDB938-F45A-4F6F-8D49-66E410AF9E2C}"/>
    <cellStyle name="Heading 3 13 7" xfId="1292" xr:uid="{5FD37367-3F63-48B0-8E1F-2BB364FF133C}"/>
    <cellStyle name="Heading 3 13 7 2" xfId="1293" xr:uid="{06F7E21A-858A-4091-88B4-D08F583EE4F6}"/>
    <cellStyle name="Heading 3 13 7 2 2" xfId="1294" xr:uid="{C951932E-A4FD-4C67-8D5A-61856144E305}"/>
    <cellStyle name="Heading 3 13 7 3" xfId="1295" xr:uid="{4CEC53D8-920B-4F2F-AAE7-A10CEAD82687}"/>
    <cellStyle name="Heading 3 13 7 3 2" xfId="1296" xr:uid="{DC6D39FD-A04C-49FD-B0D8-F7770B8926E1}"/>
    <cellStyle name="Heading 3 13 7 4" xfId="1297" xr:uid="{E84BC617-EBE6-4AE3-8C77-B51ED2DADB1D}"/>
    <cellStyle name="Heading 3 13 7 4 2" xfId="1298" xr:uid="{53ADD57E-F94C-4722-B739-63625943912B}"/>
    <cellStyle name="Heading 3 13 8" xfId="1299" xr:uid="{5B3C32AF-D271-4268-8643-6450E695227F}"/>
    <cellStyle name="Heading 3 13 8 2" xfId="1300" xr:uid="{D68BCF7D-131C-4611-920B-07392834207E}"/>
    <cellStyle name="Heading 3 13 8 2 2" xfId="1301" xr:uid="{0D24BD43-2A0E-4EDF-82A0-4A719251BE36}"/>
    <cellStyle name="Heading 3 13 8 3" xfId="1302" xr:uid="{A396855A-FC83-435B-89E8-C2A7816C5B2E}"/>
    <cellStyle name="Heading 3 13 8 3 2" xfId="1303" xr:uid="{1457CED3-0681-4A33-AACB-B492344322A0}"/>
    <cellStyle name="Heading 3 13 8 4" xfId="1304" xr:uid="{75B4801C-DB96-4242-8D51-7A7B9A03D958}"/>
    <cellStyle name="Heading 3 13 8 4 2" xfId="1305" xr:uid="{08B8B1AD-C82B-4D64-9B34-CBC28B50D09A}"/>
    <cellStyle name="Heading 3 13 9" xfId="1306" xr:uid="{18F50E61-6920-40C0-A21F-8F2C145009D0}"/>
    <cellStyle name="Heading 3 13 9 2" xfId="1307" xr:uid="{F32BC67E-415C-4CB3-BA4A-35B8B77CEBB6}"/>
    <cellStyle name="Heading 3 13 9 2 2" xfId="1308" xr:uid="{609B9BFB-0983-407D-B4F1-8AE995379CF3}"/>
    <cellStyle name="Heading 3 13 9 3" xfId="1309" xr:uid="{21137526-88A2-4C6B-BDBB-A4168593EE58}"/>
    <cellStyle name="Heading 3 13 9 3 2" xfId="1310" xr:uid="{4A0B4C1F-9AC7-49ED-87D7-44B86E4786A2}"/>
    <cellStyle name="Heading 3 13 9 4" xfId="1311" xr:uid="{EF1CB31D-281B-404E-9ED9-105001382256}"/>
    <cellStyle name="Heading 3 13 9 4 2" xfId="1312" xr:uid="{B0F57F23-AA9F-4C12-AE55-EDF6B6EA3EEE}"/>
    <cellStyle name="Heading 3 14" xfId="1313" xr:uid="{B15433DF-E427-4E03-86AD-30B24ED4F216}"/>
    <cellStyle name="Heading 3 14 10" xfId="1314" xr:uid="{160F5370-3FFD-4E4E-9262-A4E4E53956C5}"/>
    <cellStyle name="Heading 3 14 10 2" xfId="1315" xr:uid="{A56DDD7A-6DA5-4943-B07A-C8E1CC407A05}"/>
    <cellStyle name="Heading 3 14 10 2 2" xfId="1316" xr:uid="{4BB5EB54-A544-4712-B464-FFC029357D07}"/>
    <cellStyle name="Heading 3 14 10 3" xfId="1317" xr:uid="{392DA3EA-ECE8-4E6B-AE02-76B41CF40750}"/>
    <cellStyle name="Heading 3 14 10 3 2" xfId="1318" xr:uid="{6687EEC2-B162-4779-83DC-1A1B98A451D4}"/>
    <cellStyle name="Heading 3 14 10 4" xfId="1319" xr:uid="{9B07CCD9-D82E-46F7-9331-F5A22A50BB5F}"/>
    <cellStyle name="Heading 3 14 10 4 2" xfId="1320" xr:uid="{57AC314A-6F82-43D2-9E6C-33E5CD598DF8}"/>
    <cellStyle name="Heading 3 14 11" xfId="1321" xr:uid="{07BABEFA-0833-4BA2-A669-5D5F605CFADF}"/>
    <cellStyle name="Heading 3 14 11 2" xfId="1322" xr:uid="{984FE66D-060E-42E2-AC10-4A6FF27C0A7E}"/>
    <cellStyle name="Heading 3 14 11 2 2" xfId="1323" xr:uid="{5D22E8BF-B1DC-4D09-9C81-772C202F8AC6}"/>
    <cellStyle name="Heading 3 14 11 3" xfId="1324" xr:uid="{A98FC841-68CD-444F-B13D-3D4D13F7D0CC}"/>
    <cellStyle name="Heading 3 14 11 3 2" xfId="1325" xr:uid="{B183918C-271D-4311-91FE-21219A740969}"/>
    <cellStyle name="Heading 3 14 11 4" xfId="1326" xr:uid="{F638F8AA-D017-4815-9A61-125B769E020D}"/>
    <cellStyle name="Heading 3 14 11 4 2" xfId="1327" xr:uid="{D26F1657-7C2E-432C-9953-F7428D927064}"/>
    <cellStyle name="Heading 3 14 12" xfId="1328" xr:uid="{28F08F2F-F333-4972-8100-E807BABA8780}"/>
    <cellStyle name="Heading 3 14 12 2" xfId="1329" xr:uid="{A7353E1C-98CF-47BF-9DF1-3CBB949AC5C2}"/>
    <cellStyle name="Heading 3 14 12 2 2" xfId="1330" xr:uid="{26DD6E59-1A4A-4FA6-908A-E710016DCE03}"/>
    <cellStyle name="Heading 3 14 12 3" xfId="1331" xr:uid="{72FF286B-77A6-4342-B3C0-25AF125F4B0F}"/>
    <cellStyle name="Heading 3 14 12 3 2" xfId="1332" xr:uid="{54E1BE4F-6A30-402D-9C1A-82EE95FA2693}"/>
    <cellStyle name="Heading 3 14 12 4" xfId="1333" xr:uid="{2D1ACF88-643F-4196-AC2B-51C3B0A255A8}"/>
    <cellStyle name="Heading 3 14 12 4 2" xfId="1334" xr:uid="{3171BC66-8405-467E-88E9-DE5EC3F7A4EB}"/>
    <cellStyle name="Heading 3 14 13" xfId="1335" xr:uid="{75752B09-A511-4B48-8F33-6F42F172054A}"/>
    <cellStyle name="Heading 3 14 13 2" xfId="1336" xr:uid="{D78225C7-4986-4EC3-B2B4-4B283B784229}"/>
    <cellStyle name="Heading 3 14 13 2 2" xfId="1337" xr:uid="{8D24B03D-F17F-4C7A-B596-EEFB45BE1B9E}"/>
    <cellStyle name="Heading 3 14 13 3" xfId="1338" xr:uid="{03F51E32-3FF1-4AFC-89AD-1C2A97D8AE6C}"/>
    <cellStyle name="Heading 3 14 13 3 2" xfId="1339" xr:uid="{D787A179-5B0B-49A7-AFA8-22BFC66D17C5}"/>
    <cellStyle name="Heading 3 14 13 4" xfId="1340" xr:uid="{318FEE9E-642C-46E0-B0C7-9B43293DE5D9}"/>
    <cellStyle name="Heading 3 14 13 4 2" xfId="1341" xr:uid="{854437DE-72FB-4F74-9FC9-11B60AEB2CDF}"/>
    <cellStyle name="Heading 3 14 14" xfId="1342" xr:uid="{A0595D5D-37F0-4B35-8BE8-1F3F73A57243}"/>
    <cellStyle name="Heading 3 14 14 2" xfId="1343" xr:uid="{AD567323-8987-4695-ACF2-78D877040F29}"/>
    <cellStyle name="Heading 3 14 14 2 2" xfId="1344" xr:uid="{D3C27ECD-4AAF-4A97-BEE2-1C202817686C}"/>
    <cellStyle name="Heading 3 14 14 3" xfId="1345" xr:uid="{F626E806-1BA0-44A5-8E37-79F9C78CFEE8}"/>
    <cellStyle name="Heading 3 14 14 3 2" xfId="1346" xr:uid="{164AAABF-84EE-4B3D-8080-25C8BC3938BD}"/>
    <cellStyle name="Heading 3 14 14 4" xfId="1347" xr:uid="{682ED463-B8CF-45D3-B880-C9196EFD5D30}"/>
    <cellStyle name="Heading 3 14 14 4 2" xfId="1348" xr:uid="{494646F4-9006-4614-9FCD-92084D217823}"/>
    <cellStyle name="Heading 3 14 15" xfId="1349" xr:uid="{E0610BD4-0726-4DBE-9CFE-011D929827B3}"/>
    <cellStyle name="Heading 3 14 15 2" xfId="1350" xr:uid="{8EB48B43-9F5B-4131-BB7C-C97F649FBFE4}"/>
    <cellStyle name="Heading 3 14 15 2 2" xfId="1351" xr:uid="{72DC2734-1C58-4E72-A4B9-67B865C2C9C1}"/>
    <cellStyle name="Heading 3 14 15 3" xfId="1352" xr:uid="{4ECF93C1-F4DA-47EC-8E14-C1C0E2341AD1}"/>
    <cellStyle name="Heading 3 14 15 3 2" xfId="1353" xr:uid="{63FE46C9-340D-4046-B8CB-71C74F317C7E}"/>
    <cellStyle name="Heading 3 14 15 4" xfId="1354" xr:uid="{63E8ABFE-241B-4A37-8C22-F1C4A83C7587}"/>
    <cellStyle name="Heading 3 14 15 4 2" xfId="1355" xr:uid="{85851E1C-4028-483D-A4AD-5C7AD87A6734}"/>
    <cellStyle name="Heading 3 14 16" xfId="1356" xr:uid="{58A9C8AF-BBA0-4F93-A1C4-3D914986AE30}"/>
    <cellStyle name="Heading 3 14 16 2" xfId="1357" xr:uid="{0B1EDF9F-5765-4D40-82EB-3FA0B3D12D88}"/>
    <cellStyle name="Heading 3 14 17" xfId="1358" xr:uid="{09B7B6B7-F677-4920-A6E9-F9FE5C1C2BB9}"/>
    <cellStyle name="Heading 3 14 17 2" xfId="1359" xr:uid="{A3DB51F1-5BB7-4233-A952-DC42992368E8}"/>
    <cellStyle name="Heading 3 14 18" xfId="1360" xr:uid="{96F78B88-E9BD-44A9-84C9-85C94BAF6290}"/>
    <cellStyle name="Heading 3 14 18 2" xfId="1361" xr:uid="{D4731FC7-5873-4754-98F0-8A3B4A410EA8}"/>
    <cellStyle name="Heading 3 14 19" xfId="1362" xr:uid="{5C33C675-2B70-4D9C-90DE-C82449DB990C}"/>
    <cellStyle name="Heading 3 14 2" xfId="1363" xr:uid="{56FAA176-1618-4880-AEB8-70CB3EFD3FD7}"/>
    <cellStyle name="Heading 3 14 2 2" xfId="1364" xr:uid="{347896D3-2DBF-49CA-B048-CF4227ABAC1B}"/>
    <cellStyle name="Heading 3 14 2 2 2" xfId="1365" xr:uid="{7D24E5D6-FE75-45A6-A6B7-A0142FAA4AA1}"/>
    <cellStyle name="Heading 3 14 2 3" xfId="1366" xr:uid="{879C3641-C1B8-42AD-8A9F-2EA2254A6F9D}"/>
    <cellStyle name="Heading 3 14 2 3 2" xfId="1367" xr:uid="{1EA7F0B9-5B7C-491F-90ED-02BD415647B5}"/>
    <cellStyle name="Heading 3 14 2 4" xfId="1368" xr:uid="{428046FC-33E3-454B-A799-D885F410AD5F}"/>
    <cellStyle name="Heading 3 14 2 4 2" xfId="1369" xr:uid="{4CB5B234-8AE2-4573-86DE-40E4B9625A3C}"/>
    <cellStyle name="Heading 3 14 20" xfId="1370" xr:uid="{01AEDFB9-0457-4A4E-8357-6623F5D70610}"/>
    <cellStyle name="Heading 3 14 21" xfId="1371" xr:uid="{E40D391A-59FC-43C3-ABCD-4F1B041924AE}"/>
    <cellStyle name="Heading 3 14 22" xfId="1372" xr:uid="{DEF6E1EE-342D-4096-866F-ED379F47E1A7}"/>
    <cellStyle name="Heading 3 14 23" xfId="1373" xr:uid="{00AB19C7-7CEE-41CA-AE96-BFE31301211B}"/>
    <cellStyle name="Heading 3 14 24" xfId="1374" xr:uid="{F55AF6D4-BFD6-4DF1-B09B-425EB0E5E4B4}"/>
    <cellStyle name="Heading 3 14 25" xfId="1375" xr:uid="{9C0E5880-E0B0-40D1-9350-DCF12B4140F0}"/>
    <cellStyle name="Heading 3 14 3" xfId="1376" xr:uid="{A60F3E72-0B30-4831-8499-B828DA492756}"/>
    <cellStyle name="Heading 3 14 3 2" xfId="1377" xr:uid="{A13D2044-ACF7-4B84-A42A-9DF5E2C5288B}"/>
    <cellStyle name="Heading 3 14 3 2 2" xfId="1378" xr:uid="{4E5B7A30-E8D9-48E5-A2F5-139A52F53AF9}"/>
    <cellStyle name="Heading 3 14 3 3" xfId="1379" xr:uid="{F2A46FA2-1171-4800-8FB0-E924698C3E5C}"/>
    <cellStyle name="Heading 3 14 3 3 2" xfId="1380" xr:uid="{6A9C20DB-DDD5-40A5-88E5-1CB89115E9C2}"/>
    <cellStyle name="Heading 3 14 3 4" xfId="1381" xr:uid="{065CA537-AEF9-4DCA-8D7C-D78850613ABC}"/>
    <cellStyle name="Heading 3 14 3 4 2" xfId="1382" xr:uid="{2F36730F-5809-4078-86DD-A9F5F683A33A}"/>
    <cellStyle name="Heading 3 14 4" xfId="1383" xr:uid="{1ED245FF-9C11-4B4A-8A5D-84444FEA7320}"/>
    <cellStyle name="Heading 3 14 4 2" xfId="1384" xr:uid="{9FA634CA-3D3E-44D7-B96C-BD8F8F2795C4}"/>
    <cellStyle name="Heading 3 14 4 2 2" xfId="1385" xr:uid="{EDF25176-C6DA-48D1-9CE7-0C80B314CBEE}"/>
    <cellStyle name="Heading 3 14 4 3" xfId="1386" xr:uid="{B26035EE-E249-42D4-A692-3593F28433CA}"/>
    <cellStyle name="Heading 3 14 4 3 2" xfId="1387" xr:uid="{120FA925-7F4C-4C85-B2B2-A1A55A5DA3DF}"/>
    <cellStyle name="Heading 3 14 4 4" xfId="1388" xr:uid="{5BAC7190-FF3B-4A30-AE8D-98A9715F22F4}"/>
    <cellStyle name="Heading 3 14 4 4 2" xfId="1389" xr:uid="{E73C960E-14F7-4741-B23C-F1AF9C914394}"/>
    <cellStyle name="Heading 3 14 5" xfId="1390" xr:uid="{B415B5EA-AEC3-443F-B736-37DAFB991A91}"/>
    <cellStyle name="Heading 3 14 5 2" xfId="1391" xr:uid="{AD7A9962-7B50-4EBC-95D0-2426EA1EEBD5}"/>
    <cellStyle name="Heading 3 14 5 2 2" xfId="1392" xr:uid="{E2FF7DD3-D29F-4045-A68A-A2480924CF32}"/>
    <cellStyle name="Heading 3 14 5 3" xfId="1393" xr:uid="{C00A3729-F58C-4010-981A-8AF7360C298A}"/>
    <cellStyle name="Heading 3 14 5 3 2" xfId="1394" xr:uid="{87BF882F-AD12-4753-A0B6-A1D7F6DFA449}"/>
    <cellStyle name="Heading 3 14 5 4" xfId="1395" xr:uid="{230E615B-78C4-403A-BDC9-893E5489A148}"/>
    <cellStyle name="Heading 3 14 5 4 2" xfId="1396" xr:uid="{7A683701-F8FC-4D5F-865F-AA64E638CB55}"/>
    <cellStyle name="Heading 3 14 6" xfId="1397" xr:uid="{34E159DE-7862-4AF5-9A11-B6A0E7C87503}"/>
    <cellStyle name="Heading 3 14 6 2" xfId="1398" xr:uid="{0AFFAAF0-22AC-4B46-B032-B04A4069C2FD}"/>
    <cellStyle name="Heading 3 14 6 2 2" xfId="1399" xr:uid="{AC0B2B5E-6F75-430D-B685-5682E451B3E9}"/>
    <cellStyle name="Heading 3 14 6 3" xfId="1400" xr:uid="{EB9ABCC4-77C2-4F0C-A76C-2F1F1E0A5BC1}"/>
    <cellStyle name="Heading 3 14 6 3 2" xfId="1401" xr:uid="{C3952944-E877-4E05-BA94-28F2E61F21CF}"/>
    <cellStyle name="Heading 3 14 6 4" xfId="1402" xr:uid="{346DCFFF-E550-4583-A61D-16A16012D182}"/>
    <cellStyle name="Heading 3 14 6 4 2" xfId="1403" xr:uid="{4D778E52-3421-45E3-9771-56FAA41D4D04}"/>
    <cellStyle name="Heading 3 14 7" xfId="1404" xr:uid="{06A81D80-A6F1-4FEF-A9F2-0D9E1A0E65F4}"/>
    <cellStyle name="Heading 3 14 7 2" xfId="1405" xr:uid="{54D529E9-3CD0-4E4A-BC5E-EA55BAE5AEC3}"/>
    <cellStyle name="Heading 3 14 7 2 2" xfId="1406" xr:uid="{D2F5C4FA-DDF2-4559-B499-DB11714762FA}"/>
    <cellStyle name="Heading 3 14 7 3" xfId="1407" xr:uid="{9B0ECA86-DFBB-48BD-8A91-32A5C0DD88EF}"/>
    <cellStyle name="Heading 3 14 7 3 2" xfId="1408" xr:uid="{C78EA10C-2100-4005-9C00-E3698CB9EBA8}"/>
    <cellStyle name="Heading 3 14 7 4" xfId="1409" xr:uid="{BD0624E5-8292-4F2F-BF65-F25E9CBC369D}"/>
    <cellStyle name="Heading 3 14 7 4 2" xfId="1410" xr:uid="{2ADC99DA-636D-45F3-B50B-D5772888D90B}"/>
    <cellStyle name="Heading 3 14 8" xfId="1411" xr:uid="{D3321178-8AE9-43D8-93E7-B890E3B86613}"/>
    <cellStyle name="Heading 3 14 8 2" xfId="1412" xr:uid="{1C5E8570-88AA-4162-A3D1-09D3E288C07D}"/>
    <cellStyle name="Heading 3 14 8 2 2" xfId="1413" xr:uid="{214EC129-7A43-4CFD-A0A3-FF57557D9D9E}"/>
    <cellStyle name="Heading 3 14 8 3" xfId="1414" xr:uid="{AB880ACD-8E98-40EB-BFE3-8A24F8B27D3E}"/>
    <cellStyle name="Heading 3 14 8 3 2" xfId="1415" xr:uid="{8FCE1707-A470-4709-B45E-A796DA76F01F}"/>
    <cellStyle name="Heading 3 14 8 4" xfId="1416" xr:uid="{F9EEE3A7-8480-4CE5-A19A-5D6F024E430D}"/>
    <cellStyle name="Heading 3 14 8 4 2" xfId="1417" xr:uid="{F7FCF07E-0D03-4E6F-BE26-DA593B63253D}"/>
    <cellStyle name="Heading 3 14 9" xfId="1418" xr:uid="{30017776-BB41-4D54-AC47-4E6DE73B0A0A}"/>
    <cellStyle name="Heading 3 14 9 2" xfId="1419" xr:uid="{9A745A0C-86D5-42FE-ACA0-9EB168ADEBDF}"/>
    <cellStyle name="Heading 3 14 9 2 2" xfId="1420" xr:uid="{9B3FF2DD-EE4D-4122-9C32-F7360CDE5440}"/>
    <cellStyle name="Heading 3 14 9 3" xfId="1421" xr:uid="{EF6FC294-3A61-4767-9BE2-D584F2AB381C}"/>
    <cellStyle name="Heading 3 14 9 3 2" xfId="1422" xr:uid="{F581F24B-8AE5-45C3-BEFA-CBDD4347FC69}"/>
    <cellStyle name="Heading 3 14 9 4" xfId="1423" xr:uid="{954484C3-3846-46AD-A952-60AF12BDD2AE}"/>
    <cellStyle name="Heading 3 14 9 4 2" xfId="1424" xr:uid="{CC6CAF88-F839-4108-AAAA-B3860F7F8241}"/>
    <cellStyle name="Heading 3 15" xfId="1425" xr:uid="{A4AAAFF0-7611-484F-9FEA-43BD2A039990}"/>
    <cellStyle name="Heading 3 15 10" xfId="1426" xr:uid="{9F4DF54B-7D5B-48F1-AFAA-D398FDE983E8}"/>
    <cellStyle name="Heading 3 15 10 2" xfId="1427" xr:uid="{CD8B0600-55A7-4BC3-B0D9-1966FF13495D}"/>
    <cellStyle name="Heading 3 15 10 2 2" xfId="1428" xr:uid="{474AB685-8313-4C20-A36E-573B79299335}"/>
    <cellStyle name="Heading 3 15 10 3" xfId="1429" xr:uid="{4F926D1F-07A4-499B-B410-B57A85752A75}"/>
    <cellStyle name="Heading 3 15 10 3 2" xfId="1430" xr:uid="{E5B49FF7-7EB3-4C46-991D-A401A9521CC2}"/>
    <cellStyle name="Heading 3 15 10 4" xfId="1431" xr:uid="{AFFB6FBD-FE67-4A7F-8C4B-C61ACF196F62}"/>
    <cellStyle name="Heading 3 15 10 4 2" xfId="1432" xr:uid="{85275E5E-1BFA-4DA3-A8D5-D590BE016A6D}"/>
    <cellStyle name="Heading 3 15 11" xfId="1433" xr:uid="{313EE944-37B1-4601-98C5-13409E64B49F}"/>
    <cellStyle name="Heading 3 15 11 2" xfId="1434" xr:uid="{3388CD71-181C-4BAE-9979-29010B888852}"/>
    <cellStyle name="Heading 3 15 11 2 2" xfId="1435" xr:uid="{28DE83DF-6995-4E40-B0B4-2DDFAC117A8F}"/>
    <cellStyle name="Heading 3 15 11 3" xfId="1436" xr:uid="{27BFEDB6-D119-4D0D-9C93-161436884B9C}"/>
    <cellStyle name="Heading 3 15 11 3 2" xfId="1437" xr:uid="{5E335DF6-C5DA-4482-B822-AD2576AF7839}"/>
    <cellStyle name="Heading 3 15 11 4" xfId="1438" xr:uid="{AABF1C08-150D-4AC7-91CC-3A08057E2B3D}"/>
    <cellStyle name="Heading 3 15 11 4 2" xfId="1439" xr:uid="{D5612FB6-E9A1-44C6-A08A-E1693AA05583}"/>
    <cellStyle name="Heading 3 15 12" xfId="1440" xr:uid="{09D160BE-6FC9-4EC0-A947-C7AD82C1D735}"/>
    <cellStyle name="Heading 3 15 12 2" xfId="1441" xr:uid="{EBEA6272-4C75-4982-B274-052C2AA85B31}"/>
    <cellStyle name="Heading 3 15 12 2 2" xfId="1442" xr:uid="{66BAE4BD-42AC-4BCC-A9E1-1B75A97E26C7}"/>
    <cellStyle name="Heading 3 15 12 3" xfId="1443" xr:uid="{A4847857-30F3-45D9-81A2-A1FD2C2F40C8}"/>
    <cellStyle name="Heading 3 15 12 3 2" xfId="1444" xr:uid="{B3CA6D58-B91E-4081-B487-02EAF6B4F0FF}"/>
    <cellStyle name="Heading 3 15 12 4" xfId="1445" xr:uid="{23783359-504B-4852-A65C-3C7BB2BF7D4A}"/>
    <cellStyle name="Heading 3 15 12 4 2" xfId="1446" xr:uid="{4FD8696C-3EA2-4B51-95E9-EA55CCD89B14}"/>
    <cellStyle name="Heading 3 15 13" xfId="1447" xr:uid="{56C16BA8-D90F-403C-86F8-0A3F77B1D42D}"/>
    <cellStyle name="Heading 3 15 13 2" xfId="1448" xr:uid="{45905644-18ED-4A87-B39E-854CDA6AD0E6}"/>
    <cellStyle name="Heading 3 15 13 2 2" xfId="1449" xr:uid="{ACF42713-C7D8-4E8F-A6B6-D8F06EFF61F4}"/>
    <cellStyle name="Heading 3 15 13 3" xfId="1450" xr:uid="{39D3E83F-2683-4CB7-AB1C-1E9BB639E00E}"/>
    <cellStyle name="Heading 3 15 13 3 2" xfId="1451" xr:uid="{C39656F0-0130-414E-994C-0C25471A6539}"/>
    <cellStyle name="Heading 3 15 13 4" xfId="1452" xr:uid="{1C95070A-A727-43B2-B3E6-799E3DC73CBD}"/>
    <cellStyle name="Heading 3 15 13 4 2" xfId="1453" xr:uid="{A864891F-EB77-4166-BB4D-806CC719BE45}"/>
    <cellStyle name="Heading 3 15 14" xfId="1454" xr:uid="{3AA7F719-14FB-486E-9A70-E8BD771C8F32}"/>
    <cellStyle name="Heading 3 15 14 2" xfId="1455" xr:uid="{78889764-C0D7-44EC-A6C7-FDFCF3840652}"/>
    <cellStyle name="Heading 3 15 14 2 2" xfId="1456" xr:uid="{278E139C-1DA3-4ECD-AF64-1D6659ED0B4E}"/>
    <cellStyle name="Heading 3 15 14 3" xfId="1457" xr:uid="{10E338E5-40C3-4ABD-BC53-1D205AD62E55}"/>
    <cellStyle name="Heading 3 15 14 3 2" xfId="1458" xr:uid="{B6F2AC34-5B4C-4AC4-A3E8-E752D95D8533}"/>
    <cellStyle name="Heading 3 15 14 4" xfId="1459" xr:uid="{90C43E82-7370-4602-AAA2-654DF708F44A}"/>
    <cellStyle name="Heading 3 15 14 4 2" xfId="1460" xr:uid="{8BF36A81-BFE2-456F-B3A6-EC17E0BD8367}"/>
    <cellStyle name="Heading 3 15 15" xfId="1461" xr:uid="{DFEFB8DC-00C8-40CF-8328-1960933C7378}"/>
    <cellStyle name="Heading 3 15 15 2" xfId="1462" xr:uid="{6D6DA79A-E93E-4155-A0F4-E2359232D16A}"/>
    <cellStyle name="Heading 3 15 15 2 2" xfId="1463" xr:uid="{57E354AC-1618-4811-AD6B-160BD6203F5C}"/>
    <cellStyle name="Heading 3 15 15 3" xfId="1464" xr:uid="{F9AEF224-455D-4101-BAB3-2F7AE49A168D}"/>
    <cellStyle name="Heading 3 15 15 3 2" xfId="1465" xr:uid="{82464AA8-76F5-4807-9C4F-26E9E15F9CB5}"/>
    <cellStyle name="Heading 3 15 15 4" xfId="1466" xr:uid="{62880A9C-8501-426C-A8B0-183A505BB727}"/>
    <cellStyle name="Heading 3 15 15 4 2" xfId="1467" xr:uid="{822905A2-5F1C-4021-B21A-F3DEA513C124}"/>
    <cellStyle name="Heading 3 15 16" xfId="1468" xr:uid="{BEF366D1-C38F-4A1E-A36E-533E16629644}"/>
    <cellStyle name="Heading 3 15 16 2" xfId="1469" xr:uid="{620AD955-736B-472A-9CBE-76D6BD6FB219}"/>
    <cellStyle name="Heading 3 15 17" xfId="1470" xr:uid="{5E8182F6-DAC0-4E21-8952-632581AA3704}"/>
    <cellStyle name="Heading 3 15 17 2" xfId="1471" xr:uid="{C26C391C-3A6D-41DC-ADCE-62349193788A}"/>
    <cellStyle name="Heading 3 15 18" xfId="1472" xr:uid="{DAEE8CF1-15C4-42EF-AF39-E804AB676886}"/>
    <cellStyle name="Heading 3 15 18 2" xfId="1473" xr:uid="{3E077087-50F3-41EC-92A5-F89B3AAEF043}"/>
    <cellStyle name="Heading 3 15 19" xfId="1474" xr:uid="{FEF74953-E806-4721-8239-C79EC6F5703A}"/>
    <cellStyle name="Heading 3 15 2" xfId="1475" xr:uid="{A907FDBE-5AA2-4256-AD87-51A469A58202}"/>
    <cellStyle name="Heading 3 15 2 2" xfId="1476" xr:uid="{9E300D9F-EC2F-4593-BC90-E7559953FB0D}"/>
    <cellStyle name="Heading 3 15 2 2 2" xfId="1477" xr:uid="{C7231967-0F9D-4B01-94F2-D3DE793D3301}"/>
    <cellStyle name="Heading 3 15 2 3" xfId="1478" xr:uid="{EC01528A-8B87-42F2-90FC-B95953417D8D}"/>
    <cellStyle name="Heading 3 15 2 3 2" xfId="1479" xr:uid="{D30EAE90-E8B0-4F8B-AE9F-0A478D0CC14D}"/>
    <cellStyle name="Heading 3 15 2 4" xfId="1480" xr:uid="{295EBDE9-35CF-4469-B94B-E2F011027BC8}"/>
    <cellStyle name="Heading 3 15 2 4 2" xfId="1481" xr:uid="{622BF795-B1C7-4D2A-9321-68235E166D7C}"/>
    <cellStyle name="Heading 3 15 20" xfId="1482" xr:uid="{2EB498F3-92AF-40D6-B4F4-8800EF663C66}"/>
    <cellStyle name="Heading 3 15 21" xfId="1483" xr:uid="{00A62DF7-7DB5-4FE5-AE57-0810EA2D9FCD}"/>
    <cellStyle name="Heading 3 15 22" xfId="1484" xr:uid="{F0DB0E7E-44D5-46F1-BA23-DE7D89EE60C1}"/>
    <cellStyle name="Heading 3 15 23" xfId="1485" xr:uid="{A61E3101-05AE-4166-B59A-3B4D81B78F40}"/>
    <cellStyle name="Heading 3 15 24" xfId="1486" xr:uid="{D20EEE33-77EA-421C-9143-971E561CABE2}"/>
    <cellStyle name="Heading 3 15 25" xfId="1487" xr:uid="{220D5B5B-58BA-4203-9B4C-6A536257C595}"/>
    <cellStyle name="Heading 3 15 3" xfId="1488" xr:uid="{7B7045B6-02EC-482C-8545-C5FBA557608D}"/>
    <cellStyle name="Heading 3 15 3 2" xfId="1489" xr:uid="{9D44D9FD-7115-47E9-8D82-6D6E55C7CE5C}"/>
    <cellStyle name="Heading 3 15 3 2 2" xfId="1490" xr:uid="{DE13A19C-E05C-4AD9-9AE7-5D033481FBB1}"/>
    <cellStyle name="Heading 3 15 3 3" xfId="1491" xr:uid="{9F1E5BE7-C922-47CB-873F-231F3AD9D4F7}"/>
    <cellStyle name="Heading 3 15 3 3 2" xfId="1492" xr:uid="{AE327B4E-E60C-49FB-B2F0-86F47585D673}"/>
    <cellStyle name="Heading 3 15 3 4" xfId="1493" xr:uid="{38798FC0-5872-4538-8029-5A08938B73FE}"/>
    <cellStyle name="Heading 3 15 3 4 2" xfId="1494" xr:uid="{7207B13A-706F-4E2E-86E2-CE27737BB0CF}"/>
    <cellStyle name="Heading 3 15 4" xfId="1495" xr:uid="{A7A7DB17-1000-42A2-B530-DB76B36AB986}"/>
    <cellStyle name="Heading 3 15 4 2" xfId="1496" xr:uid="{B7413495-9C2E-427F-AB45-A4A5A62C2678}"/>
    <cellStyle name="Heading 3 15 4 2 2" xfId="1497" xr:uid="{45586929-0039-425D-8F1B-E89473553513}"/>
    <cellStyle name="Heading 3 15 4 3" xfId="1498" xr:uid="{1541DC4A-78A3-41F6-9F25-1CA197C49996}"/>
    <cellStyle name="Heading 3 15 4 3 2" xfId="1499" xr:uid="{5586F92C-FB5F-44AC-8943-353D58565334}"/>
    <cellStyle name="Heading 3 15 4 4" xfId="1500" xr:uid="{4DCEF91E-7E10-4E3C-B5DD-A8B266132035}"/>
    <cellStyle name="Heading 3 15 4 4 2" xfId="1501" xr:uid="{30EBBAD3-1134-45B3-BDB1-51DD9498FEC1}"/>
    <cellStyle name="Heading 3 15 5" xfId="1502" xr:uid="{71E6789C-0918-4ABD-9219-723EF354D86B}"/>
    <cellStyle name="Heading 3 15 5 2" xfId="1503" xr:uid="{01406F7D-A00E-4896-9CA2-083547E2F488}"/>
    <cellStyle name="Heading 3 15 5 2 2" xfId="1504" xr:uid="{61987A3D-60C9-48B2-82FE-952DE946A25E}"/>
    <cellStyle name="Heading 3 15 5 3" xfId="1505" xr:uid="{4EC43D4C-A40F-4FD5-8C87-F9C40D7728A7}"/>
    <cellStyle name="Heading 3 15 5 3 2" xfId="1506" xr:uid="{146B2F0A-AEF9-49BC-9BF7-B2FA907EF538}"/>
    <cellStyle name="Heading 3 15 5 4" xfId="1507" xr:uid="{2A66C652-F9FA-4AD3-8D13-FFA3D052B127}"/>
    <cellStyle name="Heading 3 15 5 4 2" xfId="1508" xr:uid="{45B8B676-77E2-43FF-A01B-4688EDFB3B58}"/>
    <cellStyle name="Heading 3 15 6" xfId="1509" xr:uid="{0313B691-462E-49C6-99C4-7851DDF9CCD4}"/>
    <cellStyle name="Heading 3 15 6 2" xfId="1510" xr:uid="{728A0BCE-BCA4-440F-9D74-DCBAC383D8EF}"/>
    <cellStyle name="Heading 3 15 6 2 2" xfId="1511" xr:uid="{88BCCCBD-A365-447E-B1E1-B0B4268827B7}"/>
    <cellStyle name="Heading 3 15 6 3" xfId="1512" xr:uid="{A3F54D67-610C-482F-AD7D-E0FAF3E4799D}"/>
    <cellStyle name="Heading 3 15 6 3 2" xfId="1513" xr:uid="{018753B5-262E-4EFF-86B4-8D0152D0BDAE}"/>
    <cellStyle name="Heading 3 15 6 4" xfId="1514" xr:uid="{D701C879-27E5-41BF-A315-D8F4EB856AF8}"/>
    <cellStyle name="Heading 3 15 6 4 2" xfId="1515" xr:uid="{5010C39A-AD25-424A-8DB1-D9A20374D55A}"/>
    <cellStyle name="Heading 3 15 7" xfId="1516" xr:uid="{F7C6C936-93F4-4CD8-BADD-DB1E082604F3}"/>
    <cellStyle name="Heading 3 15 7 2" xfId="1517" xr:uid="{8F35DC6E-F3CD-483A-953C-32CA185D022B}"/>
    <cellStyle name="Heading 3 15 7 2 2" xfId="1518" xr:uid="{145547BE-6CAA-4001-9162-919620E40118}"/>
    <cellStyle name="Heading 3 15 7 3" xfId="1519" xr:uid="{129BB513-62B4-455E-B897-DF644B567BD1}"/>
    <cellStyle name="Heading 3 15 7 3 2" xfId="1520" xr:uid="{3FE28233-3A5E-4417-83FB-1DAB8530DEA9}"/>
    <cellStyle name="Heading 3 15 7 4" xfId="1521" xr:uid="{B8336808-1FD6-4AF3-BC26-620130934C76}"/>
    <cellStyle name="Heading 3 15 7 4 2" xfId="1522" xr:uid="{8B42BC58-8C3C-451E-B312-F3E86ADB130F}"/>
    <cellStyle name="Heading 3 15 8" xfId="1523" xr:uid="{C52DD30E-6E2F-49E0-A475-7CFF69AE46E4}"/>
    <cellStyle name="Heading 3 15 8 2" xfId="1524" xr:uid="{E8D50922-813A-40E3-8FA8-C6C63CA98D90}"/>
    <cellStyle name="Heading 3 15 8 2 2" xfId="1525" xr:uid="{3B2EF1E6-DAAB-4ED4-A0BF-13D6C46E84CD}"/>
    <cellStyle name="Heading 3 15 8 3" xfId="1526" xr:uid="{EB8D1B7B-90C5-45DB-AEB2-FF8B12177E89}"/>
    <cellStyle name="Heading 3 15 8 3 2" xfId="1527" xr:uid="{762585CC-953B-4C31-A828-693A5DFEA6FA}"/>
    <cellStyle name="Heading 3 15 8 4" xfId="1528" xr:uid="{EC163A21-52CC-4C41-8207-DCDC63271DC6}"/>
    <cellStyle name="Heading 3 15 8 4 2" xfId="1529" xr:uid="{18E5737A-A1EE-4330-8076-3EAB1C6E09C3}"/>
    <cellStyle name="Heading 3 15 9" xfId="1530" xr:uid="{80D464C7-4C0C-4C8A-8B04-D44ABFB2C991}"/>
    <cellStyle name="Heading 3 15 9 2" xfId="1531" xr:uid="{C964585F-34A4-44DD-9AD2-6BC409C5B877}"/>
    <cellStyle name="Heading 3 15 9 2 2" xfId="1532" xr:uid="{0FA67D39-B152-47A7-9F99-61ADBFB1B14B}"/>
    <cellStyle name="Heading 3 15 9 3" xfId="1533" xr:uid="{BF2555AD-83C8-4B9B-8E0A-6689338F70AB}"/>
    <cellStyle name="Heading 3 15 9 3 2" xfId="1534" xr:uid="{CA0E7267-8780-4759-B82E-5B9BE42E0033}"/>
    <cellStyle name="Heading 3 15 9 4" xfId="1535" xr:uid="{7031A3A8-F64C-41ED-89D9-FFC8B80F0E92}"/>
    <cellStyle name="Heading 3 15 9 4 2" xfId="1536" xr:uid="{1AC1308B-774F-4EA0-8E9C-1F2ACD5B9080}"/>
    <cellStyle name="Heading 3 16" xfId="1537" xr:uid="{4624B838-9CC9-4539-8530-0F4F1D17E2B8}"/>
    <cellStyle name="Heading 3 16 2" xfId="1538" xr:uid="{0F70C292-F3AD-4C6F-BE5A-F5FEDC44B72E}"/>
    <cellStyle name="Heading 3 16 2 2" xfId="1539" xr:uid="{708C1EB6-4751-441B-9BD5-02307D14AF6E}"/>
    <cellStyle name="Heading 3 16 3" xfId="1540" xr:uid="{9CA1E253-000E-43DA-87F2-56F2850A4625}"/>
    <cellStyle name="Heading 3 16 3 2" xfId="1541" xr:uid="{25A75EB1-2C58-47FC-9F59-B5F794081332}"/>
    <cellStyle name="Heading 3 16 4" xfId="1542" xr:uid="{84ADD389-6C61-4515-908D-C4C730ECAF8E}"/>
    <cellStyle name="Heading 3 16 4 2" xfId="1543" xr:uid="{38C6051A-1D48-459E-BEF2-07A5F794F3F0}"/>
    <cellStyle name="Heading 3 17" xfId="1544" xr:uid="{AD514FE6-C631-4DAF-A15F-D9EBE1B4DB04}"/>
    <cellStyle name="Heading 3 17 2" xfId="1545" xr:uid="{DDCDA3C5-4722-4F8E-8531-873CCB989B2B}"/>
    <cellStyle name="Heading 3 17 2 2" xfId="1546" xr:uid="{2FD3C32F-E4D8-41CF-997A-6CF5FBF44311}"/>
    <cellStyle name="Heading 3 17 3" xfId="1547" xr:uid="{F2613286-D182-4213-90AA-5EE899F3A65C}"/>
    <cellStyle name="Heading 3 17 3 2" xfId="1548" xr:uid="{49DE4509-299B-4FF4-8C26-F714B500BB9E}"/>
    <cellStyle name="Heading 3 17 4" xfId="1549" xr:uid="{17A7EDC0-3F1B-493B-A499-A06BDB2444A3}"/>
    <cellStyle name="Heading 3 17 4 2" xfId="1550" xr:uid="{77C5A50A-AE88-473D-B7F4-694D059E5E7D}"/>
    <cellStyle name="Heading 3 18" xfId="1551" xr:uid="{895B6A1D-01F3-4B61-9A18-3016BD1539D9}"/>
    <cellStyle name="Heading 3 18 2" xfId="1552" xr:uid="{35783031-76F4-45BA-A9F1-9C1DD1B7286B}"/>
    <cellStyle name="Heading 3 19" xfId="1553" xr:uid="{3CC04968-E059-4B3B-B234-EE3BD278B73D}"/>
    <cellStyle name="Heading 3 19 2" xfId="1554" xr:uid="{8368F00D-B561-4C66-A462-DC5B1DB0E892}"/>
    <cellStyle name="Heading 3 2" xfId="1555" xr:uid="{0BB3D79D-2FBC-480A-9697-26524485D437}"/>
    <cellStyle name="Heading 3 2 10" xfId="1556" xr:uid="{1F6913E0-D6B2-4E65-B023-D984E4C03EF9}"/>
    <cellStyle name="Heading 3 2 10 10" xfId="1557" xr:uid="{0D47F840-0667-4DEB-A95B-8C4319D93289}"/>
    <cellStyle name="Heading 3 2 10 10 2" xfId="1558" xr:uid="{293AC47F-E181-41B0-A638-5926B12E1FDB}"/>
    <cellStyle name="Heading 3 2 10 10 2 2" xfId="1559" xr:uid="{F3F8B7C2-C645-4500-81D9-05089B775763}"/>
    <cellStyle name="Heading 3 2 10 10 3" xfId="1560" xr:uid="{79E95712-F320-4E53-9781-3547670C0CF1}"/>
    <cellStyle name="Heading 3 2 10 10 3 2" xfId="1561" xr:uid="{7030C907-7F15-4C26-B19A-D12706D3E865}"/>
    <cellStyle name="Heading 3 2 10 10 4" xfId="1562" xr:uid="{F066D319-41EB-442B-A481-1B777672B9A1}"/>
    <cellStyle name="Heading 3 2 10 10 4 2" xfId="1563" xr:uid="{66E930AD-93D9-4F42-ABA8-5CE68BAF9388}"/>
    <cellStyle name="Heading 3 2 10 11" xfId="1564" xr:uid="{0042ED19-8505-4569-B58A-191004FFBF82}"/>
    <cellStyle name="Heading 3 2 10 11 2" xfId="1565" xr:uid="{F3ED96A8-A6EA-4955-8630-6720128C8550}"/>
    <cellStyle name="Heading 3 2 10 11 2 2" xfId="1566" xr:uid="{FFCB105F-5007-4882-9A1E-862ADFAA781C}"/>
    <cellStyle name="Heading 3 2 10 11 3" xfId="1567" xr:uid="{BD7E1207-44EB-41F4-85A0-5A0DE05E8D4A}"/>
    <cellStyle name="Heading 3 2 10 11 3 2" xfId="1568" xr:uid="{C2DC656B-D602-409C-92A5-7787FAF8F0A4}"/>
    <cellStyle name="Heading 3 2 10 11 4" xfId="1569" xr:uid="{C7DE9B8A-504C-49BE-BD02-E361E8AD523A}"/>
    <cellStyle name="Heading 3 2 10 11 4 2" xfId="1570" xr:uid="{4E52E9B2-E7F9-49D8-B1C8-08E150232F1E}"/>
    <cellStyle name="Heading 3 2 10 12" xfId="1571" xr:uid="{32BE1D6A-49DF-4D97-9DF7-77122D2BD859}"/>
    <cellStyle name="Heading 3 2 10 12 2" xfId="1572" xr:uid="{D34A2864-1999-43D4-994D-C9E859D7B2C9}"/>
    <cellStyle name="Heading 3 2 10 12 2 2" xfId="1573" xr:uid="{902D880C-5E2E-47D5-AEF4-B381E6A7EB85}"/>
    <cellStyle name="Heading 3 2 10 12 3" xfId="1574" xr:uid="{C0C143C5-47B6-432E-9188-571DE4E85404}"/>
    <cellStyle name="Heading 3 2 10 12 3 2" xfId="1575" xr:uid="{2983CFEF-51DA-4FE3-9C49-07B74BACBBA2}"/>
    <cellStyle name="Heading 3 2 10 12 4" xfId="1576" xr:uid="{8220A57E-0375-4CBC-A9CD-577913502C26}"/>
    <cellStyle name="Heading 3 2 10 12 4 2" xfId="1577" xr:uid="{592BBC9A-48A0-442F-AD0E-6CA5F8DDC593}"/>
    <cellStyle name="Heading 3 2 10 13" xfId="1578" xr:uid="{D01D7322-33B6-4C1D-BBB5-179227303662}"/>
    <cellStyle name="Heading 3 2 10 13 2" xfId="1579" xr:uid="{A29CCA88-2893-4E5A-A5B8-B8AEE7F3D176}"/>
    <cellStyle name="Heading 3 2 10 13 2 2" xfId="1580" xr:uid="{D3819739-0C2A-4499-AC81-626D97E905F9}"/>
    <cellStyle name="Heading 3 2 10 13 3" xfId="1581" xr:uid="{A1807CFC-11C6-476D-9859-501F02D7A642}"/>
    <cellStyle name="Heading 3 2 10 13 3 2" xfId="1582" xr:uid="{7494BF01-41DD-493E-A423-2C2982C51655}"/>
    <cellStyle name="Heading 3 2 10 13 4" xfId="1583" xr:uid="{3C2249B7-2BB2-42AE-9AD7-12379D5A39E1}"/>
    <cellStyle name="Heading 3 2 10 13 4 2" xfId="1584" xr:uid="{BFD33A8D-7DF4-41CC-9B5E-504D8B947FDF}"/>
    <cellStyle name="Heading 3 2 10 14" xfId="1585" xr:uid="{E526D1DF-1CCC-44D8-88F5-081304F985FA}"/>
    <cellStyle name="Heading 3 2 10 14 2" xfId="1586" xr:uid="{5C7B2390-09FF-489F-B3DA-12127CF67445}"/>
    <cellStyle name="Heading 3 2 10 14 2 2" xfId="1587" xr:uid="{6B9D9F29-14ED-4405-827A-99AB1381CB06}"/>
    <cellStyle name="Heading 3 2 10 14 3" xfId="1588" xr:uid="{0F51688E-6CC0-44DA-85AB-DA9ED2836FCC}"/>
    <cellStyle name="Heading 3 2 10 14 3 2" xfId="1589" xr:uid="{1C6311F5-43E8-4027-B51C-95FFC0C006C3}"/>
    <cellStyle name="Heading 3 2 10 14 4" xfId="1590" xr:uid="{27FACEC3-1178-49EF-B9D0-7F0470922183}"/>
    <cellStyle name="Heading 3 2 10 14 4 2" xfId="1591" xr:uid="{B3B81AF3-032E-4BC9-8838-51526726A532}"/>
    <cellStyle name="Heading 3 2 10 15" xfId="1592" xr:uid="{097E7E0E-69E6-4284-9C85-743FDCDAF22C}"/>
    <cellStyle name="Heading 3 2 10 15 2" xfId="1593" xr:uid="{882FF4AC-CA4F-49ED-8762-D46DA6EF98F7}"/>
    <cellStyle name="Heading 3 2 10 15 2 2" xfId="1594" xr:uid="{735B07AB-6501-414A-AA8D-C81447B128EC}"/>
    <cellStyle name="Heading 3 2 10 15 3" xfId="1595" xr:uid="{A85F8FE8-F835-44C4-AC4D-CE97F5999CF5}"/>
    <cellStyle name="Heading 3 2 10 15 3 2" xfId="1596" xr:uid="{CCBF45A6-8125-424E-8759-98B0EFE14768}"/>
    <cellStyle name="Heading 3 2 10 15 4" xfId="1597" xr:uid="{3AB7E63E-D44C-4E51-8ABD-A067E6979CEC}"/>
    <cellStyle name="Heading 3 2 10 15 4 2" xfId="1598" xr:uid="{45744ABE-E116-4814-AE2B-8AAD402142FA}"/>
    <cellStyle name="Heading 3 2 10 16" xfId="1599" xr:uid="{B215D104-D23E-4654-8A7C-795A5F252EAE}"/>
    <cellStyle name="Heading 3 2 10 16 2" xfId="1600" xr:uid="{78CFC59D-3913-4F40-A787-8A634B3FAD50}"/>
    <cellStyle name="Heading 3 2 10 17" xfId="1601" xr:uid="{D46204DC-AF73-41EB-9901-D24ED1641554}"/>
    <cellStyle name="Heading 3 2 10 17 2" xfId="1602" xr:uid="{8013CD19-2E01-4F7E-B3E3-6C02A50E7285}"/>
    <cellStyle name="Heading 3 2 10 18" xfId="1603" xr:uid="{A336A8DB-765B-4218-9897-27B45F03591C}"/>
    <cellStyle name="Heading 3 2 10 18 2" xfId="1604" xr:uid="{B2DB39EE-01F8-4092-ACFB-3256B2526B24}"/>
    <cellStyle name="Heading 3 2 10 19" xfId="1605" xr:uid="{5E619EAF-3540-4779-BF60-7E79C29F304D}"/>
    <cellStyle name="Heading 3 2 10 2" xfId="1606" xr:uid="{188D251C-5078-4163-AAC6-8B1E7A32FDDC}"/>
    <cellStyle name="Heading 3 2 10 2 2" xfId="1607" xr:uid="{DF6A75AA-6D22-4B04-99FA-5FE035D3342F}"/>
    <cellStyle name="Heading 3 2 10 2 2 2" xfId="1608" xr:uid="{2BB36E68-A263-4396-A797-7A72A58316F2}"/>
    <cellStyle name="Heading 3 2 10 2 3" xfId="1609" xr:uid="{B35A5B83-2C3A-4399-8263-4C1F1312D336}"/>
    <cellStyle name="Heading 3 2 10 2 3 2" xfId="1610" xr:uid="{BAAC63FA-756F-421D-BD39-DA68E9EAABA5}"/>
    <cellStyle name="Heading 3 2 10 2 4" xfId="1611" xr:uid="{426026E3-9C1F-49A9-8CB0-2B53CE496AE6}"/>
    <cellStyle name="Heading 3 2 10 2 4 2" xfId="1612" xr:uid="{5916FE2C-1991-4745-8B75-B27F28D2F2D9}"/>
    <cellStyle name="Heading 3 2 10 20" xfId="1613" xr:uid="{06B4745F-4BA6-4610-B191-F56FA568C756}"/>
    <cellStyle name="Heading 3 2 10 21" xfId="1614" xr:uid="{F7084E24-1A4F-43A8-B5DB-0E9E4BD519FC}"/>
    <cellStyle name="Heading 3 2 10 22" xfId="1615" xr:uid="{02D240BD-9AF5-4302-9242-4B69509C988D}"/>
    <cellStyle name="Heading 3 2 10 23" xfId="1616" xr:uid="{C3BB966A-E04E-4741-AB6C-C13E9844460E}"/>
    <cellStyle name="Heading 3 2 10 24" xfId="1617" xr:uid="{32BC931E-A6D3-4D4B-8F20-C1F45B256F5D}"/>
    <cellStyle name="Heading 3 2 10 25" xfId="1618" xr:uid="{A4F5E2B2-7948-4701-AA85-F544DC2C3BBE}"/>
    <cellStyle name="Heading 3 2 10 3" xfId="1619" xr:uid="{89E1F949-CAB7-44C6-B7C3-CBDB45F2CFE8}"/>
    <cellStyle name="Heading 3 2 10 3 2" xfId="1620" xr:uid="{1ED8E209-346E-48E1-9268-804B8F7B63AA}"/>
    <cellStyle name="Heading 3 2 10 3 2 2" xfId="1621" xr:uid="{A75CAAF5-3177-4839-943D-653788E66335}"/>
    <cellStyle name="Heading 3 2 10 3 3" xfId="1622" xr:uid="{AB11C81B-B825-4A61-8EE4-70C3DEDC43F6}"/>
    <cellStyle name="Heading 3 2 10 3 3 2" xfId="1623" xr:uid="{30F7D2B6-20C3-47AE-9710-63FD8A2CF339}"/>
    <cellStyle name="Heading 3 2 10 3 4" xfId="1624" xr:uid="{A9819777-8B9B-40A7-8BDB-CBC3B078DFBC}"/>
    <cellStyle name="Heading 3 2 10 3 4 2" xfId="1625" xr:uid="{A58BD10A-043F-483F-BF63-3AFF30493301}"/>
    <cellStyle name="Heading 3 2 10 4" xfId="1626" xr:uid="{6B3BACCC-E7EC-4BA0-A3F8-E0A7A48540A7}"/>
    <cellStyle name="Heading 3 2 10 4 2" xfId="1627" xr:uid="{00129C79-50F7-4EE6-AB09-6C7100B60640}"/>
    <cellStyle name="Heading 3 2 10 4 2 2" xfId="1628" xr:uid="{AF320696-AC37-4759-82E8-100BEA3C5588}"/>
    <cellStyle name="Heading 3 2 10 4 3" xfId="1629" xr:uid="{87D942E6-32FF-40D3-81E9-885C30A6C084}"/>
    <cellStyle name="Heading 3 2 10 4 3 2" xfId="1630" xr:uid="{159D4CC0-BF8D-4F48-90BE-3426DDE446ED}"/>
    <cellStyle name="Heading 3 2 10 4 4" xfId="1631" xr:uid="{667F44DB-5D32-4284-A7FA-8166C8470CFF}"/>
    <cellStyle name="Heading 3 2 10 4 4 2" xfId="1632" xr:uid="{E2FC45C7-EE04-4647-B8F4-9AE07707E562}"/>
    <cellStyle name="Heading 3 2 10 5" xfId="1633" xr:uid="{FC4BA3E5-EED3-424E-9852-6CD61FA58EEA}"/>
    <cellStyle name="Heading 3 2 10 5 2" xfId="1634" xr:uid="{5AFC136D-CC7B-4941-9D41-275492968687}"/>
    <cellStyle name="Heading 3 2 10 5 2 2" xfId="1635" xr:uid="{CB59AE8E-3261-403A-96F0-AC41DB71FC98}"/>
    <cellStyle name="Heading 3 2 10 5 3" xfId="1636" xr:uid="{128429E5-1E03-4F50-9918-5849D7D2EA32}"/>
    <cellStyle name="Heading 3 2 10 5 3 2" xfId="1637" xr:uid="{96EB52B2-E64F-4C07-8074-D8D57EDAB95A}"/>
    <cellStyle name="Heading 3 2 10 5 4" xfId="1638" xr:uid="{BD086E9C-B16F-4CDF-9929-85AAD12CCA46}"/>
    <cellStyle name="Heading 3 2 10 5 4 2" xfId="1639" xr:uid="{92E4E0A6-5FCF-429F-959F-0162AF861441}"/>
    <cellStyle name="Heading 3 2 10 6" xfId="1640" xr:uid="{20DDB197-BBA8-4A97-BF6C-79B4CBB9AD24}"/>
    <cellStyle name="Heading 3 2 10 6 2" xfId="1641" xr:uid="{1B7618E8-0658-4C20-B46F-32E0138A8E22}"/>
    <cellStyle name="Heading 3 2 10 6 2 2" xfId="1642" xr:uid="{F3D4C9AA-A9D9-42AB-BFA0-8CDE8708F202}"/>
    <cellStyle name="Heading 3 2 10 6 3" xfId="1643" xr:uid="{FD7663B4-15B7-4872-8FAF-20F74DADE690}"/>
    <cellStyle name="Heading 3 2 10 6 3 2" xfId="1644" xr:uid="{F6095FB2-7EAE-4B05-90CB-D1BEE128C59D}"/>
    <cellStyle name="Heading 3 2 10 6 4" xfId="1645" xr:uid="{6307CC57-838B-467C-82FB-B7B0172F8EB4}"/>
    <cellStyle name="Heading 3 2 10 6 4 2" xfId="1646" xr:uid="{0A720EA3-5AEA-403D-BCB1-DE62CDFB8214}"/>
    <cellStyle name="Heading 3 2 10 7" xfId="1647" xr:uid="{A4D2CEA2-4274-4E04-B7B7-6D7F95551919}"/>
    <cellStyle name="Heading 3 2 10 7 2" xfId="1648" xr:uid="{154CB8A3-75CB-4567-935D-056416A9A36E}"/>
    <cellStyle name="Heading 3 2 10 7 2 2" xfId="1649" xr:uid="{64BDEE6F-7F8A-4B39-A374-15B70D91C406}"/>
    <cellStyle name="Heading 3 2 10 7 3" xfId="1650" xr:uid="{94C2965F-F684-4E10-B92F-0236C6F80E7D}"/>
    <cellStyle name="Heading 3 2 10 7 3 2" xfId="1651" xr:uid="{E0659564-5FAA-4EE1-B809-6D2914826B8F}"/>
    <cellStyle name="Heading 3 2 10 7 4" xfId="1652" xr:uid="{E2D85D3A-7BE2-4406-A5FC-D3815B4B6B0B}"/>
    <cellStyle name="Heading 3 2 10 7 4 2" xfId="1653" xr:uid="{E179915A-AFAD-4C60-8F24-292A3CFF5B0D}"/>
    <cellStyle name="Heading 3 2 10 8" xfId="1654" xr:uid="{D7B606D0-8776-4897-8F3A-8D2672647558}"/>
    <cellStyle name="Heading 3 2 10 8 2" xfId="1655" xr:uid="{679AA0BD-35EB-4CFD-B108-7B01D964B9C6}"/>
    <cellStyle name="Heading 3 2 10 8 2 2" xfId="1656" xr:uid="{273ED22D-4D90-429C-9990-2B8CAF92924B}"/>
    <cellStyle name="Heading 3 2 10 8 3" xfId="1657" xr:uid="{CDBE3D23-09EC-4B3E-94D4-FFE72EFAD673}"/>
    <cellStyle name="Heading 3 2 10 8 3 2" xfId="1658" xr:uid="{9EF49447-E225-4E62-A3A2-59D2B1A57AC9}"/>
    <cellStyle name="Heading 3 2 10 8 4" xfId="1659" xr:uid="{8A52B17F-EA9B-4897-8160-069226728EF5}"/>
    <cellStyle name="Heading 3 2 10 8 4 2" xfId="1660" xr:uid="{F1FFB7E2-16C7-40A9-AF2D-869ABB3C4E43}"/>
    <cellStyle name="Heading 3 2 10 9" xfId="1661" xr:uid="{77B0B217-C7EB-4A41-A461-7059CCA36193}"/>
    <cellStyle name="Heading 3 2 10 9 2" xfId="1662" xr:uid="{C141266B-D2A4-4FD1-950A-32C25AEA5964}"/>
    <cellStyle name="Heading 3 2 10 9 2 2" xfId="1663" xr:uid="{7E9BD944-4715-4288-A52D-51DE7CA265A8}"/>
    <cellStyle name="Heading 3 2 10 9 3" xfId="1664" xr:uid="{054CE36F-4579-4197-8B96-6FA0BF343D6A}"/>
    <cellStyle name="Heading 3 2 10 9 3 2" xfId="1665" xr:uid="{95ACEE4C-1180-4C76-A868-0CD125878EE3}"/>
    <cellStyle name="Heading 3 2 10 9 4" xfId="1666" xr:uid="{5377C559-297E-4126-A8A0-B1CB3DC08250}"/>
    <cellStyle name="Heading 3 2 10 9 4 2" xfId="1667" xr:uid="{511169A4-3E0F-4439-80F7-C6FCC6E0BE61}"/>
    <cellStyle name="Heading 3 2 11" xfId="1668" xr:uid="{3C42A3C3-C219-4187-98C0-86B7CA717AA1}"/>
    <cellStyle name="Heading 3 2 11 10" xfId="1669" xr:uid="{ED434B6F-ACF8-4D1D-BEFF-BC4D060109E4}"/>
    <cellStyle name="Heading 3 2 11 10 2" xfId="1670" xr:uid="{5341363C-4002-4686-A125-339E06EE2F41}"/>
    <cellStyle name="Heading 3 2 11 10 2 2" xfId="1671" xr:uid="{DFBD1049-9D11-41ED-AA17-FC1181BB85F2}"/>
    <cellStyle name="Heading 3 2 11 10 3" xfId="1672" xr:uid="{2A75AC45-19C7-440A-9F74-232BCD1C8CF8}"/>
    <cellStyle name="Heading 3 2 11 10 3 2" xfId="1673" xr:uid="{926A3A92-96CA-40BC-B8A3-ABAE1555AE32}"/>
    <cellStyle name="Heading 3 2 11 10 4" xfId="1674" xr:uid="{C82B1B15-7516-4D1D-9F92-5AA87CFB636E}"/>
    <cellStyle name="Heading 3 2 11 10 4 2" xfId="1675" xr:uid="{43135AF5-DC1E-41D0-A052-D5817CA06274}"/>
    <cellStyle name="Heading 3 2 11 11" xfId="1676" xr:uid="{95F1BB20-FA79-4DA8-86C5-8396E064E463}"/>
    <cellStyle name="Heading 3 2 11 11 2" xfId="1677" xr:uid="{6DB69299-6A16-4B97-BE05-05512335F034}"/>
    <cellStyle name="Heading 3 2 11 11 2 2" xfId="1678" xr:uid="{D85A436B-81C5-43FF-9A9F-A6EF0AFC5DFF}"/>
    <cellStyle name="Heading 3 2 11 11 3" xfId="1679" xr:uid="{C2B589FA-8D2F-4B94-B9A2-2F1535A095E8}"/>
    <cellStyle name="Heading 3 2 11 11 3 2" xfId="1680" xr:uid="{46CC20F0-AB02-4C5B-905B-BB6365885FB0}"/>
    <cellStyle name="Heading 3 2 11 11 4" xfId="1681" xr:uid="{7330FDD0-DA2D-4D25-B75D-77C7E5816C30}"/>
    <cellStyle name="Heading 3 2 11 11 4 2" xfId="1682" xr:uid="{7D05FE9C-C4AA-4D66-BFFB-37D41C74A765}"/>
    <cellStyle name="Heading 3 2 11 12" xfId="1683" xr:uid="{6235AF18-464F-4542-896E-6AC99D11F6EC}"/>
    <cellStyle name="Heading 3 2 11 12 2" xfId="1684" xr:uid="{A6430A93-2F26-420F-9ECD-62367506192F}"/>
    <cellStyle name="Heading 3 2 11 12 2 2" xfId="1685" xr:uid="{A107ABCB-BA70-4691-90F9-688498A5A396}"/>
    <cellStyle name="Heading 3 2 11 12 3" xfId="1686" xr:uid="{E2DD3463-07D4-40F9-BB8A-B4A34799C9A9}"/>
    <cellStyle name="Heading 3 2 11 12 3 2" xfId="1687" xr:uid="{08531264-AD5F-477E-B68A-F831E0FB626E}"/>
    <cellStyle name="Heading 3 2 11 12 4" xfId="1688" xr:uid="{C78E2CA0-4EDB-442E-9DED-E348AFE4B7C9}"/>
    <cellStyle name="Heading 3 2 11 12 4 2" xfId="1689" xr:uid="{7E29E3F7-B7CA-4C82-A4F0-E0AC87C50787}"/>
    <cellStyle name="Heading 3 2 11 13" xfId="1690" xr:uid="{DCC3E53B-B682-42D9-B029-646D04439525}"/>
    <cellStyle name="Heading 3 2 11 13 2" xfId="1691" xr:uid="{AE873C16-481D-4D9A-9E56-2CF39925F754}"/>
    <cellStyle name="Heading 3 2 11 13 2 2" xfId="1692" xr:uid="{480FA500-FD41-4479-81B7-356FF14C1B03}"/>
    <cellStyle name="Heading 3 2 11 13 3" xfId="1693" xr:uid="{4550EE68-B3B4-485A-A4DF-0112346F828E}"/>
    <cellStyle name="Heading 3 2 11 13 3 2" xfId="1694" xr:uid="{B0C7C752-1541-4335-87F0-00E898FCD825}"/>
    <cellStyle name="Heading 3 2 11 13 4" xfId="1695" xr:uid="{0D710052-23AA-4307-82C7-C83BAD3F4EF9}"/>
    <cellStyle name="Heading 3 2 11 13 4 2" xfId="1696" xr:uid="{CC603CB0-2E7A-4A86-B471-B9B5EF236962}"/>
    <cellStyle name="Heading 3 2 11 14" xfId="1697" xr:uid="{F23B47EA-AD07-4282-8555-53008A78835B}"/>
    <cellStyle name="Heading 3 2 11 14 2" xfId="1698" xr:uid="{F33D4833-1839-4A76-A24B-ABF5B3227AFE}"/>
    <cellStyle name="Heading 3 2 11 14 2 2" xfId="1699" xr:uid="{AB70F0D8-8695-4AE7-9A89-601F3737BD58}"/>
    <cellStyle name="Heading 3 2 11 14 3" xfId="1700" xr:uid="{E6F43616-06D3-43E4-B564-14DC8DFD8943}"/>
    <cellStyle name="Heading 3 2 11 14 3 2" xfId="1701" xr:uid="{6D789D67-AB35-44C7-AA6D-502A278C26B3}"/>
    <cellStyle name="Heading 3 2 11 14 4" xfId="1702" xr:uid="{862F8A0C-BB24-4F43-83C1-3A84C8E586B3}"/>
    <cellStyle name="Heading 3 2 11 14 4 2" xfId="1703" xr:uid="{D7406ECF-C63E-41D2-96E2-E13D396C329C}"/>
    <cellStyle name="Heading 3 2 11 15" xfId="1704" xr:uid="{A61EEFD0-D652-46C5-AF31-57C5F60BFB22}"/>
    <cellStyle name="Heading 3 2 11 15 2" xfId="1705" xr:uid="{002877BF-157D-47A4-87ED-060B4F5C4730}"/>
    <cellStyle name="Heading 3 2 11 15 2 2" xfId="1706" xr:uid="{E62AB9C6-1716-48CA-BDD6-DE9AF7561539}"/>
    <cellStyle name="Heading 3 2 11 15 3" xfId="1707" xr:uid="{FF019958-24B9-4BD6-88A6-0EF3C7173466}"/>
    <cellStyle name="Heading 3 2 11 15 3 2" xfId="1708" xr:uid="{2BC6C623-5FDC-43EC-AD94-8FBFFAB3F96B}"/>
    <cellStyle name="Heading 3 2 11 15 4" xfId="1709" xr:uid="{BAB33EC0-930C-4B62-91B6-649B11EA0A36}"/>
    <cellStyle name="Heading 3 2 11 15 4 2" xfId="1710" xr:uid="{8D2AFC1A-0A94-442E-BD56-F631732CC7CD}"/>
    <cellStyle name="Heading 3 2 11 16" xfId="1711" xr:uid="{F0E6F4DE-A21B-4452-9688-C7A68BBD046B}"/>
    <cellStyle name="Heading 3 2 11 16 2" xfId="1712" xr:uid="{4FF4A8C2-5BD6-481B-88E3-DF2F065C406A}"/>
    <cellStyle name="Heading 3 2 11 17" xfId="1713" xr:uid="{F1B21CDA-8B68-4055-A332-9DA31589229E}"/>
    <cellStyle name="Heading 3 2 11 17 2" xfId="1714" xr:uid="{F7441A1C-E8EC-4924-9D0E-38B4EC32620C}"/>
    <cellStyle name="Heading 3 2 11 18" xfId="1715" xr:uid="{2539F46F-2CFA-4EC2-B5FC-4427FE98F556}"/>
    <cellStyle name="Heading 3 2 11 18 2" xfId="1716" xr:uid="{8E928B2B-744F-40ED-B83E-E047EF11B311}"/>
    <cellStyle name="Heading 3 2 11 19" xfId="1717" xr:uid="{42A791F9-72DB-4FFA-A852-ABDF088A8B07}"/>
    <cellStyle name="Heading 3 2 11 2" xfId="1718" xr:uid="{F1F15BAF-B21A-4F18-9BC7-A79593080B03}"/>
    <cellStyle name="Heading 3 2 11 2 2" xfId="1719" xr:uid="{8D2C684E-D015-4B1C-98FA-A1204931848A}"/>
    <cellStyle name="Heading 3 2 11 2 2 2" xfId="1720" xr:uid="{D9D5F4C8-6312-41EC-98DB-BA8D9BBDDA2B}"/>
    <cellStyle name="Heading 3 2 11 2 3" xfId="1721" xr:uid="{8069AA34-28C5-495B-8414-F866A9707B0B}"/>
    <cellStyle name="Heading 3 2 11 2 3 2" xfId="1722" xr:uid="{6EB80A50-6C5B-410E-B5BC-B32F9DF073EB}"/>
    <cellStyle name="Heading 3 2 11 2 4" xfId="1723" xr:uid="{5A467303-0CDE-4AE7-B4F9-45410478648F}"/>
    <cellStyle name="Heading 3 2 11 2 4 2" xfId="1724" xr:uid="{B3913183-C276-4A49-ADF7-1F49A86F93DD}"/>
    <cellStyle name="Heading 3 2 11 20" xfId="1725" xr:uid="{76EE73DB-1320-46C1-A9BD-C630E5A506BC}"/>
    <cellStyle name="Heading 3 2 11 21" xfId="1726" xr:uid="{F4D8E26C-FAAF-4933-8D06-633077FD1FF4}"/>
    <cellStyle name="Heading 3 2 11 22" xfId="1727" xr:uid="{F5F2DBC5-F642-48C1-88C3-B598D2F36E76}"/>
    <cellStyle name="Heading 3 2 11 23" xfId="1728" xr:uid="{6B889C33-43DB-4204-A1C9-692C985A0479}"/>
    <cellStyle name="Heading 3 2 11 24" xfId="1729" xr:uid="{9AEBE75A-9D5B-4C6D-946D-F362E1F30715}"/>
    <cellStyle name="Heading 3 2 11 25" xfId="1730" xr:uid="{49E6ACAD-6168-49CC-8AFB-B250CB309D99}"/>
    <cellStyle name="Heading 3 2 11 3" xfId="1731" xr:uid="{34EDEF6A-1CF2-43F5-B5AD-CE7F4074A16A}"/>
    <cellStyle name="Heading 3 2 11 3 2" xfId="1732" xr:uid="{42BE6099-6697-4508-917F-F4384072190B}"/>
    <cellStyle name="Heading 3 2 11 3 2 2" xfId="1733" xr:uid="{E41C1962-7BBC-435F-A7E4-AA2F214FBA2A}"/>
    <cellStyle name="Heading 3 2 11 3 3" xfId="1734" xr:uid="{9957780B-7BFD-491D-94F1-8F38F667B3AA}"/>
    <cellStyle name="Heading 3 2 11 3 3 2" xfId="1735" xr:uid="{3FF50AB1-4BD3-44A6-9A72-E7F6B87F71A9}"/>
    <cellStyle name="Heading 3 2 11 3 4" xfId="1736" xr:uid="{F54D13E4-D492-426F-92BD-3DEA9CC5278B}"/>
    <cellStyle name="Heading 3 2 11 3 4 2" xfId="1737" xr:uid="{D54B939D-8CA8-4601-A832-9EAFD64F76FA}"/>
    <cellStyle name="Heading 3 2 11 4" xfId="1738" xr:uid="{C701003E-C312-4EA3-820A-3F4FF0B4BEBF}"/>
    <cellStyle name="Heading 3 2 11 4 2" xfId="1739" xr:uid="{A3651F66-DA32-445A-963E-826DD2EAEC11}"/>
    <cellStyle name="Heading 3 2 11 4 2 2" xfId="1740" xr:uid="{399CD7C2-7E03-4421-A4D0-8A4F1D7439E6}"/>
    <cellStyle name="Heading 3 2 11 4 3" xfId="1741" xr:uid="{FC582CB2-909D-4D7E-89B7-953D8A228422}"/>
    <cellStyle name="Heading 3 2 11 4 3 2" xfId="1742" xr:uid="{E6FB89E9-AA0D-40EA-9ED8-D1CF020BDFFB}"/>
    <cellStyle name="Heading 3 2 11 4 4" xfId="1743" xr:uid="{A69CA6D5-BB59-489C-8831-023A9BA840C3}"/>
    <cellStyle name="Heading 3 2 11 4 4 2" xfId="1744" xr:uid="{DD4A3FEB-FB84-428F-8F46-252B14D3D0BF}"/>
    <cellStyle name="Heading 3 2 11 5" xfId="1745" xr:uid="{29BBF5ED-05F6-4BA1-9521-8A40F2A5E87A}"/>
    <cellStyle name="Heading 3 2 11 5 2" xfId="1746" xr:uid="{69E2828C-08DF-47DE-83C7-1BC95D738FE5}"/>
    <cellStyle name="Heading 3 2 11 5 2 2" xfId="1747" xr:uid="{24E21CC3-F2F6-454F-BEAA-17C401601E82}"/>
    <cellStyle name="Heading 3 2 11 5 3" xfId="1748" xr:uid="{FB9C79F0-8001-4217-A607-F306EBFBA648}"/>
    <cellStyle name="Heading 3 2 11 5 3 2" xfId="1749" xr:uid="{9852A12A-8A81-4C6C-9085-25A4A435C3E3}"/>
    <cellStyle name="Heading 3 2 11 5 4" xfId="1750" xr:uid="{1F573509-E3B0-4D4F-B680-D9854767E9FA}"/>
    <cellStyle name="Heading 3 2 11 5 4 2" xfId="1751" xr:uid="{2844C261-9FBD-4337-B751-BA706A050F49}"/>
    <cellStyle name="Heading 3 2 11 6" xfId="1752" xr:uid="{6F72833C-EEDD-481B-B83E-0AB1E0748315}"/>
    <cellStyle name="Heading 3 2 11 6 2" xfId="1753" xr:uid="{80F8DB8F-CB4D-4553-BC87-09F8C266E099}"/>
    <cellStyle name="Heading 3 2 11 6 2 2" xfId="1754" xr:uid="{16B34C69-99B9-45BE-83F7-E5D4874001F4}"/>
    <cellStyle name="Heading 3 2 11 6 3" xfId="1755" xr:uid="{3AC973B3-751F-49CB-B8F5-5DF31BC4567E}"/>
    <cellStyle name="Heading 3 2 11 6 3 2" xfId="1756" xr:uid="{AE12336B-D3D5-41F2-A09F-ED1A9CCBE12F}"/>
    <cellStyle name="Heading 3 2 11 6 4" xfId="1757" xr:uid="{8E5C9238-F084-40D9-BE6C-30B8827088F7}"/>
    <cellStyle name="Heading 3 2 11 6 4 2" xfId="1758" xr:uid="{08563386-4CEA-4CAA-B69D-28D3275479BA}"/>
    <cellStyle name="Heading 3 2 11 7" xfId="1759" xr:uid="{0846E676-1BA8-4B17-AB29-3721B2C4A466}"/>
    <cellStyle name="Heading 3 2 11 7 2" xfId="1760" xr:uid="{877439D6-7A8C-4795-901C-BC73EA123D9E}"/>
    <cellStyle name="Heading 3 2 11 7 2 2" xfId="1761" xr:uid="{5FEE7011-168D-4D9C-AE95-AE4874CE443D}"/>
    <cellStyle name="Heading 3 2 11 7 3" xfId="1762" xr:uid="{0CB2E319-96A7-4D9A-8F53-A65CBB54790A}"/>
    <cellStyle name="Heading 3 2 11 7 3 2" xfId="1763" xr:uid="{2FEB0E26-DF72-4688-A3FE-7355671FC3DE}"/>
    <cellStyle name="Heading 3 2 11 7 4" xfId="1764" xr:uid="{6EF8F542-C846-4FA7-8C40-18418B3F2042}"/>
    <cellStyle name="Heading 3 2 11 7 4 2" xfId="1765" xr:uid="{35C80E61-0D8B-4CF6-9647-0187EA0B409B}"/>
    <cellStyle name="Heading 3 2 11 8" xfId="1766" xr:uid="{7E36A6DB-5725-48BE-B4D3-BAE700518292}"/>
    <cellStyle name="Heading 3 2 11 8 2" xfId="1767" xr:uid="{64CB4645-8B85-466D-854B-A15085F898E4}"/>
    <cellStyle name="Heading 3 2 11 8 2 2" xfId="1768" xr:uid="{56E24220-8723-4D89-B465-684F86D59A59}"/>
    <cellStyle name="Heading 3 2 11 8 3" xfId="1769" xr:uid="{46D44073-B84B-4222-88AF-05CB1215D09A}"/>
    <cellStyle name="Heading 3 2 11 8 3 2" xfId="1770" xr:uid="{5FE49A75-60FA-47CB-8AD7-E5971B1EF7DB}"/>
    <cellStyle name="Heading 3 2 11 8 4" xfId="1771" xr:uid="{5D3B8AA1-115D-4111-9AB9-01B92F577D0B}"/>
    <cellStyle name="Heading 3 2 11 8 4 2" xfId="1772" xr:uid="{D3D66953-730B-4268-978F-F601E70D31A7}"/>
    <cellStyle name="Heading 3 2 11 9" xfId="1773" xr:uid="{069124E4-25B9-4644-A317-552629A5E34E}"/>
    <cellStyle name="Heading 3 2 11 9 2" xfId="1774" xr:uid="{4BDE84A4-9CA9-44AE-AFE2-633A58B7B1E1}"/>
    <cellStyle name="Heading 3 2 11 9 2 2" xfId="1775" xr:uid="{2298EB05-9F84-4C34-91AB-96F0DE51C458}"/>
    <cellStyle name="Heading 3 2 11 9 3" xfId="1776" xr:uid="{7B9953E8-3EDA-4A49-ACFA-1F327F57923E}"/>
    <cellStyle name="Heading 3 2 11 9 3 2" xfId="1777" xr:uid="{096617D0-EED6-463B-B96E-9664C4EB874C}"/>
    <cellStyle name="Heading 3 2 11 9 4" xfId="1778" xr:uid="{E89CAA37-C010-4FB1-B242-171CBBA8B741}"/>
    <cellStyle name="Heading 3 2 11 9 4 2" xfId="1779" xr:uid="{88C6CF01-DDE0-410F-93C9-8B39D6E9AD53}"/>
    <cellStyle name="Heading 3 2 12" xfId="1780" xr:uid="{0C3674B1-F05C-4C6F-A4DE-58433F0057C2}"/>
    <cellStyle name="Heading 3 2 12 10" xfId="1781" xr:uid="{E58E510D-0A32-43ED-9BEF-2514E9B76FC0}"/>
    <cellStyle name="Heading 3 2 12 10 2" xfId="1782" xr:uid="{570C6351-912F-4FD9-AAB5-7936E92EBD55}"/>
    <cellStyle name="Heading 3 2 12 10 2 2" xfId="1783" xr:uid="{2844F2CE-EE1D-4476-82C2-95CE7B47AE7E}"/>
    <cellStyle name="Heading 3 2 12 10 3" xfId="1784" xr:uid="{B3154A7D-AB7E-4247-88A7-4F16E62C3BBD}"/>
    <cellStyle name="Heading 3 2 12 10 3 2" xfId="1785" xr:uid="{22791362-C888-4A2A-935F-3DD7A7AE378C}"/>
    <cellStyle name="Heading 3 2 12 10 4" xfId="1786" xr:uid="{872C381B-F59D-41D7-ABF3-818F0AD83153}"/>
    <cellStyle name="Heading 3 2 12 10 4 2" xfId="1787" xr:uid="{A533B9BB-1E13-4100-973A-01ACD73A6002}"/>
    <cellStyle name="Heading 3 2 12 11" xfId="1788" xr:uid="{1470B242-1780-4A28-9E61-487C91AB2A10}"/>
    <cellStyle name="Heading 3 2 12 11 2" xfId="1789" xr:uid="{1C185535-FF3F-493B-8F38-460F34CAB7F6}"/>
    <cellStyle name="Heading 3 2 12 11 2 2" xfId="1790" xr:uid="{D29500FE-7CAD-418F-B00E-7E2A0B5A026B}"/>
    <cellStyle name="Heading 3 2 12 11 3" xfId="1791" xr:uid="{F8B0820E-CC80-45E2-A9F9-5C0DAEA65EA8}"/>
    <cellStyle name="Heading 3 2 12 11 3 2" xfId="1792" xr:uid="{010A4B73-AE9B-44E3-A0ED-AE6AF4C5C9A9}"/>
    <cellStyle name="Heading 3 2 12 11 4" xfId="1793" xr:uid="{5998F031-ACD6-4533-9E6F-1AF1DE1C71AF}"/>
    <cellStyle name="Heading 3 2 12 11 4 2" xfId="1794" xr:uid="{8CADC064-83C8-45E3-B3A4-1673D0488B39}"/>
    <cellStyle name="Heading 3 2 12 12" xfId="1795" xr:uid="{26A2C8A1-C5B4-428E-A3A5-80DF258C0B5B}"/>
    <cellStyle name="Heading 3 2 12 12 2" xfId="1796" xr:uid="{BB3E8276-36E6-4AF2-9438-962235573B85}"/>
    <cellStyle name="Heading 3 2 12 12 2 2" xfId="1797" xr:uid="{A1A0BE06-6B49-4D05-98B0-4D2EA97C10B7}"/>
    <cellStyle name="Heading 3 2 12 12 3" xfId="1798" xr:uid="{BD3CD553-2883-4FBE-9DCC-8721620DAA39}"/>
    <cellStyle name="Heading 3 2 12 12 3 2" xfId="1799" xr:uid="{F077162F-E02F-4937-A56E-CD6897F9F492}"/>
    <cellStyle name="Heading 3 2 12 12 4" xfId="1800" xr:uid="{4BD62217-9FF9-47B9-A475-85AF3445C167}"/>
    <cellStyle name="Heading 3 2 12 12 4 2" xfId="1801" xr:uid="{6EEB4F93-38DE-4375-A411-BAB973D0C6E1}"/>
    <cellStyle name="Heading 3 2 12 13" xfId="1802" xr:uid="{2369F31A-6366-464D-AAE8-771D9AD10AD2}"/>
    <cellStyle name="Heading 3 2 12 13 2" xfId="1803" xr:uid="{C4AD6200-4E4F-4006-93AE-D623C2C6EFC7}"/>
    <cellStyle name="Heading 3 2 12 13 2 2" xfId="1804" xr:uid="{C3FE5351-3595-4FA8-B117-C948B9E08057}"/>
    <cellStyle name="Heading 3 2 12 13 3" xfId="1805" xr:uid="{FF5C319B-8ADD-4B35-B67F-4D08B4627BB1}"/>
    <cellStyle name="Heading 3 2 12 13 3 2" xfId="1806" xr:uid="{D1AB4D56-5F70-49C5-B5A1-0217AB7EE78D}"/>
    <cellStyle name="Heading 3 2 12 13 4" xfId="1807" xr:uid="{54B2E543-62DC-4E6B-8646-2272065FE4E4}"/>
    <cellStyle name="Heading 3 2 12 13 4 2" xfId="1808" xr:uid="{E38749E9-3F39-473D-81F5-D1A11DF2CAB2}"/>
    <cellStyle name="Heading 3 2 12 14" xfId="1809" xr:uid="{2CA47C09-6201-476B-9317-C4A14F5640DC}"/>
    <cellStyle name="Heading 3 2 12 14 2" xfId="1810" xr:uid="{852A236C-B2F7-4509-8497-71A2141E3718}"/>
    <cellStyle name="Heading 3 2 12 14 2 2" xfId="1811" xr:uid="{96476410-D1BF-4573-A60C-892E171DDC27}"/>
    <cellStyle name="Heading 3 2 12 14 3" xfId="1812" xr:uid="{DB79D7A0-B208-4765-A861-41346B74A357}"/>
    <cellStyle name="Heading 3 2 12 14 3 2" xfId="1813" xr:uid="{5EB1EE1C-959E-406F-BCB5-D30299CAF7C4}"/>
    <cellStyle name="Heading 3 2 12 14 4" xfId="1814" xr:uid="{1D957294-34B7-4872-9E4F-CC677A73F4FE}"/>
    <cellStyle name="Heading 3 2 12 14 4 2" xfId="1815" xr:uid="{EC34DCB5-C1DE-478A-835E-4DE8A0AF5933}"/>
    <cellStyle name="Heading 3 2 12 15" xfId="1816" xr:uid="{BD23B694-562B-4346-B0E3-705B8D436289}"/>
    <cellStyle name="Heading 3 2 12 15 2" xfId="1817" xr:uid="{8D17FA39-1AA2-4936-9547-CA2D1D105252}"/>
    <cellStyle name="Heading 3 2 12 15 2 2" xfId="1818" xr:uid="{3107D909-DB89-4B1A-BC19-FA53CD17DBCC}"/>
    <cellStyle name="Heading 3 2 12 15 3" xfId="1819" xr:uid="{8F016777-4BCC-44B7-B90A-EEBCC8BB355C}"/>
    <cellStyle name="Heading 3 2 12 15 3 2" xfId="1820" xr:uid="{AFC123A2-6EA2-4A5D-AE3D-50084BB4909D}"/>
    <cellStyle name="Heading 3 2 12 15 4" xfId="1821" xr:uid="{79A0C0B0-82A2-48BD-B073-5327BD45DD27}"/>
    <cellStyle name="Heading 3 2 12 15 4 2" xfId="1822" xr:uid="{3BED4FBB-4114-4438-9F01-1E904691E8F1}"/>
    <cellStyle name="Heading 3 2 12 16" xfId="1823" xr:uid="{A4C20E4C-5774-452A-8437-2A6097F2E803}"/>
    <cellStyle name="Heading 3 2 12 16 2" xfId="1824" xr:uid="{F7F0C236-8DAF-45C3-B1A4-A5A07B8AAF08}"/>
    <cellStyle name="Heading 3 2 12 17" xfId="1825" xr:uid="{8230FD90-9822-4981-9621-079DA089B11C}"/>
    <cellStyle name="Heading 3 2 12 17 2" xfId="1826" xr:uid="{C21D3464-6A8D-4E48-A87F-B22A0808E0B8}"/>
    <cellStyle name="Heading 3 2 12 18" xfId="1827" xr:uid="{396E68AC-2CD1-401E-BD9A-3099E6DE7C0F}"/>
    <cellStyle name="Heading 3 2 12 18 2" xfId="1828" xr:uid="{3919B59F-87B7-4D28-BB03-616F4DFB1569}"/>
    <cellStyle name="Heading 3 2 12 19" xfId="1829" xr:uid="{EB86017C-7924-471A-9ED5-CB620F1ACAE4}"/>
    <cellStyle name="Heading 3 2 12 2" xfId="1830" xr:uid="{F087E3B0-7D44-428B-A7D2-F912BBEA94DA}"/>
    <cellStyle name="Heading 3 2 12 2 2" xfId="1831" xr:uid="{ACAE4C6C-0647-42D3-8DEE-6A797925E3D6}"/>
    <cellStyle name="Heading 3 2 12 2 2 2" xfId="1832" xr:uid="{46FAC066-D767-4985-B160-5D11742ECFD6}"/>
    <cellStyle name="Heading 3 2 12 2 3" xfId="1833" xr:uid="{EF859B13-371D-4691-997E-3D6D1D6F5619}"/>
    <cellStyle name="Heading 3 2 12 2 3 2" xfId="1834" xr:uid="{9F7F17B0-0D46-469B-8D2C-2CC217BD0E49}"/>
    <cellStyle name="Heading 3 2 12 2 4" xfId="1835" xr:uid="{85BBFFDD-0DF2-4CF8-ADF2-E270FC0D023D}"/>
    <cellStyle name="Heading 3 2 12 2 4 2" xfId="1836" xr:uid="{CFF71734-59A6-400C-93B0-83BA2EDF4BEA}"/>
    <cellStyle name="Heading 3 2 12 20" xfId="1837" xr:uid="{EB661DDF-4AF7-4C96-816D-599BBE20DCFC}"/>
    <cellStyle name="Heading 3 2 12 21" xfId="1838" xr:uid="{9F5EF268-12BF-4BB5-B616-79832EF4A16F}"/>
    <cellStyle name="Heading 3 2 12 22" xfId="1839" xr:uid="{61FCCBBB-AEF1-43E0-A953-1335811A283B}"/>
    <cellStyle name="Heading 3 2 12 23" xfId="1840" xr:uid="{82369092-7B91-40EC-ACD0-3F4B8839C9F1}"/>
    <cellStyle name="Heading 3 2 12 24" xfId="1841" xr:uid="{454B308D-73CB-4043-BC6B-37CFFFF791BF}"/>
    <cellStyle name="Heading 3 2 12 25" xfId="1842" xr:uid="{4A14A25A-346D-481D-8654-A7AFF33A3E73}"/>
    <cellStyle name="Heading 3 2 12 3" xfId="1843" xr:uid="{243DF65C-85FC-4F61-A63E-FB406D8D5C4A}"/>
    <cellStyle name="Heading 3 2 12 3 2" xfId="1844" xr:uid="{F0A7C3DA-A3D4-4C56-BA3F-4C9F4C5321C0}"/>
    <cellStyle name="Heading 3 2 12 3 2 2" xfId="1845" xr:uid="{25531EC2-7976-4308-8DC3-5BDDCC958DCC}"/>
    <cellStyle name="Heading 3 2 12 3 3" xfId="1846" xr:uid="{68A43793-0F5E-429D-849E-6D3F5F595D71}"/>
    <cellStyle name="Heading 3 2 12 3 3 2" xfId="1847" xr:uid="{02B79E1B-7CE1-4A65-ADB9-09C4A0C11480}"/>
    <cellStyle name="Heading 3 2 12 3 4" xfId="1848" xr:uid="{34F46874-76FF-440E-95AD-3A8180075A62}"/>
    <cellStyle name="Heading 3 2 12 3 4 2" xfId="1849" xr:uid="{CCAD8EE9-A60F-40AF-B185-043B945A811A}"/>
    <cellStyle name="Heading 3 2 12 4" xfId="1850" xr:uid="{088EB83A-82FB-4613-A92D-F71DD535C386}"/>
    <cellStyle name="Heading 3 2 12 4 2" xfId="1851" xr:uid="{8C8107BA-977B-47BC-8B29-0AD065EA00C6}"/>
    <cellStyle name="Heading 3 2 12 4 2 2" xfId="1852" xr:uid="{E083CC14-4B42-453A-995D-944BA36B6768}"/>
    <cellStyle name="Heading 3 2 12 4 3" xfId="1853" xr:uid="{7A3CA722-E1F4-4E94-9CA8-6F2D176DB387}"/>
    <cellStyle name="Heading 3 2 12 4 3 2" xfId="1854" xr:uid="{E3151D7D-937B-4D9D-B06F-DD2D5D9FB4C4}"/>
    <cellStyle name="Heading 3 2 12 4 4" xfId="1855" xr:uid="{6F209164-4908-4E7E-BB04-BB2D2F54C519}"/>
    <cellStyle name="Heading 3 2 12 4 4 2" xfId="1856" xr:uid="{DB94AAB6-D4D8-454E-BE01-CF9AA3D956DB}"/>
    <cellStyle name="Heading 3 2 12 5" xfId="1857" xr:uid="{CCCBAEE5-E1F4-45ED-A359-EE918150D4C2}"/>
    <cellStyle name="Heading 3 2 12 5 2" xfId="1858" xr:uid="{1D637658-70F2-4754-B059-DB81D5A98C6B}"/>
    <cellStyle name="Heading 3 2 12 5 2 2" xfId="1859" xr:uid="{B8EEA9EE-144D-4092-B915-CD9FE29ED884}"/>
    <cellStyle name="Heading 3 2 12 5 3" xfId="1860" xr:uid="{3EA9FC2E-5AE5-4D62-80AC-CBF06B9A6667}"/>
    <cellStyle name="Heading 3 2 12 5 3 2" xfId="1861" xr:uid="{7A2A3E97-403C-4662-B11B-DFF90057539D}"/>
    <cellStyle name="Heading 3 2 12 5 4" xfId="1862" xr:uid="{B2EF246B-6E5A-42C6-A049-6B2794FB4791}"/>
    <cellStyle name="Heading 3 2 12 5 4 2" xfId="1863" xr:uid="{3249E835-7A1F-483C-B191-DD334DB08960}"/>
    <cellStyle name="Heading 3 2 12 6" xfId="1864" xr:uid="{6C907F19-FCE8-4B60-B8AB-AF0504D3C966}"/>
    <cellStyle name="Heading 3 2 12 6 2" xfId="1865" xr:uid="{CF45A4FE-98EA-4032-946C-67DA214E4FA0}"/>
    <cellStyle name="Heading 3 2 12 6 2 2" xfId="1866" xr:uid="{F149492C-27AC-484F-AD26-46A054725153}"/>
    <cellStyle name="Heading 3 2 12 6 3" xfId="1867" xr:uid="{DD6BF956-D136-4F8F-A30B-26D1ABFE8761}"/>
    <cellStyle name="Heading 3 2 12 6 3 2" xfId="1868" xr:uid="{31AE51DA-6FDD-41DA-92AD-3D258B2BEA77}"/>
    <cellStyle name="Heading 3 2 12 6 4" xfId="1869" xr:uid="{8850298F-89BD-4B89-B261-1D8DA061FB71}"/>
    <cellStyle name="Heading 3 2 12 6 4 2" xfId="1870" xr:uid="{8B3377BE-D803-40B7-88C6-5125FAC62845}"/>
    <cellStyle name="Heading 3 2 12 7" xfId="1871" xr:uid="{0B9AB6A7-6847-41EB-9F58-1CBEF41CCBCF}"/>
    <cellStyle name="Heading 3 2 12 7 2" xfId="1872" xr:uid="{52270389-C5BB-4F5A-898F-1286ECED9D2E}"/>
    <cellStyle name="Heading 3 2 12 7 2 2" xfId="1873" xr:uid="{52960A73-63C9-4042-9085-5D4721B5C422}"/>
    <cellStyle name="Heading 3 2 12 7 3" xfId="1874" xr:uid="{E8A684B3-DA3E-4C59-847B-51EB697DC86C}"/>
    <cellStyle name="Heading 3 2 12 7 3 2" xfId="1875" xr:uid="{137BF4CB-CFB7-417D-90F2-C193857B0326}"/>
    <cellStyle name="Heading 3 2 12 7 4" xfId="1876" xr:uid="{04D37375-5BDF-4C5B-AADF-045EC5588ABC}"/>
    <cellStyle name="Heading 3 2 12 7 4 2" xfId="1877" xr:uid="{D57993B0-7550-4773-9CF1-4C2BF5FC7649}"/>
    <cellStyle name="Heading 3 2 12 8" xfId="1878" xr:uid="{0A3D6978-6277-4845-B500-0027743B627C}"/>
    <cellStyle name="Heading 3 2 12 8 2" xfId="1879" xr:uid="{E520CC52-5B1A-4190-8FF7-ECE929218843}"/>
    <cellStyle name="Heading 3 2 12 8 2 2" xfId="1880" xr:uid="{F6C5A7EB-BCC6-4DF1-9C4F-8A8EF8E1F6B7}"/>
    <cellStyle name="Heading 3 2 12 8 3" xfId="1881" xr:uid="{04B40848-9FF4-403B-BFBB-9C9C636D2B3F}"/>
    <cellStyle name="Heading 3 2 12 8 3 2" xfId="1882" xr:uid="{FA2CC2E4-AED3-41F0-85A9-8D33D7C96AA6}"/>
    <cellStyle name="Heading 3 2 12 8 4" xfId="1883" xr:uid="{CEB5D94A-7261-4DC3-BE31-D22E9540AE00}"/>
    <cellStyle name="Heading 3 2 12 8 4 2" xfId="1884" xr:uid="{7550A3CE-8B7A-4E32-BC63-EF53088EA3FC}"/>
    <cellStyle name="Heading 3 2 12 9" xfId="1885" xr:uid="{A66A485A-56F1-4D91-8EBF-8947AD2CCDA9}"/>
    <cellStyle name="Heading 3 2 12 9 2" xfId="1886" xr:uid="{C0395699-04FD-40BA-AC7B-290FC1A71DD7}"/>
    <cellStyle name="Heading 3 2 12 9 2 2" xfId="1887" xr:uid="{2818925C-803B-4EE4-87FE-B52501F4B1A2}"/>
    <cellStyle name="Heading 3 2 12 9 3" xfId="1888" xr:uid="{362FFBC7-588E-43DD-B30D-1DF376425F3A}"/>
    <cellStyle name="Heading 3 2 12 9 3 2" xfId="1889" xr:uid="{2EF04A7E-2E08-4331-82E0-BFCFBC5B9CC1}"/>
    <cellStyle name="Heading 3 2 12 9 4" xfId="1890" xr:uid="{939D738D-571D-461E-9213-8AE6AC264426}"/>
    <cellStyle name="Heading 3 2 12 9 4 2" xfId="1891" xr:uid="{3078ECA7-73FC-4B96-AB90-8F9AE61331F2}"/>
    <cellStyle name="Heading 3 2 13" xfId="1892" xr:uid="{4950092D-7C9C-4873-B52E-D836E1A54EBA}"/>
    <cellStyle name="Heading 3 2 13 10" xfId="1893" xr:uid="{A38972CC-B4F2-49BD-BE33-A17FB2803E51}"/>
    <cellStyle name="Heading 3 2 13 10 2" xfId="1894" xr:uid="{658792E3-6883-43F8-B87A-4BCC48DFE72E}"/>
    <cellStyle name="Heading 3 2 13 10 2 2" xfId="1895" xr:uid="{B1A0AFF4-CA7C-422E-B043-D0734CA69E06}"/>
    <cellStyle name="Heading 3 2 13 10 3" xfId="1896" xr:uid="{785C0BBB-33C7-45E1-BCB7-E6F02AF48515}"/>
    <cellStyle name="Heading 3 2 13 10 3 2" xfId="1897" xr:uid="{77D1E2F0-7E4A-4CE7-A600-D04F67AB74E4}"/>
    <cellStyle name="Heading 3 2 13 10 4" xfId="1898" xr:uid="{47521829-9545-48B0-904A-9FE218A8C125}"/>
    <cellStyle name="Heading 3 2 13 10 4 2" xfId="1899" xr:uid="{4AD6B477-751D-4CF5-875F-AA85D627BE57}"/>
    <cellStyle name="Heading 3 2 13 11" xfId="1900" xr:uid="{9606568A-F614-4478-AE27-64793ECF38F2}"/>
    <cellStyle name="Heading 3 2 13 11 2" xfId="1901" xr:uid="{71B1EB43-F0BA-4259-B914-B0D426B9AA0D}"/>
    <cellStyle name="Heading 3 2 13 11 2 2" xfId="1902" xr:uid="{8F9AB8B3-70BB-439E-9996-981FBC27FB2C}"/>
    <cellStyle name="Heading 3 2 13 11 3" xfId="1903" xr:uid="{164EA149-4048-4BA6-9861-02A6B3B4CF25}"/>
    <cellStyle name="Heading 3 2 13 11 3 2" xfId="1904" xr:uid="{DE4495B8-CA07-4EFB-9B6F-946569E6C9B3}"/>
    <cellStyle name="Heading 3 2 13 11 4" xfId="1905" xr:uid="{4E96CC51-833D-4F59-9F2E-7E42E3DCAC4A}"/>
    <cellStyle name="Heading 3 2 13 11 4 2" xfId="1906" xr:uid="{858DAEAC-320C-4DDA-B2D0-31A7BE059EA8}"/>
    <cellStyle name="Heading 3 2 13 12" xfId="1907" xr:uid="{17B1DA07-FA63-46D4-8621-9B77B3EAD6B2}"/>
    <cellStyle name="Heading 3 2 13 12 2" xfId="1908" xr:uid="{D57A47B0-AFAA-4A5F-9511-EC014E4A1C36}"/>
    <cellStyle name="Heading 3 2 13 12 2 2" xfId="1909" xr:uid="{B3FCDB5F-7F35-4673-BEC7-843EE3C165D0}"/>
    <cellStyle name="Heading 3 2 13 12 3" xfId="1910" xr:uid="{8CBCAF0C-2860-4711-A3A9-F5A88ECF0826}"/>
    <cellStyle name="Heading 3 2 13 12 3 2" xfId="1911" xr:uid="{266847E6-3A87-438F-9BFC-4D2FC6A5237C}"/>
    <cellStyle name="Heading 3 2 13 12 4" xfId="1912" xr:uid="{C842279A-D444-4238-BA4E-71C773CD8904}"/>
    <cellStyle name="Heading 3 2 13 12 4 2" xfId="1913" xr:uid="{1BFA24BF-2653-4369-8E4A-AA4B8B5D6A03}"/>
    <cellStyle name="Heading 3 2 13 13" xfId="1914" xr:uid="{6DEBFE7A-D4E8-49AD-B465-AADD6030BE88}"/>
    <cellStyle name="Heading 3 2 13 13 2" xfId="1915" xr:uid="{BB9388FC-14E0-4298-8BF4-98AD779872B5}"/>
    <cellStyle name="Heading 3 2 13 13 2 2" xfId="1916" xr:uid="{0383915D-73E0-49AB-80DE-D6402091A9C4}"/>
    <cellStyle name="Heading 3 2 13 13 3" xfId="1917" xr:uid="{AB0DA71A-C5F2-4630-A327-78DFDEC135AC}"/>
    <cellStyle name="Heading 3 2 13 13 3 2" xfId="1918" xr:uid="{A3E21111-C56E-45FD-B844-C18C73683AC2}"/>
    <cellStyle name="Heading 3 2 13 13 4" xfId="1919" xr:uid="{20D146E7-3740-4544-A94C-AAED312456EF}"/>
    <cellStyle name="Heading 3 2 13 13 4 2" xfId="1920" xr:uid="{45563087-E4E0-4A2E-9868-BB28A0398819}"/>
    <cellStyle name="Heading 3 2 13 14" xfId="1921" xr:uid="{BB284B6E-F24A-41D6-83A1-B97534996FC5}"/>
    <cellStyle name="Heading 3 2 13 14 2" xfId="1922" xr:uid="{D90EE1D3-255C-48EB-9C9A-C01E84932E06}"/>
    <cellStyle name="Heading 3 2 13 14 2 2" xfId="1923" xr:uid="{43F8312F-8838-4703-8D8A-E76431EB2F5A}"/>
    <cellStyle name="Heading 3 2 13 14 3" xfId="1924" xr:uid="{6335A08F-9063-411C-9374-9C9BDF6DFE2A}"/>
    <cellStyle name="Heading 3 2 13 14 3 2" xfId="1925" xr:uid="{E70655A2-6718-4221-B502-42CC0ADE23D9}"/>
    <cellStyle name="Heading 3 2 13 14 4" xfId="1926" xr:uid="{03BF28DB-2120-478A-A7A6-61E4F2E776DD}"/>
    <cellStyle name="Heading 3 2 13 14 4 2" xfId="1927" xr:uid="{DED984B0-A730-486F-9114-0CAE228B7FE7}"/>
    <cellStyle name="Heading 3 2 13 15" xfId="1928" xr:uid="{02EC660E-59A2-443F-805D-D26566A11E6C}"/>
    <cellStyle name="Heading 3 2 13 15 2" xfId="1929" xr:uid="{0495C71F-AFEC-4D23-8932-B7AF08B5CACF}"/>
    <cellStyle name="Heading 3 2 13 15 2 2" xfId="1930" xr:uid="{79286BB1-EB37-4DC8-BB51-6C7749265620}"/>
    <cellStyle name="Heading 3 2 13 15 3" xfId="1931" xr:uid="{C3C66A3F-D9C5-4F1E-BCE2-054422C48BB8}"/>
    <cellStyle name="Heading 3 2 13 15 3 2" xfId="1932" xr:uid="{F2B0B187-BA92-4C92-9391-6411A0067C4B}"/>
    <cellStyle name="Heading 3 2 13 15 4" xfId="1933" xr:uid="{BBB5B439-383F-468B-8BFE-93D6E37B8FC2}"/>
    <cellStyle name="Heading 3 2 13 15 4 2" xfId="1934" xr:uid="{99CB4CF6-5600-4257-AF7B-B49CF74EA78B}"/>
    <cellStyle name="Heading 3 2 13 16" xfId="1935" xr:uid="{66D5B67A-83C8-42D1-9B64-966E06D70AA9}"/>
    <cellStyle name="Heading 3 2 13 16 2" xfId="1936" xr:uid="{348DDB81-9BF1-41FB-BEFF-D3EC177BAAA9}"/>
    <cellStyle name="Heading 3 2 13 17" xfId="1937" xr:uid="{4C935839-84BB-47D2-9594-B4B2B8A22185}"/>
    <cellStyle name="Heading 3 2 13 17 2" xfId="1938" xr:uid="{FC00D418-57F4-4E8E-B5C9-E6257D6D2846}"/>
    <cellStyle name="Heading 3 2 13 18" xfId="1939" xr:uid="{17B33AE6-1EE9-4E49-817A-B3B2C1B703F5}"/>
    <cellStyle name="Heading 3 2 13 18 2" xfId="1940" xr:uid="{5EC5B86F-391E-4577-8ECA-02EDAC591558}"/>
    <cellStyle name="Heading 3 2 13 19" xfId="1941" xr:uid="{12735253-1AA7-41E6-8B43-0603DDA0F30E}"/>
    <cellStyle name="Heading 3 2 13 2" xfId="1942" xr:uid="{654F78FE-EAAB-484F-9CF6-92A1A8FED80F}"/>
    <cellStyle name="Heading 3 2 13 2 2" xfId="1943" xr:uid="{B12815A3-46CC-48FC-A650-B26B98E46046}"/>
    <cellStyle name="Heading 3 2 13 2 2 2" xfId="1944" xr:uid="{DBF1F718-9394-459A-BDEA-067C204AE040}"/>
    <cellStyle name="Heading 3 2 13 2 3" xfId="1945" xr:uid="{9A227DB1-981C-4982-9E25-4AC6C52E9208}"/>
    <cellStyle name="Heading 3 2 13 2 3 2" xfId="1946" xr:uid="{1A16EF1B-0D83-4092-AEA8-A7EF1BCBA852}"/>
    <cellStyle name="Heading 3 2 13 2 4" xfId="1947" xr:uid="{8B4F0026-6214-4A77-8070-0E88177B0DA8}"/>
    <cellStyle name="Heading 3 2 13 2 4 2" xfId="1948" xr:uid="{E033070A-E3BF-4DC6-B274-027E58E086E0}"/>
    <cellStyle name="Heading 3 2 13 20" xfId="1949" xr:uid="{2A398890-34B1-4A63-BB9D-93F8BDA2CB91}"/>
    <cellStyle name="Heading 3 2 13 21" xfId="1950" xr:uid="{686B8B05-F07C-4E9B-BE43-2EF26BF6440B}"/>
    <cellStyle name="Heading 3 2 13 22" xfId="1951" xr:uid="{A34122BE-DBD4-4D99-A909-1D4452139FFD}"/>
    <cellStyle name="Heading 3 2 13 23" xfId="1952" xr:uid="{5F98DFDB-F1A9-42E6-BCD7-542C6AEDF1B4}"/>
    <cellStyle name="Heading 3 2 13 24" xfId="1953" xr:uid="{BF053565-BBE8-478A-9F57-31EBC37E681D}"/>
    <cellStyle name="Heading 3 2 13 25" xfId="1954" xr:uid="{A8B4EBA3-550C-4F3A-9F11-F63500C8CD11}"/>
    <cellStyle name="Heading 3 2 13 3" xfId="1955" xr:uid="{7F5608B2-F85A-4207-87AA-91EEE68468A6}"/>
    <cellStyle name="Heading 3 2 13 3 2" xfId="1956" xr:uid="{77C11E40-18E4-4C0E-9171-671CC7841A40}"/>
    <cellStyle name="Heading 3 2 13 3 2 2" xfId="1957" xr:uid="{DB97907E-6545-49D6-835C-C991BED54A77}"/>
    <cellStyle name="Heading 3 2 13 3 3" xfId="1958" xr:uid="{24D178B3-AA04-4F6E-BA4E-1229D594E9A0}"/>
    <cellStyle name="Heading 3 2 13 3 3 2" xfId="1959" xr:uid="{D8E20660-90E6-4040-BC2E-0EA5B761F13F}"/>
    <cellStyle name="Heading 3 2 13 3 4" xfId="1960" xr:uid="{D6F51B50-1BAE-40E7-8C80-F6B4FA9A2ABA}"/>
    <cellStyle name="Heading 3 2 13 3 4 2" xfId="1961" xr:uid="{DA15ED2C-C810-4683-8B76-A53E6D729D7F}"/>
    <cellStyle name="Heading 3 2 13 4" xfId="1962" xr:uid="{20813687-EDA0-45E4-90D5-6E26201A964E}"/>
    <cellStyle name="Heading 3 2 13 4 2" xfId="1963" xr:uid="{7F95EE0A-D9DC-4EE1-83CC-AE98AF1B54B3}"/>
    <cellStyle name="Heading 3 2 13 4 2 2" xfId="1964" xr:uid="{DE757293-98CE-43C3-8A83-639F5DB66AA9}"/>
    <cellStyle name="Heading 3 2 13 4 3" xfId="1965" xr:uid="{31E4D108-29B0-4588-9B75-3BB5B90BA1A4}"/>
    <cellStyle name="Heading 3 2 13 4 3 2" xfId="1966" xr:uid="{A1D4CF4B-E4C6-4697-ABE1-6639DDF725BF}"/>
    <cellStyle name="Heading 3 2 13 4 4" xfId="1967" xr:uid="{892F8B9B-BCF0-4937-AFBD-A1107C574D13}"/>
    <cellStyle name="Heading 3 2 13 4 4 2" xfId="1968" xr:uid="{4CD75DC2-482E-4DC9-80C3-4C08F2104251}"/>
    <cellStyle name="Heading 3 2 13 5" xfId="1969" xr:uid="{4B82B562-D8A3-4DD7-8A4D-DEC84183EF4E}"/>
    <cellStyle name="Heading 3 2 13 5 2" xfId="1970" xr:uid="{5FFB05EF-4412-45A7-B6D2-E25CB762600D}"/>
    <cellStyle name="Heading 3 2 13 5 2 2" xfId="1971" xr:uid="{1CAF3D0F-2EDB-4526-820F-EDE6747F6F6C}"/>
    <cellStyle name="Heading 3 2 13 5 3" xfId="1972" xr:uid="{567909EA-EF1F-4B39-9C07-EB48C6F0581D}"/>
    <cellStyle name="Heading 3 2 13 5 3 2" xfId="1973" xr:uid="{9F557438-2531-462A-BCEB-AAA2034F3C89}"/>
    <cellStyle name="Heading 3 2 13 5 4" xfId="1974" xr:uid="{BAB336CE-1EE2-4C37-B690-2D3295598201}"/>
    <cellStyle name="Heading 3 2 13 5 4 2" xfId="1975" xr:uid="{F189CF0B-50FD-47C7-AD70-40FF8B38C4D6}"/>
    <cellStyle name="Heading 3 2 13 6" xfId="1976" xr:uid="{27F18A8D-C2FA-458C-A159-4CE10CDDD37F}"/>
    <cellStyle name="Heading 3 2 13 6 2" xfId="1977" xr:uid="{EDB29F5D-7472-4854-9AD8-EB8DA679103B}"/>
    <cellStyle name="Heading 3 2 13 6 2 2" xfId="1978" xr:uid="{E80C6426-AC03-4795-A947-08337890F68A}"/>
    <cellStyle name="Heading 3 2 13 6 3" xfId="1979" xr:uid="{AAC95627-8187-45AC-B4EC-B4229CE6F126}"/>
    <cellStyle name="Heading 3 2 13 6 3 2" xfId="1980" xr:uid="{3D088E2D-CF76-4545-993F-10104F59F4C0}"/>
    <cellStyle name="Heading 3 2 13 6 4" xfId="1981" xr:uid="{7DE9F97E-1246-4313-85DD-E46281237550}"/>
    <cellStyle name="Heading 3 2 13 6 4 2" xfId="1982" xr:uid="{E83C97DF-3294-43AB-AFFD-67BE6FF4F546}"/>
    <cellStyle name="Heading 3 2 13 7" xfId="1983" xr:uid="{E12B6A26-EAE9-42B1-8D6D-72365D8BC8AD}"/>
    <cellStyle name="Heading 3 2 13 7 2" xfId="1984" xr:uid="{D2E90FEB-13CB-4094-94C6-2A093C617E35}"/>
    <cellStyle name="Heading 3 2 13 7 2 2" xfId="1985" xr:uid="{ED5EBBC1-6529-44DD-8725-9C456B62FD3C}"/>
    <cellStyle name="Heading 3 2 13 7 3" xfId="1986" xr:uid="{088E8EC9-1101-4399-9A15-1FC7D2BD376B}"/>
    <cellStyle name="Heading 3 2 13 7 3 2" xfId="1987" xr:uid="{B8ACE53B-D0E4-4B1A-9DA7-27809C23D232}"/>
    <cellStyle name="Heading 3 2 13 7 4" xfId="1988" xr:uid="{87745266-AA44-4481-A1B4-2429D28763AC}"/>
    <cellStyle name="Heading 3 2 13 7 4 2" xfId="1989" xr:uid="{46910C09-B54B-4608-B763-4C3773D09924}"/>
    <cellStyle name="Heading 3 2 13 8" xfId="1990" xr:uid="{8CE18D5C-76C3-40A7-A41C-BC7AE5CD34C2}"/>
    <cellStyle name="Heading 3 2 13 8 2" xfId="1991" xr:uid="{FD113C5B-5043-4882-823E-9E7D212EEF41}"/>
    <cellStyle name="Heading 3 2 13 8 2 2" xfId="1992" xr:uid="{6685D820-0006-452E-9816-726D23A48832}"/>
    <cellStyle name="Heading 3 2 13 8 3" xfId="1993" xr:uid="{D0AA7530-5B63-40AD-9A46-4126EB584265}"/>
    <cellStyle name="Heading 3 2 13 8 3 2" xfId="1994" xr:uid="{BF039483-5BE0-44BD-9B61-EA65E9D2EB81}"/>
    <cellStyle name="Heading 3 2 13 8 4" xfId="1995" xr:uid="{FC166025-EE54-41C3-9C3A-6232D1CC2BD0}"/>
    <cellStyle name="Heading 3 2 13 8 4 2" xfId="1996" xr:uid="{4459B8D7-8957-40B7-97CD-0FBFFEEED486}"/>
    <cellStyle name="Heading 3 2 13 9" xfId="1997" xr:uid="{B1B578BB-1DDF-44AD-81A6-68C73F97764D}"/>
    <cellStyle name="Heading 3 2 13 9 2" xfId="1998" xr:uid="{F2AA5A4A-2924-4AD2-B5F2-B659BEA1DDCC}"/>
    <cellStyle name="Heading 3 2 13 9 2 2" xfId="1999" xr:uid="{D8BDFA16-62AF-4275-8363-A5366DA9CC9A}"/>
    <cellStyle name="Heading 3 2 13 9 3" xfId="2000" xr:uid="{E9CA5BBD-C719-4618-8D95-B3D4D5A84A6B}"/>
    <cellStyle name="Heading 3 2 13 9 3 2" xfId="2001" xr:uid="{5DEDB4E0-F876-440D-9855-8B4FCBF6CC23}"/>
    <cellStyle name="Heading 3 2 13 9 4" xfId="2002" xr:uid="{38F1EFD9-3778-431B-A212-1415DA5898E3}"/>
    <cellStyle name="Heading 3 2 13 9 4 2" xfId="2003" xr:uid="{40EBE852-59EA-47D4-81BA-BF324A2D7584}"/>
    <cellStyle name="Heading 3 2 14" xfId="2004" xr:uid="{8531C348-3474-4E85-A20F-0B6878B628DC}"/>
    <cellStyle name="Heading 3 2 14 10" xfId="2005" xr:uid="{6D84C1F4-5339-42BD-9A5D-B5FB8CBCA997}"/>
    <cellStyle name="Heading 3 2 14 10 2" xfId="2006" xr:uid="{DE33C7C9-33A9-415B-A00E-4B7E713BB8C4}"/>
    <cellStyle name="Heading 3 2 14 10 2 2" xfId="2007" xr:uid="{280C41F0-756C-41BD-AF8F-5275636B18AC}"/>
    <cellStyle name="Heading 3 2 14 10 3" xfId="2008" xr:uid="{551C5345-71E8-4ED3-A25A-24A3380EDC92}"/>
    <cellStyle name="Heading 3 2 14 10 3 2" xfId="2009" xr:uid="{223ACC47-0D9C-4660-9886-DDF5DDC5DD61}"/>
    <cellStyle name="Heading 3 2 14 10 4" xfId="2010" xr:uid="{87CDF154-1793-4AFC-B86B-A97228A019F8}"/>
    <cellStyle name="Heading 3 2 14 10 4 2" xfId="2011" xr:uid="{D893B333-0DCD-4E05-8693-535F98AE1702}"/>
    <cellStyle name="Heading 3 2 14 11" xfId="2012" xr:uid="{CF7B6F06-AB81-4A42-A740-17164045327F}"/>
    <cellStyle name="Heading 3 2 14 11 2" xfId="2013" xr:uid="{4EBD33BB-4B60-4F76-8B63-95F7C7C487E1}"/>
    <cellStyle name="Heading 3 2 14 11 2 2" xfId="2014" xr:uid="{525F2674-0901-49A0-8F66-F69F1CD5374E}"/>
    <cellStyle name="Heading 3 2 14 11 3" xfId="2015" xr:uid="{997F3B37-E0F4-4F7E-834B-259EA2889232}"/>
    <cellStyle name="Heading 3 2 14 11 3 2" xfId="2016" xr:uid="{B0299A19-4B46-49E6-9EF6-FAFA1DD3AE5F}"/>
    <cellStyle name="Heading 3 2 14 11 4" xfId="2017" xr:uid="{867EFD8D-368D-4500-B8BA-4FD4D59CD64E}"/>
    <cellStyle name="Heading 3 2 14 11 4 2" xfId="2018" xr:uid="{67737A9D-A30B-4716-8A94-F94CC6820A9B}"/>
    <cellStyle name="Heading 3 2 14 12" xfId="2019" xr:uid="{6CCE904F-4958-491C-BE6C-EC9CE93BF230}"/>
    <cellStyle name="Heading 3 2 14 12 2" xfId="2020" xr:uid="{7939B8E4-334A-4ABA-8E48-AC7E425C4146}"/>
    <cellStyle name="Heading 3 2 14 12 2 2" xfId="2021" xr:uid="{B85E8484-334A-4E5F-A4F0-DCF39105D546}"/>
    <cellStyle name="Heading 3 2 14 12 3" xfId="2022" xr:uid="{9819191D-D142-458A-864C-FD106B84D1BD}"/>
    <cellStyle name="Heading 3 2 14 12 3 2" xfId="2023" xr:uid="{69597BC6-E9B5-45DC-845E-42AA4BF53D63}"/>
    <cellStyle name="Heading 3 2 14 12 4" xfId="2024" xr:uid="{169FDCF7-9981-4FCB-88CD-019B1B86AEB6}"/>
    <cellStyle name="Heading 3 2 14 12 4 2" xfId="2025" xr:uid="{B338EAE0-D308-4390-91FA-851E4A9F79B0}"/>
    <cellStyle name="Heading 3 2 14 13" xfId="2026" xr:uid="{15D9E9D4-24DC-40FC-86C9-8217BABD7C8F}"/>
    <cellStyle name="Heading 3 2 14 13 2" xfId="2027" xr:uid="{EBDFF695-ACB1-4A02-85F4-9CB2AACEC6E4}"/>
    <cellStyle name="Heading 3 2 14 13 2 2" xfId="2028" xr:uid="{8F3555A0-EEA5-4663-B07C-A94237A4A67B}"/>
    <cellStyle name="Heading 3 2 14 13 3" xfId="2029" xr:uid="{D416F175-D11F-460B-8B88-DB07A0DF196B}"/>
    <cellStyle name="Heading 3 2 14 13 3 2" xfId="2030" xr:uid="{80D485E1-D6CF-495E-AF87-BBFDB3A3DAD8}"/>
    <cellStyle name="Heading 3 2 14 13 4" xfId="2031" xr:uid="{79CEC489-4FDA-4154-A6C4-B4F183442474}"/>
    <cellStyle name="Heading 3 2 14 13 4 2" xfId="2032" xr:uid="{2CCC047F-8AAF-435E-BCE6-5A81B063E866}"/>
    <cellStyle name="Heading 3 2 14 14" xfId="2033" xr:uid="{335771F4-15D6-433D-ABA7-A1014113EB50}"/>
    <cellStyle name="Heading 3 2 14 14 2" xfId="2034" xr:uid="{BF76DB02-1ACA-4E2E-8A2E-CD8DBF68A897}"/>
    <cellStyle name="Heading 3 2 14 14 2 2" xfId="2035" xr:uid="{5EECE5E7-54A3-472A-912F-BC997A7D1A03}"/>
    <cellStyle name="Heading 3 2 14 14 3" xfId="2036" xr:uid="{039C7F94-1B72-48B5-8306-4E58FD4846F9}"/>
    <cellStyle name="Heading 3 2 14 14 3 2" xfId="2037" xr:uid="{155DE51A-05DE-48A7-A47C-0C3C3E08315E}"/>
    <cellStyle name="Heading 3 2 14 14 4" xfId="2038" xr:uid="{35F98055-9EF5-4A41-A19A-B4000DE1CE15}"/>
    <cellStyle name="Heading 3 2 14 14 4 2" xfId="2039" xr:uid="{5BCB7AB2-4D23-4591-9C03-462997A28AB6}"/>
    <cellStyle name="Heading 3 2 14 15" xfId="2040" xr:uid="{8B5B2580-211C-445C-860E-EC192C3D399D}"/>
    <cellStyle name="Heading 3 2 14 15 2" xfId="2041" xr:uid="{EFBAA788-8844-41C1-8879-280E39A99DF6}"/>
    <cellStyle name="Heading 3 2 14 15 2 2" xfId="2042" xr:uid="{2FF0F297-C70E-48E0-A91F-236F72354587}"/>
    <cellStyle name="Heading 3 2 14 15 3" xfId="2043" xr:uid="{B79B4A2A-9796-46AC-92B8-745185D7E627}"/>
    <cellStyle name="Heading 3 2 14 15 3 2" xfId="2044" xr:uid="{1C13E702-F664-48AE-8EB0-80272E541777}"/>
    <cellStyle name="Heading 3 2 14 15 4" xfId="2045" xr:uid="{389A89B4-5EA2-4F96-986F-CABC374DB4A0}"/>
    <cellStyle name="Heading 3 2 14 15 4 2" xfId="2046" xr:uid="{1389F6EE-AA38-4BEA-8A6C-E8120B68E021}"/>
    <cellStyle name="Heading 3 2 14 16" xfId="2047" xr:uid="{38011497-E56C-4BE7-9524-924603B1B33A}"/>
    <cellStyle name="Heading 3 2 14 16 2" xfId="2048" xr:uid="{72F96850-69C3-4259-AAC4-E7D091FA6A4D}"/>
    <cellStyle name="Heading 3 2 14 17" xfId="2049" xr:uid="{8DA44D11-DEC3-4C6E-8AD8-1ACA9CD7FB48}"/>
    <cellStyle name="Heading 3 2 14 17 2" xfId="2050" xr:uid="{11CBE881-2C2B-4858-BF77-9B4390F71C3A}"/>
    <cellStyle name="Heading 3 2 14 18" xfId="2051" xr:uid="{DF3CF1CC-F798-4A65-A166-D32926CEC743}"/>
    <cellStyle name="Heading 3 2 14 18 2" xfId="2052" xr:uid="{948BFC11-63AB-4D5D-A023-1445FD4FE547}"/>
    <cellStyle name="Heading 3 2 14 19" xfId="2053" xr:uid="{F3DCF29F-2672-4203-A25A-4171494D18D1}"/>
    <cellStyle name="Heading 3 2 14 2" xfId="2054" xr:uid="{45115235-2D06-4853-8C64-B14ACCE4C12D}"/>
    <cellStyle name="Heading 3 2 14 2 2" xfId="2055" xr:uid="{6728FDBF-067D-4C8E-A093-38145D55B293}"/>
    <cellStyle name="Heading 3 2 14 2 2 2" xfId="2056" xr:uid="{979B6E70-6E5F-4976-9FFD-C0934A65D8A8}"/>
    <cellStyle name="Heading 3 2 14 2 3" xfId="2057" xr:uid="{E6F0A234-874B-42B8-94C9-E7C35B39F81D}"/>
    <cellStyle name="Heading 3 2 14 2 3 2" xfId="2058" xr:uid="{EC74FFDC-FDEE-44DE-A307-273E98918217}"/>
    <cellStyle name="Heading 3 2 14 2 4" xfId="2059" xr:uid="{4E57BED0-3098-4095-A118-EC98BF1725B9}"/>
    <cellStyle name="Heading 3 2 14 2 4 2" xfId="2060" xr:uid="{23FAE8F8-D442-4F94-8C76-319A4293B191}"/>
    <cellStyle name="Heading 3 2 14 20" xfId="2061" xr:uid="{5601C3FC-5EF8-493C-BB84-FAB9232F8803}"/>
    <cellStyle name="Heading 3 2 14 21" xfId="2062" xr:uid="{E69A459D-1B95-416C-A8FA-818835612B36}"/>
    <cellStyle name="Heading 3 2 14 22" xfId="2063" xr:uid="{600F3689-B732-411D-BDCA-3546358AD081}"/>
    <cellStyle name="Heading 3 2 14 23" xfId="2064" xr:uid="{7EBA48CD-06A7-4368-A112-C4666141F4FC}"/>
    <cellStyle name="Heading 3 2 14 24" xfId="2065" xr:uid="{71001D31-7255-45DC-B860-BFC43C80292C}"/>
    <cellStyle name="Heading 3 2 14 25" xfId="2066" xr:uid="{B6955CC4-0CF7-4E89-9587-4FC34FD51F73}"/>
    <cellStyle name="Heading 3 2 14 3" xfId="2067" xr:uid="{BD8E1A71-F3B4-4E79-BE12-93BDBD5D94FB}"/>
    <cellStyle name="Heading 3 2 14 3 2" xfId="2068" xr:uid="{FDBB4B47-3599-4CBD-B301-DEC252C2B70B}"/>
    <cellStyle name="Heading 3 2 14 3 2 2" xfId="2069" xr:uid="{FD53B50C-5213-4B24-9683-AA2B7776B58C}"/>
    <cellStyle name="Heading 3 2 14 3 3" xfId="2070" xr:uid="{6AF8C879-8D1F-4962-A182-A1B15F2C34CE}"/>
    <cellStyle name="Heading 3 2 14 3 3 2" xfId="2071" xr:uid="{4FF1FFED-8F66-4893-8D89-B61A75AD1889}"/>
    <cellStyle name="Heading 3 2 14 3 4" xfId="2072" xr:uid="{3EA60AD2-6095-4C1A-9908-CF0BB979A5FB}"/>
    <cellStyle name="Heading 3 2 14 3 4 2" xfId="2073" xr:uid="{FF708ED2-2D37-40EA-9E6D-1128B899A9EF}"/>
    <cellStyle name="Heading 3 2 14 4" xfId="2074" xr:uid="{CB5B5064-6BAC-40C1-A718-EBEBC3135E98}"/>
    <cellStyle name="Heading 3 2 14 4 2" xfId="2075" xr:uid="{4376E9BC-969E-47AF-A838-150D387DFF8C}"/>
    <cellStyle name="Heading 3 2 14 4 2 2" xfId="2076" xr:uid="{51D8A455-3E28-4CB2-9A86-2686364D4433}"/>
    <cellStyle name="Heading 3 2 14 4 3" xfId="2077" xr:uid="{D8725C69-4912-4B56-B720-7A4E452E72B0}"/>
    <cellStyle name="Heading 3 2 14 4 3 2" xfId="2078" xr:uid="{89BF15C4-5A8C-487D-981A-0B4959F78A5C}"/>
    <cellStyle name="Heading 3 2 14 4 4" xfId="2079" xr:uid="{F5169215-F8EE-4939-8F9C-3F7E8778EF90}"/>
    <cellStyle name="Heading 3 2 14 4 4 2" xfId="2080" xr:uid="{DDC72E58-6F44-4BF4-B0FF-F594BD985DC9}"/>
    <cellStyle name="Heading 3 2 14 5" xfId="2081" xr:uid="{6256CDED-8A69-4798-BC28-CEFF3C4433EA}"/>
    <cellStyle name="Heading 3 2 14 5 2" xfId="2082" xr:uid="{0148720C-745C-4717-99A3-68A98E07B070}"/>
    <cellStyle name="Heading 3 2 14 5 2 2" xfId="2083" xr:uid="{2810F3D3-B30A-4681-9738-3CE872553149}"/>
    <cellStyle name="Heading 3 2 14 5 3" xfId="2084" xr:uid="{CB5CE515-6C12-4DD6-9AE9-DAA4B31617FA}"/>
    <cellStyle name="Heading 3 2 14 5 3 2" xfId="2085" xr:uid="{9D74FA91-71B1-47DE-A618-2D460EE8F3B4}"/>
    <cellStyle name="Heading 3 2 14 5 4" xfId="2086" xr:uid="{4020FC1D-494B-433B-B37B-88A324BCB69B}"/>
    <cellStyle name="Heading 3 2 14 5 4 2" xfId="2087" xr:uid="{653311DE-081E-4467-91E7-58262D45A45C}"/>
    <cellStyle name="Heading 3 2 14 6" xfId="2088" xr:uid="{56085846-D828-4330-9E28-C93942FF1F0A}"/>
    <cellStyle name="Heading 3 2 14 6 2" xfId="2089" xr:uid="{DE9FBBC8-E391-4C7F-B62B-526872803D55}"/>
    <cellStyle name="Heading 3 2 14 6 2 2" xfId="2090" xr:uid="{685D7C21-816E-40C9-9DCE-6C34B72DC55C}"/>
    <cellStyle name="Heading 3 2 14 6 3" xfId="2091" xr:uid="{F47E192B-EEE2-4838-821F-E682F632F5FB}"/>
    <cellStyle name="Heading 3 2 14 6 3 2" xfId="2092" xr:uid="{F3BE191F-6AD7-4F3E-B1E9-8A3979B41458}"/>
    <cellStyle name="Heading 3 2 14 6 4" xfId="2093" xr:uid="{B4FA32FA-74C8-4982-AE25-E5FCABF1BF21}"/>
    <cellStyle name="Heading 3 2 14 6 4 2" xfId="2094" xr:uid="{E16A57FB-7BD8-4B87-A363-7E8193AE6A33}"/>
    <cellStyle name="Heading 3 2 14 7" xfId="2095" xr:uid="{32B1B46D-848E-4587-8C39-10146FCA4661}"/>
    <cellStyle name="Heading 3 2 14 7 2" xfId="2096" xr:uid="{EDF732C0-43E1-4C69-B534-A6D8D8DAAA81}"/>
    <cellStyle name="Heading 3 2 14 7 2 2" xfId="2097" xr:uid="{31B1959E-07DB-4C0A-9342-204D90F0F992}"/>
    <cellStyle name="Heading 3 2 14 7 3" xfId="2098" xr:uid="{220EAE68-6770-42BD-8CAF-A09F16EB1625}"/>
    <cellStyle name="Heading 3 2 14 7 3 2" xfId="2099" xr:uid="{7921BF7F-D8E9-4CF1-AABD-6F61BC76CA12}"/>
    <cellStyle name="Heading 3 2 14 7 4" xfId="2100" xr:uid="{F2AE1961-174A-4B7A-85F7-7C6EDC44F879}"/>
    <cellStyle name="Heading 3 2 14 7 4 2" xfId="2101" xr:uid="{E522820A-0316-43D0-84A0-4597394FCFBD}"/>
    <cellStyle name="Heading 3 2 14 8" xfId="2102" xr:uid="{0E617147-CECF-4233-9A55-CB70F5560008}"/>
    <cellStyle name="Heading 3 2 14 8 2" xfId="2103" xr:uid="{70C44AB2-8C6C-4066-BFE7-D27F3B528C6B}"/>
    <cellStyle name="Heading 3 2 14 8 2 2" xfId="2104" xr:uid="{7F86248C-EE30-48BD-8DA1-252AFB585B60}"/>
    <cellStyle name="Heading 3 2 14 8 3" xfId="2105" xr:uid="{36F4420A-E3C0-4603-9D97-03877C2BF9FB}"/>
    <cellStyle name="Heading 3 2 14 8 3 2" xfId="2106" xr:uid="{C2FB7CB1-8284-4F06-959F-76F41F2B7931}"/>
    <cellStyle name="Heading 3 2 14 8 4" xfId="2107" xr:uid="{1A6E5F8E-70AD-47DD-ADBC-181423194589}"/>
    <cellStyle name="Heading 3 2 14 8 4 2" xfId="2108" xr:uid="{3F921FDA-7EEE-48BD-9544-1809134D02E4}"/>
    <cellStyle name="Heading 3 2 14 9" xfId="2109" xr:uid="{2EFD626D-F7F9-4A80-B36A-D292AD723788}"/>
    <cellStyle name="Heading 3 2 14 9 2" xfId="2110" xr:uid="{607F542F-251F-4BF5-A268-6DCBF24BDC1D}"/>
    <cellStyle name="Heading 3 2 14 9 2 2" xfId="2111" xr:uid="{3E968CD8-FCE8-4744-BF19-5A6596C33EFC}"/>
    <cellStyle name="Heading 3 2 14 9 3" xfId="2112" xr:uid="{4227BEFD-BDF1-40A4-8A6A-376BC3B5451B}"/>
    <cellStyle name="Heading 3 2 14 9 3 2" xfId="2113" xr:uid="{1B464899-C290-466D-AF38-F606E8289E86}"/>
    <cellStyle name="Heading 3 2 14 9 4" xfId="2114" xr:uid="{60298445-1B96-41CE-B85F-362A6D9365E7}"/>
    <cellStyle name="Heading 3 2 14 9 4 2" xfId="2115" xr:uid="{D17BA24D-40EC-4A9A-8705-77F947DFC917}"/>
    <cellStyle name="Heading 3 2 15" xfId="2116" xr:uid="{B87621FF-A80F-4677-A8B1-AC20CAA304E6}"/>
    <cellStyle name="Heading 3 2 15 10" xfId="2117" xr:uid="{3F590DA3-4586-4307-A181-4D3614D7D11F}"/>
    <cellStyle name="Heading 3 2 15 10 2" xfId="2118" xr:uid="{F7E70788-BDD9-4A2D-A15B-C824E2D81966}"/>
    <cellStyle name="Heading 3 2 15 10 2 2" xfId="2119" xr:uid="{722A7E5C-BD2A-4BBC-B618-F6DB1A9C8276}"/>
    <cellStyle name="Heading 3 2 15 10 3" xfId="2120" xr:uid="{8E091B64-C625-47CA-9577-5B0C347267C1}"/>
    <cellStyle name="Heading 3 2 15 10 3 2" xfId="2121" xr:uid="{DB4903F0-CDDB-4E06-80A2-304C795767B0}"/>
    <cellStyle name="Heading 3 2 15 10 4" xfId="2122" xr:uid="{AFB07856-EA2C-49E9-BB8E-C90549D26BD3}"/>
    <cellStyle name="Heading 3 2 15 10 4 2" xfId="2123" xr:uid="{62207E82-B5B6-4661-9069-3821B175F538}"/>
    <cellStyle name="Heading 3 2 15 11" xfId="2124" xr:uid="{8BBCA0CE-397E-4E09-BC38-7221310E2830}"/>
    <cellStyle name="Heading 3 2 15 11 2" xfId="2125" xr:uid="{EC5EBBC7-47CE-4E39-AA08-6D3D7E296008}"/>
    <cellStyle name="Heading 3 2 15 11 2 2" xfId="2126" xr:uid="{BF79F96D-0BA6-40E5-835C-9757E1587D4B}"/>
    <cellStyle name="Heading 3 2 15 11 3" xfId="2127" xr:uid="{8379ACE9-6E7C-4220-B4B1-716666D40C9A}"/>
    <cellStyle name="Heading 3 2 15 11 3 2" xfId="2128" xr:uid="{6F550954-D457-46DF-A265-B11A92771E16}"/>
    <cellStyle name="Heading 3 2 15 11 4" xfId="2129" xr:uid="{AED927A7-E365-4EB8-BCED-F6CE21AB44F2}"/>
    <cellStyle name="Heading 3 2 15 11 4 2" xfId="2130" xr:uid="{1F2AE658-3733-46CE-918F-E027660C0786}"/>
    <cellStyle name="Heading 3 2 15 12" xfId="2131" xr:uid="{C89AAC46-4377-4E2D-A18D-FFD234B4FF33}"/>
    <cellStyle name="Heading 3 2 15 12 2" xfId="2132" xr:uid="{3D2F085C-D725-403C-AD11-6CEB25C8A844}"/>
    <cellStyle name="Heading 3 2 15 12 2 2" xfId="2133" xr:uid="{AE17E63D-8165-48C6-A8FB-3A747744A893}"/>
    <cellStyle name="Heading 3 2 15 12 3" xfId="2134" xr:uid="{FD8727D6-F889-41BD-B797-C269145DD295}"/>
    <cellStyle name="Heading 3 2 15 12 3 2" xfId="2135" xr:uid="{F32715BB-D15A-4047-895F-F54B6BDF3F71}"/>
    <cellStyle name="Heading 3 2 15 12 4" xfId="2136" xr:uid="{A7E75D38-3E09-446F-A2AB-3CF9AE3585AF}"/>
    <cellStyle name="Heading 3 2 15 12 4 2" xfId="2137" xr:uid="{58EABAF9-7EF0-4389-B815-3CD568D028AE}"/>
    <cellStyle name="Heading 3 2 15 13" xfId="2138" xr:uid="{75494168-C256-4ECC-8F09-BB04519739C1}"/>
    <cellStyle name="Heading 3 2 15 13 2" xfId="2139" xr:uid="{2B20A0D0-EED2-469C-BE3E-334390326BCA}"/>
    <cellStyle name="Heading 3 2 15 13 2 2" xfId="2140" xr:uid="{737620BC-472B-497B-B936-5061FC9D10A6}"/>
    <cellStyle name="Heading 3 2 15 13 3" xfId="2141" xr:uid="{05C15037-4481-49F5-8D1C-A69DE53EF808}"/>
    <cellStyle name="Heading 3 2 15 13 3 2" xfId="2142" xr:uid="{FAF6B104-0B2D-441C-8F21-26EC0643C460}"/>
    <cellStyle name="Heading 3 2 15 13 4" xfId="2143" xr:uid="{D6E0B39A-F8CB-42C8-82C1-B65C26652009}"/>
    <cellStyle name="Heading 3 2 15 13 4 2" xfId="2144" xr:uid="{9641E586-5D1A-4736-B337-E07B1DFA746E}"/>
    <cellStyle name="Heading 3 2 15 14" xfId="2145" xr:uid="{997EECD6-AB95-4F10-9143-C5AD645A5EB2}"/>
    <cellStyle name="Heading 3 2 15 14 2" xfId="2146" xr:uid="{B949F350-0A6B-493F-89DE-F2EF9AB11A64}"/>
    <cellStyle name="Heading 3 2 15 14 2 2" xfId="2147" xr:uid="{8F3A9E4B-3A79-4D3D-9039-69372D7C3EF2}"/>
    <cellStyle name="Heading 3 2 15 14 3" xfId="2148" xr:uid="{880E95DE-E164-431C-BFDB-97A742FECFF4}"/>
    <cellStyle name="Heading 3 2 15 14 3 2" xfId="2149" xr:uid="{D3C79E21-D194-4B3A-AF7D-46EF5FC2F5F8}"/>
    <cellStyle name="Heading 3 2 15 14 4" xfId="2150" xr:uid="{F588D417-23BD-4DC5-82F9-0DB826DB5B18}"/>
    <cellStyle name="Heading 3 2 15 14 4 2" xfId="2151" xr:uid="{AF51B481-FE16-41FE-9AB6-F281C385CFB7}"/>
    <cellStyle name="Heading 3 2 15 15" xfId="2152" xr:uid="{AC1B016E-4EC3-4954-AB0A-D1B58DC5480C}"/>
    <cellStyle name="Heading 3 2 15 15 2" xfId="2153" xr:uid="{4E0ABFEA-BB63-45FD-B7BE-D2FF8306B9D1}"/>
    <cellStyle name="Heading 3 2 15 15 2 2" xfId="2154" xr:uid="{F94C7CE6-EB56-4B68-BFCE-49771DEC7AF7}"/>
    <cellStyle name="Heading 3 2 15 15 3" xfId="2155" xr:uid="{6208CB14-576F-40C8-AA0B-14B897052D3C}"/>
    <cellStyle name="Heading 3 2 15 15 3 2" xfId="2156" xr:uid="{7D1A34F5-D014-41CD-BAE8-FB3E92613E65}"/>
    <cellStyle name="Heading 3 2 15 15 4" xfId="2157" xr:uid="{C67236A4-4DC6-4261-8F24-B3DC9E53672B}"/>
    <cellStyle name="Heading 3 2 15 15 4 2" xfId="2158" xr:uid="{B9D6ED37-D61D-4A4D-BEDD-44CDE9A0C080}"/>
    <cellStyle name="Heading 3 2 15 16" xfId="2159" xr:uid="{34BD4CD1-1DB8-43F5-877B-72138EE10C01}"/>
    <cellStyle name="Heading 3 2 15 16 2" xfId="2160" xr:uid="{5AE1391F-8D22-4FA8-8F3B-14BA13622814}"/>
    <cellStyle name="Heading 3 2 15 17" xfId="2161" xr:uid="{F0841938-D852-4E5E-9ED7-241AB596BF8C}"/>
    <cellStyle name="Heading 3 2 15 17 2" xfId="2162" xr:uid="{DC6D2AD0-5050-4799-882A-CEB266B5CDED}"/>
    <cellStyle name="Heading 3 2 15 18" xfId="2163" xr:uid="{13381861-8AF6-4CEA-99A4-5D9A9CE988CE}"/>
    <cellStyle name="Heading 3 2 15 18 2" xfId="2164" xr:uid="{DCED3416-B56D-4D24-A6B8-47C88FB41B42}"/>
    <cellStyle name="Heading 3 2 15 19" xfId="2165" xr:uid="{72A9D4F7-97FA-46B8-846C-BF89517F51AB}"/>
    <cellStyle name="Heading 3 2 15 2" xfId="2166" xr:uid="{0C2EF7E0-129F-4426-8694-9849906B2D59}"/>
    <cellStyle name="Heading 3 2 15 2 2" xfId="2167" xr:uid="{7C1EB27B-185F-4120-81B3-6B461B2F3521}"/>
    <cellStyle name="Heading 3 2 15 2 2 2" xfId="2168" xr:uid="{A007FF01-6C77-490A-81CB-9F3513B53DFD}"/>
    <cellStyle name="Heading 3 2 15 2 3" xfId="2169" xr:uid="{AC19F23E-442B-482F-B6AB-52835B4405E3}"/>
    <cellStyle name="Heading 3 2 15 2 3 2" xfId="2170" xr:uid="{F42CBE4A-4DC6-436F-828B-2774EC8ECC4A}"/>
    <cellStyle name="Heading 3 2 15 2 4" xfId="2171" xr:uid="{FC6E2E33-37DF-467D-B196-0AB668C71FDB}"/>
    <cellStyle name="Heading 3 2 15 2 4 2" xfId="2172" xr:uid="{1FC9BB7D-6B02-41A5-9D91-AE68A07275A3}"/>
    <cellStyle name="Heading 3 2 15 20" xfId="2173" xr:uid="{F919D96F-B6A3-4814-BB42-10C1806ADF19}"/>
    <cellStyle name="Heading 3 2 15 21" xfId="2174" xr:uid="{52E498BC-1DD8-4F7B-88DD-85267AAFEA75}"/>
    <cellStyle name="Heading 3 2 15 22" xfId="2175" xr:uid="{D265A318-6EBF-477F-A076-48CF2E009B55}"/>
    <cellStyle name="Heading 3 2 15 23" xfId="2176" xr:uid="{42449806-A862-4E4D-B58D-CB8639A1D175}"/>
    <cellStyle name="Heading 3 2 15 24" xfId="2177" xr:uid="{A2C620DC-BDF7-4502-8F73-2276E16C693C}"/>
    <cellStyle name="Heading 3 2 15 25" xfId="2178" xr:uid="{959561BF-FA83-4F8F-BDFB-5520EAD6B935}"/>
    <cellStyle name="Heading 3 2 15 3" xfId="2179" xr:uid="{4630C9BC-37FE-43C0-B50A-2A2D685A11DB}"/>
    <cellStyle name="Heading 3 2 15 3 2" xfId="2180" xr:uid="{D4DE2C26-059A-4F8C-9DEF-F5AA256C3D0A}"/>
    <cellStyle name="Heading 3 2 15 3 2 2" xfId="2181" xr:uid="{B8D331D2-FD64-4C88-B212-78821270A13E}"/>
    <cellStyle name="Heading 3 2 15 3 3" xfId="2182" xr:uid="{FC472E80-080C-457A-B85A-8B0C38AD136D}"/>
    <cellStyle name="Heading 3 2 15 3 3 2" xfId="2183" xr:uid="{15F87DDE-E45D-4868-86F1-3805E2B87647}"/>
    <cellStyle name="Heading 3 2 15 3 4" xfId="2184" xr:uid="{AADF3CE0-5A00-4EF8-AE02-640B85EDB41A}"/>
    <cellStyle name="Heading 3 2 15 3 4 2" xfId="2185" xr:uid="{C93CED56-E392-4BA4-8721-6326CE9617B7}"/>
    <cellStyle name="Heading 3 2 15 4" xfId="2186" xr:uid="{BE01A35B-C0EA-4A07-8BCF-CA229B4455D5}"/>
    <cellStyle name="Heading 3 2 15 4 2" xfId="2187" xr:uid="{0AB2D9FC-A3D2-49D4-81ED-2868E638D26B}"/>
    <cellStyle name="Heading 3 2 15 4 2 2" xfId="2188" xr:uid="{D3FC1C60-CA07-404E-9977-AF6D95F7B762}"/>
    <cellStyle name="Heading 3 2 15 4 3" xfId="2189" xr:uid="{21E39DBA-63D6-4F56-B07F-C7CB6CFA20A1}"/>
    <cellStyle name="Heading 3 2 15 4 3 2" xfId="2190" xr:uid="{476B4C2A-5F59-4422-816E-4619C0F748D8}"/>
    <cellStyle name="Heading 3 2 15 4 4" xfId="2191" xr:uid="{7C9C3A30-C72D-41ED-BECB-6FB1BA88A6C4}"/>
    <cellStyle name="Heading 3 2 15 4 4 2" xfId="2192" xr:uid="{296CF17E-DE35-46F8-BA05-1EECC9A56C21}"/>
    <cellStyle name="Heading 3 2 15 5" xfId="2193" xr:uid="{24F59EB4-D112-463E-9422-5C0F832BF24A}"/>
    <cellStyle name="Heading 3 2 15 5 2" xfId="2194" xr:uid="{57FB9FBB-56D6-4307-9814-4F4A6A80835E}"/>
    <cellStyle name="Heading 3 2 15 5 2 2" xfId="2195" xr:uid="{06A63722-93C4-4957-898B-6E504E3AAE10}"/>
    <cellStyle name="Heading 3 2 15 5 3" xfId="2196" xr:uid="{B2A4A6F8-3BF7-4B2D-AAD8-E865DBAD1DDF}"/>
    <cellStyle name="Heading 3 2 15 5 3 2" xfId="2197" xr:uid="{2996B635-DB5D-42EF-AA46-904D171AC89A}"/>
    <cellStyle name="Heading 3 2 15 5 4" xfId="2198" xr:uid="{8B331C00-A92D-4ECA-BC5F-DAE2F65FC4C4}"/>
    <cellStyle name="Heading 3 2 15 5 4 2" xfId="2199" xr:uid="{EA5DEDA5-31E4-45D8-8D64-A335E1FDBE15}"/>
    <cellStyle name="Heading 3 2 15 6" xfId="2200" xr:uid="{3A01A9A5-B1AC-424B-9F05-32E23C37E6BA}"/>
    <cellStyle name="Heading 3 2 15 6 2" xfId="2201" xr:uid="{B736DBFA-0110-4A3E-BD08-9735AAFA4C0E}"/>
    <cellStyle name="Heading 3 2 15 6 2 2" xfId="2202" xr:uid="{210402A1-1D4D-4020-8806-F657C48A7313}"/>
    <cellStyle name="Heading 3 2 15 6 3" xfId="2203" xr:uid="{39B30238-BE5D-4A47-823D-E37823C03894}"/>
    <cellStyle name="Heading 3 2 15 6 3 2" xfId="2204" xr:uid="{A64509CF-2324-4408-9329-8B8B252206F1}"/>
    <cellStyle name="Heading 3 2 15 6 4" xfId="2205" xr:uid="{D2B5A2A3-82E7-4B89-B61C-3C00C0B94EBA}"/>
    <cellStyle name="Heading 3 2 15 6 4 2" xfId="2206" xr:uid="{76CAE49A-257C-4387-B42B-C38D661C9F7B}"/>
    <cellStyle name="Heading 3 2 15 7" xfId="2207" xr:uid="{27B5DCEE-B7E2-4D08-9199-24B25490E1EC}"/>
    <cellStyle name="Heading 3 2 15 7 2" xfId="2208" xr:uid="{371E3187-B272-412F-9D1F-84C8E13741C2}"/>
    <cellStyle name="Heading 3 2 15 7 2 2" xfId="2209" xr:uid="{93F64028-A630-4CA7-A795-A07CEC34C35D}"/>
    <cellStyle name="Heading 3 2 15 7 3" xfId="2210" xr:uid="{A59F9F4D-246F-47AE-A328-E124E427CDB6}"/>
    <cellStyle name="Heading 3 2 15 7 3 2" xfId="2211" xr:uid="{A1F8B2D1-5FDA-411A-A4D3-552DFAFCDD95}"/>
    <cellStyle name="Heading 3 2 15 7 4" xfId="2212" xr:uid="{F017FB8A-258A-40E7-991A-8D31F7EEFD67}"/>
    <cellStyle name="Heading 3 2 15 7 4 2" xfId="2213" xr:uid="{8ABEC894-A36D-4EEA-83A6-81C946F12D63}"/>
    <cellStyle name="Heading 3 2 15 8" xfId="2214" xr:uid="{F4288868-BA9F-4F76-BBF9-55D363299803}"/>
    <cellStyle name="Heading 3 2 15 8 2" xfId="2215" xr:uid="{EFE965E2-2DFF-4994-93F7-08D6A07D9E24}"/>
    <cellStyle name="Heading 3 2 15 8 2 2" xfId="2216" xr:uid="{6B1BC2C0-A47B-4497-A3CF-29E61AE956AF}"/>
    <cellStyle name="Heading 3 2 15 8 3" xfId="2217" xr:uid="{445136D5-0AAD-44D8-95C4-D37ABD82559A}"/>
    <cellStyle name="Heading 3 2 15 8 3 2" xfId="2218" xr:uid="{4036D490-386E-47E3-BA41-F8936A3BD178}"/>
    <cellStyle name="Heading 3 2 15 8 4" xfId="2219" xr:uid="{E6F74B94-3A60-455D-BD74-B8EF9B3C4C59}"/>
    <cellStyle name="Heading 3 2 15 8 4 2" xfId="2220" xr:uid="{4E7A1D66-F20C-49E5-8800-00C664FD05BF}"/>
    <cellStyle name="Heading 3 2 15 9" xfId="2221" xr:uid="{B9C2AE33-28F0-4E06-83A7-593C92CF0D58}"/>
    <cellStyle name="Heading 3 2 15 9 2" xfId="2222" xr:uid="{6C53E8D9-BE74-4488-934D-85697D4DD506}"/>
    <cellStyle name="Heading 3 2 15 9 2 2" xfId="2223" xr:uid="{7C36A354-6298-4EC5-B679-9D0818C8539E}"/>
    <cellStyle name="Heading 3 2 15 9 3" xfId="2224" xr:uid="{6293D25D-D709-4B51-91DB-8811E5B98FE8}"/>
    <cellStyle name="Heading 3 2 15 9 3 2" xfId="2225" xr:uid="{02C60EAA-F0D4-447E-AD8E-BC10FE8A1F84}"/>
    <cellStyle name="Heading 3 2 15 9 4" xfId="2226" xr:uid="{DEAFA828-BF2A-4123-AA5E-1D76C61AF485}"/>
    <cellStyle name="Heading 3 2 15 9 4 2" xfId="2227" xr:uid="{68EDE96C-D65D-465B-B5FE-AC07A7B6C5E1}"/>
    <cellStyle name="Heading 3 2 16" xfId="2228" xr:uid="{7FEF7FC6-8DF0-4F2A-A85A-A46752E58B72}"/>
    <cellStyle name="Heading 3 2 16 10" xfId="2229" xr:uid="{4683EBE3-5F3E-4215-B37F-4C97B03C6E2D}"/>
    <cellStyle name="Heading 3 2 16 10 2" xfId="2230" xr:uid="{0F3B1110-A0FE-4424-921C-27FA339E981B}"/>
    <cellStyle name="Heading 3 2 16 10 2 2" xfId="2231" xr:uid="{5A514E4A-DDFC-4934-AE6D-FC39FE781789}"/>
    <cellStyle name="Heading 3 2 16 10 3" xfId="2232" xr:uid="{7D8D763F-1E19-41C7-8ECD-F2C61F6BC9BA}"/>
    <cellStyle name="Heading 3 2 16 10 3 2" xfId="2233" xr:uid="{943918E6-77B2-43D8-B185-4FE95EBE224E}"/>
    <cellStyle name="Heading 3 2 16 10 4" xfId="2234" xr:uid="{5DF83219-0C73-427E-BFD6-DFCE68A24403}"/>
    <cellStyle name="Heading 3 2 16 10 4 2" xfId="2235" xr:uid="{C909CBF3-967A-4465-AFBA-D5DD9EBEF3B7}"/>
    <cellStyle name="Heading 3 2 16 11" xfId="2236" xr:uid="{A9636604-0FCB-4C48-B5FD-3FA109746CCC}"/>
    <cellStyle name="Heading 3 2 16 11 2" xfId="2237" xr:uid="{24AD10B9-6E79-4E22-9416-B69BA7C42338}"/>
    <cellStyle name="Heading 3 2 16 11 2 2" xfId="2238" xr:uid="{51B493E9-62F7-4659-9DA9-A0D4AEDFA362}"/>
    <cellStyle name="Heading 3 2 16 11 3" xfId="2239" xr:uid="{10374AB6-57A9-4C4C-963F-9C6B0051023A}"/>
    <cellStyle name="Heading 3 2 16 11 3 2" xfId="2240" xr:uid="{12FEDAB6-D513-45C6-BFF8-02EB73DF9BF4}"/>
    <cellStyle name="Heading 3 2 16 11 4" xfId="2241" xr:uid="{7CA3BA0D-5659-45C2-8973-16197A5004BE}"/>
    <cellStyle name="Heading 3 2 16 11 4 2" xfId="2242" xr:uid="{D5C09FAE-B880-4389-ADE5-A9025C80320A}"/>
    <cellStyle name="Heading 3 2 16 12" xfId="2243" xr:uid="{73A746EB-544C-4731-99DD-57EB63F7D944}"/>
    <cellStyle name="Heading 3 2 16 12 2" xfId="2244" xr:uid="{473F1E55-3607-460D-A34C-471BB911BE4A}"/>
    <cellStyle name="Heading 3 2 16 12 2 2" xfId="2245" xr:uid="{F1967A9D-F530-4AD2-9DDD-A5647902E960}"/>
    <cellStyle name="Heading 3 2 16 12 3" xfId="2246" xr:uid="{201D38A7-070A-46F7-BD99-2A1FD1D6316F}"/>
    <cellStyle name="Heading 3 2 16 12 3 2" xfId="2247" xr:uid="{21712F03-9637-4951-83A6-33497B1172F8}"/>
    <cellStyle name="Heading 3 2 16 12 4" xfId="2248" xr:uid="{D91DDB3B-EE1A-442B-987A-8CC275FA35D7}"/>
    <cellStyle name="Heading 3 2 16 12 4 2" xfId="2249" xr:uid="{A4C2C1BD-FED7-42BD-A6C8-46C9A376D87D}"/>
    <cellStyle name="Heading 3 2 16 13" xfId="2250" xr:uid="{F2B909B7-10F6-407F-A129-01868FE23115}"/>
    <cellStyle name="Heading 3 2 16 13 2" xfId="2251" xr:uid="{61E324C6-FCC8-41D5-8783-E3992C367FD0}"/>
    <cellStyle name="Heading 3 2 16 13 2 2" xfId="2252" xr:uid="{7E397117-03E1-49A5-B79C-624E67AFF50D}"/>
    <cellStyle name="Heading 3 2 16 13 3" xfId="2253" xr:uid="{DBB90B64-20BA-411E-9678-E4617558485D}"/>
    <cellStyle name="Heading 3 2 16 13 3 2" xfId="2254" xr:uid="{F52FBDE7-E98B-49EC-A065-01D6569060FB}"/>
    <cellStyle name="Heading 3 2 16 13 4" xfId="2255" xr:uid="{0E47A63F-1D49-4456-A045-DD1623FA42B3}"/>
    <cellStyle name="Heading 3 2 16 13 4 2" xfId="2256" xr:uid="{D245FC4D-4515-447B-B932-2CEE5BB67816}"/>
    <cellStyle name="Heading 3 2 16 14" xfId="2257" xr:uid="{38A213E9-3BAA-49D6-AE15-6856EA1525F5}"/>
    <cellStyle name="Heading 3 2 16 14 2" xfId="2258" xr:uid="{65DB57FA-CCC4-405B-B0A3-5FA214910FB8}"/>
    <cellStyle name="Heading 3 2 16 14 2 2" xfId="2259" xr:uid="{9743A951-31B2-48AA-A928-87DF1853E26E}"/>
    <cellStyle name="Heading 3 2 16 14 3" xfId="2260" xr:uid="{0B74D883-5B82-497C-8E27-D366E25E1E1C}"/>
    <cellStyle name="Heading 3 2 16 14 3 2" xfId="2261" xr:uid="{9A8A926A-F8C5-454C-BAFE-C8DD86886B1D}"/>
    <cellStyle name="Heading 3 2 16 14 4" xfId="2262" xr:uid="{C9340192-5FDE-4D6A-B56E-584D23ED20EE}"/>
    <cellStyle name="Heading 3 2 16 14 4 2" xfId="2263" xr:uid="{309235F1-5B7E-487E-AB9C-C01886E6065D}"/>
    <cellStyle name="Heading 3 2 16 15" xfId="2264" xr:uid="{2EAB6764-8B82-40A3-9772-2672BE77C32B}"/>
    <cellStyle name="Heading 3 2 16 15 2" xfId="2265" xr:uid="{C1A5CBAA-C1EC-402E-910B-B5FB6D7645CA}"/>
    <cellStyle name="Heading 3 2 16 15 2 2" xfId="2266" xr:uid="{C31C3E07-56EE-4EC3-A220-42016CFC933C}"/>
    <cellStyle name="Heading 3 2 16 15 3" xfId="2267" xr:uid="{ACDE37CF-CB92-42F1-B043-49BE4FC373DF}"/>
    <cellStyle name="Heading 3 2 16 15 3 2" xfId="2268" xr:uid="{1A9960F8-F9D4-460E-B9A0-D0F84648102F}"/>
    <cellStyle name="Heading 3 2 16 15 4" xfId="2269" xr:uid="{A363CAC9-B76B-44FD-8D45-AD86D58619A2}"/>
    <cellStyle name="Heading 3 2 16 15 4 2" xfId="2270" xr:uid="{06E6FA82-8028-490C-A3A0-BF2D9EAF3C8B}"/>
    <cellStyle name="Heading 3 2 16 16" xfId="2271" xr:uid="{51D3CF29-D3ED-4C1D-9AC9-4DB9B5CDA403}"/>
    <cellStyle name="Heading 3 2 16 16 2" xfId="2272" xr:uid="{DA081C33-065D-4720-A512-CE2C42C45EA5}"/>
    <cellStyle name="Heading 3 2 16 17" xfId="2273" xr:uid="{4BAC9375-A1CB-4A29-B6C6-EAD9A79611F7}"/>
    <cellStyle name="Heading 3 2 16 17 2" xfId="2274" xr:uid="{10D026D7-12F5-4EAA-843D-092B3D59EEC1}"/>
    <cellStyle name="Heading 3 2 16 18" xfId="2275" xr:uid="{2BE593E9-E894-4471-9D0B-AF31D5D3070E}"/>
    <cellStyle name="Heading 3 2 16 18 2" xfId="2276" xr:uid="{2ACEF052-6423-4916-BA59-F1196771F411}"/>
    <cellStyle name="Heading 3 2 16 19" xfId="2277" xr:uid="{1F630CB2-3F4A-4995-B54C-5E3753653A47}"/>
    <cellStyle name="Heading 3 2 16 2" xfId="2278" xr:uid="{4260D3CD-5B56-4331-AF58-D1137C32930D}"/>
    <cellStyle name="Heading 3 2 16 2 2" xfId="2279" xr:uid="{5C222E2D-6B45-4108-A711-264DAE231B59}"/>
    <cellStyle name="Heading 3 2 16 2 2 2" xfId="2280" xr:uid="{B4A558E7-625A-42C6-9C32-9330875A70E0}"/>
    <cellStyle name="Heading 3 2 16 2 3" xfId="2281" xr:uid="{FE683B40-EC26-45A4-BD20-FAE6E2EB8B49}"/>
    <cellStyle name="Heading 3 2 16 2 3 2" xfId="2282" xr:uid="{00BB3752-EC30-4FED-860F-40D6B8F50057}"/>
    <cellStyle name="Heading 3 2 16 2 4" xfId="2283" xr:uid="{BB017EA5-2A7F-4290-8F21-E43C33CCA54B}"/>
    <cellStyle name="Heading 3 2 16 2 4 2" xfId="2284" xr:uid="{038A6B56-72B8-46C6-BCFD-484AAAEB3E17}"/>
    <cellStyle name="Heading 3 2 16 20" xfId="2285" xr:uid="{8B173611-3315-4520-A61D-BFC4377494CA}"/>
    <cellStyle name="Heading 3 2 16 21" xfId="2286" xr:uid="{B846858A-FE1E-47FA-AF96-DE62DDC64ECD}"/>
    <cellStyle name="Heading 3 2 16 22" xfId="2287" xr:uid="{267135AD-1748-4019-8333-1258E169F11C}"/>
    <cellStyle name="Heading 3 2 16 23" xfId="2288" xr:uid="{113C6F77-30E3-45F1-9614-CB32B1B549A7}"/>
    <cellStyle name="Heading 3 2 16 24" xfId="2289" xr:uid="{818D3424-D8A7-4AE0-AD36-F5BBB934519C}"/>
    <cellStyle name="Heading 3 2 16 25" xfId="2290" xr:uid="{E1AEA8DC-DFD9-4807-9BAB-ABB8CB4B4665}"/>
    <cellStyle name="Heading 3 2 16 3" xfId="2291" xr:uid="{3F6C47A2-8628-49E1-8186-6ADC191C0F31}"/>
    <cellStyle name="Heading 3 2 16 3 2" xfId="2292" xr:uid="{EF8A1495-9DC9-45E5-B09D-BC44807D4A91}"/>
    <cellStyle name="Heading 3 2 16 3 2 2" xfId="2293" xr:uid="{08113817-A370-452D-A31F-BD66B8D416CD}"/>
    <cellStyle name="Heading 3 2 16 3 3" xfId="2294" xr:uid="{8351D2ED-E554-4563-86C3-66BE02C70553}"/>
    <cellStyle name="Heading 3 2 16 3 3 2" xfId="2295" xr:uid="{82E52CE9-A346-4134-A931-4E9780610B62}"/>
    <cellStyle name="Heading 3 2 16 3 4" xfId="2296" xr:uid="{D87810FE-2F00-4FC9-8613-C4D871F7F703}"/>
    <cellStyle name="Heading 3 2 16 3 4 2" xfId="2297" xr:uid="{50B1E942-DABA-4EDA-A8DC-71E9A2EC25F5}"/>
    <cellStyle name="Heading 3 2 16 4" xfId="2298" xr:uid="{6B942733-B65E-48E0-9410-0AFB319CAAAD}"/>
    <cellStyle name="Heading 3 2 16 4 2" xfId="2299" xr:uid="{3264BBD1-C212-4459-9B44-E4C2C7ADB946}"/>
    <cellStyle name="Heading 3 2 16 4 2 2" xfId="2300" xr:uid="{FDBC7612-9236-4E47-BF42-53A287256270}"/>
    <cellStyle name="Heading 3 2 16 4 3" xfId="2301" xr:uid="{1D50992A-9AD9-4C3D-B0B8-CA8EFE9F056A}"/>
    <cellStyle name="Heading 3 2 16 4 3 2" xfId="2302" xr:uid="{7BC07F15-8322-4093-9047-94E8F85C803D}"/>
    <cellStyle name="Heading 3 2 16 4 4" xfId="2303" xr:uid="{35D3935D-F798-4421-A081-B825DA892F0E}"/>
    <cellStyle name="Heading 3 2 16 4 4 2" xfId="2304" xr:uid="{DDB88774-DFAA-4AC2-AD5E-FD6D0F06A9EA}"/>
    <cellStyle name="Heading 3 2 16 5" xfId="2305" xr:uid="{FDDAB32A-B324-46D7-8C3E-64D6635AF893}"/>
    <cellStyle name="Heading 3 2 16 5 2" xfId="2306" xr:uid="{73B48CA1-2624-443C-9440-13B67D6C35A3}"/>
    <cellStyle name="Heading 3 2 16 5 2 2" xfId="2307" xr:uid="{946776E5-0404-484A-B9A2-7ADCC6ABB594}"/>
    <cellStyle name="Heading 3 2 16 5 3" xfId="2308" xr:uid="{FA101A05-01C0-4CC6-AB7D-1FBD8D4D8781}"/>
    <cellStyle name="Heading 3 2 16 5 3 2" xfId="2309" xr:uid="{BF2D2DC2-A22A-498E-8524-6ED4A51F2AEC}"/>
    <cellStyle name="Heading 3 2 16 5 4" xfId="2310" xr:uid="{64C2F33A-C4FD-4863-A9A1-9D31DD61EF6B}"/>
    <cellStyle name="Heading 3 2 16 5 4 2" xfId="2311" xr:uid="{7541EDBF-8CDF-43A8-9140-463B2CAB9B51}"/>
    <cellStyle name="Heading 3 2 16 6" xfId="2312" xr:uid="{033D3C19-8D20-43EF-BE05-17E935780ECC}"/>
    <cellStyle name="Heading 3 2 16 6 2" xfId="2313" xr:uid="{39276927-EC99-4D99-BABC-07BBFA942A4A}"/>
    <cellStyle name="Heading 3 2 16 6 2 2" xfId="2314" xr:uid="{69021199-B3D8-445E-A5DA-7DDAFF1E2BBA}"/>
    <cellStyle name="Heading 3 2 16 6 3" xfId="2315" xr:uid="{44551990-EA83-4B9B-A745-48986B771A40}"/>
    <cellStyle name="Heading 3 2 16 6 3 2" xfId="2316" xr:uid="{2FE23102-C4D4-45B1-B85F-F8FA3995B474}"/>
    <cellStyle name="Heading 3 2 16 6 4" xfId="2317" xr:uid="{91492C5D-70BD-4053-BEE2-AEDE65B6B5FC}"/>
    <cellStyle name="Heading 3 2 16 6 4 2" xfId="2318" xr:uid="{A72DCFD6-A9E0-46A4-BE79-5592383020B7}"/>
    <cellStyle name="Heading 3 2 16 7" xfId="2319" xr:uid="{134E0131-1959-4418-A578-EF278DCF238B}"/>
    <cellStyle name="Heading 3 2 16 7 2" xfId="2320" xr:uid="{6BB58742-9E9E-4E0A-A27F-E3D07C812693}"/>
    <cellStyle name="Heading 3 2 16 7 2 2" xfId="2321" xr:uid="{D4594B86-AD06-4406-A431-E67C70B1E5AE}"/>
    <cellStyle name="Heading 3 2 16 7 3" xfId="2322" xr:uid="{E837CFF9-0B0D-4380-A39F-16C3D7A1E396}"/>
    <cellStyle name="Heading 3 2 16 7 3 2" xfId="2323" xr:uid="{ADACC1F0-6FB2-4890-B532-01BF352AD84B}"/>
    <cellStyle name="Heading 3 2 16 7 4" xfId="2324" xr:uid="{B4A80259-FBA2-4860-822A-3CD84CDE57C6}"/>
    <cellStyle name="Heading 3 2 16 7 4 2" xfId="2325" xr:uid="{620431AE-6F51-45B5-913C-7E21FC6B8F8F}"/>
    <cellStyle name="Heading 3 2 16 8" xfId="2326" xr:uid="{23A2ACE6-0C86-441F-944F-AAACFD7545A6}"/>
    <cellStyle name="Heading 3 2 16 8 2" xfId="2327" xr:uid="{324C0148-11F3-432F-9A78-63F5CCD2560A}"/>
    <cellStyle name="Heading 3 2 16 8 2 2" xfId="2328" xr:uid="{DAD2660E-ACB0-473E-B63F-C5BC8CFF01D5}"/>
    <cellStyle name="Heading 3 2 16 8 3" xfId="2329" xr:uid="{EC67767E-8E6D-4646-9978-F221FE8CB119}"/>
    <cellStyle name="Heading 3 2 16 8 3 2" xfId="2330" xr:uid="{6AC9AECD-CEEB-4586-A46F-B7925A6CDA02}"/>
    <cellStyle name="Heading 3 2 16 8 4" xfId="2331" xr:uid="{15638816-FA82-45BD-8237-0F226F8A81B5}"/>
    <cellStyle name="Heading 3 2 16 8 4 2" xfId="2332" xr:uid="{476BBFD7-C938-420D-83DF-D88A5BF82FB7}"/>
    <cellStyle name="Heading 3 2 16 9" xfId="2333" xr:uid="{93038D0E-4EAB-4A44-A8BA-BB37BF18DDD0}"/>
    <cellStyle name="Heading 3 2 16 9 2" xfId="2334" xr:uid="{7462E75D-BE5B-45BA-8DD2-817CE83071F3}"/>
    <cellStyle name="Heading 3 2 16 9 2 2" xfId="2335" xr:uid="{7C142358-B83C-4445-83E5-5B689E09B3D3}"/>
    <cellStyle name="Heading 3 2 16 9 3" xfId="2336" xr:uid="{CC3B5792-D50C-437D-B1F9-FE90DA78CEA6}"/>
    <cellStyle name="Heading 3 2 16 9 3 2" xfId="2337" xr:uid="{119EA1EF-312C-4031-8BE3-6B11D9D8EF02}"/>
    <cellStyle name="Heading 3 2 16 9 4" xfId="2338" xr:uid="{FE837BC4-1281-49A0-9D8F-1F2508DD885D}"/>
    <cellStyle name="Heading 3 2 16 9 4 2" xfId="2339" xr:uid="{D0AB05A5-DE90-4571-99D0-DA8888D46351}"/>
    <cellStyle name="Heading 3 2 17" xfId="2340" xr:uid="{77CC3FC0-2DCD-440B-8FF2-E43D6DE507F0}"/>
    <cellStyle name="Heading 3 2 17 10" xfId="2341" xr:uid="{BEB1FE4B-B053-4D5F-B5E9-125D23AFAA57}"/>
    <cellStyle name="Heading 3 2 17 10 2" xfId="2342" xr:uid="{19B09E42-C12A-4AC4-B4FE-DC198D052C11}"/>
    <cellStyle name="Heading 3 2 17 10 2 2" xfId="2343" xr:uid="{02FF6EA7-4C58-48FB-8E02-F6890D5B9501}"/>
    <cellStyle name="Heading 3 2 17 10 3" xfId="2344" xr:uid="{719A98AB-C618-48BA-8561-E106F58ED459}"/>
    <cellStyle name="Heading 3 2 17 10 3 2" xfId="2345" xr:uid="{7533D181-EB13-41F7-BB9D-E1CFB0BA2658}"/>
    <cellStyle name="Heading 3 2 17 10 4" xfId="2346" xr:uid="{92AF58D8-CEF5-4236-B131-72340046E81F}"/>
    <cellStyle name="Heading 3 2 17 10 4 2" xfId="2347" xr:uid="{C538A50A-9431-4BC0-91E3-CDFE44CC0A29}"/>
    <cellStyle name="Heading 3 2 17 11" xfId="2348" xr:uid="{CC76D87A-F419-4A81-B829-093967DD16DD}"/>
    <cellStyle name="Heading 3 2 17 11 2" xfId="2349" xr:uid="{2BE432AA-6DBC-4A02-AACD-331AF70B083D}"/>
    <cellStyle name="Heading 3 2 17 11 2 2" xfId="2350" xr:uid="{E650C0BC-DF86-42AD-B0FA-1CA84CE1AD72}"/>
    <cellStyle name="Heading 3 2 17 11 3" xfId="2351" xr:uid="{53D0E101-D5F6-4A7F-8674-CBF0340992C9}"/>
    <cellStyle name="Heading 3 2 17 11 3 2" xfId="2352" xr:uid="{389E97AE-E2DE-44D5-AF56-D7348A7F1C06}"/>
    <cellStyle name="Heading 3 2 17 11 4" xfId="2353" xr:uid="{9E042535-2B96-41D4-AED1-727428647675}"/>
    <cellStyle name="Heading 3 2 17 11 4 2" xfId="2354" xr:uid="{A30DE721-5A43-435E-A252-A57DC7D7DBCA}"/>
    <cellStyle name="Heading 3 2 17 12" xfId="2355" xr:uid="{8E9EC082-B0ED-4680-9789-FC149BCA4BCC}"/>
    <cellStyle name="Heading 3 2 17 12 2" xfId="2356" xr:uid="{BD027D96-FC01-49EF-AADF-57B2A972BC92}"/>
    <cellStyle name="Heading 3 2 17 12 2 2" xfId="2357" xr:uid="{4059C629-538F-4050-B2D9-5C5286D3F175}"/>
    <cellStyle name="Heading 3 2 17 12 3" xfId="2358" xr:uid="{ADD5292D-167C-4DB3-AAD4-01E6233A6603}"/>
    <cellStyle name="Heading 3 2 17 12 3 2" xfId="2359" xr:uid="{0C84D792-C668-4060-8C86-ED49924EF447}"/>
    <cellStyle name="Heading 3 2 17 12 4" xfId="2360" xr:uid="{D533F947-735F-4291-9408-20A1B60881D2}"/>
    <cellStyle name="Heading 3 2 17 12 4 2" xfId="2361" xr:uid="{F78CDCA4-32F5-4B8B-974D-3B01C7F7F2D2}"/>
    <cellStyle name="Heading 3 2 17 13" xfId="2362" xr:uid="{A7FB4F19-E744-4D75-88BE-405F3D388020}"/>
    <cellStyle name="Heading 3 2 17 13 2" xfId="2363" xr:uid="{ED641101-AE18-4C97-B756-0B2B7E03F681}"/>
    <cellStyle name="Heading 3 2 17 13 2 2" xfId="2364" xr:uid="{287D9176-A545-44AD-9B64-7CFC1C9056F5}"/>
    <cellStyle name="Heading 3 2 17 13 3" xfId="2365" xr:uid="{BA9CAA02-E34A-4192-AF33-B1C52C26D74A}"/>
    <cellStyle name="Heading 3 2 17 13 3 2" xfId="2366" xr:uid="{CEC676B3-A371-4EF6-8497-49AD601252B3}"/>
    <cellStyle name="Heading 3 2 17 13 4" xfId="2367" xr:uid="{58985727-4A54-4C66-BD50-05F445F2C731}"/>
    <cellStyle name="Heading 3 2 17 13 4 2" xfId="2368" xr:uid="{C784E8F3-6B6A-4FF1-A8C0-5D93956315F0}"/>
    <cellStyle name="Heading 3 2 17 14" xfId="2369" xr:uid="{00FB1C8B-C9C9-4C48-B4A6-78269B302114}"/>
    <cellStyle name="Heading 3 2 17 14 2" xfId="2370" xr:uid="{C3D79E2B-D990-4793-8D14-D939AF5A14B4}"/>
    <cellStyle name="Heading 3 2 17 14 2 2" xfId="2371" xr:uid="{D697B051-B89E-4432-904C-6146B571BEC7}"/>
    <cellStyle name="Heading 3 2 17 14 3" xfId="2372" xr:uid="{0F5BACB2-45D4-4281-A94E-19C5335755FD}"/>
    <cellStyle name="Heading 3 2 17 14 3 2" xfId="2373" xr:uid="{D331F383-BF48-489D-B4FB-0EB8A11D23D8}"/>
    <cellStyle name="Heading 3 2 17 14 4" xfId="2374" xr:uid="{CF527D89-9E45-4B24-A35A-563D006E2462}"/>
    <cellStyle name="Heading 3 2 17 14 4 2" xfId="2375" xr:uid="{4899BD4F-6357-4823-9160-749080FA61DD}"/>
    <cellStyle name="Heading 3 2 17 15" xfId="2376" xr:uid="{DF81FACB-205F-4A00-9CE5-10B1A8E680A3}"/>
    <cellStyle name="Heading 3 2 17 15 2" xfId="2377" xr:uid="{33B2C3ED-B67F-4069-8062-D2F311199235}"/>
    <cellStyle name="Heading 3 2 17 15 2 2" xfId="2378" xr:uid="{04E7CA97-57F8-46C3-8253-19973ECDE67B}"/>
    <cellStyle name="Heading 3 2 17 15 3" xfId="2379" xr:uid="{B300AD11-C81F-4558-B709-1A6B5735A53C}"/>
    <cellStyle name="Heading 3 2 17 15 3 2" xfId="2380" xr:uid="{D76AEBFC-7089-41CB-81D8-C3E32E4B68CD}"/>
    <cellStyle name="Heading 3 2 17 15 4" xfId="2381" xr:uid="{DED4BCE1-2893-403C-866F-2B176F6D12F7}"/>
    <cellStyle name="Heading 3 2 17 15 4 2" xfId="2382" xr:uid="{DFF92222-61FA-4C0C-824E-10CF370CC1A3}"/>
    <cellStyle name="Heading 3 2 17 16" xfId="2383" xr:uid="{E0DCEE20-A65C-47F3-97BE-4773099A76E4}"/>
    <cellStyle name="Heading 3 2 17 16 2" xfId="2384" xr:uid="{82913297-918B-417A-A1BF-50EF64D5DC2D}"/>
    <cellStyle name="Heading 3 2 17 17" xfId="2385" xr:uid="{6DF0CB69-0440-4A59-B4B5-0BF40CD43695}"/>
    <cellStyle name="Heading 3 2 17 17 2" xfId="2386" xr:uid="{F7B3CF74-905F-49CA-84F0-C45534256FC6}"/>
    <cellStyle name="Heading 3 2 17 18" xfId="2387" xr:uid="{2ED0FF9B-DB29-4FAB-B5BD-D5EC8CB2E0D7}"/>
    <cellStyle name="Heading 3 2 17 18 2" xfId="2388" xr:uid="{5A4D7FA8-4F4F-4DB5-B216-3FC23E5F2C5D}"/>
    <cellStyle name="Heading 3 2 17 19" xfId="2389" xr:uid="{0E8CA6A7-6350-4A2B-9835-78E6FC88811E}"/>
    <cellStyle name="Heading 3 2 17 2" xfId="2390" xr:uid="{F4196C29-3492-4B2C-84F1-BC4D4886F8AE}"/>
    <cellStyle name="Heading 3 2 17 2 2" xfId="2391" xr:uid="{EB5C0AF0-3FBE-4848-91EB-4585AE6EFC17}"/>
    <cellStyle name="Heading 3 2 17 2 2 2" xfId="2392" xr:uid="{112B1D0D-B858-48B2-B6F3-9D50E213B94C}"/>
    <cellStyle name="Heading 3 2 17 2 3" xfId="2393" xr:uid="{F7BB1B15-ABFC-439A-952E-BAD7CD037BF8}"/>
    <cellStyle name="Heading 3 2 17 2 3 2" xfId="2394" xr:uid="{43431717-365E-4840-8915-2D9B57B5D16A}"/>
    <cellStyle name="Heading 3 2 17 2 4" xfId="2395" xr:uid="{6DC0153C-C355-46C6-A499-5F66A330D1DC}"/>
    <cellStyle name="Heading 3 2 17 2 4 2" xfId="2396" xr:uid="{90E5F7E4-0F1F-49BA-AF39-8EF7F2159B52}"/>
    <cellStyle name="Heading 3 2 17 20" xfId="2397" xr:uid="{A8051835-9D93-4FDD-BBC5-B10917B18968}"/>
    <cellStyle name="Heading 3 2 17 21" xfId="2398" xr:uid="{452F477E-B760-42CE-8C89-8046B60A0295}"/>
    <cellStyle name="Heading 3 2 17 22" xfId="2399" xr:uid="{BCAE73D5-0015-4D3D-ABC0-20001D8FDCCB}"/>
    <cellStyle name="Heading 3 2 17 23" xfId="2400" xr:uid="{1D1601A8-56CD-4164-980E-7C96A2B63C97}"/>
    <cellStyle name="Heading 3 2 17 24" xfId="2401" xr:uid="{B72B42CD-382E-4FC1-B4D5-49BF7AC27032}"/>
    <cellStyle name="Heading 3 2 17 25" xfId="2402" xr:uid="{8F254775-6BDB-419D-8ED7-EEA8C75995D1}"/>
    <cellStyle name="Heading 3 2 17 3" xfId="2403" xr:uid="{A1B61B94-FD71-4BA7-8A4B-7CA6BA93F136}"/>
    <cellStyle name="Heading 3 2 17 3 2" xfId="2404" xr:uid="{729CED87-8412-480A-AA23-96B1C0F9F6D4}"/>
    <cellStyle name="Heading 3 2 17 3 2 2" xfId="2405" xr:uid="{D7845530-6A1C-45F3-B8D8-A3C8E8755773}"/>
    <cellStyle name="Heading 3 2 17 3 3" xfId="2406" xr:uid="{E3CFD420-7ECF-44FF-AF8D-EA09720D8A7E}"/>
    <cellStyle name="Heading 3 2 17 3 3 2" xfId="2407" xr:uid="{DB2FFAB5-C014-4F44-813F-FB3C369DBBA2}"/>
    <cellStyle name="Heading 3 2 17 3 4" xfId="2408" xr:uid="{C952C5B0-C90C-4A0C-9655-533CE3DC9B21}"/>
    <cellStyle name="Heading 3 2 17 3 4 2" xfId="2409" xr:uid="{400F4504-89BB-429D-83C0-3645E1CC8781}"/>
    <cellStyle name="Heading 3 2 17 4" xfId="2410" xr:uid="{D7ADDF24-50A5-480D-BB30-0A4397442006}"/>
    <cellStyle name="Heading 3 2 17 4 2" xfId="2411" xr:uid="{E8232A8A-2E68-437A-A9C5-7B6CF7B06C8B}"/>
    <cellStyle name="Heading 3 2 17 4 2 2" xfId="2412" xr:uid="{488B72A2-1F34-4EDC-8B5F-31D74451D898}"/>
    <cellStyle name="Heading 3 2 17 4 3" xfId="2413" xr:uid="{DF353AD4-41BD-4164-8919-5659C577679B}"/>
    <cellStyle name="Heading 3 2 17 4 3 2" xfId="2414" xr:uid="{3516E90F-CD6B-41FF-BE62-BD4032BC4531}"/>
    <cellStyle name="Heading 3 2 17 4 4" xfId="2415" xr:uid="{B02225C4-96F1-4DF4-A13C-051EC90D5DAD}"/>
    <cellStyle name="Heading 3 2 17 4 4 2" xfId="2416" xr:uid="{0FA0A35B-3AA4-45D6-918A-0EA2178E0737}"/>
    <cellStyle name="Heading 3 2 17 5" xfId="2417" xr:uid="{5AB11F13-2C88-4369-9CCA-0E764FD8C8A7}"/>
    <cellStyle name="Heading 3 2 17 5 2" xfId="2418" xr:uid="{4631052B-23FA-467E-9C91-2E6562D83BA3}"/>
    <cellStyle name="Heading 3 2 17 5 2 2" xfId="2419" xr:uid="{A232F28C-F272-4DA4-8FB9-1070A16CDA1A}"/>
    <cellStyle name="Heading 3 2 17 5 3" xfId="2420" xr:uid="{3D9797F2-851B-482F-8B54-E4BCE42D8522}"/>
    <cellStyle name="Heading 3 2 17 5 3 2" xfId="2421" xr:uid="{F4E89D72-51F2-419C-B9B9-494B08FD3402}"/>
    <cellStyle name="Heading 3 2 17 5 4" xfId="2422" xr:uid="{B129C7D4-B3E5-4BAF-8545-987A3193C0F6}"/>
    <cellStyle name="Heading 3 2 17 5 4 2" xfId="2423" xr:uid="{A67B26B6-B67F-4536-AC75-E2D5ED11E9E8}"/>
    <cellStyle name="Heading 3 2 17 6" xfId="2424" xr:uid="{14CA0D8E-C873-4BC3-A4CB-C9E2F75DFA1F}"/>
    <cellStyle name="Heading 3 2 17 6 2" xfId="2425" xr:uid="{CF1F4FE6-0B7D-466B-B3B0-B06175A5502A}"/>
    <cellStyle name="Heading 3 2 17 6 2 2" xfId="2426" xr:uid="{DA996217-EC2D-476B-839E-604F351652B3}"/>
    <cellStyle name="Heading 3 2 17 6 3" xfId="2427" xr:uid="{64C86630-415C-4759-B055-852361009BDE}"/>
    <cellStyle name="Heading 3 2 17 6 3 2" xfId="2428" xr:uid="{9F6F7E6E-FBC8-4FC3-B50C-D4C331E43216}"/>
    <cellStyle name="Heading 3 2 17 6 4" xfId="2429" xr:uid="{3B0ADC9F-8B5E-47D1-86C3-C383EEDF6B7D}"/>
    <cellStyle name="Heading 3 2 17 6 4 2" xfId="2430" xr:uid="{EE8E1ED2-343C-4033-AC31-D3F9D28FC7A3}"/>
    <cellStyle name="Heading 3 2 17 7" xfId="2431" xr:uid="{1C9BF4E2-5B7F-4CA2-95BC-402D365116FF}"/>
    <cellStyle name="Heading 3 2 17 7 2" xfId="2432" xr:uid="{2934A539-97D5-4682-9F1D-36AF63959854}"/>
    <cellStyle name="Heading 3 2 17 7 2 2" xfId="2433" xr:uid="{92A349D8-C894-4086-A32B-ECF2979911BA}"/>
    <cellStyle name="Heading 3 2 17 7 3" xfId="2434" xr:uid="{D0C90E55-BB64-4120-855C-42908CE22E63}"/>
    <cellStyle name="Heading 3 2 17 7 3 2" xfId="2435" xr:uid="{98A331B1-4E0F-4A85-9761-C5802E217176}"/>
    <cellStyle name="Heading 3 2 17 7 4" xfId="2436" xr:uid="{27B5BC11-4EFD-406A-9E2C-A646A29C18A9}"/>
    <cellStyle name="Heading 3 2 17 7 4 2" xfId="2437" xr:uid="{50AA174C-B3CA-47D0-B2F1-2D101705904E}"/>
    <cellStyle name="Heading 3 2 17 8" xfId="2438" xr:uid="{876FD4F6-BE56-4FD2-9716-26CE04EE5A62}"/>
    <cellStyle name="Heading 3 2 17 8 2" xfId="2439" xr:uid="{8013A4B6-636F-45AA-A9A4-7E540750DE1A}"/>
    <cellStyle name="Heading 3 2 17 8 2 2" xfId="2440" xr:uid="{B5CF125F-143C-498C-8B55-5F69BB8B20E6}"/>
    <cellStyle name="Heading 3 2 17 8 3" xfId="2441" xr:uid="{E8674199-5A67-4F7F-9DCD-78EC086B7021}"/>
    <cellStyle name="Heading 3 2 17 8 3 2" xfId="2442" xr:uid="{FBA56195-048C-446E-9A12-8EF402FE47A5}"/>
    <cellStyle name="Heading 3 2 17 8 4" xfId="2443" xr:uid="{A8509402-BA5F-4EDD-BAE0-545E06D0C4B3}"/>
    <cellStyle name="Heading 3 2 17 8 4 2" xfId="2444" xr:uid="{735E3817-16CD-4552-B323-D0F7B4A8F25A}"/>
    <cellStyle name="Heading 3 2 17 9" xfId="2445" xr:uid="{D3594AAE-56D2-46E6-BDCE-2CA00BE57B61}"/>
    <cellStyle name="Heading 3 2 17 9 2" xfId="2446" xr:uid="{C727E353-69CB-4F62-811F-E7B5278DC1FA}"/>
    <cellStyle name="Heading 3 2 17 9 2 2" xfId="2447" xr:uid="{BC863BEB-2AAD-4221-8E65-05C86A506609}"/>
    <cellStyle name="Heading 3 2 17 9 3" xfId="2448" xr:uid="{89AED92B-8647-4BFB-A3CB-ECF6B43C48E5}"/>
    <cellStyle name="Heading 3 2 17 9 3 2" xfId="2449" xr:uid="{C4C2A8F2-9FF5-4418-8D8D-447A29B98768}"/>
    <cellStyle name="Heading 3 2 17 9 4" xfId="2450" xr:uid="{80027F8C-0314-423B-B892-5742CD93A72B}"/>
    <cellStyle name="Heading 3 2 17 9 4 2" xfId="2451" xr:uid="{7D3C8935-EF96-44A0-9307-96621C51A593}"/>
    <cellStyle name="Heading 3 2 18" xfId="2452" xr:uid="{4968F7C6-3833-40D1-B273-DDCEB7A0109D}"/>
    <cellStyle name="Heading 3 2 18 10" xfId="2453" xr:uid="{3F50DEBF-35F3-4BB8-9ACB-B5A04ABA8A02}"/>
    <cellStyle name="Heading 3 2 18 10 2" xfId="2454" xr:uid="{B56215B0-CBA4-45EB-A07A-96D91456287A}"/>
    <cellStyle name="Heading 3 2 18 10 2 2" xfId="2455" xr:uid="{005A875C-2A41-4C8B-9DEB-946630F47B9B}"/>
    <cellStyle name="Heading 3 2 18 10 3" xfId="2456" xr:uid="{A86FB8D1-763C-491E-9D08-E42DBAA4959D}"/>
    <cellStyle name="Heading 3 2 18 10 3 2" xfId="2457" xr:uid="{B164029C-4572-42A0-827A-3C5C6CAA9FA9}"/>
    <cellStyle name="Heading 3 2 18 10 4" xfId="2458" xr:uid="{CF78B434-9D78-4B9B-9CC5-E81BED8D1D75}"/>
    <cellStyle name="Heading 3 2 18 10 4 2" xfId="2459" xr:uid="{179D1668-7067-4004-9C0C-950B7692A3AB}"/>
    <cellStyle name="Heading 3 2 18 11" xfId="2460" xr:uid="{DA753453-14EB-4980-B826-943F9D862AB5}"/>
    <cellStyle name="Heading 3 2 18 11 2" xfId="2461" xr:uid="{A03796F1-C0E7-4566-96B1-7B7C428B555F}"/>
    <cellStyle name="Heading 3 2 18 11 2 2" xfId="2462" xr:uid="{1A1FB1CB-97F9-45A9-94C5-4C44AB3B8514}"/>
    <cellStyle name="Heading 3 2 18 11 3" xfId="2463" xr:uid="{A4BA8555-D9CE-4042-BB10-183C2A0B9CE8}"/>
    <cellStyle name="Heading 3 2 18 11 3 2" xfId="2464" xr:uid="{53229971-E027-4CBE-9DDC-81F450C2B410}"/>
    <cellStyle name="Heading 3 2 18 11 4" xfId="2465" xr:uid="{3AAEF468-C7BD-46E5-A600-A1C3478E328F}"/>
    <cellStyle name="Heading 3 2 18 11 4 2" xfId="2466" xr:uid="{2A736094-C0BB-48CE-8853-150DAF26859C}"/>
    <cellStyle name="Heading 3 2 18 12" xfId="2467" xr:uid="{1997739F-B235-463A-8AC4-025BAB5598E1}"/>
    <cellStyle name="Heading 3 2 18 12 2" xfId="2468" xr:uid="{FC7153A5-E145-43FA-89EC-DA43EF20D0C4}"/>
    <cellStyle name="Heading 3 2 18 12 2 2" xfId="2469" xr:uid="{2B969F70-B415-4B7C-AED5-139FFB469A68}"/>
    <cellStyle name="Heading 3 2 18 12 3" xfId="2470" xr:uid="{0D94C321-A797-4B2A-98AC-571E5D7FC9F7}"/>
    <cellStyle name="Heading 3 2 18 12 3 2" xfId="2471" xr:uid="{399378F5-6DCD-4CEC-AEA9-DD067A07B7D1}"/>
    <cellStyle name="Heading 3 2 18 12 4" xfId="2472" xr:uid="{57ED65F9-E11C-40FB-98F5-C5BB98E6D37D}"/>
    <cellStyle name="Heading 3 2 18 12 4 2" xfId="2473" xr:uid="{16773189-913D-4A92-BCFF-68A507C24162}"/>
    <cellStyle name="Heading 3 2 18 13" xfId="2474" xr:uid="{15926140-418B-4095-917A-184026E4BF08}"/>
    <cellStyle name="Heading 3 2 18 13 2" xfId="2475" xr:uid="{324ECB32-2E39-49A2-83C8-47F49EC56EFD}"/>
    <cellStyle name="Heading 3 2 18 13 2 2" xfId="2476" xr:uid="{96F23461-C19F-4160-8898-1BB1F7CC0353}"/>
    <cellStyle name="Heading 3 2 18 13 3" xfId="2477" xr:uid="{9257FC98-6F62-468E-88AE-6E98D7DE2333}"/>
    <cellStyle name="Heading 3 2 18 13 3 2" xfId="2478" xr:uid="{00A4735B-4A93-4231-9A9D-12A96BE02260}"/>
    <cellStyle name="Heading 3 2 18 13 4" xfId="2479" xr:uid="{51C82255-0841-43D9-9BE9-9EFDAEFDF87D}"/>
    <cellStyle name="Heading 3 2 18 13 4 2" xfId="2480" xr:uid="{E843F5A9-5708-4B7A-B13C-44DA41B45DF7}"/>
    <cellStyle name="Heading 3 2 18 14" xfId="2481" xr:uid="{6574AE40-CE5B-46D9-B84A-40BC0AD12277}"/>
    <cellStyle name="Heading 3 2 18 14 2" xfId="2482" xr:uid="{00BE685F-E34E-49AE-84C8-2AEA78C31012}"/>
    <cellStyle name="Heading 3 2 18 14 2 2" xfId="2483" xr:uid="{8B42B0A4-A768-47FF-B2E9-38D5A52A8E7E}"/>
    <cellStyle name="Heading 3 2 18 14 3" xfId="2484" xr:uid="{4FF6296A-BD58-4D71-8F30-C29B30A519B9}"/>
    <cellStyle name="Heading 3 2 18 14 3 2" xfId="2485" xr:uid="{02062384-834C-48E1-BAA1-F1D8B4AEAE3E}"/>
    <cellStyle name="Heading 3 2 18 14 4" xfId="2486" xr:uid="{2B7CF371-5652-4A97-B85D-F743CB9493DF}"/>
    <cellStyle name="Heading 3 2 18 14 4 2" xfId="2487" xr:uid="{CB37A16A-E935-46A4-8738-15041F68389E}"/>
    <cellStyle name="Heading 3 2 18 15" xfId="2488" xr:uid="{53270889-C8BA-49C9-91D5-FCF2A9C43BF2}"/>
    <cellStyle name="Heading 3 2 18 15 2" xfId="2489" xr:uid="{7DACEA6D-BBB7-4142-8EEE-6EEE17BE692B}"/>
    <cellStyle name="Heading 3 2 18 15 2 2" xfId="2490" xr:uid="{FF52675D-FD9D-4B51-B5C3-2CC403262579}"/>
    <cellStyle name="Heading 3 2 18 15 3" xfId="2491" xr:uid="{E86A200D-1842-442F-9CB5-08B50E72E0C3}"/>
    <cellStyle name="Heading 3 2 18 15 3 2" xfId="2492" xr:uid="{C94A982B-C324-4DCE-8484-5167D6004A57}"/>
    <cellStyle name="Heading 3 2 18 15 4" xfId="2493" xr:uid="{693120B2-CA50-46B2-B22B-2B3F98DF7172}"/>
    <cellStyle name="Heading 3 2 18 15 4 2" xfId="2494" xr:uid="{47DCC78D-4E51-4DB7-9C1C-27B65FF26EE7}"/>
    <cellStyle name="Heading 3 2 18 16" xfId="2495" xr:uid="{4DD77735-8D7D-40E0-8905-C52196C1061E}"/>
    <cellStyle name="Heading 3 2 18 16 2" xfId="2496" xr:uid="{66FB2334-9436-476C-98B2-DFBBAB5F7B3F}"/>
    <cellStyle name="Heading 3 2 18 17" xfId="2497" xr:uid="{00074A1F-E821-4284-83BA-77524F1362F8}"/>
    <cellStyle name="Heading 3 2 18 17 2" xfId="2498" xr:uid="{2BBFE770-D88B-4149-939E-31A11E7B458A}"/>
    <cellStyle name="Heading 3 2 18 18" xfId="2499" xr:uid="{E783B157-E0EF-475D-88AA-FDC751633E7B}"/>
    <cellStyle name="Heading 3 2 18 18 2" xfId="2500" xr:uid="{7C6FB76D-EFB5-48D2-AD86-4CD47B7CB31E}"/>
    <cellStyle name="Heading 3 2 18 19" xfId="2501" xr:uid="{DEF3351F-8316-4A4A-A3B1-41FD8C9E0208}"/>
    <cellStyle name="Heading 3 2 18 2" xfId="2502" xr:uid="{3A70C5C7-AFAD-438D-87C9-C6B77AB0877A}"/>
    <cellStyle name="Heading 3 2 18 2 2" xfId="2503" xr:uid="{4442E78B-3315-4196-BDFE-5B971B9C1290}"/>
    <cellStyle name="Heading 3 2 18 2 2 2" xfId="2504" xr:uid="{ABB3213D-A6C5-42FC-A35D-613CD1348D6E}"/>
    <cellStyle name="Heading 3 2 18 2 3" xfId="2505" xr:uid="{EBCAA4D6-8F13-45DA-8F36-D7213D1AA048}"/>
    <cellStyle name="Heading 3 2 18 2 3 2" xfId="2506" xr:uid="{98ACAD53-FA78-494F-A0FD-8C6F52FFE0A1}"/>
    <cellStyle name="Heading 3 2 18 2 4" xfId="2507" xr:uid="{55651B1C-71E5-4C55-A2D9-1D9D718D3DE7}"/>
    <cellStyle name="Heading 3 2 18 2 4 2" xfId="2508" xr:uid="{D7475AAB-BFFD-43DD-B045-F03F217276DF}"/>
    <cellStyle name="Heading 3 2 18 20" xfId="2509" xr:uid="{4131E974-8163-49D8-97C3-E881A18F3030}"/>
    <cellStyle name="Heading 3 2 18 21" xfId="2510" xr:uid="{DA5D2392-4B45-4FFD-92DE-8BACAFE20EAA}"/>
    <cellStyle name="Heading 3 2 18 22" xfId="2511" xr:uid="{758CE2FB-83DE-460D-BF77-F22D748F9894}"/>
    <cellStyle name="Heading 3 2 18 23" xfId="2512" xr:uid="{D4AAD779-DDFC-4AB8-83DE-0D3BA19EC147}"/>
    <cellStyle name="Heading 3 2 18 24" xfId="2513" xr:uid="{97B48079-3DE0-48E9-94A7-7B4F67564F89}"/>
    <cellStyle name="Heading 3 2 18 25" xfId="2514" xr:uid="{462658C3-0F0E-43A4-A6DE-E6CA25CF69E7}"/>
    <cellStyle name="Heading 3 2 18 3" xfId="2515" xr:uid="{9FEE7080-A008-4833-9A33-3FEF40B0478A}"/>
    <cellStyle name="Heading 3 2 18 3 2" xfId="2516" xr:uid="{078334DF-F84B-49A6-8FF4-BFECBE16E203}"/>
    <cellStyle name="Heading 3 2 18 3 2 2" xfId="2517" xr:uid="{DB33AE8A-42D4-40CD-AF20-FCB034833C15}"/>
    <cellStyle name="Heading 3 2 18 3 3" xfId="2518" xr:uid="{92B49DAD-C110-4BE5-A9AD-6C137DC06929}"/>
    <cellStyle name="Heading 3 2 18 3 3 2" xfId="2519" xr:uid="{A23D64B9-4BFF-447A-AA2F-68BB9A0D0299}"/>
    <cellStyle name="Heading 3 2 18 3 4" xfId="2520" xr:uid="{C3E833FF-E7FF-402B-A592-C1EC366E5D30}"/>
    <cellStyle name="Heading 3 2 18 3 4 2" xfId="2521" xr:uid="{5E28C601-655D-4AF9-BE7F-85E1F263AC8A}"/>
    <cellStyle name="Heading 3 2 18 4" xfId="2522" xr:uid="{B004DC9C-FCD2-414B-A5D0-EDDAB8F7058C}"/>
    <cellStyle name="Heading 3 2 18 4 2" xfId="2523" xr:uid="{5AD97F0D-7867-4BFB-81F7-57F10504E172}"/>
    <cellStyle name="Heading 3 2 18 4 2 2" xfId="2524" xr:uid="{167DAF1D-1C0C-4376-A35B-93AB62748B63}"/>
    <cellStyle name="Heading 3 2 18 4 3" xfId="2525" xr:uid="{E123A683-BF0D-4057-A8F7-871EA656190D}"/>
    <cellStyle name="Heading 3 2 18 4 3 2" xfId="2526" xr:uid="{64C93E5A-013D-40BC-9AC1-DB6050FA8D39}"/>
    <cellStyle name="Heading 3 2 18 4 4" xfId="2527" xr:uid="{FC40CD3E-CD1B-4C32-B1E8-336DBB29F54A}"/>
    <cellStyle name="Heading 3 2 18 4 4 2" xfId="2528" xr:uid="{EEEA2AD3-5B46-494E-950F-C912CE05F41B}"/>
    <cellStyle name="Heading 3 2 18 5" xfId="2529" xr:uid="{8616AA20-1F03-43CC-8DCD-74D9B4D2F7DE}"/>
    <cellStyle name="Heading 3 2 18 5 2" xfId="2530" xr:uid="{051EA3C0-A4AE-45C7-9AA4-3DD572F5BE38}"/>
    <cellStyle name="Heading 3 2 18 5 2 2" xfId="2531" xr:uid="{81BCD43B-B67C-4DBC-B814-CDEB674E9DA0}"/>
    <cellStyle name="Heading 3 2 18 5 3" xfId="2532" xr:uid="{7CAF4CB2-CB22-4FF5-8DBA-26C2EE6BF5E2}"/>
    <cellStyle name="Heading 3 2 18 5 3 2" xfId="2533" xr:uid="{CEB563CB-F0EB-4263-906C-3037BF3E8A55}"/>
    <cellStyle name="Heading 3 2 18 5 4" xfId="2534" xr:uid="{6C32FEE9-64F7-4662-98FE-21CF37FDA4B2}"/>
    <cellStyle name="Heading 3 2 18 5 4 2" xfId="2535" xr:uid="{90512C72-4566-4890-9753-7CAB9EAF188F}"/>
    <cellStyle name="Heading 3 2 18 6" xfId="2536" xr:uid="{7A37A2AE-9D5D-4368-8F6C-E92474099067}"/>
    <cellStyle name="Heading 3 2 18 6 2" xfId="2537" xr:uid="{1EBE8F5F-5664-46DD-84C3-378695D03FD8}"/>
    <cellStyle name="Heading 3 2 18 6 2 2" xfId="2538" xr:uid="{4A441218-B3ED-4691-9C24-E60CC2922BC7}"/>
    <cellStyle name="Heading 3 2 18 6 3" xfId="2539" xr:uid="{D147AAFD-DDFA-4F59-A9AB-7CC86C7AC13A}"/>
    <cellStyle name="Heading 3 2 18 6 3 2" xfId="2540" xr:uid="{C39D56C5-FCB2-4C40-95CA-89DDE2208F17}"/>
    <cellStyle name="Heading 3 2 18 6 4" xfId="2541" xr:uid="{886FA07F-6725-40DF-A61B-0B5E3943DE61}"/>
    <cellStyle name="Heading 3 2 18 6 4 2" xfId="2542" xr:uid="{255E9186-6A0A-48F6-AB67-21C18BEA3BD9}"/>
    <cellStyle name="Heading 3 2 18 7" xfId="2543" xr:uid="{2D2AC9D0-17B3-4498-9784-2C5F491F6C2B}"/>
    <cellStyle name="Heading 3 2 18 7 2" xfId="2544" xr:uid="{34A4F9D1-1E6B-4289-99C6-F31A8AE6166B}"/>
    <cellStyle name="Heading 3 2 18 7 2 2" xfId="2545" xr:uid="{2513D071-273A-4DEC-9031-ABD08D9C4A61}"/>
    <cellStyle name="Heading 3 2 18 7 3" xfId="2546" xr:uid="{6940EC98-B276-4943-B456-FD8A853715D3}"/>
    <cellStyle name="Heading 3 2 18 7 3 2" xfId="2547" xr:uid="{C1FBB9EA-19A1-480B-9C32-0037C87DB113}"/>
    <cellStyle name="Heading 3 2 18 7 4" xfId="2548" xr:uid="{01502D96-0DBF-44CE-9C05-7807A7908855}"/>
    <cellStyle name="Heading 3 2 18 7 4 2" xfId="2549" xr:uid="{B6609F7C-94D7-4C84-8A6D-6DA6D51C1974}"/>
    <cellStyle name="Heading 3 2 18 8" xfId="2550" xr:uid="{539EF047-7915-423A-8354-BBD9B8652FEA}"/>
    <cellStyle name="Heading 3 2 18 8 2" xfId="2551" xr:uid="{91E45839-16F3-424A-846E-C26D9DCE2E19}"/>
    <cellStyle name="Heading 3 2 18 8 2 2" xfId="2552" xr:uid="{2406854C-05F7-4EE1-81BD-A076A5F74469}"/>
    <cellStyle name="Heading 3 2 18 8 3" xfId="2553" xr:uid="{8F469574-6BD5-4D6B-B5DF-1157593AE53A}"/>
    <cellStyle name="Heading 3 2 18 8 3 2" xfId="2554" xr:uid="{4E4C839D-D9CF-41D6-B750-ABB2628EC6D4}"/>
    <cellStyle name="Heading 3 2 18 8 4" xfId="2555" xr:uid="{EC55D06B-3D23-4B62-8C82-F675741CDCAB}"/>
    <cellStyle name="Heading 3 2 18 8 4 2" xfId="2556" xr:uid="{51F3DC2B-E3F8-4013-955A-BC8322BDBB1C}"/>
    <cellStyle name="Heading 3 2 18 9" xfId="2557" xr:uid="{DBFBAED3-248E-4510-84A7-773A666CFDB9}"/>
    <cellStyle name="Heading 3 2 18 9 2" xfId="2558" xr:uid="{D74BFA6E-DF54-47A3-BE11-0AE8C45DAB18}"/>
    <cellStyle name="Heading 3 2 18 9 2 2" xfId="2559" xr:uid="{5DBAE679-49B3-433A-8CEC-C635D1D634CE}"/>
    <cellStyle name="Heading 3 2 18 9 3" xfId="2560" xr:uid="{FD9CAFC6-A781-4708-B7E8-88582FF9DFD5}"/>
    <cellStyle name="Heading 3 2 18 9 3 2" xfId="2561" xr:uid="{A3388CCF-B37A-4E25-A2C3-545E96B8343B}"/>
    <cellStyle name="Heading 3 2 18 9 4" xfId="2562" xr:uid="{0164A027-5299-4CD0-8D00-CC839101735A}"/>
    <cellStyle name="Heading 3 2 18 9 4 2" xfId="2563" xr:uid="{1CB156FC-9D70-41E6-A69D-A8D914455DA7}"/>
    <cellStyle name="Heading 3 2 19" xfId="2564" xr:uid="{3B284DC9-0D59-494C-B719-586B841E14E0}"/>
    <cellStyle name="Heading 3 2 19 10" xfId="2565" xr:uid="{99BB450A-5CD0-437A-9EC7-ABA657BF40A3}"/>
    <cellStyle name="Heading 3 2 19 10 2" xfId="2566" xr:uid="{6D148D19-0181-4D17-BE75-288D8F1660CB}"/>
    <cellStyle name="Heading 3 2 19 10 2 2" xfId="2567" xr:uid="{490691ED-3F92-46B4-9BE7-E35613639866}"/>
    <cellStyle name="Heading 3 2 19 10 3" xfId="2568" xr:uid="{A08D4581-207E-4529-9060-EB23664D6110}"/>
    <cellStyle name="Heading 3 2 19 10 3 2" xfId="2569" xr:uid="{37BCC5C2-122C-44D3-BCC8-10F5AAD5BA60}"/>
    <cellStyle name="Heading 3 2 19 10 4" xfId="2570" xr:uid="{B0DE8A68-DDC1-44E4-B6AA-A9168010BA9F}"/>
    <cellStyle name="Heading 3 2 19 10 4 2" xfId="2571" xr:uid="{E37DDD94-3218-4FD7-A1C1-F9D2CF1E284B}"/>
    <cellStyle name="Heading 3 2 19 11" xfId="2572" xr:uid="{5253DF99-3DD4-4EFC-BC2B-9EFBCE85BCCA}"/>
    <cellStyle name="Heading 3 2 19 11 2" xfId="2573" xr:uid="{49AF5D64-2A5E-4A22-9C3B-702008871EC4}"/>
    <cellStyle name="Heading 3 2 19 11 2 2" xfId="2574" xr:uid="{C66FA537-953A-4466-9B56-72EC607D719C}"/>
    <cellStyle name="Heading 3 2 19 11 3" xfId="2575" xr:uid="{A0B2F1F0-60E3-4A28-B19C-B19CE7AEF833}"/>
    <cellStyle name="Heading 3 2 19 11 3 2" xfId="2576" xr:uid="{CC6123BA-09F3-4F02-B4AA-5DE8E909B43C}"/>
    <cellStyle name="Heading 3 2 19 11 4" xfId="2577" xr:uid="{1EDD796F-391D-4F37-9BBF-E57FEE358EC8}"/>
    <cellStyle name="Heading 3 2 19 11 4 2" xfId="2578" xr:uid="{8B7C8C75-A1C7-45E5-BA65-00EC3C37C884}"/>
    <cellStyle name="Heading 3 2 19 12" xfId="2579" xr:uid="{D8AEDB1A-5876-47D0-A382-551E1715056F}"/>
    <cellStyle name="Heading 3 2 19 12 2" xfId="2580" xr:uid="{F0211EE7-FBFC-4D0C-9E03-87084AB0726F}"/>
    <cellStyle name="Heading 3 2 19 12 2 2" xfId="2581" xr:uid="{D2A41939-642F-4720-8C0F-755FFFE10E8A}"/>
    <cellStyle name="Heading 3 2 19 12 3" xfId="2582" xr:uid="{7170997F-0CFA-40A8-B7A8-653C4121F322}"/>
    <cellStyle name="Heading 3 2 19 12 3 2" xfId="2583" xr:uid="{600E1D4A-DA35-4529-96B5-5BA39DCD5369}"/>
    <cellStyle name="Heading 3 2 19 12 4" xfId="2584" xr:uid="{A1A3330E-FCC8-47D1-8833-22A090B2A4C1}"/>
    <cellStyle name="Heading 3 2 19 12 4 2" xfId="2585" xr:uid="{A63BAC77-9235-465E-8B7A-78BEE7A96CDA}"/>
    <cellStyle name="Heading 3 2 19 13" xfId="2586" xr:uid="{DE12B30D-E43A-401E-9956-B8B66185FF4E}"/>
    <cellStyle name="Heading 3 2 19 13 2" xfId="2587" xr:uid="{F539866B-9CA4-4C2C-B616-1AC8A9B16807}"/>
    <cellStyle name="Heading 3 2 19 13 2 2" xfId="2588" xr:uid="{D28AD03B-A262-49B0-BD17-18F44FC0AA19}"/>
    <cellStyle name="Heading 3 2 19 13 3" xfId="2589" xr:uid="{C3DA9D30-2133-4962-9C4C-8D6F2E14199C}"/>
    <cellStyle name="Heading 3 2 19 13 3 2" xfId="2590" xr:uid="{0DE653F0-0F9D-4291-8CF5-5CCD0CB1C9D0}"/>
    <cellStyle name="Heading 3 2 19 13 4" xfId="2591" xr:uid="{021CFC53-7389-4216-A51A-4EA9830534A4}"/>
    <cellStyle name="Heading 3 2 19 13 4 2" xfId="2592" xr:uid="{7D69EEAF-AFD9-4395-B47E-3BBD2863CBB9}"/>
    <cellStyle name="Heading 3 2 19 14" xfId="2593" xr:uid="{484FF810-8E0F-4FB8-9811-3F8127FE91BF}"/>
    <cellStyle name="Heading 3 2 19 14 2" xfId="2594" xr:uid="{7220EED0-08A5-42AD-926C-0214AEE9AF60}"/>
    <cellStyle name="Heading 3 2 19 14 2 2" xfId="2595" xr:uid="{F33CFE92-0CAD-4DF5-BA1F-3BB578DAD031}"/>
    <cellStyle name="Heading 3 2 19 14 3" xfId="2596" xr:uid="{195FA5EC-1120-42F1-9A79-11FDB5B27AD7}"/>
    <cellStyle name="Heading 3 2 19 14 3 2" xfId="2597" xr:uid="{81680F42-BBE5-4D4B-94E9-C9246DDC68E9}"/>
    <cellStyle name="Heading 3 2 19 14 4" xfId="2598" xr:uid="{9F87EFCC-23E1-45C3-AD79-93938065AE0C}"/>
    <cellStyle name="Heading 3 2 19 14 4 2" xfId="2599" xr:uid="{2F0DF5F7-73B3-4E57-859F-5ABAFBD7BFF2}"/>
    <cellStyle name="Heading 3 2 19 15" xfId="2600" xr:uid="{876418AD-E7C7-4EF8-9A0F-445D9CC600AA}"/>
    <cellStyle name="Heading 3 2 19 15 2" xfId="2601" xr:uid="{2344C9D5-3F13-4B47-B3F0-2B7D92F71716}"/>
    <cellStyle name="Heading 3 2 19 15 2 2" xfId="2602" xr:uid="{017ECEFB-5AA5-478E-B0CF-0B5031104EEF}"/>
    <cellStyle name="Heading 3 2 19 15 3" xfId="2603" xr:uid="{9ED1936F-D444-4914-9DDB-7110DC0958E5}"/>
    <cellStyle name="Heading 3 2 19 15 3 2" xfId="2604" xr:uid="{CFD0E90B-CAF5-444D-8E3D-B0942D3CADAD}"/>
    <cellStyle name="Heading 3 2 19 15 4" xfId="2605" xr:uid="{CA0C22D3-0B74-4D11-B705-63C69201585D}"/>
    <cellStyle name="Heading 3 2 19 15 4 2" xfId="2606" xr:uid="{6D148AEE-D06B-4603-AFD1-FD93963605A7}"/>
    <cellStyle name="Heading 3 2 19 16" xfId="2607" xr:uid="{6EB0A043-7C3D-4031-9315-F0480ECE43C4}"/>
    <cellStyle name="Heading 3 2 19 16 2" xfId="2608" xr:uid="{706C5080-9D01-4B6E-8E99-70F2295115F1}"/>
    <cellStyle name="Heading 3 2 19 17" xfId="2609" xr:uid="{BCBD23C4-A1D3-4C2C-89A5-215DF17D0A89}"/>
    <cellStyle name="Heading 3 2 19 17 2" xfId="2610" xr:uid="{D011470E-FCEB-4FCE-9466-4AB7636D5F67}"/>
    <cellStyle name="Heading 3 2 19 18" xfId="2611" xr:uid="{B7BEA1C4-1610-4E07-81C0-9B7ED088CFC2}"/>
    <cellStyle name="Heading 3 2 19 18 2" xfId="2612" xr:uid="{92470CB8-25A3-4A66-9D72-184DC48ABA9D}"/>
    <cellStyle name="Heading 3 2 19 19" xfId="2613" xr:uid="{646AA25A-947C-4E74-81D6-30B90453AD02}"/>
    <cellStyle name="Heading 3 2 19 2" xfId="2614" xr:uid="{6DD7A085-A2CC-40C6-BE55-7A5F44530747}"/>
    <cellStyle name="Heading 3 2 19 2 2" xfId="2615" xr:uid="{85E0389C-7797-4DEB-867E-C19E854249DA}"/>
    <cellStyle name="Heading 3 2 19 2 2 2" xfId="2616" xr:uid="{52F8567E-1003-481C-8EF3-89E0ABFFAC9F}"/>
    <cellStyle name="Heading 3 2 19 2 3" xfId="2617" xr:uid="{BDA44016-B2F8-4885-9F35-8EBF250668B4}"/>
    <cellStyle name="Heading 3 2 19 2 3 2" xfId="2618" xr:uid="{3869A4A7-BFB9-4805-BA48-164715398B3E}"/>
    <cellStyle name="Heading 3 2 19 2 4" xfId="2619" xr:uid="{55538C28-393E-4968-B824-C211C996E412}"/>
    <cellStyle name="Heading 3 2 19 2 4 2" xfId="2620" xr:uid="{259A0662-AE7E-4D3D-B98A-6C3A619F918E}"/>
    <cellStyle name="Heading 3 2 19 20" xfId="2621" xr:uid="{90F29344-A12D-4EB6-9D17-C24D54F34B01}"/>
    <cellStyle name="Heading 3 2 19 21" xfId="2622" xr:uid="{8B839FF6-D6F3-43C0-81E1-D83464385C49}"/>
    <cellStyle name="Heading 3 2 19 22" xfId="2623" xr:uid="{BA35557A-36C6-4790-A942-A17B6FF32615}"/>
    <cellStyle name="Heading 3 2 19 23" xfId="2624" xr:uid="{7E5C35BE-6B30-4FAF-9433-989E07F9C140}"/>
    <cellStyle name="Heading 3 2 19 24" xfId="2625" xr:uid="{0979EF01-384E-4A09-AAED-9BD9071FC844}"/>
    <cellStyle name="Heading 3 2 19 25" xfId="2626" xr:uid="{1CE59449-859E-4BF0-B26F-FCD25E954CA6}"/>
    <cellStyle name="Heading 3 2 19 3" xfId="2627" xr:uid="{1B945128-3F16-43BC-9410-3BE01C86A29C}"/>
    <cellStyle name="Heading 3 2 19 3 2" xfId="2628" xr:uid="{B94E23B4-8253-4F4B-9BFC-F026EA51E465}"/>
    <cellStyle name="Heading 3 2 19 3 2 2" xfId="2629" xr:uid="{B78F13A5-4615-432D-B0C1-649DD680807F}"/>
    <cellStyle name="Heading 3 2 19 3 3" xfId="2630" xr:uid="{BD93178D-6255-4C26-A793-A616BFC273EA}"/>
    <cellStyle name="Heading 3 2 19 3 3 2" xfId="2631" xr:uid="{2B2E8BAE-2458-4D1C-BFB2-CC0C62A73363}"/>
    <cellStyle name="Heading 3 2 19 3 4" xfId="2632" xr:uid="{F9BC8867-6CAE-4579-A659-338209D163D2}"/>
    <cellStyle name="Heading 3 2 19 3 4 2" xfId="2633" xr:uid="{8A327C71-C967-4226-87AC-CC928EE38B73}"/>
    <cellStyle name="Heading 3 2 19 4" xfId="2634" xr:uid="{7D9B4306-A281-4A66-ACCF-F18D121F4A97}"/>
    <cellStyle name="Heading 3 2 19 4 2" xfId="2635" xr:uid="{893A5274-8D67-430C-B2EF-4ADFEE24F310}"/>
    <cellStyle name="Heading 3 2 19 4 2 2" xfId="2636" xr:uid="{8D7CB5F1-C627-4539-9D95-FFB8D622633F}"/>
    <cellStyle name="Heading 3 2 19 4 3" xfId="2637" xr:uid="{4C9A2A36-C283-420B-A927-B0BB8D8FBC1D}"/>
    <cellStyle name="Heading 3 2 19 4 3 2" xfId="2638" xr:uid="{6A61092C-CE45-4B22-B4B7-BAE0820B6B8F}"/>
    <cellStyle name="Heading 3 2 19 4 4" xfId="2639" xr:uid="{0E5DC499-1CA4-44A6-8F40-FC130BC25C1B}"/>
    <cellStyle name="Heading 3 2 19 4 4 2" xfId="2640" xr:uid="{73018EDA-0396-4923-89C4-3D8B67F2FB6E}"/>
    <cellStyle name="Heading 3 2 19 5" xfId="2641" xr:uid="{8405D81A-D56C-4A26-815E-399690874257}"/>
    <cellStyle name="Heading 3 2 19 5 2" xfId="2642" xr:uid="{E3DBF395-DEC6-4765-B5AF-A97899339ED8}"/>
    <cellStyle name="Heading 3 2 19 5 2 2" xfId="2643" xr:uid="{64AE6F96-D8B3-47D7-B73E-2AD3676FE503}"/>
    <cellStyle name="Heading 3 2 19 5 3" xfId="2644" xr:uid="{26448357-82A1-46D6-97C1-B4CEC5AC210F}"/>
    <cellStyle name="Heading 3 2 19 5 3 2" xfId="2645" xr:uid="{C1C2595B-391D-4BAC-9169-7A0B6C8C6214}"/>
    <cellStyle name="Heading 3 2 19 5 4" xfId="2646" xr:uid="{0C8152E4-26F5-4147-B6DE-FC968D0FC73A}"/>
    <cellStyle name="Heading 3 2 19 5 4 2" xfId="2647" xr:uid="{1FEF904A-7B3F-486D-8CB6-851EBEDB7A0C}"/>
    <cellStyle name="Heading 3 2 19 6" xfId="2648" xr:uid="{29A7CCA7-1011-4BA0-9239-C6BF54652FCA}"/>
    <cellStyle name="Heading 3 2 19 6 2" xfId="2649" xr:uid="{C909227B-3723-41F2-A4D0-AEA471784792}"/>
    <cellStyle name="Heading 3 2 19 6 2 2" xfId="2650" xr:uid="{10A873D8-A216-4EE4-B371-4774A9CB45DB}"/>
    <cellStyle name="Heading 3 2 19 6 3" xfId="2651" xr:uid="{5E126B0D-FD91-44E9-8064-40F09D5170E5}"/>
    <cellStyle name="Heading 3 2 19 6 3 2" xfId="2652" xr:uid="{CDC86914-72A3-4C74-820A-62BF8F40CC93}"/>
    <cellStyle name="Heading 3 2 19 6 4" xfId="2653" xr:uid="{3691A6C3-6337-4649-8E9B-640FE96ABE70}"/>
    <cellStyle name="Heading 3 2 19 6 4 2" xfId="2654" xr:uid="{92F2384E-2851-46AF-8895-4354C855F221}"/>
    <cellStyle name="Heading 3 2 19 7" xfId="2655" xr:uid="{1500ED72-0011-4E14-B609-7EDE454F8B2D}"/>
    <cellStyle name="Heading 3 2 19 7 2" xfId="2656" xr:uid="{C828B979-B342-4FB4-9449-781A9AC32411}"/>
    <cellStyle name="Heading 3 2 19 7 2 2" xfId="2657" xr:uid="{5585A0AA-5D72-4411-980C-525583922628}"/>
    <cellStyle name="Heading 3 2 19 7 3" xfId="2658" xr:uid="{ED126623-657D-4F2B-BD71-68DD407062D7}"/>
    <cellStyle name="Heading 3 2 19 7 3 2" xfId="2659" xr:uid="{1A971BED-21C7-4207-9C1B-53A4505068F1}"/>
    <cellStyle name="Heading 3 2 19 7 4" xfId="2660" xr:uid="{A01FC4F0-CC12-4B78-A506-E53E345282FF}"/>
    <cellStyle name="Heading 3 2 19 7 4 2" xfId="2661" xr:uid="{15030051-110C-4D0B-8D1F-B78F7CA7E7DA}"/>
    <cellStyle name="Heading 3 2 19 8" xfId="2662" xr:uid="{60E7E24A-6253-4BEE-875F-169F16EFE2F6}"/>
    <cellStyle name="Heading 3 2 19 8 2" xfId="2663" xr:uid="{F0696802-1F49-4F6F-98B5-A353FB9EE758}"/>
    <cellStyle name="Heading 3 2 19 8 2 2" xfId="2664" xr:uid="{81937901-B292-4F24-9297-3B3E0A6EB8BF}"/>
    <cellStyle name="Heading 3 2 19 8 3" xfId="2665" xr:uid="{3D4A6783-3464-4CD9-B3DD-65944AE11620}"/>
    <cellStyle name="Heading 3 2 19 8 3 2" xfId="2666" xr:uid="{49AB28B9-EC71-4E5E-9BB2-4ADF7243E477}"/>
    <cellStyle name="Heading 3 2 19 8 4" xfId="2667" xr:uid="{59798103-057C-40DC-87A2-10B276804AA2}"/>
    <cellStyle name="Heading 3 2 19 8 4 2" xfId="2668" xr:uid="{B9979019-E474-4400-BFBE-52B76A993C27}"/>
    <cellStyle name="Heading 3 2 19 9" xfId="2669" xr:uid="{707A8F79-E444-4B47-9816-B3790C924D06}"/>
    <cellStyle name="Heading 3 2 19 9 2" xfId="2670" xr:uid="{4EDD986C-E0B0-4D48-82FE-746A7C618570}"/>
    <cellStyle name="Heading 3 2 19 9 2 2" xfId="2671" xr:uid="{DDAACF18-A30A-43B6-9F79-C097AF851F45}"/>
    <cellStyle name="Heading 3 2 19 9 3" xfId="2672" xr:uid="{092B9F33-3EFB-4EB8-B77B-1E71B79DF57A}"/>
    <cellStyle name="Heading 3 2 19 9 3 2" xfId="2673" xr:uid="{90231A60-A281-4605-B2F4-7B27D99F84BF}"/>
    <cellStyle name="Heading 3 2 19 9 4" xfId="2674" xr:uid="{8F0CD439-0539-4DAD-8032-E71338E57417}"/>
    <cellStyle name="Heading 3 2 19 9 4 2" xfId="2675" xr:uid="{B455DB94-975B-4A81-AF40-C128DDA529A2}"/>
    <cellStyle name="Heading 3 2 2" xfId="2676" xr:uid="{71A5DA72-EDA5-49E4-83F3-F75F2656A444}"/>
    <cellStyle name="Heading 3 2 2 2" xfId="6435" xr:uid="{3B036A6D-48AB-4247-B218-C8E2D070F053}"/>
    <cellStyle name="Heading 3 2 20" xfId="2677" xr:uid="{AA490636-E897-43F6-9E26-F911953E70C4}"/>
    <cellStyle name="Heading 3 2 20 10" xfId="2678" xr:uid="{39F467D3-7C0D-43D9-8B29-F54C4D44735A}"/>
    <cellStyle name="Heading 3 2 20 10 2" xfId="2679" xr:uid="{985D7ED7-C2D4-4BA0-BBDF-CF3800B2A4C7}"/>
    <cellStyle name="Heading 3 2 20 10 2 2" xfId="2680" xr:uid="{8E2A3172-57C1-41A5-9486-60CB8DBB7595}"/>
    <cellStyle name="Heading 3 2 20 10 3" xfId="2681" xr:uid="{6F0D5FF5-B9EF-4929-B35C-F71B412A07DE}"/>
    <cellStyle name="Heading 3 2 20 10 3 2" xfId="2682" xr:uid="{61437712-1543-40E4-9015-C579E9F29D00}"/>
    <cellStyle name="Heading 3 2 20 10 4" xfId="2683" xr:uid="{54DC0CD3-43E0-4E90-B64B-F22182E49128}"/>
    <cellStyle name="Heading 3 2 20 10 4 2" xfId="2684" xr:uid="{75892E5E-CF72-4295-A586-51FF796E85F0}"/>
    <cellStyle name="Heading 3 2 20 11" xfId="2685" xr:uid="{317E3D9B-7969-4136-93FA-8FB99EE4479C}"/>
    <cellStyle name="Heading 3 2 20 11 2" xfId="2686" xr:uid="{A69AC238-7204-4316-85D4-59CDD865E7F7}"/>
    <cellStyle name="Heading 3 2 20 11 2 2" xfId="2687" xr:uid="{65FCE689-F4A9-41FA-9202-E80E94C2C79A}"/>
    <cellStyle name="Heading 3 2 20 11 3" xfId="2688" xr:uid="{0E648B64-44D9-4834-B9FD-CC52443AF7AE}"/>
    <cellStyle name="Heading 3 2 20 11 3 2" xfId="2689" xr:uid="{35B159C6-27C0-4A44-A479-A31C61C129B3}"/>
    <cellStyle name="Heading 3 2 20 11 4" xfId="2690" xr:uid="{6B58FC41-DE75-4D97-9485-166DF089AC53}"/>
    <cellStyle name="Heading 3 2 20 11 4 2" xfId="2691" xr:uid="{0FA5BF64-5A40-43B5-A596-3D1DCE4A12E4}"/>
    <cellStyle name="Heading 3 2 20 12" xfId="2692" xr:uid="{2E6642CA-444C-4E6D-8FCE-34242BDDA118}"/>
    <cellStyle name="Heading 3 2 20 12 2" xfId="2693" xr:uid="{2C31828A-8037-46E1-B235-875F0F25D900}"/>
    <cellStyle name="Heading 3 2 20 12 2 2" xfId="2694" xr:uid="{880E051D-54C3-434F-B489-6EC9A0DE16BE}"/>
    <cellStyle name="Heading 3 2 20 12 3" xfId="2695" xr:uid="{31EEC106-D792-4DEA-A8C5-56857B09B0CB}"/>
    <cellStyle name="Heading 3 2 20 12 3 2" xfId="2696" xr:uid="{BFA284D3-C2F1-46A4-B2CE-61D873DA9E16}"/>
    <cellStyle name="Heading 3 2 20 12 4" xfId="2697" xr:uid="{3C3A95C6-C70D-419F-B4D8-FD20E0FDF79B}"/>
    <cellStyle name="Heading 3 2 20 12 4 2" xfId="2698" xr:uid="{3BB5E59C-08B0-4B33-AB62-822B9A62EA2B}"/>
    <cellStyle name="Heading 3 2 20 13" xfId="2699" xr:uid="{765F9A94-D093-435F-A38A-85333282D4E7}"/>
    <cellStyle name="Heading 3 2 20 13 2" xfId="2700" xr:uid="{EA21CCFE-E077-42BD-B833-36FDF4E6FB80}"/>
    <cellStyle name="Heading 3 2 20 13 2 2" xfId="2701" xr:uid="{3A93BA2C-F5C3-4727-BDB4-311D653C0AB6}"/>
    <cellStyle name="Heading 3 2 20 13 3" xfId="2702" xr:uid="{0B00AF92-29C6-4D1D-A6F4-2B644B987A9D}"/>
    <cellStyle name="Heading 3 2 20 13 3 2" xfId="2703" xr:uid="{D0AD57C8-313A-4DE3-8546-22667A24973F}"/>
    <cellStyle name="Heading 3 2 20 13 4" xfId="2704" xr:uid="{B71FC381-3E5C-4C97-B60E-E454E9805E52}"/>
    <cellStyle name="Heading 3 2 20 13 4 2" xfId="2705" xr:uid="{086E6D05-4277-41DE-9BF2-097E7CF7A70B}"/>
    <cellStyle name="Heading 3 2 20 14" xfId="2706" xr:uid="{96E08279-04CC-488E-8273-E648613AB439}"/>
    <cellStyle name="Heading 3 2 20 14 2" xfId="2707" xr:uid="{ED6AECD2-4D97-4212-8A7A-568A638EF3EC}"/>
    <cellStyle name="Heading 3 2 20 14 2 2" xfId="2708" xr:uid="{49C40200-7D00-4B46-99BE-40DA4A2668E4}"/>
    <cellStyle name="Heading 3 2 20 14 3" xfId="2709" xr:uid="{B20DA9C9-1CCA-4800-AA82-D9B0CFE40767}"/>
    <cellStyle name="Heading 3 2 20 14 3 2" xfId="2710" xr:uid="{F27407D0-C6ED-4E64-AD6C-04603E9882F8}"/>
    <cellStyle name="Heading 3 2 20 14 4" xfId="2711" xr:uid="{9E70EEFE-E181-4D00-962E-C638A704B0BC}"/>
    <cellStyle name="Heading 3 2 20 14 4 2" xfId="2712" xr:uid="{A34E57DA-4CCC-4CC2-8630-E9659A82285B}"/>
    <cellStyle name="Heading 3 2 20 15" xfId="2713" xr:uid="{B0A30FA1-868A-45C6-A472-70E45F99B241}"/>
    <cellStyle name="Heading 3 2 20 15 2" xfId="2714" xr:uid="{5396DEC6-9A0A-4409-B9E2-EE2BEC36272E}"/>
    <cellStyle name="Heading 3 2 20 15 2 2" xfId="2715" xr:uid="{6F14A74C-9A31-4524-A7C8-D0C198A11B1A}"/>
    <cellStyle name="Heading 3 2 20 15 3" xfId="2716" xr:uid="{80B57017-245D-47B4-A2C4-6238FA9290AD}"/>
    <cellStyle name="Heading 3 2 20 15 3 2" xfId="2717" xr:uid="{ED5C61AF-21F7-4121-A02A-36B8563203CE}"/>
    <cellStyle name="Heading 3 2 20 15 4" xfId="2718" xr:uid="{E2C3C166-7E94-44C8-B228-AC8C56186176}"/>
    <cellStyle name="Heading 3 2 20 15 4 2" xfId="2719" xr:uid="{C91AC9A6-6BE8-493D-9A2D-E27B0A75CDF3}"/>
    <cellStyle name="Heading 3 2 20 16" xfId="2720" xr:uid="{90C01F9B-35E6-4028-BD2A-3287A62932B0}"/>
    <cellStyle name="Heading 3 2 20 16 2" xfId="2721" xr:uid="{7384B845-4D1D-424A-BF60-B943E4CA3D29}"/>
    <cellStyle name="Heading 3 2 20 17" xfId="2722" xr:uid="{4ED7CB4D-701E-4A6B-B120-4B1073537C56}"/>
    <cellStyle name="Heading 3 2 20 17 2" xfId="2723" xr:uid="{C67DF28E-72DE-4BB8-ADBC-9E6BBEE4E60A}"/>
    <cellStyle name="Heading 3 2 20 18" xfId="2724" xr:uid="{933DA318-5EA0-4156-9F47-A36E65EAB3CB}"/>
    <cellStyle name="Heading 3 2 20 18 2" xfId="2725" xr:uid="{70F16676-BABB-4026-9F11-97B6F2B8FB83}"/>
    <cellStyle name="Heading 3 2 20 19" xfId="2726" xr:uid="{DE8616EA-436B-4563-B7A5-D9C46E7DF5EA}"/>
    <cellStyle name="Heading 3 2 20 2" xfId="2727" xr:uid="{C0B0434B-0DFC-4883-AF56-25A3821AEB15}"/>
    <cellStyle name="Heading 3 2 20 2 2" xfId="2728" xr:uid="{2B9E3279-F865-4CEC-983A-EEC063F0C139}"/>
    <cellStyle name="Heading 3 2 20 2 2 2" xfId="2729" xr:uid="{69CD2774-971F-4879-BF62-1E0B6AD7FD22}"/>
    <cellStyle name="Heading 3 2 20 2 3" xfId="2730" xr:uid="{41FFF294-496C-41C3-A468-0401540F0040}"/>
    <cellStyle name="Heading 3 2 20 2 3 2" xfId="2731" xr:uid="{F4699D9A-0046-460C-B2F3-D3713E372372}"/>
    <cellStyle name="Heading 3 2 20 2 4" xfId="2732" xr:uid="{C2D2CA3D-B6A6-4EF0-AD89-9380476104EB}"/>
    <cellStyle name="Heading 3 2 20 2 4 2" xfId="2733" xr:uid="{A79E8103-2C28-46B9-A177-91F9DFD6BDAE}"/>
    <cellStyle name="Heading 3 2 20 20" xfId="2734" xr:uid="{0DF70499-CF95-4C30-87BF-E0874B8F0093}"/>
    <cellStyle name="Heading 3 2 20 21" xfId="2735" xr:uid="{FBE2E541-2FD3-4A91-9136-A054480AF967}"/>
    <cellStyle name="Heading 3 2 20 22" xfId="2736" xr:uid="{17AA23C7-6898-4CEA-AAA5-F04B02FE3FF0}"/>
    <cellStyle name="Heading 3 2 20 23" xfId="2737" xr:uid="{A1C53460-1A29-4089-BFB7-539048CBF8B0}"/>
    <cellStyle name="Heading 3 2 20 24" xfId="2738" xr:uid="{17A56611-FA46-4D22-84F0-590E81BC224B}"/>
    <cellStyle name="Heading 3 2 20 25" xfId="2739" xr:uid="{7843F17F-76DE-4200-829E-193D9CA870AA}"/>
    <cellStyle name="Heading 3 2 20 3" xfId="2740" xr:uid="{2B527415-EBD5-4E64-86A1-01F2365A383F}"/>
    <cellStyle name="Heading 3 2 20 3 2" xfId="2741" xr:uid="{FC38C283-9416-4EB6-9829-6188A1E0B7A4}"/>
    <cellStyle name="Heading 3 2 20 3 2 2" xfId="2742" xr:uid="{3272A55E-361C-4B77-80F5-B32F6E070603}"/>
    <cellStyle name="Heading 3 2 20 3 3" xfId="2743" xr:uid="{7C55A58D-191C-4050-9E82-3E2656F82412}"/>
    <cellStyle name="Heading 3 2 20 3 3 2" xfId="2744" xr:uid="{C7E3B889-FD15-4DFB-B73D-B8BDA6BB94C2}"/>
    <cellStyle name="Heading 3 2 20 3 4" xfId="2745" xr:uid="{281D5FE5-6B06-448D-8912-1DB0E630751D}"/>
    <cellStyle name="Heading 3 2 20 3 4 2" xfId="2746" xr:uid="{6994B496-D62F-4B00-BFF4-812101711F22}"/>
    <cellStyle name="Heading 3 2 20 4" xfId="2747" xr:uid="{A28B25AB-5431-495E-9A76-4EC0115FB266}"/>
    <cellStyle name="Heading 3 2 20 4 2" xfId="2748" xr:uid="{1C31D8C6-EA70-4F0E-B9A7-0DF0E99BD268}"/>
    <cellStyle name="Heading 3 2 20 4 2 2" xfId="2749" xr:uid="{85726D0E-FEAE-49ED-961A-D2BB6B394103}"/>
    <cellStyle name="Heading 3 2 20 4 3" xfId="2750" xr:uid="{EB53ED5F-58BF-49EA-9E03-F7E75B2FC81E}"/>
    <cellStyle name="Heading 3 2 20 4 3 2" xfId="2751" xr:uid="{36F38B42-EB41-48F8-939C-9F9E1383697A}"/>
    <cellStyle name="Heading 3 2 20 4 4" xfId="2752" xr:uid="{CE290810-3022-489B-85F8-9CD4A3657186}"/>
    <cellStyle name="Heading 3 2 20 4 4 2" xfId="2753" xr:uid="{5B976604-5A0E-4C1B-814A-FF48CBE012D1}"/>
    <cellStyle name="Heading 3 2 20 5" xfId="2754" xr:uid="{66254C80-6AFC-42BC-B3F1-3847C409826F}"/>
    <cellStyle name="Heading 3 2 20 5 2" xfId="2755" xr:uid="{B8632040-96F2-470C-A7F9-1B6826F41BEC}"/>
    <cellStyle name="Heading 3 2 20 5 2 2" xfId="2756" xr:uid="{54138226-A480-4832-A9E9-FB68DC197E40}"/>
    <cellStyle name="Heading 3 2 20 5 3" xfId="2757" xr:uid="{56CFFD3D-F1E7-4B20-8F81-C855D14AC709}"/>
    <cellStyle name="Heading 3 2 20 5 3 2" xfId="2758" xr:uid="{85D4CF90-7E6E-4979-B320-8DF255F29ECB}"/>
    <cellStyle name="Heading 3 2 20 5 4" xfId="2759" xr:uid="{54885BD8-1E14-4EB3-8CF5-A15019F113B9}"/>
    <cellStyle name="Heading 3 2 20 5 4 2" xfId="2760" xr:uid="{33F0699F-4554-4191-82A2-D9A7835C9F4F}"/>
    <cellStyle name="Heading 3 2 20 6" xfId="2761" xr:uid="{19F9EAFD-A67A-4C42-A007-43EFC9924D2A}"/>
    <cellStyle name="Heading 3 2 20 6 2" xfId="2762" xr:uid="{2ABED638-E0E0-4E78-85AF-C48739176988}"/>
    <cellStyle name="Heading 3 2 20 6 2 2" xfId="2763" xr:uid="{9D7224EC-F04E-4C01-AC4A-5FF89921189C}"/>
    <cellStyle name="Heading 3 2 20 6 3" xfId="2764" xr:uid="{9422E8F9-599A-4D6A-8B64-31B000E239FD}"/>
    <cellStyle name="Heading 3 2 20 6 3 2" xfId="2765" xr:uid="{BCFDC93D-E6A9-4463-94F7-6CBD8F697386}"/>
    <cellStyle name="Heading 3 2 20 6 4" xfId="2766" xr:uid="{2E7AF64A-3E23-4BC1-9A8D-D9ED5FACA0CB}"/>
    <cellStyle name="Heading 3 2 20 6 4 2" xfId="2767" xr:uid="{DFCA3CBD-DD33-4A8D-A07F-AB9A0BB666CC}"/>
    <cellStyle name="Heading 3 2 20 7" xfId="2768" xr:uid="{60238510-CF92-4BDF-8890-D8C0F2FB13F1}"/>
    <cellStyle name="Heading 3 2 20 7 2" xfId="2769" xr:uid="{7C2620C0-F450-4ABF-8C29-1BFAAC4171A8}"/>
    <cellStyle name="Heading 3 2 20 7 2 2" xfId="2770" xr:uid="{EEFF2D9B-13EE-4773-A919-1B0003D5178A}"/>
    <cellStyle name="Heading 3 2 20 7 3" xfId="2771" xr:uid="{DC0DDD6D-3CE2-447B-88E2-67ECD5E00F56}"/>
    <cellStyle name="Heading 3 2 20 7 3 2" xfId="2772" xr:uid="{324BC155-FE44-4456-A678-0F0A2CA13BBB}"/>
    <cellStyle name="Heading 3 2 20 7 4" xfId="2773" xr:uid="{BD3F73C6-352D-45FB-A71B-ACAD6C6553AF}"/>
    <cellStyle name="Heading 3 2 20 7 4 2" xfId="2774" xr:uid="{3B3EB4DE-DE7E-471C-A923-3E141F1E41F2}"/>
    <cellStyle name="Heading 3 2 20 8" xfId="2775" xr:uid="{BB823E1F-DB30-4D6A-AF34-58611035D8C7}"/>
    <cellStyle name="Heading 3 2 20 8 2" xfId="2776" xr:uid="{005DFED4-1EC6-4203-A1A6-22BA08708AAD}"/>
    <cellStyle name="Heading 3 2 20 8 2 2" xfId="2777" xr:uid="{B465681A-6055-4BD0-A743-DD5B623D751B}"/>
    <cellStyle name="Heading 3 2 20 8 3" xfId="2778" xr:uid="{8C078A45-E81D-4F1A-936C-883231B5F65A}"/>
    <cellStyle name="Heading 3 2 20 8 3 2" xfId="2779" xr:uid="{952654D0-8B47-40DA-9ED9-6BF4631F2932}"/>
    <cellStyle name="Heading 3 2 20 8 4" xfId="2780" xr:uid="{DB6094D7-4FCD-4A12-B2FB-F168869D8DEC}"/>
    <cellStyle name="Heading 3 2 20 8 4 2" xfId="2781" xr:uid="{21BF232E-950F-4FC0-9438-0A1E304CCF0C}"/>
    <cellStyle name="Heading 3 2 20 9" xfId="2782" xr:uid="{D5B4278D-15D9-4982-A45A-0383F87FF695}"/>
    <cellStyle name="Heading 3 2 20 9 2" xfId="2783" xr:uid="{377FDC10-6161-46DD-8E3F-0CC7B0C767E3}"/>
    <cellStyle name="Heading 3 2 20 9 2 2" xfId="2784" xr:uid="{15092803-5945-43CB-BAEA-235E0458E52B}"/>
    <cellStyle name="Heading 3 2 20 9 3" xfId="2785" xr:uid="{027644EA-3CF3-4C25-8F37-C1ABA5485B3B}"/>
    <cellStyle name="Heading 3 2 20 9 3 2" xfId="2786" xr:uid="{33ECB1FC-71BD-4EBD-B025-9F3472B6F1FD}"/>
    <cellStyle name="Heading 3 2 20 9 4" xfId="2787" xr:uid="{126B3806-4356-4D24-A9DB-D3D68574B922}"/>
    <cellStyle name="Heading 3 2 20 9 4 2" xfId="2788" xr:uid="{7C05C1F0-5A2B-4749-BB56-E8957AF94C83}"/>
    <cellStyle name="Heading 3 2 21" xfId="2789" xr:uid="{5C68C478-F7C6-476E-8669-49CA662384B7}"/>
    <cellStyle name="Heading 3 2 21 10" xfId="2790" xr:uid="{B6277A8F-70BE-4D4C-B280-0D0D616DB257}"/>
    <cellStyle name="Heading 3 2 21 10 2" xfId="2791" xr:uid="{837D4FED-B32E-44AD-AFE7-F563ACEDC20B}"/>
    <cellStyle name="Heading 3 2 21 10 2 2" xfId="2792" xr:uid="{30C72C4C-B53F-412A-BF15-DEBBDBA9AB0A}"/>
    <cellStyle name="Heading 3 2 21 10 3" xfId="2793" xr:uid="{3BC4C04C-AF04-4F52-B5A4-C8CFC036B257}"/>
    <cellStyle name="Heading 3 2 21 10 3 2" xfId="2794" xr:uid="{7831BFC5-30BA-49B2-8797-63319C430D31}"/>
    <cellStyle name="Heading 3 2 21 10 4" xfId="2795" xr:uid="{6FEE70B4-6B4B-4EFF-8D9A-4C95ED1CAE05}"/>
    <cellStyle name="Heading 3 2 21 10 4 2" xfId="2796" xr:uid="{895D38AA-1042-4FAE-ABA7-0A3DE634FF6E}"/>
    <cellStyle name="Heading 3 2 21 11" xfId="2797" xr:uid="{45D60ED8-5B51-4524-A6D2-669CE432C76B}"/>
    <cellStyle name="Heading 3 2 21 11 2" xfId="2798" xr:uid="{7FE65EEA-3E83-42A3-A50A-9B60E75787A9}"/>
    <cellStyle name="Heading 3 2 21 11 2 2" xfId="2799" xr:uid="{3469BE61-4E6C-46EE-B5B1-DB3F7B46F22F}"/>
    <cellStyle name="Heading 3 2 21 11 3" xfId="2800" xr:uid="{D2678589-9219-44C4-9CC3-D434025B8C95}"/>
    <cellStyle name="Heading 3 2 21 11 3 2" xfId="2801" xr:uid="{86B43DD7-D9B7-4D91-9A9A-DD1AABF8AD44}"/>
    <cellStyle name="Heading 3 2 21 11 4" xfId="2802" xr:uid="{58AFF4E7-0AB5-4FF1-A06F-163BD5F6B9F7}"/>
    <cellStyle name="Heading 3 2 21 11 4 2" xfId="2803" xr:uid="{E3795A28-80C3-4443-BD36-5E1BAAFEEF67}"/>
    <cellStyle name="Heading 3 2 21 12" xfId="2804" xr:uid="{EF29F73C-1429-45B8-9F9B-473DB8E8B7DE}"/>
    <cellStyle name="Heading 3 2 21 12 2" xfId="2805" xr:uid="{C6368B9C-9A0B-4CBA-8EE4-4CF007EC4926}"/>
    <cellStyle name="Heading 3 2 21 12 2 2" xfId="2806" xr:uid="{7398E2E1-D1E3-4D9A-87B9-C2FBDEACA6DF}"/>
    <cellStyle name="Heading 3 2 21 12 3" xfId="2807" xr:uid="{3E1ED179-12B9-4D1D-804F-BBD886537FFA}"/>
    <cellStyle name="Heading 3 2 21 12 3 2" xfId="2808" xr:uid="{A2222208-9419-49DD-BB12-477119F02557}"/>
    <cellStyle name="Heading 3 2 21 12 4" xfId="2809" xr:uid="{00367DD7-4298-49AB-8457-8337548E4B29}"/>
    <cellStyle name="Heading 3 2 21 12 4 2" xfId="2810" xr:uid="{A3B1945C-16A2-4498-97F2-73264876D7C5}"/>
    <cellStyle name="Heading 3 2 21 13" xfId="2811" xr:uid="{4C1E2BA4-CA90-4206-AD25-95064E670426}"/>
    <cellStyle name="Heading 3 2 21 13 2" xfId="2812" xr:uid="{876B6B09-76B0-4C93-8418-AEBEC128F8B5}"/>
    <cellStyle name="Heading 3 2 21 13 2 2" xfId="2813" xr:uid="{6CA1A786-5661-4D72-9A4F-7168F7FED49A}"/>
    <cellStyle name="Heading 3 2 21 13 3" xfId="2814" xr:uid="{7D1AAFFB-E0D8-448B-972A-B312DD37276C}"/>
    <cellStyle name="Heading 3 2 21 13 3 2" xfId="2815" xr:uid="{E496EC2E-2E8A-4F58-BC56-81DC41476B96}"/>
    <cellStyle name="Heading 3 2 21 13 4" xfId="2816" xr:uid="{04D80066-3727-4D8D-BA3B-A871FC0D8411}"/>
    <cellStyle name="Heading 3 2 21 13 4 2" xfId="2817" xr:uid="{37A573CA-2BBA-4726-BC84-484989E3A83F}"/>
    <cellStyle name="Heading 3 2 21 14" xfId="2818" xr:uid="{18D5F102-FD8B-4D96-927C-0E83029C6C1E}"/>
    <cellStyle name="Heading 3 2 21 14 2" xfId="2819" xr:uid="{FE96A7FE-33F2-4E06-A29D-FB2FA586257A}"/>
    <cellStyle name="Heading 3 2 21 14 2 2" xfId="2820" xr:uid="{89079291-A95C-469E-A1BF-86F3610F9026}"/>
    <cellStyle name="Heading 3 2 21 14 3" xfId="2821" xr:uid="{EF0A83AB-3CDD-4BF3-B61F-78370CA19803}"/>
    <cellStyle name="Heading 3 2 21 14 3 2" xfId="2822" xr:uid="{338D8912-E8EE-41FF-8B54-D08BB7D4BD09}"/>
    <cellStyle name="Heading 3 2 21 14 4" xfId="2823" xr:uid="{C4909434-6503-4944-90E5-851285070255}"/>
    <cellStyle name="Heading 3 2 21 14 4 2" xfId="2824" xr:uid="{D12618D7-4D04-4A8B-9B35-12B6880D1A0C}"/>
    <cellStyle name="Heading 3 2 21 15" xfId="2825" xr:uid="{F3A4B1FF-9A74-4B05-A5BA-1E92BEFBF6F2}"/>
    <cellStyle name="Heading 3 2 21 15 2" xfId="2826" xr:uid="{A26FC117-8192-45F1-91BC-14D4104AF1D3}"/>
    <cellStyle name="Heading 3 2 21 15 2 2" xfId="2827" xr:uid="{792A7D4F-434F-477F-A96C-091C256BA174}"/>
    <cellStyle name="Heading 3 2 21 15 3" xfId="2828" xr:uid="{5F7B3EEB-70E1-446D-9151-9A7E6F589046}"/>
    <cellStyle name="Heading 3 2 21 15 3 2" xfId="2829" xr:uid="{172D3C4A-7F0C-4D7E-8735-9963FE6CE1E3}"/>
    <cellStyle name="Heading 3 2 21 15 4" xfId="2830" xr:uid="{8E504ABD-E2D4-47C5-8D1A-C6EC031E9919}"/>
    <cellStyle name="Heading 3 2 21 15 4 2" xfId="2831" xr:uid="{8D9B660F-8EAE-4727-AEAA-64EA3BE07029}"/>
    <cellStyle name="Heading 3 2 21 16" xfId="2832" xr:uid="{1CC3FD3F-53FC-4F4F-8A69-DC2239539B52}"/>
    <cellStyle name="Heading 3 2 21 16 2" xfId="2833" xr:uid="{D0D186DF-B6C3-40EB-8A23-19249281F67D}"/>
    <cellStyle name="Heading 3 2 21 17" xfId="2834" xr:uid="{138099B5-2425-4E63-896D-EA95B0672363}"/>
    <cellStyle name="Heading 3 2 21 17 2" xfId="2835" xr:uid="{C0E54FA0-5BDA-47BA-AA5F-EA6A0BF3D21B}"/>
    <cellStyle name="Heading 3 2 21 18" xfId="2836" xr:uid="{038BE1F1-1A64-4074-A955-A87309AD0524}"/>
    <cellStyle name="Heading 3 2 21 18 2" xfId="2837" xr:uid="{253AC3E5-A742-4212-A37E-3964DE282E22}"/>
    <cellStyle name="Heading 3 2 21 19" xfId="2838" xr:uid="{08B6B74C-E90A-4E1A-BCCC-FF67F2C4A838}"/>
    <cellStyle name="Heading 3 2 21 2" xfId="2839" xr:uid="{A78023FC-7BF7-40ED-A27C-39333F84D40A}"/>
    <cellStyle name="Heading 3 2 21 2 2" xfId="2840" xr:uid="{9B959033-2CDB-4B7F-822A-23433619D195}"/>
    <cellStyle name="Heading 3 2 21 2 2 2" xfId="2841" xr:uid="{C3030DB0-D1A5-434E-A2C9-669AE4A25474}"/>
    <cellStyle name="Heading 3 2 21 2 3" xfId="2842" xr:uid="{17D52E01-402B-4AEE-B685-3539D30CB9F7}"/>
    <cellStyle name="Heading 3 2 21 2 3 2" xfId="2843" xr:uid="{8FF9CDB6-D1CC-42B7-9B89-A3AF6645632C}"/>
    <cellStyle name="Heading 3 2 21 2 4" xfId="2844" xr:uid="{CC02ADAE-8E63-44D9-ADC6-70BBD050E75E}"/>
    <cellStyle name="Heading 3 2 21 2 4 2" xfId="2845" xr:uid="{86CA60FC-0354-46DB-B101-70D2D316783C}"/>
    <cellStyle name="Heading 3 2 21 20" xfId="2846" xr:uid="{4950C787-D1EE-49F0-B7B8-CEE23ED053AD}"/>
    <cellStyle name="Heading 3 2 21 21" xfId="2847" xr:uid="{EB6B3720-7DCF-4994-8B32-323E0834BA5C}"/>
    <cellStyle name="Heading 3 2 21 22" xfId="2848" xr:uid="{305A80AA-89F7-44F3-977E-7881EDB90CCB}"/>
    <cellStyle name="Heading 3 2 21 23" xfId="2849" xr:uid="{4E5AF57E-BFC2-4539-8020-93CCAE4CC8E6}"/>
    <cellStyle name="Heading 3 2 21 24" xfId="2850" xr:uid="{FAFB2409-530D-4021-B154-7764CC3B3879}"/>
    <cellStyle name="Heading 3 2 21 25" xfId="2851" xr:uid="{F8418FB3-8DC6-4C39-BC52-FECAC4B11AA6}"/>
    <cellStyle name="Heading 3 2 21 3" xfId="2852" xr:uid="{DCF5B4FD-6532-4631-A1AC-A81466AC9818}"/>
    <cellStyle name="Heading 3 2 21 3 2" xfId="2853" xr:uid="{048BB413-661A-482B-BB19-295F2FA4A541}"/>
    <cellStyle name="Heading 3 2 21 3 2 2" xfId="2854" xr:uid="{16FD5DBD-EEE4-4E6C-A4DA-4C688FF75CE3}"/>
    <cellStyle name="Heading 3 2 21 3 3" xfId="2855" xr:uid="{3B9573D3-236D-44DC-900F-76362338C853}"/>
    <cellStyle name="Heading 3 2 21 3 3 2" xfId="2856" xr:uid="{4FFE2612-A25E-4484-97F5-D0B8D640CA40}"/>
    <cellStyle name="Heading 3 2 21 3 4" xfId="2857" xr:uid="{795D923D-CF5C-41FC-A171-438D722996EC}"/>
    <cellStyle name="Heading 3 2 21 3 4 2" xfId="2858" xr:uid="{048C8D74-B801-4030-9E47-C2036BA522A7}"/>
    <cellStyle name="Heading 3 2 21 4" xfId="2859" xr:uid="{92DF1BFA-13BE-4EDA-9772-04CD945EA91C}"/>
    <cellStyle name="Heading 3 2 21 4 2" xfId="2860" xr:uid="{A547FD12-6669-4A16-A667-5DB36A57F78E}"/>
    <cellStyle name="Heading 3 2 21 4 2 2" xfId="2861" xr:uid="{C1E2A3E1-B43C-4400-9B5E-85ED1DE5974E}"/>
    <cellStyle name="Heading 3 2 21 4 3" xfId="2862" xr:uid="{2BD5BFFB-7196-4E5C-B4A4-9C2B182A551C}"/>
    <cellStyle name="Heading 3 2 21 4 3 2" xfId="2863" xr:uid="{6B6D24AD-6558-461D-BF4F-AC70B1E5D542}"/>
    <cellStyle name="Heading 3 2 21 4 4" xfId="2864" xr:uid="{29E04817-8BF8-4BDD-BF83-6B76A2D451E7}"/>
    <cellStyle name="Heading 3 2 21 4 4 2" xfId="2865" xr:uid="{EDC5B533-6B25-4B0E-AA6B-1F23C32BF169}"/>
    <cellStyle name="Heading 3 2 21 5" xfId="2866" xr:uid="{25801B09-057A-4515-AB51-2DE3F0C85649}"/>
    <cellStyle name="Heading 3 2 21 5 2" xfId="2867" xr:uid="{2DD74022-1A6B-4BEE-9BD5-B64E89255D92}"/>
    <cellStyle name="Heading 3 2 21 5 2 2" xfId="2868" xr:uid="{75032CDC-7009-4BEF-89AE-199EA8AB083F}"/>
    <cellStyle name="Heading 3 2 21 5 3" xfId="2869" xr:uid="{EF4D37ED-ECEE-4D30-A077-72BC0CEB764A}"/>
    <cellStyle name="Heading 3 2 21 5 3 2" xfId="2870" xr:uid="{9A5E0182-BBD2-47C4-AB85-13A5DF4E31DF}"/>
    <cellStyle name="Heading 3 2 21 5 4" xfId="2871" xr:uid="{854336CC-6C47-4704-B28B-83B6C86C4734}"/>
    <cellStyle name="Heading 3 2 21 5 4 2" xfId="2872" xr:uid="{A186AC79-E87B-47FF-BCE9-0DEBB43308E6}"/>
    <cellStyle name="Heading 3 2 21 6" xfId="2873" xr:uid="{ACE1F087-B205-4885-B172-C349C3360275}"/>
    <cellStyle name="Heading 3 2 21 6 2" xfId="2874" xr:uid="{D438CCDA-A746-4D39-8913-BE65B563E759}"/>
    <cellStyle name="Heading 3 2 21 6 2 2" xfId="2875" xr:uid="{1821E40B-12BE-4DE8-A17B-6CBF4CA54C04}"/>
    <cellStyle name="Heading 3 2 21 6 3" xfId="2876" xr:uid="{201E3FAE-1A30-4F42-AB8C-17A0A8EF01E3}"/>
    <cellStyle name="Heading 3 2 21 6 3 2" xfId="2877" xr:uid="{276A09E3-FB57-4DCC-9DF7-2ADC148F23F3}"/>
    <cellStyle name="Heading 3 2 21 6 4" xfId="2878" xr:uid="{05660572-F462-47D7-81AB-97610F576538}"/>
    <cellStyle name="Heading 3 2 21 6 4 2" xfId="2879" xr:uid="{D13BD846-D715-4B14-BB00-3E3CBC933B42}"/>
    <cellStyle name="Heading 3 2 21 7" xfId="2880" xr:uid="{089CBB1D-A9FC-4927-82FF-F72D95E602BA}"/>
    <cellStyle name="Heading 3 2 21 7 2" xfId="2881" xr:uid="{3FBC2A7E-23FE-4642-9E57-114E0D5880B3}"/>
    <cellStyle name="Heading 3 2 21 7 2 2" xfId="2882" xr:uid="{33941FA2-D260-41D7-8E15-8455C6BD9800}"/>
    <cellStyle name="Heading 3 2 21 7 3" xfId="2883" xr:uid="{8C2314EE-4D4B-4A3B-B101-646CF23A3A3A}"/>
    <cellStyle name="Heading 3 2 21 7 3 2" xfId="2884" xr:uid="{D002C521-C058-4F21-BDDD-83CD9569DC43}"/>
    <cellStyle name="Heading 3 2 21 7 4" xfId="2885" xr:uid="{6A8B70A9-CA24-4F90-B717-43314714B338}"/>
    <cellStyle name="Heading 3 2 21 7 4 2" xfId="2886" xr:uid="{04A2BACD-82C4-4614-BF60-AC2BF7F2D40B}"/>
    <cellStyle name="Heading 3 2 21 8" xfId="2887" xr:uid="{DFAD470E-3E31-4B66-AA07-4A0AB4847820}"/>
    <cellStyle name="Heading 3 2 21 8 2" xfId="2888" xr:uid="{38A26642-E7E3-4AB6-8A7E-4623C1E06050}"/>
    <cellStyle name="Heading 3 2 21 8 2 2" xfId="2889" xr:uid="{1DF6605D-D2C9-4280-A461-FF7C0A18FDF9}"/>
    <cellStyle name="Heading 3 2 21 8 3" xfId="2890" xr:uid="{E2E7A5A0-68B6-4CFA-BEFD-62E424B70AFA}"/>
    <cellStyle name="Heading 3 2 21 8 3 2" xfId="2891" xr:uid="{2EAC7CCE-7052-4788-AB52-9AA27760F670}"/>
    <cellStyle name="Heading 3 2 21 8 4" xfId="2892" xr:uid="{8973BE0D-E388-430D-AEBD-3ED905A25ABA}"/>
    <cellStyle name="Heading 3 2 21 8 4 2" xfId="2893" xr:uid="{A163E021-BCDF-4CD3-BB70-A9E9B341443E}"/>
    <cellStyle name="Heading 3 2 21 9" xfId="2894" xr:uid="{86A23C3E-0159-4BF4-8CEC-252C94323A69}"/>
    <cellStyle name="Heading 3 2 21 9 2" xfId="2895" xr:uid="{5AA5BC1A-A308-49A4-974E-CB3E1C585C7A}"/>
    <cellStyle name="Heading 3 2 21 9 2 2" xfId="2896" xr:uid="{F3D4012C-851D-48C2-948D-1911CA87569B}"/>
    <cellStyle name="Heading 3 2 21 9 3" xfId="2897" xr:uid="{786699D3-2EB3-419B-A277-3C46752EFC0C}"/>
    <cellStyle name="Heading 3 2 21 9 3 2" xfId="2898" xr:uid="{92CAF209-7F4F-4055-9E55-645EAAED8839}"/>
    <cellStyle name="Heading 3 2 21 9 4" xfId="2899" xr:uid="{3EE076AF-C246-4FC1-8C1A-CA2C4A981A1C}"/>
    <cellStyle name="Heading 3 2 21 9 4 2" xfId="2900" xr:uid="{A33D6965-E435-4D7E-9764-9E03C4F8C285}"/>
    <cellStyle name="Heading 3 2 22" xfId="2901" xr:uid="{6B36EAF1-84A3-4C86-B1A3-CCD3FD81310D}"/>
    <cellStyle name="Heading 3 2 22 10" xfId="2902" xr:uid="{F50F7B5A-AD04-4F72-B7C2-B28D8C580012}"/>
    <cellStyle name="Heading 3 2 22 10 2" xfId="2903" xr:uid="{6479AC13-2FD9-4C79-9FD6-5D5A090523AD}"/>
    <cellStyle name="Heading 3 2 22 10 2 2" xfId="2904" xr:uid="{C67EB3AB-1233-4A06-BBAB-851FA3A7A5FB}"/>
    <cellStyle name="Heading 3 2 22 10 3" xfId="2905" xr:uid="{539429B3-603E-4884-98F9-AAA313E0B500}"/>
    <cellStyle name="Heading 3 2 22 10 3 2" xfId="2906" xr:uid="{5A060F21-9E1E-44B2-BD9C-9991F78CEFC5}"/>
    <cellStyle name="Heading 3 2 22 10 4" xfId="2907" xr:uid="{B7B81804-2AD2-45C7-B21A-569AB594A0BD}"/>
    <cellStyle name="Heading 3 2 22 10 4 2" xfId="2908" xr:uid="{C3DC5E83-0881-4133-8B3E-D3C19EAC8451}"/>
    <cellStyle name="Heading 3 2 22 11" xfId="2909" xr:uid="{5360399D-693A-4C11-A6B1-D635A34A20A9}"/>
    <cellStyle name="Heading 3 2 22 11 2" xfId="2910" xr:uid="{B1135713-B61B-4B0D-B0F3-4A7421EF77B2}"/>
    <cellStyle name="Heading 3 2 22 11 2 2" xfId="2911" xr:uid="{B1E7069C-B2A5-46B4-9237-5052D6AFEBEC}"/>
    <cellStyle name="Heading 3 2 22 11 3" xfId="2912" xr:uid="{2191BB21-498E-46BD-BECC-5BE69E9C093F}"/>
    <cellStyle name="Heading 3 2 22 11 3 2" xfId="2913" xr:uid="{B92AE744-BBF5-4BC4-9A74-44B2415FF36B}"/>
    <cellStyle name="Heading 3 2 22 11 4" xfId="2914" xr:uid="{07F8D1C6-9730-49CE-99C1-D27B098919F0}"/>
    <cellStyle name="Heading 3 2 22 11 4 2" xfId="2915" xr:uid="{ECBD7D43-A762-4CB2-A887-7C99320E397E}"/>
    <cellStyle name="Heading 3 2 22 12" xfId="2916" xr:uid="{B996F9D2-9086-47FF-BC96-6DDBE5A5A42A}"/>
    <cellStyle name="Heading 3 2 22 12 2" xfId="2917" xr:uid="{02917AF6-9B10-4AF6-94F6-8DC1DFD25C4E}"/>
    <cellStyle name="Heading 3 2 22 12 2 2" xfId="2918" xr:uid="{4E9C08B2-2003-4D4A-98AB-A63D6CB2114A}"/>
    <cellStyle name="Heading 3 2 22 12 3" xfId="2919" xr:uid="{0B865FA6-95EA-4C02-B808-586A9C1561A1}"/>
    <cellStyle name="Heading 3 2 22 12 3 2" xfId="2920" xr:uid="{530F3120-7229-4FC7-890B-7C0E52A99075}"/>
    <cellStyle name="Heading 3 2 22 12 4" xfId="2921" xr:uid="{25B5D880-E9EB-433F-BDA8-4A59EE74E69C}"/>
    <cellStyle name="Heading 3 2 22 12 4 2" xfId="2922" xr:uid="{D53027BD-4736-4756-B7F3-D8EE30556FD1}"/>
    <cellStyle name="Heading 3 2 22 13" xfId="2923" xr:uid="{460F83EE-9BEA-4158-82E0-1EFAD88437A4}"/>
    <cellStyle name="Heading 3 2 22 13 2" xfId="2924" xr:uid="{47989F1B-07E3-4403-8B4A-F96DFE3C3D81}"/>
    <cellStyle name="Heading 3 2 22 13 2 2" xfId="2925" xr:uid="{F95B7684-85C3-40ED-BF6A-F783EC4616E1}"/>
    <cellStyle name="Heading 3 2 22 13 3" xfId="2926" xr:uid="{4D7A5CD9-625B-4E5E-B995-09746525B52E}"/>
    <cellStyle name="Heading 3 2 22 13 3 2" xfId="2927" xr:uid="{B8326CF0-F5F9-431D-A0AE-03EDDF371174}"/>
    <cellStyle name="Heading 3 2 22 13 4" xfId="2928" xr:uid="{CAC82E9F-60B4-44FA-9BE1-BB68167FC222}"/>
    <cellStyle name="Heading 3 2 22 13 4 2" xfId="2929" xr:uid="{BBF8B78B-E329-494E-8664-733F9B0846AD}"/>
    <cellStyle name="Heading 3 2 22 14" xfId="2930" xr:uid="{48F6A268-47AE-4142-BF28-E7881575EE8E}"/>
    <cellStyle name="Heading 3 2 22 14 2" xfId="2931" xr:uid="{3B6327D2-CA86-4C33-BB8E-A88570299066}"/>
    <cellStyle name="Heading 3 2 22 14 2 2" xfId="2932" xr:uid="{929693E1-99CB-4D25-81EE-2CD25F9F48A0}"/>
    <cellStyle name="Heading 3 2 22 14 3" xfId="2933" xr:uid="{3C1E1A9F-5638-41D2-AC76-46950B3AE4AF}"/>
    <cellStyle name="Heading 3 2 22 14 3 2" xfId="2934" xr:uid="{BD4EC48A-BBD9-42EB-A7F1-85E8C89C020D}"/>
    <cellStyle name="Heading 3 2 22 14 4" xfId="2935" xr:uid="{2E6720E9-67FD-4538-ADAF-CD5D74B14590}"/>
    <cellStyle name="Heading 3 2 22 14 4 2" xfId="2936" xr:uid="{7F80111D-7FA9-4C5A-95A4-8B96CE311BDD}"/>
    <cellStyle name="Heading 3 2 22 15" xfId="2937" xr:uid="{9BECDD2C-6A49-4AED-8316-0A33F8E1DF1E}"/>
    <cellStyle name="Heading 3 2 22 15 2" xfId="2938" xr:uid="{81B2A0DE-AC87-4267-9017-533816451980}"/>
    <cellStyle name="Heading 3 2 22 15 2 2" xfId="2939" xr:uid="{D4688A5B-54A3-40B2-81DF-E5F8CDB56F6C}"/>
    <cellStyle name="Heading 3 2 22 15 3" xfId="2940" xr:uid="{7F6C1834-0962-4ECF-B829-CD54F28B409A}"/>
    <cellStyle name="Heading 3 2 22 15 3 2" xfId="2941" xr:uid="{DF4962C6-F480-4043-AFD6-37F1ED716D50}"/>
    <cellStyle name="Heading 3 2 22 15 4" xfId="2942" xr:uid="{E71F0502-B772-46AB-98BC-472B4CC9B83A}"/>
    <cellStyle name="Heading 3 2 22 15 4 2" xfId="2943" xr:uid="{ADE8B81E-5622-4F40-9D60-A75E31435D4E}"/>
    <cellStyle name="Heading 3 2 22 16" xfId="2944" xr:uid="{20267D2A-A888-4D81-A160-3107E38B5573}"/>
    <cellStyle name="Heading 3 2 22 16 2" xfId="2945" xr:uid="{614FF055-B426-4050-A34D-8C4C77F432D3}"/>
    <cellStyle name="Heading 3 2 22 17" xfId="2946" xr:uid="{88873FE5-4477-4DEA-992D-E1D0301A8418}"/>
    <cellStyle name="Heading 3 2 22 17 2" xfId="2947" xr:uid="{FAE81169-2F65-4BEF-A04E-AF478FAB89A7}"/>
    <cellStyle name="Heading 3 2 22 18" xfId="2948" xr:uid="{E5ED74F9-1777-4E8A-9CF9-D5F799F44340}"/>
    <cellStyle name="Heading 3 2 22 18 2" xfId="2949" xr:uid="{1A9EC47D-2A8E-47CF-B85E-AABC4114D746}"/>
    <cellStyle name="Heading 3 2 22 19" xfId="2950" xr:uid="{EC666E78-DA19-4724-B71D-C556F016C692}"/>
    <cellStyle name="Heading 3 2 22 2" xfId="2951" xr:uid="{AA6707FF-A051-46D1-B3CE-6ABE23857908}"/>
    <cellStyle name="Heading 3 2 22 2 2" xfId="2952" xr:uid="{721255FB-CA06-4295-8BA4-11B486641CCF}"/>
    <cellStyle name="Heading 3 2 22 2 2 2" xfId="2953" xr:uid="{62B22281-BC24-4819-94AB-468F3F3CD0E3}"/>
    <cellStyle name="Heading 3 2 22 2 3" xfId="2954" xr:uid="{D50DCFA9-BE90-4D6F-9625-3AE1D101D7E7}"/>
    <cellStyle name="Heading 3 2 22 2 3 2" xfId="2955" xr:uid="{6AE15724-83B1-4FE9-837C-CB6350A8FBEB}"/>
    <cellStyle name="Heading 3 2 22 2 4" xfId="2956" xr:uid="{33A88B08-0A42-4C75-83F4-4ABA33CABFEF}"/>
    <cellStyle name="Heading 3 2 22 2 4 2" xfId="2957" xr:uid="{E8171926-112A-43DB-A263-2C07C4631C30}"/>
    <cellStyle name="Heading 3 2 22 20" xfId="2958" xr:uid="{751990C2-9AD2-4C02-B036-FD26AC9478AB}"/>
    <cellStyle name="Heading 3 2 22 21" xfId="2959" xr:uid="{873B7FC8-B294-4E9A-A4FB-50B1926A09FA}"/>
    <cellStyle name="Heading 3 2 22 22" xfId="2960" xr:uid="{6CE35162-7922-4EB0-8421-219CE8266123}"/>
    <cellStyle name="Heading 3 2 22 23" xfId="2961" xr:uid="{B9E5E09D-A41A-4E1D-9E58-F6BE313A56D9}"/>
    <cellStyle name="Heading 3 2 22 24" xfId="2962" xr:uid="{F2C6E706-3AE4-451A-A6F9-715BBDC15358}"/>
    <cellStyle name="Heading 3 2 22 25" xfId="2963" xr:uid="{6CA3871E-A85D-4AF1-986C-65311EF88F10}"/>
    <cellStyle name="Heading 3 2 22 3" xfId="2964" xr:uid="{18C001D1-8B58-4FC0-B1B2-EBAE2B5A5973}"/>
    <cellStyle name="Heading 3 2 22 3 2" xfId="2965" xr:uid="{7C8C4964-943F-404E-AF48-BFC9FC27FEBA}"/>
    <cellStyle name="Heading 3 2 22 3 2 2" xfId="2966" xr:uid="{6B23C191-B98A-43C6-AA88-6B1032742A31}"/>
    <cellStyle name="Heading 3 2 22 3 3" xfId="2967" xr:uid="{93C9F516-D007-4DDA-9CFC-8D699BAC8914}"/>
    <cellStyle name="Heading 3 2 22 3 3 2" xfId="2968" xr:uid="{74076F95-E4E1-48C2-83A2-3CC089B9A592}"/>
    <cellStyle name="Heading 3 2 22 3 4" xfId="2969" xr:uid="{21083B1B-F1F0-4DDB-86A9-9BE795C80370}"/>
    <cellStyle name="Heading 3 2 22 3 4 2" xfId="2970" xr:uid="{4662D5C4-FD26-4169-9F4C-E699866D8D72}"/>
    <cellStyle name="Heading 3 2 22 4" xfId="2971" xr:uid="{A7BA4C8E-DE6C-4655-AE34-2128601F9A8E}"/>
    <cellStyle name="Heading 3 2 22 4 2" xfId="2972" xr:uid="{CF0C4D84-CD6C-495F-9452-390998F42FA4}"/>
    <cellStyle name="Heading 3 2 22 4 2 2" xfId="2973" xr:uid="{901173C2-A753-4998-AFD8-2F9D1201FEB7}"/>
    <cellStyle name="Heading 3 2 22 4 3" xfId="2974" xr:uid="{CED55DBB-0E1A-4827-A82D-D9242DBE5108}"/>
    <cellStyle name="Heading 3 2 22 4 3 2" xfId="2975" xr:uid="{83BB2EA3-F3BA-4D1C-8896-C9B6B3E5D69A}"/>
    <cellStyle name="Heading 3 2 22 4 4" xfId="2976" xr:uid="{F68FEBB7-1F9D-4F95-9EC7-51731A7ECEBD}"/>
    <cellStyle name="Heading 3 2 22 4 4 2" xfId="2977" xr:uid="{C827772A-DCC7-4776-9846-F57CDB88C595}"/>
    <cellStyle name="Heading 3 2 22 5" xfId="2978" xr:uid="{74537877-667D-4F23-B6E8-79E2B0B6B22B}"/>
    <cellStyle name="Heading 3 2 22 5 2" xfId="2979" xr:uid="{F9F4D336-97C8-4FC3-93A9-024BA0F83DE3}"/>
    <cellStyle name="Heading 3 2 22 5 2 2" xfId="2980" xr:uid="{3EAA763E-095C-41B1-AC7B-ED8BD00281E9}"/>
    <cellStyle name="Heading 3 2 22 5 3" xfId="2981" xr:uid="{DB71029B-B4CF-4413-8DB4-4E890ADA8AC4}"/>
    <cellStyle name="Heading 3 2 22 5 3 2" xfId="2982" xr:uid="{4C293B37-39EB-4CA9-9FF5-F9AD9040A201}"/>
    <cellStyle name="Heading 3 2 22 5 4" xfId="2983" xr:uid="{673910D7-E9A5-4CC6-AB6D-0FB185E29B71}"/>
    <cellStyle name="Heading 3 2 22 5 4 2" xfId="2984" xr:uid="{50122C9B-B04F-4E16-A9D5-D4CF02944756}"/>
    <cellStyle name="Heading 3 2 22 6" xfId="2985" xr:uid="{8FD12367-566C-438E-9C80-C358FDDA19E5}"/>
    <cellStyle name="Heading 3 2 22 6 2" xfId="2986" xr:uid="{8BDBE592-7A06-47B0-AD6B-3F6F57DC0D31}"/>
    <cellStyle name="Heading 3 2 22 6 2 2" xfId="2987" xr:uid="{51118A8A-81A1-4DF1-ADFF-3439B63B3CC2}"/>
    <cellStyle name="Heading 3 2 22 6 3" xfId="2988" xr:uid="{9DB3503D-890F-4782-82BC-EE02BD490435}"/>
    <cellStyle name="Heading 3 2 22 6 3 2" xfId="2989" xr:uid="{9EBC7A8E-1129-4B35-A356-6E7406F9BF95}"/>
    <cellStyle name="Heading 3 2 22 6 4" xfId="2990" xr:uid="{9D0B5D20-3D25-4854-A4EC-20062CE5F0DC}"/>
    <cellStyle name="Heading 3 2 22 6 4 2" xfId="2991" xr:uid="{154F975E-C580-4456-A846-8BD2B629EC8F}"/>
    <cellStyle name="Heading 3 2 22 7" xfId="2992" xr:uid="{AD9698D3-E640-472D-B653-E13FEE2D7079}"/>
    <cellStyle name="Heading 3 2 22 7 2" xfId="2993" xr:uid="{893A9E39-0BCF-48A0-9C20-42F8BCC2ED5E}"/>
    <cellStyle name="Heading 3 2 22 7 2 2" xfId="2994" xr:uid="{734AA336-1731-4827-9D9E-BA024767F3CE}"/>
    <cellStyle name="Heading 3 2 22 7 3" xfId="2995" xr:uid="{4F786F99-E7B9-4B20-B157-68DD33B3997D}"/>
    <cellStyle name="Heading 3 2 22 7 3 2" xfId="2996" xr:uid="{769EB3EA-B9FC-44AC-B863-E3725A64CDE1}"/>
    <cellStyle name="Heading 3 2 22 7 4" xfId="2997" xr:uid="{59E13CD5-E849-435C-A2C3-21EB82EF208B}"/>
    <cellStyle name="Heading 3 2 22 7 4 2" xfId="2998" xr:uid="{B5BCFDCF-C354-407D-B811-C98C6A7295DF}"/>
    <cellStyle name="Heading 3 2 22 8" xfId="2999" xr:uid="{F2D3B763-AB5D-4046-98A5-4D9E70A45703}"/>
    <cellStyle name="Heading 3 2 22 8 2" xfId="3000" xr:uid="{57D62578-8CBD-44F2-90F8-E04B431D8D7A}"/>
    <cellStyle name="Heading 3 2 22 8 2 2" xfId="3001" xr:uid="{130251D6-F24D-4DE4-8FF0-8A160C18A463}"/>
    <cellStyle name="Heading 3 2 22 8 3" xfId="3002" xr:uid="{C50A2959-2FE3-4116-8D21-3E4B435DF930}"/>
    <cellStyle name="Heading 3 2 22 8 3 2" xfId="3003" xr:uid="{9CFAAA9F-8CD9-41F3-924D-626BFCB15907}"/>
    <cellStyle name="Heading 3 2 22 8 4" xfId="3004" xr:uid="{0DD569FA-01A7-4D60-9C18-A0303929FEC1}"/>
    <cellStyle name="Heading 3 2 22 8 4 2" xfId="3005" xr:uid="{B701A1CE-3E3D-4A6C-9F07-6040BB16ABDE}"/>
    <cellStyle name="Heading 3 2 22 9" xfId="3006" xr:uid="{EA06D758-03C8-47E5-B871-56A4E43A77E2}"/>
    <cellStyle name="Heading 3 2 22 9 2" xfId="3007" xr:uid="{5E767739-8461-483F-BF35-1748DDBED475}"/>
    <cellStyle name="Heading 3 2 22 9 2 2" xfId="3008" xr:uid="{F040A2A3-8549-4313-97D9-EA750487C2F1}"/>
    <cellStyle name="Heading 3 2 22 9 3" xfId="3009" xr:uid="{B253F2AA-04F7-4619-9A11-207EFF4DA5CC}"/>
    <cellStyle name="Heading 3 2 22 9 3 2" xfId="3010" xr:uid="{DDF5AE12-57FC-4048-AB2C-A93840DE7947}"/>
    <cellStyle name="Heading 3 2 22 9 4" xfId="3011" xr:uid="{844C6ED9-A953-4C0C-9EF3-C443C5B95500}"/>
    <cellStyle name="Heading 3 2 22 9 4 2" xfId="3012" xr:uid="{0D127CD0-F6B7-4721-9C2A-5C3B9C7DDFC5}"/>
    <cellStyle name="Heading 3 2 23" xfId="3013" xr:uid="{BA9FF979-6B1C-43BB-891C-F57444507386}"/>
    <cellStyle name="Heading 3 2 23 10" xfId="3014" xr:uid="{E24A80D6-5E35-4B85-95BF-914ABB6DDB5F}"/>
    <cellStyle name="Heading 3 2 23 10 2" xfId="3015" xr:uid="{5DD71D99-2CBB-4A0C-8F16-8C23378F75FA}"/>
    <cellStyle name="Heading 3 2 23 10 2 2" xfId="3016" xr:uid="{958B9B85-437F-455B-9F76-B76B76706908}"/>
    <cellStyle name="Heading 3 2 23 10 3" xfId="3017" xr:uid="{39778E89-215A-4BB5-9514-BAFA03388F8D}"/>
    <cellStyle name="Heading 3 2 23 10 3 2" xfId="3018" xr:uid="{6C0D53F4-BCC7-4DAB-A7A0-5F86D3B7B06F}"/>
    <cellStyle name="Heading 3 2 23 10 4" xfId="3019" xr:uid="{8E0CA56A-3501-46D9-8C70-A3B2A510EA52}"/>
    <cellStyle name="Heading 3 2 23 10 4 2" xfId="3020" xr:uid="{F02A1BAF-821D-4132-A767-1CA1658360FE}"/>
    <cellStyle name="Heading 3 2 23 11" xfId="3021" xr:uid="{5361E235-660B-4BE2-B96D-2E519B0D5918}"/>
    <cellStyle name="Heading 3 2 23 11 2" xfId="3022" xr:uid="{E4580E35-4EF5-41C0-AAA6-48F55A4E1821}"/>
    <cellStyle name="Heading 3 2 23 11 2 2" xfId="3023" xr:uid="{73F0F21A-5DC9-4F28-8C1A-F8DB08768433}"/>
    <cellStyle name="Heading 3 2 23 11 3" xfId="3024" xr:uid="{1F3E23AB-C20A-43CA-A130-E0671D775FFD}"/>
    <cellStyle name="Heading 3 2 23 11 3 2" xfId="3025" xr:uid="{37A29792-2EDA-439E-9212-51A0F1749BB8}"/>
    <cellStyle name="Heading 3 2 23 11 4" xfId="3026" xr:uid="{1EA87174-20C3-4C97-A64E-1F16D017001B}"/>
    <cellStyle name="Heading 3 2 23 11 4 2" xfId="3027" xr:uid="{DB5B513B-810A-442B-908D-1F4A27F5CA40}"/>
    <cellStyle name="Heading 3 2 23 12" xfId="3028" xr:uid="{DD8DA501-E570-4466-810C-9430FCCD027F}"/>
    <cellStyle name="Heading 3 2 23 12 2" xfId="3029" xr:uid="{388CA967-00DF-43C5-8330-A4DFA0B62FBB}"/>
    <cellStyle name="Heading 3 2 23 12 2 2" xfId="3030" xr:uid="{D4EE7B14-0AE5-4277-83D3-69DCA0BDA5CF}"/>
    <cellStyle name="Heading 3 2 23 12 3" xfId="3031" xr:uid="{E533D57C-B547-4DEE-A502-B34A1BCB4CC6}"/>
    <cellStyle name="Heading 3 2 23 12 3 2" xfId="3032" xr:uid="{6F890517-398A-42E3-A55A-CCE10638CC08}"/>
    <cellStyle name="Heading 3 2 23 12 4" xfId="3033" xr:uid="{174D1636-1AC1-4018-AD17-79D80334CA40}"/>
    <cellStyle name="Heading 3 2 23 12 4 2" xfId="3034" xr:uid="{2C9CAE23-9397-4856-98AF-8B65048ADCE3}"/>
    <cellStyle name="Heading 3 2 23 13" xfId="3035" xr:uid="{57038870-5D35-4A07-98B7-44AC6F601919}"/>
    <cellStyle name="Heading 3 2 23 13 2" xfId="3036" xr:uid="{2FC7BA89-73B7-40EB-A9DE-5DB32317BE88}"/>
    <cellStyle name="Heading 3 2 23 13 2 2" xfId="3037" xr:uid="{73F0810C-E606-449D-A003-6237E2DBC984}"/>
    <cellStyle name="Heading 3 2 23 13 3" xfId="3038" xr:uid="{2B6317C2-CB52-4CAA-BBA6-BD920B949129}"/>
    <cellStyle name="Heading 3 2 23 13 3 2" xfId="3039" xr:uid="{581AC5E2-2683-4DA4-8582-0F441D871675}"/>
    <cellStyle name="Heading 3 2 23 13 4" xfId="3040" xr:uid="{01E7C7ED-001E-4C53-A3AB-0CE0755956FA}"/>
    <cellStyle name="Heading 3 2 23 13 4 2" xfId="3041" xr:uid="{75E9FE36-68C6-41E3-B31E-1D24E6B47D06}"/>
    <cellStyle name="Heading 3 2 23 14" xfId="3042" xr:uid="{2E58D2F8-7213-487E-B9FD-8EABC362582F}"/>
    <cellStyle name="Heading 3 2 23 14 2" xfId="3043" xr:uid="{61A9A46B-8115-4874-A98E-48C7A9B06330}"/>
    <cellStyle name="Heading 3 2 23 14 2 2" xfId="3044" xr:uid="{DF2F30CC-A664-437C-946B-E25C4C19D6A8}"/>
    <cellStyle name="Heading 3 2 23 14 3" xfId="3045" xr:uid="{306F4AD2-9243-4570-B36B-FBDA4DAA9479}"/>
    <cellStyle name="Heading 3 2 23 14 3 2" xfId="3046" xr:uid="{0FBC605B-DFFE-4DFB-AF4E-2E8D28EEC647}"/>
    <cellStyle name="Heading 3 2 23 14 4" xfId="3047" xr:uid="{25A72096-49A9-4199-BC7E-89AAE3969AD1}"/>
    <cellStyle name="Heading 3 2 23 14 4 2" xfId="3048" xr:uid="{0C7F5BCE-81A6-4D3A-8BE0-779494F958AA}"/>
    <cellStyle name="Heading 3 2 23 15" xfId="3049" xr:uid="{E043E8EB-3DBE-484C-B690-FF64DABE4D55}"/>
    <cellStyle name="Heading 3 2 23 15 2" xfId="3050" xr:uid="{BC511947-6F78-4892-A38A-626B3B4C1068}"/>
    <cellStyle name="Heading 3 2 23 15 2 2" xfId="3051" xr:uid="{19C44F15-A41C-4D63-B44D-D41742C968E9}"/>
    <cellStyle name="Heading 3 2 23 15 3" xfId="3052" xr:uid="{61C74021-FECF-4DA3-B6EE-D656624A4588}"/>
    <cellStyle name="Heading 3 2 23 15 3 2" xfId="3053" xr:uid="{EE9919FC-280E-45F6-B3CA-4D2B592AD441}"/>
    <cellStyle name="Heading 3 2 23 15 4" xfId="3054" xr:uid="{70C9D3AF-6501-4C50-80E4-2C495C5DA770}"/>
    <cellStyle name="Heading 3 2 23 15 4 2" xfId="3055" xr:uid="{CB14693C-7FB3-4146-8306-A669146BFB18}"/>
    <cellStyle name="Heading 3 2 23 16" xfId="3056" xr:uid="{8E78BBBC-2886-4CF3-A3DE-326F95768DCD}"/>
    <cellStyle name="Heading 3 2 23 16 2" xfId="3057" xr:uid="{E7C259BA-19D2-4D26-A263-456E90B5E97E}"/>
    <cellStyle name="Heading 3 2 23 17" xfId="3058" xr:uid="{7E1B9A69-B98A-48FB-84CE-C5BD6E609272}"/>
    <cellStyle name="Heading 3 2 23 17 2" xfId="3059" xr:uid="{B27C5BFD-4A3A-4D2C-AEDC-F606CF8F404A}"/>
    <cellStyle name="Heading 3 2 23 18" xfId="3060" xr:uid="{62D7F722-9F30-4ADB-8BB9-CC310A29DFBC}"/>
    <cellStyle name="Heading 3 2 23 18 2" xfId="3061" xr:uid="{7F5E0802-4168-488C-A559-CB5A006883A2}"/>
    <cellStyle name="Heading 3 2 23 19" xfId="3062" xr:uid="{CF27BF71-7AA0-451C-964C-D27005193A16}"/>
    <cellStyle name="Heading 3 2 23 2" xfId="3063" xr:uid="{8A287F48-3216-4918-A561-E3F5E864F6A4}"/>
    <cellStyle name="Heading 3 2 23 2 2" xfId="3064" xr:uid="{957EB32C-5BAF-4205-ADF8-ED91A1DD8FCF}"/>
    <cellStyle name="Heading 3 2 23 2 2 2" xfId="3065" xr:uid="{0EEA35D1-D77D-4B6A-91CD-706FB6197E01}"/>
    <cellStyle name="Heading 3 2 23 2 3" xfId="3066" xr:uid="{6CCDB396-D166-49EA-80D6-D38A188D85D3}"/>
    <cellStyle name="Heading 3 2 23 2 3 2" xfId="3067" xr:uid="{18EDD663-189F-4AD0-B7AD-BAAEDDC559E0}"/>
    <cellStyle name="Heading 3 2 23 2 4" xfId="3068" xr:uid="{F5AEAE0B-2732-46C7-A861-6E4D3F2F1492}"/>
    <cellStyle name="Heading 3 2 23 2 4 2" xfId="3069" xr:uid="{25B99DD6-36B9-4AE9-8E07-0926EB26A7A5}"/>
    <cellStyle name="Heading 3 2 23 20" xfId="3070" xr:uid="{913C2B11-8AFB-4363-8CF3-843F031F1B0E}"/>
    <cellStyle name="Heading 3 2 23 21" xfId="3071" xr:uid="{A74A0F4B-5226-480D-A099-2483FBAFFCEF}"/>
    <cellStyle name="Heading 3 2 23 22" xfId="3072" xr:uid="{8AA15B8D-BA8F-42C4-8C88-740DB28A92E5}"/>
    <cellStyle name="Heading 3 2 23 23" xfId="3073" xr:uid="{E03FA980-9B9D-4D1C-8BCF-D76D3869F4AE}"/>
    <cellStyle name="Heading 3 2 23 24" xfId="3074" xr:uid="{BBFD244E-CAF0-451F-8992-A14DC578AB08}"/>
    <cellStyle name="Heading 3 2 23 25" xfId="3075" xr:uid="{812C4D78-B19F-49FD-A506-FF5EFDBE9B9F}"/>
    <cellStyle name="Heading 3 2 23 3" xfId="3076" xr:uid="{68AE2AF3-8A32-4217-86AD-7CC26C707653}"/>
    <cellStyle name="Heading 3 2 23 3 2" xfId="3077" xr:uid="{6F74E00E-6EF7-49CD-8D2B-570C04E0244A}"/>
    <cellStyle name="Heading 3 2 23 3 2 2" xfId="3078" xr:uid="{364B832D-0FF1-4925-B1D2-6992B015C19F}"/>
    <cellStyle name="Heading 3 2 23 3 3" xfId="3079" xr:uid="{9C6E1FE2-6EDA-4E1E-8203-EC541B3E1287}"/>
    <cellStyle name="Heading 3 2 23 3 3 2" xfId="3080" xr:uid="{28A8FA51-1F8E-4FEC-86A3-A010306E1A52}"/>
    <cellStyle name="Heading 3 2 23 3 4" xfId="3081" xr:uid="{F4C10ACB-760B-4BD3-877D-7EC94B6C41E4}"/>
    <cellStyle name="Heading 3 2 23 3 4 2" xfId="3082" xr:uid="{E79F3C31-ABED-4272-8F0D-01327492F842}"/>
    <cellStyle name="Heading 3 2 23 4" xfId="3083" xr:uid="{E0B37017-94BA-47D2-A479-FE279F08C01D}"/>
    <cellStyle name="Heading 3 2 23 4 2" xfId="3084" xr:uid="{130CDCC2-CE5B-4FEB-9496-55F400C1BC42}"/>
    <cellStyle name="Heading 3 2 23 4 2 2" xfId="3085" xr:uid="{DEDCD31C-0BD8-421B-83CB-E9C0089826FD}"/>
    <cellStyle name="Heading 3 2 23 4 3" xfId="3086" xr:uid="{A25E2844-D364-408F-8ADC-ABF7A33B9AF7}"/>
    <cellStyle name="Heading 3 2 23 4 3 2" xfId="3087" xr:uid="{CF52EBB3-E685-4C73-965A-0DBDA13B9572}"/>
    <cellStyle name="Heading 3 2 23 4 4" xfId="3088" xr:uid="{285D9A72-16DA-4EBE-B49E-A0D830B65667}"/>
    <cellStyle name="Heading 3 2 23 4 4 2" xfId="3089" xr:uid="{85ABC556-9A68-47F7-8981-1064CBE5EFC1}"/>
    <cellStyle name="Heading 3 2 23 5" xfId="3090" xr:uid="{45F0A2C5-C632-45D6-8EF0-14A552200817}"/>
    <cellStyle name="Heading 3 2 23 5 2" xfId="3091" xr:uid="{3CB78B06-5AA9-490A-A4BF-12627CD9B5D4}"/>
    <cellStyle name="Heading 3 2 23 5 2 2" xfId="3092" xr:uid="{F42762EF-9391-4272-BA4B-E0560F4CF97F}"/>
    <cellStyle name="Heading 3 2 23 5 3" xfId="3093" xr:uid="{8082D166-9C32-4B26-B677-C71ED81156C8}"/>
    <cellStyle name="Heading 3 2 23 5 3 2" xfId="3094" xr:uid="{40A88C0F-6A85-4DE6-9146-EAD8C7523E5E}"/>
    <cellStyle name="Heading 3 2 23 5 4" xfId="3095" xr:uid="{C7F6FFB6-8808-4006-B86E-E3A6AC8C1A0C}"/>
    <cellStyle name="Heading 3 2 23 5 4 2" xfId="3096" xr:uid="{61D56407-C244-49F6-BB2A-B2468EB07BBC}"/>
    <cellStyle name="Heading 3 2 23 6" xfId="3097" xr:uid="{45B53DD9-D00B-44E0-B79C-581241918F5E}"/>
    <cellStyle name="Heading 3 2 23 6 2" xfId="3098" xr:uid="{F2502B41-4568-4BA8-B596-00B2354FDC49}"/>
    <cellStyle name="Heading 3 2 23 6 2 2" xfId="3099" xr:uid="{7B986D4F-20AA-42D0-89BB-C681B7457BEA}"/>
    <cellStyle name="Heading 3 2 23 6 3" xfId="3100" xr:uid="{A1255B66-F8D6-4154-8C02-49F9977026B1}"/>
    <cellStyle name="Heading 3 2 23 6 3 2" xfId="3101" xr:uid="{D00D8855-8B83-4B9A-A8D6-9995ABFE3DBD}"/>
    <cellStyle name="Heading 3 2 23 6 4" xfId="3102" xr:uid="{3287876A-1FF9-4007-9FE5-90B2A699DFA5}"/>
    <cellStyle name="Heading 3 2 23 6 4 2" xfId="3103" xr:uid="{D824FFC8-F668-4EC4-A640-44953F986D2C}"/>
    <cellStyle name="Heading 3 2 23 7" xfId="3104" xr:uid="{F5E5D32B-42E3-4371-A4EA-6736BD8BC3B4}"/>
    <cellStyle name="Heading 3 2 23 7 2" xfId="3105" xr:uid="{44FC8E41-203F-4F3C-AC33-A7A0507796B8}"/>
    <cellStyle name="Heading 3 2 23 7 2 2" xfId="3106" xr:uid="{E9E4256D-1158-4BE4-9B70-09F3EABF1F85}"/>
    <cellStyle name="Heading 3 2 23 7 3" xfId="3107" xr:uid="{7CBE7A53-621C-49CE-B8E8-22D304C0BD60}"/>
    <cellStyle name="Heading 3 2 23 7 3 2" xfId="3108" xr:uid="{6C17CE2A-13A0-4EF2-A83E-0FC059873282}"/>
    <cellStyle name="Heading 3 2 23 7 4" xfId="3109" xr:uid="{D8B693A7-6471-4319-8E35-A106E374B34F}"/>
    <cellStyle name="Heading 3 2 23 7 4 2" xfId="3110" xr:uid="{D4F9157F-9246-41B5-BC02-32D73317F37B}"/>
    <cellStyle name="Heading 3 2 23 8" xfId="3111" xr:uid="{310E1058-4E09-48CD-9FD8-ECFF71FF949D}"/>
    <cellStyle name="Heading 3 2 23 8 2" xfId="3112" xr:uid="{37548E99-CFA1-4D94-9E9F-4F77FA5E2C86}"/>
    <cellStyle name="Heading 3 2 23 8 2 2" xfId="3113" xr:uid="{7DFDED10-F12E-45EF-B8F9-5EF186713B3B}"/>
    <cellStyle name="Heading 3 2 23 8 3" xfId="3114" xr:uid="{150A5986-84F7-4C2B-980C-31C3A7BDD171}"/>
    <cellStyle name="Heading 3 2 23 8 3 2" xfId="3115" xr:uid="{957DF50D-0AE6-4F90-8E42-3071F3A7E16B}"/>
    <cellStyle name="Heading 3 2 23 8 4" xfId="3116" xr:uid="{5772C1E4-0C7F-4988-BDC2-97345495E159}"/>
    <cellStyle name="Heading 3 2 23 8 4 2" xfId="3117" xr:uid="{C86CCE45-6295-4635-B5F6-878BF694370A}"/>
    <cellStyle name="Heading 3 2 23 9" xfId="3118" xr:uid="{15C2E834-2771-45F5-93F8-31CF718641B5}"/>
    <cellStyle name="Heading 3 2 23 9 2" xfId="3119" xr:uid="{8A40C0D4-F7CF-489B-8297-2190115670B6}"/>
    <cellStyle name="Heading 3 2 23 9 2 2" xfId="3120" xr:uid="{56DF4DBE-051D-4A6A-98E7-34E6159422FA}"/>
    <cellStyle name="Heading 3 2 23 9 3" xfId="3121" xr:uid="{08A17147-84A0-4EE2-BF31-A518DB8F1328}"/>
    <cellStyle name="Heading 3 2 23 9 3 2" xfId="3122" xr:uid="{2571A0EB-159F-42DA-A44F-F6133743BA2F}"/>
    <cellStyle name="Heading 3 2 23 9 4" xfId="3123" xr:uid="{7901FA26-0F63-47F4-901E-3166FF81F956}"/>
    <cellStyle name="Heading 3 2 23 9 4 2" xfId="3124" xr:uid="{732B67BF-A434-4AF1-A631-0597D33B0E73}"/>
    <cellStyle name="Heading 3 2 24" xfId="3125" xr:uid="{BD6C1405-5D65-449A-AC3A-D92DB66509AA}"/>
    <cellStyle name="Heading 3 2 24 10" xfId="3126" xr:uid="{8E04DBA0-0C67-43CF-8830-E319027B0E44}"/>
    <cellStyle name="Heading 3 2 24 10 2" xfId="3127" xr:uid="{D397B050-5143-4C59-BE90-75248AA0A3D8}"/>
    <cellStyle name="Heading 3 2 24 10 2 2" xfId="3128" xr:uid="{B6FFF01E-5EE3-4481-9910-78B292729BCF}"/>
    <cellStyle name="Heading 3 2 24 10 3" xfId="3129" xr:uid="{F86F65F4-8624-4893-A735-7C77F20C4FBC}"/>
    <cellStyle name="Heading 3 2 24 10 3 2" xfId="3130" xr:uid="{5F91E459-653D-4236-A9DB-98C4927B8F50}"/>
    <cellStyle name="Heading 3 2 24 10 4" xfId="3131" xr:uid="{CE3C52A0-6065-43F0-B5BE-BCD4044C4E26}"/>
    <cellStyle name="Heading 3 2 24 10 4 2" xfId="3132" xr:uid="{B9EFAC81-24FB-4FD7-9A15-A7DB96DBC59A}"/>
    <cellStyle name="Heading 3 2 24 11" xfId="3133" xr:uid="{55090BB2-E09F-4AD2-BB8C-BB470280BD79}"/>
    <cellStyle name="Heading 3 2 24 11 2" xfId="3134" xr:uid="{4419D135-53F8-4DFF-9247-170241438067}"/>
    <cellStyle name="Heading 3 2 24 11 2 2" xfId="3135" xr:uid="{D053BD17-6AB9-4E03-AEFB-E83BC1A6A89C}"/>
    <cellStyle name="Heading 3 2 24 11 3" xfId="3136" xr:uid="{2E5E7711-1AA0-42E7-AF84-DB851480411C}"/>
    <cellStyle name="Heading 3 2 24 11 3 2" xfId="3137" xr:uid="{36357B7B-83C6-4E0F-8653-347A2C3BF296}"/>
    <cellStyle name="Heading 3 2 24 11 4" xfId="3138" xr:uid="{A6A4F47F-FBD8-44C2-AC53-16610B11CC1C}"/>
    <cellStyle name="Heading 3 2 24 11 4 2" xfId="3139" xr:uid="{FDEC521C-FC66-4315-83C1-13BC41B3B2A8}"/>
    <cellStyle name="Heading 3 2 24 12" xfId="3140" xr:uid="{6C471CAB-332A-4B77-A716-562BEC26DA73}"/>
    <cellStyle name="Heading 3 2 24 12 2" xfId="3141" xr:uid="{8DFE3177-4BC5-46F8-99FF-75CC718A0D8A}"/>
    <cellStyle name="Heading 3 2 24 12 2 2" xfId="3142" xr:uid="{C22B3D8B-A6F9-4D30-8423-77BE75ABED11}"/>
    <cellStyle name="Heading 3 2 24 12 3" xfId="3143" xr:uid="{18BDDD21-A16B-4ACC-A0EE-FB3063D871E9}"/>
    <cellStyle name="Heading 3 2 24 12 3 2" xfId="3144" xr:uid="{0265A414-4F89-4B5B-B58F-FBE208D0EDF0}"/>
    <cellStyle name="Heading 3 2 24 12 4" xfId="3145" xr:uid="{6F51F3F0-6092-4A80-BDAD-7EE43AF0C981}"/>
    <cellStyle name="Heading 3 2 24 12 4 2" xfId="3146" xr:uid="{8B2F2776-5215-4095-BE7F-6BD9F7BE97F3}"/>
    <cellStyle name="Heading 3 2 24 13" xfId="3147" xr:uid="{1713E1C7-67B4-4B9D-A94B-7CAA3D7F8328}"/>
    <cellStyle name="Heading 3 2 24 13 2" xfId="3148" xr:uid="{90298B85-3673-4A6C-A17C-A3018E8D6C4A}"/>
    <cellStyle name="Heading 3 2 24 13 2 2" xfId="3149" xr:uid="{E699D348-4F8B-4B58-83E7-C3864892A718}"/>
    <cellStyle name="Heading 3 2 24 13 3" xfId="3150" xr:uid="{0EFA470C-845E-4C28-A420-B47377E4E82D}"/>
    <cellStyle name="Heading 3 2 24 13 3 2" xfId="3151" xr:uid="{A38A5E0A-391F-41A0-B55A-EC5686A0C9C1}"/>
    <cellStyle name="Heading 3 2 24 13 4" xfId="3152" xr:uid="{1FB05303-47C8-4B25-A89D-56A55875E6CD}"/>
    <cellStyle name="Heading 3 2 24 13 4 2" xfId="3153" xr:uid="{C0084511-4350-4C5D-92AE-A2DC37707C4A}"/>
    <cellStyle name="Heading 3 2 24 14" xfId="3154" xr:uid="{44460D1D-EDC7-4C3F-A8FF-3B0469928A2A}"/>
    <cellStyle name="Heading 3 2 24 14 2" xfId="3155" xr:uid="{36A10000-8118-43AA-B005-FFDCA9F32C5E}"/>
    <cellStyle name="Heading 3 2 24 14 2 2" xfId="3156" xr:uid="{DE32C483-ED62-4134-8E36-7D433DC3DCE4}"/>
    <cellStyle name="Heading 3 2 24 14 3" xfId="3157" xr:uid="{19E501F3-CAE2-4723-BB76-E19425C8415B}"/>
    <cellStyle name="Heading 3 2 24 14 3 2" xfId="3158" xr:uid="{1C0FEE72-AD5B-451C-B442-D1B14190345B}"/>
    <cellStyle name="Heading 3 2 24 14 4" xfId="3159" xr:uid="{93773B19-6A5C-440B-9DDF-09217FF9A780}"/>
    <cellStyle name="Heading 3 2 24 14 4 2" xfId="3160" xr:uid="{14445C98-A0FB-4451-A4EE-7D3083E4BCBD}"/>
    <cellStyle name="Heading 3 2 24 15" xfId="3161" xr:uid="{376F32A0-3F29-43AA-BA9D-F98450918378}"/>
    <cellStyle name="Heading 3 2 24 15 2" xfId="3162" xr:uid="{8912D4C8-147B-4399-88DC-A441FA419373}"/>
    <cellStyle name="Heading 3 2 24 15 2 2" xfId="3163" xr:uid="{27E5A625-47C0-465C-9345-1F87D3AA47F6}"/>
    <cellStyle name="Heading 3 2 24 15 3" xfId="3164" xr:uid="{798860E7-F61A-4403-8AFD-0DA725D22EF9}"/>
    <cellStyle name="Heading 3 2 24 15 3 2" xfId="3165" xr:uid="{DD388F7E-78E6-4BD1-B179-39233642534B}"/>
    <cellStyle name="Heading 3 2 24 15 4" xfId="3166" xr:uid="{A0AE1FEF-D5E6-42CD-A299-444EEABE9842}"/>
    <cellStyle name="Heading 3 2 24 15 4 2" xfId="3167" xr:uid="{AAD14B0F-4F65-4557-AFC7-FD32C9C8F47C}"/>
    <cellStyle name="Heading 3 2 24 16" xfId="3168" xr:uid="{035015C3-DBE1-454C-805E-5CCD068BB297}"/>
    <cellStyle name="Heading 3 2 24 16 2" xfId="3169" xr:uid="{6DF4668E-3389-4155-84AC-C8DDB66E1DA1}"/>
    <cellStyle name="Heading 3 2 24 17" xfId="3170" xr:uid="{6166F3DF-6E61-4E38-82D4-DC01540C4E33}"/>
    <cellStyle name="Heading 3 2 24 17 2" xfId="3171" xr:uid="{37CAC70B-421A-46AB-96B0-167F0A3EA536}"/>
    <cellStyle name="Heading 3 2 24 18" xfId="3172" xr:uid="{26563B18-AF02-4683-A159-A81C5B571F38}"/>
    <cellStyle name="Heading 3 2 24 18 2" xfId="3173" xr:uid="{5E3251FB-27DB-4D82-B1A3-A3B39D5D315D}"/>
    <cellStyle name="Heading 3 2 24 19" xfId="3174" xr:uid="{BC845F23-0DC3-48ED-9EE9-14E2F9B24B71}"/>
    <cellStyle name="Heading 3 2 24 2" xfId="3175" xr:uid="{FB96F315-9A23-468E-A903-A7DC8B785142}"/>
    <cellStyle name="Heading 3 2 24 2 2" xfId="3176" xr:uid="{73672FE9-61A7-485F-B5F8-7422A7E726DD}"/>
    <cellStyle name="Heading 3 2 24 2 2 2" xfId="3177" xr:uid="{B17B33BF-6945-48BC-945C-D0C5D92C5B02}"/>
    <cellStyle name="Heading 3 2 24 2 3" xfId="3178" xr:uid="{638BEAD2-733B-488E-94BE-0044CC20785F}"/>
    <cellStyle name="Heading 3 2 24 2 3 2" xfId="3179" xr:uid="{E8DB2A7C-59F9-4D53-AFEE-1DC8EE4FD992}"/>
    <cellStyle name="Heading 3 2 24 2 4" xfId="3180" xr:uid="{5C72B5B5-756B-4897-BCC9-25980950F926}"/>
    <cellStyle name="Heading 3 2 24 2 4 2" xfId="3181" xr:uid="{6DBBA193-4E39-4331-9298-EF38BD5C1B7D}"/>
    <cellStyle name="Heading 3 2 24 20" xfId="3182" xr:uid="{CE809686-C6BC-4033-8250-04FBA7BF5D7A}"/>
    <cellStyle name="Heading 3 2 24 21" xfId="3183" xr:uid="{13B5DE9D-570D-4C12-9E57-60F5017EF2EB}"/>
    <cellStyle name="Heading 3 2 24 22" xfId="3184" xr:uid="{8C800FF6-F75E-4C19-8879-D5C324F7242B}"/>
    <cellStyle name="Heading 3 2 24 23" xfId="3185" xr:uid="{10E54CEE-3469-4883-B1E4-7D81CDE06C58}"/>
    <cellStyle name="Heading 3 2 24 24" xfId="3186" xr:uid="{DBBEA7BD-F774-4223-ADE9-C567E1D26392}"/>
    <cellStyle name="Heading 3 2 24 25" xfId="3187" xr:uid="{9B1739A1-23E3-4EEC-870B-C8293AE1D2E1}"/>
    <cellStyle name="Heading 3 2 24 3" xfId="3188" xr:uid="{A1AD20B0-F6EE-4C1A-A216-B143FB05030F}"/>
    <cellStyle name="Heading 3 2 24 3 2" xfId="3189" xr:uid="{9AD0D4BB-E076-48FE-845B-E13AEB2F88DD}"/>
    <cellStyle name="Heading 3 2 24 3 2 2" xfId="3190" xr:uid="{44501424-A9D4-457C-82D3-EBEFB6E8905E}"/>
    <cellStyle name="Heading 3 2 24 3 3" xfId="3191" xr:uid="{FB826445-23B1-46B7-8DF0-A59D67002043}"/>
    <cellStyle name="Heading 3 2 24 3 3 2" xfId="3192" xr:uid="{798F6FBC-5861-4832-B03A-157A231632B6}"/>
    <cellStyle name="Heading 3 2 24 3 4" xfId="3193" xr:uid="{C5EB660C-E316-473E-A60F-2701E68B5685}"/>
    <cellStyle name="Heading 3 2 24 3 4 2" xfId="3194" xr:uid="{8EB65F13-2CFC-4045-8E38-7EB33BEDDFD8}"/>
    <cellStyle name="Heading 3 2 24 4" xfId="3195" xr:uid="{959A8B7D-617E-4795-A558-11A47ADA5DAD}"/>
    <cellStyle name="Heading 3 2 24 4 2" xfId="3196" xr:uid="{25C76DAE-D336-42A5-B2BD-7D8BD1EAE781}"/>
    <cellStyle name="Heading 3 2 24 4 2 2" xfId="3197" xr:uid="{10959A98-2AC2-43DF-A65D-67B3AB203564}"/>
    <cellStyle name="Heading 3 2 24 4 3" xfId="3198" xr:uid="{20B49236-E02D-4FC0-A2AB-B6F59E9DF66E}"/>
    <cellStyle name="Heading 3 2 24 4 3 2" xfId="3199" xr:uid="{84B86918-A0EB-4FF3-83D8-2608CD9BEF4A}"/>
    <cellStyle name="Heading 3 2 24 4 4" xfId="3200" xr:uid="{AB1B7D2F-21F8-4EEF-9C11-1289B79D3007}"/>
    <cellStyle name="Heading 3 2 24 4 4 2" xfId="3201" xr:uid="{FB7E4709-2FE7-457C-BCF9-B748C3EE35CC}"/>
    <cellStyle name="Heading 3 2 24 5" xfId="3202" xr:uid="{AC42F551-B99E-48DF-B28C-F4802A9ED683}"/>
    <cellStyle name="Heading 3 2 24 5 2" xfId="3203" xr:uid="{FB0C50E9-0532-4A15-97D5-61E7BC9F008B}"/>
    <cellStyle name="Heading 3 2 24 5 2 2" xfId="3204" xr:uid="{74B16F52-1990-4155-8633-E598512593BD}"/>
    <cellStyle name="Heading 3 2 24 5 3" xfId="3205" xr:uid="{7B4B7E0F-DE8F-4562-9CCB-0A68BB1928D4}"/>
    <cellStyle name="Heading 3 2 24 5 3 2" xfId="3206" xr:uid="{E9048156-6963-409F-84AD-7BCCC835C140}"/>
    <cellStyle name="Heading 3 2 24 5 4" xfId="3207" xr:uid="{330CE67F-FBDE-4120-B6E2-29A7E42E6343}"/>
    <cellStyle name="Heading 3 2 24 5 4 2" xfId="3208" xr:uid="{596148CF-069C-4953-8546-B3AC106A1043}"/>
    <cellStyle name="Heading 3 2 24 6" xfId="3209" xr:uid="{1E68320A-5218-40AC-B431-49075F3F3C17}"/>
    <cellStyle name="Heading 3 2 24 6 2" xfId="3210" xr:uid="{0C35A54C-3FB7-4BBE-BD17-F6EA676D6ACF}"/>
    <cellStyle name="Heading 3 2 24 6 2 2" xfId="3211" xr:uid="{71F9E2E6-45D3-4269-8353-511B82466C50}"/>
    <cellStyle name="Heading 3 2 24 6 3" xfId="3212" xr:uid="{B493865D-529F-4AFB-BA87-720F1F67C2F4}"/>
    <cellStyle name="Heading 3 2 24 6 3 2" xfId="3213" xr:uid="{EE4A8AB9-5321-4BE9-AB1A-43C8C054E310}"/>
    <cellStyle name="Heading 3 2 24 6 4" xfId="3214" xr:uid="{DA85D947-A344-4ED1-AE96-2D7A5886EDD6}"/>
    <cellStyle name="Heading 3 2 24 6 4 2" xfId="3215" xr:uid="{788584C7-F0CD-44A0-A19D-CAA88E136BFB}"/>
    <cellStyle name="Heading 3 2 24 7" xfId="3216" xr:uid="{5E6EB510-8B3D-482D-98CF-40A092285720}"/>
    <cellStyle name="Heading 3 2 24 7 2" xfId="3217" xr:uid="{D73C22DD-34E7-4C76-8573-C613240F7F10}"/>
    <cellStyle name="Heading 3 2 24 7 2 2" xfId="3218" xr:uid="{F7059649-614F-4D19-A7ED-EC86220CA863}"/>
    <cellStyle name="Heading 3 2 24 7 3" xfId="3219" xr:uid="{4E9EF0BD-F394-4E06-9836-E96F581964D2}"/>
    <cellStyle name="Heading 3 2 24 7 3 2" xfId="3220" xr:uid="{3DEFC398-0B20-438B-966C-BB1B5CB8AEF8}"/>
    <cellStyle name="Heading 3 2 24 7 4" xfId="3221" xr:uid="{CF309692-2124-4EBE-B766-63354798660F}"/>
    <cellStyle name="Heading 3 2 24 7 4 2" xfId="3222" xr:uid="{1BE71C72-ABB6-433D-B963-C5732B4F7D9C}"/>
    <cellStyle name="Heading 3 2 24 8" xfId="3223" xr:uid="{D27CECB1-7F6E-4D0D-BF95-FC2C9849C9D4}"/>
    <cellStyle name="Heading 3 2 24 8 2" xfId="3224" xr:uid="{D0590DF1-E8EE-4E93-A3E1-4356F3BB9E00}"/>
    <cellStyle name="Heading 3 2 24 8 2 2" xfId="3225" xr:uid="{8DCF892A-4AD2-4C2C-93F9-C94C96F4B5A2}"/>
    <cellStyle name="Heading 3 2 24 8 3" xfId="3226" xr:uid="{27379A96-2F36-4027-8EC6-FC946437750C}"/>
    <cellStyle name="Heading 3 2 24 8 3 2" xfId="3227" xr:uid="{64E88057-AC35-4816-9761-94BECAF29D98}"/>
    <cellStyle name="Heading 3 2 24 8 4" xfId="3228" xr:uid="{52175233-4420-4EE2-92DA-30828562A506}"/>
    <cellStyle name="Heading 3 2 24 8 4 2" xfId="3229" xr:uid="{6BDBC0B9-EC9D-40AA-937D-5E8B767C5189}"/>
    <cellStyle name="Heading 3 2 24 9" xfId="3230" xr:uid="{D6FF8A49-69FF-4FA0-A925-994ACE352F79}"/>
    <cellStyle name="Heading 3 2 24 9 2" xfId="3231" xr:uid="{F47C9264-5F22-4036-8967-761425452061}"/>
    <cellStyle name="Heading 3 2 24 9 2 2" xfId="3232" xr:uid="{363E9163-F1AA-4222-A9BF-A2C5A41C341B}"/>
    <cellStyle name="Heading 3 2 24 9 3" xfId="3233" xr:uid="{D93974E2-6B60-49C5-ADBC-B94B39689BD3}"/>
    <cellStyle name="Heading 3 2 24 9 3 2" xfId="3234" xr:uid="{E47F0425-2D63-4C9B-9047-19BC9F0E34D8}"/>
    <cellStyle name="Heading 3 2 24 9 4" xfId="3235" xr:uid="{4ACFF056-0085-48D0-A51C-7488E4DA1A5A}"/>
    <cellStyle name="Heading 3 2 24 9 4 2" xfId="3236" xr:uid="{ECD215EA-F422-4428-8D5F-91402973C7E0}"/>
    <cellStyle name="Heading 3 2 25" xfId="3237" xr:uid="{734B3D72-ED1A-4EED-9993-6AB9EB19379A}"/>
    <cellStyle name="Heading 3 2 25 10" xfId="3238" xr:uid="{8FE69BC4-6E4D-434C-B35C-8068560459BE}"/>
    <cellStyle name="Heading 3 2 25 10 2" xfId="3239" xr:uid="{C66BB953-C735-4043-9ED9-7B94C842AE21}"/>
    <cellStyle name="Heading 3 2 25 10 2 2" xfId="3240" xr:uid="{A23AF257-8D6F-4435-A929-8C19F87C824C}"/>
    <cellStyle name="Heading 3 2 25 10 3" xfId="3241" xr:uid="{F6244362-7A4A-496A-AE2F-0DA2340415A2}"/>
    <cellStyle name="Heading 3 2 25 10 3 2" xfId="3242" xr:uid="{57EEF587-0D7D-480A-B54C-702221440365}"/>
    <cellStyle name="Heading 3 2 25 10 4" xfId="3243" xr:uid="{CD3C0B16-2722-49F5-A946-E7688FA1EAC3}"/>
    <cellStyle name="Heading 3 2 25 10 4 2" xfId="3244" xr:uid="{9788DAF7-AA45-44EA-AB38-67F3AD8CC11A}"/>
    <cellStyle name="Heading 3 2 25 11" xfId="3245" xr:uid="{33C3C0D2-2FAA-405A-9E12-85338790AFD1}"/>
    <cellStyle name="Heading 3 2 25 11 2" xfId="3246" xr:uid="{6EF0E953-5097-41C0-9E7D-34C0F3CC3E2C}"/>
    <cellStyle name="Heading 3 2 25 11 2 2" xfId="3247" xr:uid="{E0244852-6C6F-4CA0-9544-C335E7FEC7F8}"/>
    <cellStyle name="Heading 3 2 25 11 3" xfId="3248" xr:uid="{01FE6117-2342-4B3D-8C79-E0FD9C4B0729}"/>
    <cellStyle name="Heading 3 2 25 11 3 2" xfId="3249" xr:uid="{F8A2A06F-01E1-4DA5-9628-BEF1272E7EE6}"/>
    <cellStyle name="Heading 3 2 25 11 4" xfId="3250" xr:uid="{21442017-DD3C-457A-9E84-9FB3B7602ECD}"/>
    <cellStyle name="Heading 3 2 25 11 4 2" xfId="3251" xr:uid="{C3F83812-70E3-450C-AED4-6B388374604E}"/>
    <cellStyle name="Heading 3 2 25 12" xfId="3252" xr:uid="{5D8FDB08-C848-46A0-A217-272C8F970E00}"/>
    <cellStyle name="Heading 3 2 25 12 2" xfId="3253" xr:uid="{CFD2C4C8-472B-4938-8FC2-310BBED28572}"/>
    <cellStyle name="Heading 3 2 25 12 2 2" xfId="3254" xr:uid="{673ACDAD-F15E-4E45-B4F7-C2CF5A5676A0}"/>
    <cellStyle name="Heading 3 2 25 12 3" xfId="3255" xr:uid="{9BE0AE21-7980-49A3-9053-F08A47BB0662}"/>
    <cellStyle name="Heading 3 2 25 12 3 2" xfId="3256" xr:uid="{492B0645-16CC-4D0B-A676-533CAC8BC90A}"/>
    <cellStyle name="Heading 3 2 25 12 4" xfId="3257" xr:uid="{DD8564D5-D94A-4F55-8C3E-84A8BC898C11}"/>
    <cellStyle name="Heading 3 2 25 12 4 2" xfId="3258" xr:uid="{31A3CB06-7C0B-4EB5-AD88-0EA42C0A17EF}"/>
    <cellStyle name="Heading 3 2 25 13" xfId="3259" xr:uid="{485F7857-B6B1-44B2-B2D2-E6E15D109E2D}"/>
    <cellStyle name="Heading 3 2 25 13 2" xfId="3260" xr:uid="{69F5DB27-8D8D-4C67-85EF-065C78096521}"/>
    <cellStyle name="Heading 3 2 25 13 2 2" xfId="3261" xr:uid="{60EC0B29-FA5D-4BDC-9203-62FE62BCFAED}"/>
    <cellStyle name="Heading 3 2 25 13 3" xfId="3262" xr:uid="{C57B29CD-F719-49DA-AECD-8E848BA20889}"/>
    <cellStyle name="Heading 3 2 25 13 3 2" xfId="3263" xr:uid="{223CE95F-12F0-40FB-B833-0096BB2D05CB}"/>
    <cellStyle name="Heading 3 2 25 13 4" xfId="3264" xr:uid="{B2237C13-16BC-4A91-B8CB-D5A286D25B4C}"/>
    <cellStyle name="Heading 3 2 25 13 4 2" xfId="3265" xr:uid="{3C6EF08D-B7D7-43C9-95A2-3D4454F27FE3}"/>
    <cellStyle name="Heading 3 2 25 14" xfId="3266" xr:uid="{5F1257D3-37CC-4780-97C6-BC809F07AB00}"/>
    <cellStyle name="Heading 3 2 25 14 2" xfId="3267" xr:uid="{6929F5D5-2BAB-4184-BBC7-29E72D8440D2}"/>
    <cellStyle name="Heading 3 2 25 14 2 2" xfId="3268" xr:uid="{70CACB85-67CC-4380-A06E-5145A98A5116}"/>
    <cellStyle name="Heading 3 2 25 14 3" xfId="3269" xr:uid="{E376FA3D-B02F-4AE7-809A-9A5C4327422B}"/>
    <cellStyle name="Heading 3 2 25 14 3 2" xfId="3270" xr:uid="{E2146B96-7CD2-4D34-92B9-8C082C6BEF79}"/>
    <cellStyle name="Heading 3 2 25 14 4" xfId="3271" xr:uid="{95D56FBC-F301-4DB6-A597-6CA34615E391}"/>
    <cellStyle name="Heading 3 2 25 14 4 2" xfId="3272" xr:uid="{DAB546E0-6460-477B-B141-8C6E9AEC1BF1}"/>
    <cellStyle name="Heading 3 2 25 15" xfId="3273" xr:uid="{7B775FC2-86D2-4316-995E-43F83E9D508B}"/>
    <cellStyle name="Heading 3 2 25 15 2" xfId="3274" xr:uid="{5CA0D1A5-C687-4924-A76A-05124C2C2A14}"/>
    <cellStyle name="Heading 3 2 25 15 2 2" xfId="3275" xr:uid="{BC0CD678-516C-4F16-9E6F-B09C9671E165}"/>
    <cellStyle name="Heading 3 2 25 15 3" xfId="3276" xr:uid="{D8B8321D-633C-4D89-937C-4EC4CB1F7348}"/>
    <cellStyle name="Heading 3 2 25 15 3 2" xfId="3277" xr:uid="{A69BDD5A-530A-40B5-9D1B-59AC869AF825}"/>
    <cellStyle name="Heading 3 2 25 15 4" xfId="3278" xr:uid="{4F714A02-DBFF-4DDA-A330-CC82C35D15AD}"/>
    <cellStyle name="Heading 3 2 25 15 4 2" xfId="3279" xr:uid="{03F7BE9B-81A7-46BD-B819-0E6C4564FEB2}"/>
    <cellStyle name="Heading 3 2 25 16" xfId="3280" xr:uid="{F95ADA11-6D75-4A12-BF02-16ED4869B31B}"/>
    <cellStyle name="Heading 3 2 25 16 2" xfId="3281" xr:uid="{AD14CDCB-67AB-4E29-826D-3FC38F78E49D}"/>
    <cellStyle name="Heading 3 2 25 17" xfId="3282" xr:uid="{AE3FC213-EBEE-44AF-A830-8B8A4698CC46}"/>
    <cellStyle name="Heading 3 2 25 17 2" xfId="3283" xr:uid="{9019A6C8-8B19-4A28-BF2A-87C901ADB4BB}"/>
    <cellStyle name="Heading 3 2 25 18" xfId="3284" xr:uid="{546CB3F7-9CF1-49AE-8175-8DFD90A56A00}"/>
    <cellStyle name="Heading 3 2 25 18 2" xfId="3285" xr:uid="{393CAE0B-D293-41CD-A91B-3223880DEE91}"/>
    <cellStyle name="Heading 3 2 25 19" xfId="3286" xr:uid="{E0EC6DEC-6C8C-4E69-8B46-7537F2ADD00B}"/>
    <cellStyle name="Heading 3 2 25 2" xfId="3287" xr:uid="{42E94AF0-B02F-4F10-95A8-7168667F7040}"/>
    <cellStyle name="Heading 3 2 25 2 2" xfId="3288" xr:uid="{C39B438A-FB9F-4ED9-BE0B-8800994C4858}"/>
    <cellStyle name="Heading 3 2 25 2 2 2" xfId="3289" xr:uid="{E5474C7E-D9B1-40E2-BF51-8B79AE8898A4}"/>
    <cellStyle name="Heading 3 2 25 2 3" xfId="3290" xr:uid="{91B50975-4DCE-4D8F-924B-014C54F7FB05}"/>
    <cellStyle name="Heading 3 2 25 2 3 2" xfId="3291" xr:uid="{1357BA40-63A9-448D-A3BD-92547BC0A076}"/>
    <cellStyle name="Heading 3 2 25 2 4" xfId="3292" xr:uid="{7E86D7E6-A6C4-4DE5-ADA8-32547B3DB1D3}"/>
    <cellStyle name="Heading 3 2 25 2 4 2" xfId="3293" xr:uid="{8B575D2B-15E3-4C0D-A5BA-178F3EA57869}"/>
    <cellStyle name="Heading 3 2 25 20" xfId="3294" xr:uid="{3608582B-E62A-40E2-A73E-C9C27B53D2D8}"/>
    <cellStyle name="Heading 3 2 25 21" xfId="3295" xr:uid="{58DADEE3-5E40-4A77-B663-DE1714054385}"/>
    <cellStyle name="Heading 3 2 25 22" xfId="3296" xr:uid="{28481472-1DC2-4F1C-A32F-056B30B01F35}"/>
    <cellStyle name="Heading 3 2 25 23" xfId="3297" xr:uid="{9BB098A0-B366-4EB0-A83B-F046406DBB92}"/>
    <cellStyle name="Heading 3 2 25 24" xfId="3298" xr:uid="{53B8162E-CEEB-4E2C-BAC0-EB6FB4BAE1EB}"/>
    <cellStyle name="Heading 3 2 25 25" xfId="3299" xr:uid="{56C9EC5C-6090-407C-80AD-4A05CB99ACE7}"/>
    <cellStyle name="Heading 3 2 25 3" xfId="3300" xr:uid="{2B872596-1FB8-40C0-882B-9E4A11471400}"/>
    <cellStyle name="Heading 3 2 25 3 2" xfId="3301" xr:uid="{6B769E73-6E13-4DD8-B550-70038058C324}"/>
    <cellStyle name="Heading 3 2 25 3 2 2" xfId="3302" xr:uid="{4D191D83-63EF-49C8-A74A-CEA84D450B3C}"/>
    <cellStyle name="Heading 3 2 25 3 3" xfId="3303" xr:uid="{7BA55FCA-A3F7-4C34-92BD-DA7BBBE97F64}"/>
    <cellStyle name="Heading 3 2 25 3 3 2" xfId="3304" xr:uid="{EB91A2AB-DC95-40CC-98EE-7EE61A8BD66C}"/>
    <cellStyle name="Heading 3 2 25 3 4" xfId="3305" xr:uid="{826E6D70-76B9-484B-9109-FAC7767FA6FA}"/>
    <cellStyle name="Heading 3 2 25 3 4 2" xfId="3306" xr:uid="{A0953E99-2854-4FBD-93E6-B3B69CD008A4}"/>
    <cellStyle name="Heading 3 2 25 4" xfId="3307" xr:uid="{35DEC57C-003C-40B1-9634-374E90D1C0AA}"/>
    <cellStyle name="Heading 3 2 25 4 2" xfId="3308" xr:uid="{427D1D52-8F56-44E7-AF52-44271A53E455}"/>
    <cellStyle name="Heading 3 2 25 4 2 2" xfId="3309" xr:uid="{B037070C-667C-4A14-B3AC-634634E13218}"/>
    <cellStyle name="Heading 3 2 25 4 3" xfId="3310" xr:uid="{89142E16-FAB5-4B3C-B8EA-599729726259}"/>
    <cellStyle name="Heading 3 2 25 4 3 2" xfId="3311" xr:uid="{DCD1F44A-CB7F-4EE4-8DCF-F4B973622EF6}"/>
    <cellStyle name="Heading 3 2 25 4 4" xfId="3312" xr:uid="{41915E1C-480F-4FB6-AECE-EF0036B58CDC}"/>
    <cellStyle name="Heading 3 2 25 4 4 2" xfId="3313" xr:uid="{34E33E43-E835-434C-9930-E62F2E7AE206}"/>
    <cellStyle name="Heading 3 2 25 5" xfId="3314" xr:uid="{45E2C2CF-90D5-4F3E-A47F-BDD8BDF45090}"/>
    <cellStyle name="Heading 3 2 25 5 2" xfId="3315" xr:uid="{7AD05334-4C48-4BAB-B0BC-4F673BBC5E45}"/>
    <cellStyle name="Heading 3 2 25 5 2 2" xfId="3316" xr:uid="{E04B7DAA-F578-4741-81F9-7A1C4A9685F9}"/>
    <cellStyle name="Heading 3 2 25 5 3" xfId="3317" xr:uid="{D78DF027-AE06-48AE-8DB7-2E006BC08EEB}"/>
    <cellStyle name="Heading 3 2 25 5 3 2" xfId="3318" xr:uid="{DF21EBE5-2B60-4A1D-998A-8F3B2B567417}"/>
    <cellStyle name="Heading 3 2 25 5 4" xfId="3319" xr:uid="{4A42DD7F-1FE1-4FFB-9B58-603137100FFE}"/>
    <cellStyle name="Heading 3 2 25 5 4 2" xfId="3320" xr:uid="{13079A4E-293C-4D09-A38D-9EB0C1B3F734}"/>
    <cellStyle name="Heading 3 2 25 6" xfId="3321" xr:uid="{A7E19D52-A773-4990-9E73-FE92D2B657B0}"/>
    <cellStyle name="Heading 3 2 25 6 2" xfId="3322" xr:uid="{2F4183F2-9A69-42BE-8DAE-0C95C75F7FD7}"/>
    <cellStyle name="Heading 3 2 25 6 2 2" xfId="3323" xr:uid="{BA6EE5BA-891E-4783-A18E-55E8D3A3F6C7}"/>
    <cellStyle name="Heading 3 2 25 6 3" xfId="3324" xr:uid="{71ACB493-2047-4694-B8E7-0E17D18586E3}"/>
    <cellStyle name="Heading 3 2 25 6 3 2" xfId="3325" xr:uid="{A1CB121A-48BE-4AFA-AC65-FBAACFF1B1E7}"/>
    <cellStyle name="Heading 3 2 25 6 4" xfId="3326" xr:uid="{75C168AD-F8BE-41BC-B9A1-AB46F295B3BD}"/>
    <cellStyle name="Heading 3 2 25 6 4 2" xfId="3327" xr:uid="{88C0E557-0287-45F6-B503-B546FFE956CC}"/>
    <cellStyle name="Heading 3 2 25 7" xfId="3328" xr:uid="{97E0D973-4A46-420E-BAE4-FB29653D7850}"/>
    <cellStyle name="Heading 3 2 25 7 2" xfId="3329" xr:uid="{F7F27FDF-F9C5-40EF-A750-C9E197707D4A}"/>
    <cellStyle name="Heading 3 2 25 7 2 2" xfId="3330" xr:uid="{C4AB802C-8F26-43F3-A5C9-5FD697EBEC82}"/>
    <cellStyle name="Heading 3 2 25 7 3" xfId="3331" xr:uid="{063F9563-063E-4216-BE5E-8A8A85C6BD90}"/>
    <cellStyle name="Heading 3 2 25 7 3 2" xfId="3332" xr:uid="{921D15E4-6FAB-465F-8601-2A21B658137E}"/>
    <cellStyle name="Heading 3 2 25 7 4" xfId="3333" xr:uid="{DF4437B5-5AD6-4AAD-97AC-23BDC0A23759}"/>
    <cellStyle name="Heading 3 2 25 7 4 2" xfId="3334" xr:uid="{48447C98-21E0-41E7-84B9-A1E77B6E7BAD}"/>
    <cellStyle name="Heading 3 2 25 8" xfId="3335" xr:uid="{361CB4BD-49BA-4BC0-B708-ABD165AF9C58}"/>
    <cellStyle name="Heading 3 2 25 8 2" xfId="3336" xr:uid="{AB696568-C0AD-42C9-B608-216B43CAF7AF}"/>
    <cellStyle name="Heading 3 2 25 8 2 2" xfId="3337" xr:uid="{CF0128DB-D844-4C80-B5B9-4F5F21DC1277}"/>
    <cellStyle name="Heading 3 2 25 8 3" xfId="3338" xr:uid="{00F2D7C0-D3D1-4A4E-A440-E112FC3EAF37}"/>
    <cellStyle name="Heading 3 2 25 8 3 2" xfId="3339" xr:uid="{3F7C6297-54F9-40AF-9257-62C4DC46CA40}"/>
    <cellStyle name="Heading 3 2 25 8 4" xfId="3340" xr:uid="{0C53FC3F-B7C3-43D0-9084-BA25A52C9F52}"/>
    <cellStyle name="Heading 3 2 25 8 4 2" xfId="3341" xr:uid="{24B5D621-26B7-403E-AF63-5786BB9A1039}"/>
    <cellStyle name="Heading 3 2 25 9" xfId="3342" xr:uid="{C61F2AFA-09C5-42FA-8DC6-C39D714146AE}"/>
    <cellStyle name="Heading 3 2 25 9 2" xfId="3343" xr:uid="{CBD1A6AF-3E68-445E-A155-3F6AD221EEAA}"/>
    <cellStyle name="Heading 3 2 25 9 2 2" xfId="3344" xr:uid="{823FB2B5-D5F4-46D3-A042-E5A4D08D39EC}"/>
    <cellStyle name="Heading 3 2 25 9 3" xfId="3345" xr:uid="{BC122CD3-AD37-467D-BECF-753B06B6C6B9}"/>
    <cellStyle name="Heading 3 2 25 9 3 2" xfId="3346" xr:uid="{5C8CE599-9A01-4D8C-A451-F39273787B6D}"/>
    <cellStyle name="Heading 3 2 25 9 4" xfId="3347" xr:uid="{F5B88218-1112-40BD-BB9A-C5320386ADF4}"/>
    <cellStyle name="Heading 3 2 25 9 4 2" xfId="3348" xr:uid="{0F9B1272-2591-4331-ACA4-C8FA7DAF1A28}"/>
    <cellStyle name="Heading 3 2 26" xfId="3349" xr:uid="{ED9DB63C-2B04-44F7-8F29-CB10766BB81E}"/>
    <cellStyle name="Heading 3 2 26 2" xfId="3350" xr:uid="{5DADA7C6-42F5-473F-8E4A-9157D840776A}"/>
    <cellStyle name="Heading 3 2 26 2 2" xfId="3351" xr:uid="{9917EB29-AA49-40F6-8E79-4C74CE4898A1}"/>
    <cellStyle name="Heading 3 2 26 3" xfId="3352" xr:uid="{4C6C3382-EDB9-4A60-9D91-A9EF9C6E02EE}"/>
    <cellStyle name="Heading 3 2 26 3 2" xfId="3353" xr:uid="{3F8876D6-D265-4B9E-B7E2-3CB8E7C9C66C}"/>
    <cellStyle name="Heading 3 2 26 4" xfId="3354" xr:uid="{8DDB7CE3-5CB3-4E78-B913-32DBF0748BF8}"/>
    <cellStyle name="Heading 3 2 26 4 2" xfId="3355" xr:uid="{24AF3C81-F7D4-4C6D-81BD-447D34420335}"/>
    <cellStyle name="Heading 3 2 27" xfId="3356" xr:uid="{606E8F71-B023-4E24-9B35-EF325B989DF5}"/>
    <cellStyle name="Heading 3 2 27 2" xfId="3357" xr:uid="{2E6793F7-98C1-48CC-BD2F-32EF73D6F634}"/>
    <cellStyle name="Heading 3 2 27 2 2" xfId="3358" xr:uid="{F5C3863B-4168-4E0A-9271-C861CCED2254}"/>
    <cellStyle name="Heading 3 2 27 3" xfId="3359" xr:uid="{1BF13D2C-B375-4358-8741-F338C7E20F58}"/>
    <cellStyle name="Heading 3 2 27 3 2" xfId="3360" xr:uid="{92F46C28-2FCF-4C11-A0AB-ACB03ED0ED9F}"/>
    <cellStyle name="Heading 3 2 27 4" xfId="3361" xr:uid="{3E055EC8-8C4B-49D9-80EF-365C091D6061}"/>
    <cellStyle name="Heading 3 2 27 4 2" xfId="3362" xr:uid="{FEC92ED4-0286-46F8-AE7A-91E03FD3F59D}"/>
    <cellStyle name="Heading 3 2 28" xfId="3363" xr:uid="{676E3384-1027-4D13-AD88-9A87248263BF}"/>
    <cellStyle name="Heading 3 2 28 2" xfId="3364" xr:uid="{F3614853-94F7-4295-847E-5CCC728E985B}"/>
    <cellStyle name="Heading 3 2 28 2 2" xfId="3365" xr:uid="{BF48C949-7985-4C6D-81F2-6B727AAEB425}"/>
    <cellStyle name="Heading 3 2 28 3" xfId="3366" xr:uid="{F7DCE2F3-019B-429A-B1F7-44127961B688}"/>
    <cellStyle name="Heading 3 2 28 3 2" xfId="3367" xr:uid="{FB7F134A-FA4B-4B01-97EA-276DAAE0CAE8}"/>
    <cellStyle name="Heading 3 2 28 4" xfId="3368" xr:uid="{ADB7DC69-D0AF-40A6-B25F-B279DC5C64A5}"/>
    <cellStyle name="Heading 3 2 28 4 2" xfId="3369" xr:uid="{7D2E97DA-759D-49E8-82EB-93CADEB1A46B}"/>
    <cellStyle name="Heading 3 2 29" xfId="3370" xr:uid="{D014235C-B0E9-40A1-838B-22528A51F0C3}"/>
    <cellStyle name="Heading 3 2 29 2" xfId="3371" xr:uid="{5FF74F40-7921-4F14-B801-6D5C30E50274}"/>
    <cellStyle name="Heading 3 2 29 2 2" xfId="3372" xr:uid="{713ABC80-5D71-4121-90A0-EB91AFA9D3EB}"/>
    <cellStyle name="Heading 3 2 29 3" xfId="3373" xr:uid="{E9B9B683-A949-4042-B935-F6B9173A1C0A}"/>
    <cellStyle name="Heading 3 2 29 3 2" xfId="3374" xr:uid="{06282274-EBDB-4E75-99CA-1214DA50881B}"/>
    <cellStyle name="Heading 3 2 29 4" xfId="3375" xr:uid="{D3CFC5CD-111E-4503-B89C-2FAC46259FF6}"/>
    <cellStyle name="Heading 3 2 29 4 2" xfId="3376" xr:uid="{51847BBC-F8EE-49D5-876E-11B0E5E1DBB0}"/>
    <cellStyle name="Heading 3 2 3" xfId="3377" xr:uid="{76D9993C-D936-49BE-A008-FCD15F14F28B}"/>
    <cellStyle name="Heading 3 2 3 10" xfId="3378" xr:uid="{25295C8A-110E-4150-8722-7ADCE1952D9C}"/>
    <cellStyle name="Heading 3 2 3 10 2" xfId="3379" xr:uid="{BF79A16C-5D7E-4702-9F4E-279BF46B50DA}"/>
    <cellStyle name="Heading 3 2 3 10 2 2" xfId="3380" xr:uid="{D5DF9B36-CC11-43B7-8941-39FE2F076DE9}"/>
    <cellStyle name="Heading 3 2 3 10 3" xfId="3381" xr:uid="{1C63839B-F7C3-44D4-8D37-ED8A7DC6484F}"/>
    <cellStyle name="Heading 3 2 3 10 3 2" xfId="3382" xr:uid="{F0C562D4-21C2-474D-9DDB-A0E3802E5E4C}"/>
    <cellStyle name="Heading 3 2 3 10 4" xfId="3383" xr:uid="{609EFF05-127F-404D-819D-09F730216208}"/>
    <cellStyle name="Heading 3 2 3 10 4 2" xfId="3384" xr:uid="{F83BDEE6-EEC6-4615-8A84-EA79E50FB772}"/>
    <cellStyle name="Heading 3 2 3 11" xfId="3385" xr:uid="{976690C1-A072-4E21-B7F4-5D09D254D70E}"/>
    <cellStyle name="Heading 3 2 3 11 2" xfId="3386" xr:uid="{222BA7C0-6972-4C1B-986B-0EC1DA83A781}"/>
    <cellStyle name="Heading 3 2 3 11 2 2" xfId="3387" xr:uid="{9610EED1-B599-45E9-A32A-F75FF44D59B9}"/>
    <cellStyle name="Heading 3 2 3 11 3" xfId="3388" xr:uid="{DF3CB432-D700-49DB-AAB9-686C4F949DF2}"/>
    <cellStyle name="Heading 3 2 3 11 3 2" xfId="3389" xr:uid="{A1D4652A-AE25-4121-9206-4F70B1B63612}"/>
    <cellStyle name="Heading 3 2 3 11 4" xfId="3390" xr:uid="{5E622B1F-37A6-484F-A17C-9EA33A00D82A}"/>
    <cellStyle name="Heading 3 2 3 11 4 2" xfId="3391" xr:uid="{B594269F-2156-490A-84D3-E56D60B6B539}"/>
    <cellStyle name="Heading 3 2 3 12" xfId="3392" xr:uid="{00B837AF-C893-4006-A90E-E774502BDBFA}"/>
    <cellStyle name="Heading 3 2 3 12 2" xfId="3393" xr:uid="{9239806F-591F-4389-8F99-D6A78735DCCB}"/>
    <cellStyle name="Heading 3 2 3 12 2 2" xfId="3394" xr:uid="{3BCACBB1-B315-4345-8946-E4E431A14262}"/>
    <cellStyle name="Heading 3 2 3 12 3" xfId="3395" xr:uid="{1CF29418-5DC7-4286-B901-91FF60F859C1}"/>
    <cellStyle name="Heading 3 2 3 12 3 2" xfId="3396" xr:uid="{F4C5DAE9-B6F2-4C46-9D87-7407D3C5853C}"/>
    <cellStyle name="Heading 3 2 3 12 4" xfId="3397" xr:uid="{95FF1706-7AD9-4711-95C0-47C30BB0050A}"/>
    <cellStyle name="Heading 3 2 3 12 4 2" xfId="3398" xr:uid="{234AFCEB-0E53-4579-B244-2584F4F2397B}"/>
    <cellStyle name="Heading 3 2 3 13" xfId="3399" xr:uid="{23DFD200-E258-42F8-9F35-0DABF0F6D262}"/>
    <cellStyle name="Heading 3 2 3 13 2" xfId="3400" xr:uid="{145B908F-C1BA-4356-A80B-AC8ED061DE39}"/>
    <cellStyle name="Heading 3 2 3 13 2 2" xfId="3401" xr:uid="{223D96EC-7FF9-4ED0-BCD2-7DCA84A230EB}"/>
    <cellStyle name="Heading 3 2 3 13 3" xfId="3402" xr:uid="{13CA9661-BFB4-4EB4-83CE-5ECB9CB475D3}"/>
    <cellStyle name="Heading 3 2 3 13 3 2" xfId="3403" xr:uid="{7FBF27B2-AD5A-40B6-A76D-366FA1F52250}"/>
    <cellStyle name="Heading 3 2 3 13 4" xfId="3404" xr:uid="{9938CA0D-BF14-4F53-9A14-CABF9063F18F}"/>
    <cellStyle name="Heading 3 2 3 13 4 2" xfId="3405" xr:uid="{DB4D81DF-2FAF-4975-845D-6981838784A2}"/>
    <cellStyle name="Heading 3 2 3 14" xfId="3406" xr:uid="{DB95B547-B8F5-47E4-81AB-2768E395D860}"/>
    <cellStyle name="Heading 3 2 3 14 2" xfId="3407" xr:uid="{A780E711-262C-47B0-9A84-BC2C0D1FD9A9}"/>
    <cellStyle name="Heading 3 2 3 14 2 2" xfId="3408" xr:uid="{53C1A375-D12B-476C-B8AD-7E025F388082}"/>
    <cellStyle name="Heading 3 2 3 14 3" xfId="3409" xr:uid="{3DEA12D1-F530-484C-A546-ACE54EC24043}"/>
    <cellStyle name="Heading 3 2 3 14 3 2" xfId="3410" xr:uid="{CCFC068B-3971-44EA-99BC-A5C4316EF95D}"/>
    <cellStyle name="Heading 3 2 3 14 4" xfId="3411" xr:uid="{7246DB9B-8116-4335-8EE3-58AF02C352BE}"/>
    <cellStyle name="Heading 3 2 3 14 4 2" xfId="3412" xr:uid="{20740FA4-A875-4992-92C0-92D46033E38B}"/>
    <cellStyle name="Heading 3 2 3 15" xfId="3413" xr:uid="{E7396039-8712-427F-BC5E-73E333E47BF3}"/>
    <cellStyle name="Heading 3 2 3 15 2" xfId="3414" xr:uid="{C48359FA-8658-4D74-BD54-871AB8B9CDDC}"/>
    <cellStyle name="Heading 3 2 3 15 2 2" xfId="3415" xr:uid="{23FB9276-58DA-4B0A-8C1F-56E07CF56D81}"/>
    <cellStyle name="Heading 3 2 3 15 3" xfId="3416" xr:uid="{F85C5E32-566C-4F2B-A18B-903E63866F33}"/>
    <cellStyle name="Heading 3 2 3 15 3 2" xfId="3417" xr:uid="{C18ED15E-3FEC-4F65-97D3-EA075220D7E3}"/>
    <cellStyle name="Heading 3 2 3 15 4" xfId="3418" xr:uid="{184225BE-0F20-401F-8C34-A85180190D8F}"/>
    <cellStyle name="Heading 3 2 3 15 4 2" xfId="3419" xr:uid="{3116B1F9-273B-4F44-956E-D470E8CF92C8}"/>
    <cellStyle name="Heading 3 2 3 16" xfId="3420" xr:uid="{ED51902C-C958-44DA-8E18-D18E4F63B86F}"/>
    <cellStyle name="Heading 3 2 3 16 2" xfId="3421" xr:uid="{3A78C67B-1DCC-42B9-884F-2BA94F7D323A}"/>
    <cellStyle name="Heading 3 2 3 17" xfId="3422" xr:uid="{AB0B9F47-B9EA-4F58-94B8-609748FDF3B6}"/>
    <cellStyle name="Heading 3 2 3 17 2" xfId="3423" xr:uid="{25090FD8-27BA-48D9-92F9-350581C52DDD}"/>
    <cellStyle name="Heading 3 2 3 18" xfId="3424" xr:uid="{67E0A4D8-F8E5-472B-AE55-6360A39EA5F9}"/>
    <cellStyle name="Heading 3 2 3 18 2" xfId="3425" xr:uid="{EE839421-6F14-49E2-A1BA-8F96268138DC}"/>
    <cellStyle name="Heading 3 2 3 19" xfId="3426" xr:uid="{B471D1B8-6E7F-4D8E-A116-E89FC691D27D}"/>
    <cellStyle name="Heading 3 2 3 2" xfId="3427" xr:uid="{1307BFBF-F472-46B3-8786-48F233B807A5}"/>
    <cellStyle name="Heading 3 2 3 2 2" xfId="3428" xr:uid="{E0B6713A-A114-4A28-9D4A-F89B74D17A4F}"/>
    <cellStyle name="Heading 3 2 3 2 2 2" xfId="3429" xr:uid="{E31F9AEE-95C5-4DD4-95B8-E4827B05C742}"/>
    <cellStyle name="Heading 3 2 3 2 3" xfId="3430" xr:uid="{4230C1B7-DB5B-44B9-BE63-F85862E234E8}"/>
    <cellStyle name="Heading 3 2 3 2 3 2" xfId="3431" xr:uid="{FE5A1BBC-CE31-4E7D-9D6C-891B819342F4}"/>
    <cellStyle name="Heading 3 2 3 2 4" xfId="3432" xr:uid="{E2814140-1922-4316-B0E1-1CD1C674C45B}"/>
    <cellStyle name="Heading 3 2 3 2 4 2" xfId="3433" xr:uid="{B871E52E-4A4E-4999-8FC5-BC2766A25C04}"/>
    <cellStyle name="Heading 3 2 3 20" xfId="3434" xr:uid="{7AC90F27-B885-42CB-B904-AFDC6B670524}"/>
    <cellStyle name="Heading 3 2 3 21" xfId="3435" xr:uid="{D1776C73-551D-4080-8705-549AEB2DA722}"/>
    <cellStyle name="Heading 3 2 3 22" xfId="3436" xr:uid="{2570AC66-8C69-4EFF-814D-6FFB26613971}"/>
    <cellStyle name="Heading 3 2 3 23" xfId="3437" xr:uid="{1034855A-A994-4724-BB50-3B5089C7578C}"/>
    <cellStyle name="Heading 3 2 3 24" xfId="3438" xr:uid="{71369B94-46F2-481E-8124-45384D3730AA}"/>
    <cellStyle name="Heading 3 2 3 25" xfId="3439" xr:uid="{3599FFB3-7E70-4DC3-8B6D-9406EA59B7DF}"/>
    <cellStyle name="Heading 3 2 3 3" xfId="3440" xr:uid="{6A5FEA25-3C19-4929-B86B-5C0327B9294B}"/>
    <cellStyle name="Heading 3 2 3 3 2" xfId="3441" xr:uid="{C38BDEF6-8925-41E9-9530-3602E02585A0}"/>
    <cellStyle name="Heading 3 2 3 3 2 2" xfId="3442" xr:uid="{B7551AA6-3BDC-4C54-8DA7-32501B9E7896}"/>
    <cellStyle name="Heading 3 2 3 3 3" xfId="3443" xr:uid="{30946F40-6C92-491F-A6BE-17F663572E2D}"/>
    <cellStyle name="Heading 3 2 3 3 3 2" xfId="3444" xr:uid="{2B449F14-48DA-4C90-8628-37E434F6B319}"/>
    <cellStyle name="Heading 3 2 3 3 4" xfId="3445" xr:uid="{EAF25EF2-FDE5-42D7-8C21-CC3681327A5B}"/>
    <cellStyle name="Heading 3 2 3 3 4 2" xfId="3446" xr:uid="{C98D7CB5-316C-41E0-A4F5-38D8347C950B}"/>
    <cellStyle name="Heading 3 2 3 4" xfId="3447" xr:uid="{24E08888-9080-4FA1-8BA8-C576A80D19B1}"/>
    <cellStyle name="Heading 3 2 3 4 2" xfId="3448" xr:uid="{EE58AFE9-97F4-41AC-832D-7B62448C3528}"/>
    <cellStyle name="Heading 3 2 3 4 2 2" xfId="3449" xr:uid="{A877045A-4CB7-4A18-BE01-9B830F55C4C1}"/>
    <cellStyle name="Heading 3 2 3 4 3" xfId="3450" xr:uid="{66C4F5A4-57A2-4D65-81F6-8BACCD11957B}"/>
    <cellStyle name="Heading 3 2 3 4 3 2" xfId="3451" xr:uid="{02C25E04-C1AA-4EB3-9B6C-6E7509CEDB07}"/>
    <cellStyle name="Heading 3 2 3 4 4" xfId="3452" xr:uid="{2066625F-CC8F-4227-8DF7-0071691E79B9}"/>
    <cellStyle name="Heading 3 2 3 4 4 2" xfId="3453" xr:uid="{172348EC-BEB5-4631-99A4-4C35F1930B3C}"/>
    <cellStyle name="Heading 3 2 3 5" xfId="3454" xr:uid="{6FD20E2E-1BC5-483B-9138-59FE652F4569}"/>
    <cellStyle name="Heading 3 2 3 5 2" xfId="3455" xr:uid="{E01CCF3F-0CF9-4159-A72C-4BF483D514CE}"/>
    <cellStyle name="Heading 3 2 3 5 2 2" xfId="3456" xr:uid="{A19D2415-A699-4A2C-AD15-6B284C46E5A2}"/>
    <cellStyle name="Heading 3 2 3 5 3" xfId="3457" xr:uid="{50BDF501-F949-40A0-B04B-E7C5F6235E8F}"/>
    <cellStyle name="Heading 3 2 3 5 3 2" xfId="3458" xr:uid="{1B49F926-72D7-485E-B11B-ECD0BD970D68}"/>
    <cellStyle name="Heading 3 2 3 5 4" xfId="3459" xr:uid="{A7A1E252-C5D4-4650-9777-BA253B4D6783}"/>
    <cellStyle name="Heading 3 2 3 5 4 2" xfId="3460" xr:uid="{D9AD8906-756F-48D9-8A4C-1E55E8244065}"/>
    <cellStyle name="Heading 3 2 3 6" xfId="3461" xr:uid="{B57C72DC-9E85-4068-9ED1-BE31F0644DF8}"/>
    <cellStyle name="Heading 3 2 3 6 2" xfId="3462" xr:uid="{A5CC918B-8CFD-42DC-9A6F-8DA553825628}"/>
    <cellStyle name="Heading 3 2 3 6 2 2" xfId="3463" xr:uid="{A33F7A03-7E21-44D8-B85A-C38ED0127A9B}"/>
    <cellStyle name="Heading 3 2 3 6 3" xfId="3464" xr:uid="{E83E69D1-7A56-4AE5-B627-6FD5F859B26C}"/>
    <cellStyle name="Heading 3 2 3 6 3 2" xfId="3465" xr:uid="{62CCD099-E952-4B1A-A5CB-4BA7CA430D02}"/>
    <cellStyle name="Heading 3 2 3 6 4" xfId="3466" xr:uid="{A7BF41F1-8AE3-4DAE-AF63-10FBF3E6FACE}"/>
    <cellStyle name="Heading 3 2 3 6 4 2" xfId="3467" xr:uid="{A188DC0E-82F6-46B7-929C-036231648334}"/>
    <cellStyle name="Heading 3 2 3 7" xfId="3468" xr:uid="{8958BAEE-9309-41B2-8C66-EFFF2ADE05BD}"/>
    <cellStyle name="Heading 3 2 3 7 2" xfId="3469" xr:uid="{FA3DFF8C-DF0E-4247-9A23-F066E1B53788}"/>
    <cellStyle name="Heading 3 2 3 7 2 2" xfId="3470" xr:uid="{5FC51C8F-8E8C-4C93-8AC6-1F7473737CC7}"/>
    <cellStyle name="Heading 3 2 3 7 3" xfId="3471" xr:uid="{C5CED1E7-0954-4121-9094-CAFF0FE46E92}"/>
    <cellStyle name="Heading 3 2 3 7 3 2" xfId="3472" xr:uid="{D6616B98-2237-45B6-9800-98D14A457B6B}"/>
    <cellStyle name="Heading 3 2 3 7 4" xfId="3473" xr:uid="{B3CA37C6-0EDB-4D99-9B1D-E22370CF50FA}"/>
    <cellStyle name="Heading 3 2 3 7 4 2" xfId="3474" xr:uid="{49C50F61-E1DB-4C45-A1B7-8673B40F1F04}"/>
    <cellStyle name="Heading 3 2 3 8" xfId="3475" xr:uid="{6C68241B-EA85-42C6-A4D3-C0E19325B339}"/>
    <cellStyle name="Heading 3 2 3 8 2" xfId="3476" xr:uid="{B0815B00-1ED9-4569-8A37-28D94E7BE04C}"/>
    <cellStyle name="Heading 3 2 3 8 2 2" xfId="3477" xr:uid="{973B2B1A-759C-402E-ADF9-93C16ADC8E29}"/>
    <cellStyle name="Heading 3 2 3 8 3" xfId="3478" xr:uid="{DD639501-A3E6-426F-8934-5204873C47A4}"/>
    <cellStyle name="Heading 3 2 3 8 3 2" xfId="3479" xr:uid="{2070F52E-4672-40FA-A004-C9275EDA19B1}"/>
    <cellStyle name="Heading 3 2 3 8 4" xfId="3480" xr:uid="{43337E02-9B56-44E6-9A95-290476A09A65}"/>
    <cellStyle name="Heading 3 2 3 8 4 2" xfId="3481" xr:uid="{B6A7A81A-564E-4CAE-A804-11D7D6CB9784}"/>
    <cellStyle name="Heading 3 2 3 9" xfId="3482" xr:uid="{F41C920A-3229-4D81-90F7-FBDE4A3FAF54}"/>
    <cellStyle name="Heading 3 2 3 9 2" xfId="3483" xr:uid="{8C56B2D7-C8CB-4140-90FA-245E0C013127}"/>
    <cellStyle name="Heading 3 2 3 9 2 2" xfId="3484" xr:uid="{7A9A3C0B-F6A9-48D2-9DDB-7E02BE4CABFF}"/>
    <cellStyle name="Heading 3 2 3 9 3" xfId="3485" xr:uid="{8CA32B7D-A945-43E2-8185-35D990D0891D}"/>
    <cellStyle name="Heading 3 2 3 9 3 2" xfId="3486" xr:uid="{D45AEFFA-D829-4AF1-B537-2B8F640FF899}"/>
    <cellStyle name="Heading 3 2 3 9 4" xfId="3487" xr:uid="{64D98675-C64F-42D1-B780-667439EE3074}"/>
    <cellStyle name="Heading 3 2 3 9 4 2" xfId="3488" xr:uid="{CDAD5EA7-6494-47B0-895E-290BCEBF37FB}"/>
    <cellStyle name="Heading 3 2 30" xfId="3489" xr:uid="{A064F4D9-9A1F-466E-A905-01F99CABD132}"/>
    <cellStyle name="Heading 3 2 30 2" xfId="3490" xr:uid="{2C1E4F66-98A8-4728-B041-3DA3492CDE7E}"/>
    <cellStyle name="Heading 3 2 30 2 2" xfId="3491" xr:uid="{EB01A214-C2C4-49DE-87DC-0C9CEFDE946B}"/>
    <cellStyle name="Heading 3 2 30 3" xfId="3492" xr:uid="{46DFA936-40CC-4B54-9D34-06B4A87D9A51}"/>
    <cellStyle name="Heading 3 2 30 3 2" xfId="3493" xr:uid="{7D58E6F9-2F91-4342-BC09-C0D772079DFA}"/>
    <cellStyle name="Heading 3 2 30 4" xfId="3494" xr:uid="{606059CF-A042-4318-8B89-9F71CC5C4EA1}"/>
    <cellStyle name="Heading 3 2 30 4 2" xfId="3495" xr:uid="{F2BB8296-7BBF-4942-84D3-000584972C24}"/>
    <cellStyle name="Heading 3 2 31" xfId="3496" xr:uid="{D8EA6F75-ECA0-424A-858F-F9BF2DECA7B0}"/>
    <cellStyle name="Heading 3 2 31 2" xfId="3497" xr:uid="{3298E952-7FE0-4643-AAF1-D30232E2011C}"/>
    <cellStyle name="Heading 3 2 31 2 2" xfId="3498" xr:uid="{28CC36AA-F0C5-4FA0-9A56-8C366CFEB306}"/>
    <cellStyle name="Heading 3 2 31 3" xfId="3499" xr:uid="{CC512AA9-8403-46A2-8D67-5E56CAF2DA00}"/>
    <cellStyle name="Heading 3 2 31 3 2" xfId="3500" xr:uid="{F1D9D89D-A05C-48AA-8E95-306D50C5A5CD}"/>
    <cellStyle name="Heading 3 2 31 4" xfId="3501" xr:uid="{AB4BA486-0D65-4621-AD36-8BD5C2E4C620}"/>
    <cellStyle name="Heading 3 2 31 4 2" xfId="3502" xr:uid="{409835E3-A995-4633-B4D9-3CDF68211D71}"/>
    <cellStyle name="Heading 3 2 32" xfId="3503" xr:uid="{933C1E14-F02D-47EF-A619-F3DA29F2E467}"/>
    <cellStyle name="Heading 3 2 32 2" xfId="3504" xr:uid="{5505EC34-C857-4CD3-8BD6-D18CCC4F5C1B}"/>
    <cellStyle name="Heading 3 2 32 2 2" xfId="3505" xr:uid="{3621EA71-6DF1-4F79-A099-614A9126D588}"/>
    <cellStyle name="Heading 3 2 32 3" xfId="3506" xr:uid="{B74A761E-D82F-4B3D-A5FB-917C2EAD3735}"/>
    <cellStyle name="Heading 3 2 32 3 2" xfId="3507" xr:uid="{12883970-0151-409C-946F-C9319ECAD461}"/>
    <cellStyle name="Heading 3 2 32 4" xfId="3508" xr:uid="{2D328F99-5C98-417E-AED7-106C23FFC660}"/>
    <cellStyle name="Heading 3 2 32 4 2" xfId="3509" xr:uid="{32E06C37-24FB-4780-B724-0579DB4F5C3F}"/>
    <cellStyle name="Heading 3 2 33" xfId="3510" xr:uid="{F8DE6DDB-6A3C-4BC0-8282-0A9B96ED328A}"/>
    <cellStyle name="Heading 3 2 33 2" xfId="3511" xr:uid="{4AD94E43-D930-4AE1-BB46-AE7F73222708}"/>
    <cellStyle name="Heading 3 2 33 2 2" xfId="3512" xr:uid="{2A88B87E-1B95-4A84-833A-1FB259DBBDA5}"/>
    <cellStyle name="Heading 3 2 33 3" xfId="3513" xr:uid="{5D17DBDF-AF18-4E5F-BB01-3229EA87A3DB}"/>
    <cellStyle name="Heading 3 2 33 3 2" xfId="3514" xr:uid="{3D34AA69-7662-409E-8098-596589910F34}"/>
    <cellStyle name="Heading 3 2 33 4" xfId="3515" xr:uid="{BE60C065-6479-446B-9F66-B24B0EBCD779}"/>
    <cellStyle name="Heading 3 2 33 4 2" xfId="3516" xr:uid="{749E6E4E-369A-4B29-98C1-6ECA07B91751}"/>
    <cellStyle name="Heading 3 2 34" xfId="3517" xr:uid="{3E22ADEC-D137-46C9-9BD7-1B4934C488A3}"/>
    <cellStyle name="Heading 3 2 34 2" xfId="3518" xr:uid="{A387DC44-8AA2-4FD7-A087-DD11F6FADA91}"/>
    <cellStyle name="Heading 3 2 34 2 2" xfId="3519" xr:uid="{6DE595CD-5561-42FD-9009-F26AE65B0101}"/>
    <cellStyle name="Heading 3 2 34 3" xfId="3520" xr:uid="{4F0E03B7-710D-42A5-8BE9-D626C173CF9C}"/>
    <cellStyle name="Heading 3 2 34 3 2" xfId="3521" xr:uid="{04644132-206C-41A2-BA1A-6FF40A82281C}"/>
    <cellStyle name="Heading 3 2 34 4" xfId="3522" xr:uid="{C736AFDD-7B1B-4005-A47F-6AD759881F3D}"/>
    <cellStyle name="Heading 3 2 34 4 2" xfId="3523" xr:uid="{82C8C90D-D9C0-4298-9BCC-01487BD62F8D}"/>
    <cellStyle name="Heading 3 2 35" xfId="3524" xr:uid="{AA7D9D8F-0061-4EF2-8AAF-DDBED7B4A0BE}"/>
    <cellStyle name="Heading 3 2 35 2" xfId="3525" xr:uid="{3E57E137-31A8-4ECC-8134-0B7DB59D4D45}"/>
    <cellStyle name="Heading 3 2 35 2 2" xfId="3526" xr:uid="{E3531F6E-BBD6-4A95-B2D7-458A8AD977DD}"/>
    <cellStyle name="Heading 3 2 35 3" xfId="3527" xr:uid="{8EA322F7-D389-4E7C-A828-837F98B50D8B}"/>
    <cellStyle name="Heading 3 2 35 3 2" xfId="3528" xr:uid="{27932269-9E42-45EE-8071-7A41260D9EF2}"/>
    <cellStyle name="Heading 3 2 35 4" xfId="3529" xr:uid="{00D95DC4-FE5C-4F5A-B52A-52410AF0D96C}"/>
    <cellStyle name="Heading 3 2 35 4 2" xfId="3530" xr:uid="{BD7AC149-7134-4753-86B5-07E2726F7367}"/>
    <cellStyle name="Heading 3 2 36" xfId="3531" xr:uid="{147E8C2F-5D7A-443E-8B00-6BE2C48C6E2A}"/>
    <cellStyle name="Heading 3 2 36 2" xfId="3532" xr:uid="{488204D9-A30C-42F9-BBBF-88988AFC3741}"/>
    <cellStyle name="Heading 3 2 36 2 2" xfId="3533" xr:uid="{AF66E2EA-AAB3-4802-9F5C-5AF228C8371C}"/>
    <cellStyle name="Heading 3 2 36 3" xfId="3534" xr:uid="{03B1C9A4-11FB-4864-AB6A-2E60BFD2506F}"/>
    <cellStyle name="Heading 3 2 36 3 2" xfId="3535" xr:uid="{06EA2634-B310-4F8E-AA1D-120211742F21}"/>
    <cellStyle name="Heading 3 2 36 4" xfId="3536" xr:uid="{FFB47DD8-5B74-4D09-BF2D-18FA24357CDD}"/>
    <cellStyle name="Heading 3 2 36 4 2" xfId="3537" xr:uid="{6F04B499-DCED-47E5-9FB6-224A443A3F79}"/>
    <cellStyle name="Heading 3 2 37" xfId="3538" xr:uid="{A16B7F69-D4B6-4609-AA39-5FBB6D9D6338}"/>
    <cellStyle name="Heading 3 2 37 2" xfId="3539" xr:uid="{43CE6110-6828-4AE4-B5CB-E04EDD6F61E0}"/>
    <cellStyle name="Heading 3 2 37 2 2" xfId="3540" xr:uid="{AE73E731-B183-4B90-BAD1-765C70ACC160}"/>
    <cellStyle name="Heading 3 2 37 3" xfId="3541" xr:uid="{20AF45A3-0CAE-4172-8F44-BCC2EDE55E05}"/>
    <cellStyle name="Heading 3 2 37 3 2" xfId="3542" xr:uid="{38D8C8C2-987C-430A-A83E-383482D69967}"/>
    <cellStyle name="Heading 3 2 37 4" xfId="3543" xr:uid="{10B23B6C-CC8E-4EC9-B042-0C3D317C0CB9}"/>
    <cellStyle name="Heading 3 2 37 4 2" xfId="3544" xr:uid="{1CC5B0AF-C361-4769-82CB-94FD570E90FF}"/>
    <cellStyle name="Heading 3 2 38" xfId="3545" xr:uid="{4B89BAA9-33F6-43FA-9F7E-0066A21B5EB8}"/>
    <cellStyle name="Heading 3 2 38 2" xfId="3546" xr:uid="{7EA18B35-B266-49B0-9BA2-BBA4C4044A76}"/>
    <cellStyle name="Heading 3 2 38 2 2" xfId="3547" xr:uid="{B72F5FFB-16C5-449E-B7DC-5EF974CFE173}"/>
    <cellStyle name="Heading 3 2 38 3" xfId="3548" xr:uid="{D0D1847C-9A40-4B42-90F9-CD562BF467EC}"/>
    <cellStyle name="Heading 3 2 38 3 2" xfId="3549" xr:uid="{5453866F-F3F1-4F31-A7CE-69460224D30D}"/>
    <cellStyle name="Heading 3 2 38 4" xfId="3550" xr:uid="{818A1FF8-F13D-42A3-9D5C-C60FF32179DD}"/>
    <cellStyle name="Heading 3 2 38 4 2" xfId="3551" xr:uid="{2F2E2435-83CB-4DD5-8FAF-F29CEBCFF4FF}"/>
    <cellStyle name="Heading 3 2 39" xfId="3552" xr:uid="{E20C318D-3240-47D9-911C-4499F145D9DA}"/>
    <cellStyle name="Heading 3 2 39 2" xfId="3553" xr:uid="{9A4F5AD0-B0EE-4E10-B815-C959E7F6894A}"/>
    <cellStyle name="Heading 3 2 39 2 2" xfId="3554" xr:uid="{7127189E-018A-44FE-8DEC-40BA611E21EC}"/>
    <cellStyle name="Heading 3 2 39 3" xfId="3555" xr:uid="{4EE7A22C-A854-4FEB-9E49-EDE600B2A95A}"/>
    <cellStyle name="Heading 3 2 39 3 2" xfId="3556" xr:uid="{FA61383B-D988-4EE1-BC43-71A3B9EF9F2F}"/>
    <cellStyle name="Heading 3 2 39 4" xfId="3557" xr:uid="{30F0D068-B301-4DA3-B7E5-010B993F8688}"/>
    <cellStyle name="Heading 3 2 39 4 2" xfId="3558" xr:uid="{CEFD45CA-5968-4B90-AE61-8BBF6E23E044}"/>
    <cellStyle name="Heading 3 2 4" xfId="3559" xr:uid="{F4ACF2E2-C419-412F-8042-AAF8A70DD8B5}"/>
    <cellStyle name="Heading 3 2 4 10" xfId="3560" xr:uid="{A42FBCE6-8243-4858-95FC-DDA7F24C23EB}"/>
    <cellStyle name="Heading 3 2 4 10 2" xfId="3561" xr:uid="{1FCFBA5E-91B6-4517-B5ED-2E1673EC4DEB}"/>
    <cellStyle name="Heading 3 2 4 10 2 2" xfId="3562" xr:uid="{A6594445-BB33-4B16-A533-0238C63FC669}"/>
    <cellStyle name="Heading 3 2 4 10 3" xfId="3563" xr:uid="{D32E75F0-016B-4654-8295-305132E5E2E1}"/>
    <cellStyle name="Heading 3 2 4 10 3 2" xfId="3564" xr:uid="{C18572A5-AB2A-4B3A-923F-F92E819DDB49}"/>
    <cellStyle name="Heading 3 2 4 10 4" xfId="3565" xr:uid="{88504E36-6E26-4F79-9FAF-727F835B2CC5}"/>
    <cellStyle name="Heading 3 2 4 10 4 2" xfId="3566" xr:uid="{DA5E8183-F4E0-49B5-AC51-A5C566CB8B22}"/>
    <cellStyle name="Heading 3 2 4 11" xfId="3567" xr:uid="{2C94F491-0E4D-4828-A124-7B7F561C2249}"/>
    <cellStyle name="Heading 3 2 4 11 2" xfId="3568" xr:uid="{9CFA14BB-D69C-4F3B-A58E-BB43FDF66659}"/>
    <cellStyle name="Heading 3 2 4 11 2 2" xfId="3569" xr:uid="{808659E7-55F5-4BCC-9BB8-DF3F37B5F663}"/>
    <cellStyle name="Heading 3 2 4 11 3" xfId="3570" xr:uid="{8AD1B4C3-D4CE-4685-91FC-BEC40EE9A16D}"/>
    <cellStyle name="Heading 3 2 4 11 3 2" xfId="3571" xr:uid="{EA171263-AF3B-482A-AA24-FF4B61FBDECE}"/>
    <cellStyle name="Heading 3 2 4 11 4" xfId="3572" xr:uid="{C02F8F38-284A-436A-BFAF-94CB9BE2A919}"/>
    <cellStyle name="Heading 3 2 4 11 4 2" xfId="3573" xr:uid="{8781A183-3952-4214-B2F8-4A089ABBE8E8}"/>
    <cellStyle name="Heading 3 2 4 12" xfId="3574" xr:uid="{F099F880-EF94-4B61-B5FB-1D22217E8079}"/>
    <cellStyle name="Heading 3 2 4 12 2" xfId="3575" xr:uid="{F60F6672-004A-46E9-BD59-4B485E5F35DB}"/>
    <cellStyle name="Heading 3 2 4 12 2 2" xfId="3576" xr:uid="{B2CE59B1-A0EA-4528-A3CA-45DEAE848816}"/>
    <cellStyle name="Heading 3 2 4 12 3" xfId="3577" xr:uid="{BA50A49D-AB3E-45A1-9198-006BA0E07253}"/>
    <cellStyle name="Heading 3 2 4 12 3 2" xfId="3578" xr:uid="{C6549C9F-46FD-4CCC-9B8D-649C2F48F1FE}"/>
    <cellStyle name="Heading 3 2 4 12 4" xfId="3579" xr:uid="{63852DE1-1811-47A7-B8A5-29FD3C97E87C}"/>
    <cellStyle name="Heading 3 2 4 12 4 2" xfId="3580" xr:uid="{AC7F0A63-25BF-430F-B88C-2CC3A0ABFA7F}"/>
    <cellStyle name="Heading 3 2 4 13" xfId="3581" xr:uid="{D7ACDAB9-C7AC-4F1E-88F8-04AC17036C29}"/>
    <cellStyle name="Heading 3 2 4 13 2" xfId="3582" xr:uid="{8B5723BE-3EEB-4D07-A00A-81B17E394E97}"/>
    <cellStyle name="Heading 3 2 4 13 2 2" xfId="3583" xr:uid="{24E058BD-96A2-400C-8BD9-CAFB126657D7}"/>
    <cellStyle name="Heading 3 2 4 13 3" xfId="3584" xr:uid="{011CE3A4-D652-4926-8F4E-A068BEE5F9DF}"/>
    <cellStyle name="Heading 3 2 4 13 3 2" xfId="3585" xr:uid="{1FCD11A4-AC4E-4177-ABBE-E3B13D14FC4B}"/>
    <cellStyle name="Heading 3 2 4 13 4" xfId="3586" xr:uid="{0D38A743-1508-4650-A770-C4251C0984BC}"/>
    <cellStyle name="Heading 3 2 4 13 4 2" xfId="3587" xr:uid="{08A0B3AE-2807-43F6-9435-9B4DE9247321}"/>
    <cellStyle name="Heading 3 2 4 14" xfId="3588" xr:uid="{EBE11EE6-E5B5-4B0C-B78F-ED0EE4903968}"/>
    <cellStyle name="Heading 3 2 4 14 2" xfId="3589" xr:uid="{F888717E-90C2-4989-8C31-5D82BBDCC854}"/>
    <cellStyle name="Heading 3 2 4 14 2 2" xfId="3590" xr:uid="{E6E340DF-E890-46AC-A13E-E1E07E8D9F1F}"/>
    <cellStyle name="Heading 3 2 4 14 3" xfId="3591" xr:uid="{3447DE93-3D00-40AF-BB9A-456F6D2E25A3}"/>
    <cellStyle name="Heading 3 2 4 14 3 2" xfId="3592" xr:uid="{1674D82B-1003-4D03-949F-01B48F717601}"/>
    <cellStyle name="Heading 3 2 4 14 4" xfId="3593" xr:uid="{6703FE89-FD79-4841-B432-B4EA6A509E67}"/>
    <cellStyle name="Heading 3 2 4 14 4 2" xfId="3594" xr:uid="{A7191B1E-FAA4-4EDC-9A8A-67E1C95A44C4}"/>
    <cellStyle name="Heading 3 2 4 15" xfId="3595" xr:uid="{7D045F1C-0C2C-4FDE-82D2-E52E1A0865E5}"/>
    <cellStyle name="Heading 3 2 4 15 2" xfId="3596" xr:uid="{31854694-83EA-4D32-9690-8FCDA1B54800}"/>
    <cellStyle name="Heading 3 2 4 15 2 2" xfId="3597" xr:uid="{6059A424-C4EF-4F56-B5CC-DFA386BB7235}"/>
    <cellStyle name="Heading 3 2 4 15 3" xfId="3598" xr:uid="{66D3582A-9A8F-4A4A-9E34-CB8A7629C6AC}"/>
    <cellStyle name="Heading 3 2 4 15 3 2" xfId="3599" xr:uid="{0CE62BA9-195A-424E-90FB-DCE1F4F9C70F}"/>
    <cellStyle name="Heading 3 2 4 15 4" xfId="3600" xr:uid="{E1D70DC3-FE82-4D15-B3A5-4CCDE5BDDBF7}"/>
    <cellStyle name="Heading 3 2 4 15 4 2" xfId="3601" xr:uid="{FDDE9B27-7E48-48B9-84E5-3D55738F7D97}"/>
    <cellStyle name="Heading 3 2 4 16" xfId="3602" xr:uid="{4E548C06-1964-4413-A241-2C833DA4B36B}"/>
    <cellStyle name="Heading 3 2 4 16 2" xfId="3603" xr:uid="{618FD01C-5529-4398-80AE-BFDB586CB0C6}"/>
    <cellStyle name="Heading 3 2 4 17" xfId="3604" xr:uid="{C517BC5F-CDB6-4CE4-A3B8-F07D1DFE95AD}"/>
    <cellStyle name="Heading 3 2 4 17 2" xfId="3605" xr:uid="{8FEF1A33-4BB9-41E2-BF96-6D7A4691F861}"/>
    <cellStyle name="Heading 3 2 4 18" xfId="3606" xr:uid="{D0341468-D205-47D1-9862-E4707E967E65}"/>
    <cellStyle name="Heading 3 2 4 18 2" xfId="3607" xr:uid="{8E295748-5887-4214-8306-F020C44CE8F7}"/>
    <cellStyle name="Heading 3 2 4 19" xfId="3608" xr:uid="{92A9EA82-BB05-476D-A4C2-ABE738A6623E}"/>
    <cellStyle name="Heading 3 2 4 2" xfId="3609" xr:uid="{20B3776F-AE3B-4E6F-ADA4-38C5FD7D25F5}"/>
    <cellStyle name="Heading 3 2 4 2 2" xfId="3610" xr:uid="{808DA745-5121-4F0E-89AD-F7BA46E4AD20}"/>
    <cellStyle name="Heading 3 2 4 2 2 2" xfId="3611" xr:uid="{A998A483-564D-4A26-8320-715D616850AE}"/>
    <cellStyle name="Heading 3 2 4 2 3" xfId="3612" xr:uid="{86BF910F-9299-453D-AF19-4D9158292381}"/>
    <cellStyle name="Heading 3 2 4 2 3 2" xfId="3613" xr:uid="{FB7D992D-0F08-46D5-A686-BBD7F53BB482}"/>
    <cellStyle name="Heading 3 2 4 2 4" xfId="3614" xr:uid="{4CDDC808-7621-4397-A9FD-D1D570FEFEE7}"/>
    <cellStyle name="Heading 3 2 4 2 4 2" xfId="3615" xr:uid="{40AC3807-724B-40B1-9A5B-FCDC6387F8BF}"/>
    <cellStyle name="Heading 3 2 4 20" xfId="3616" xr:uid="{78933979-96D7-4BB5-8CFE-3DF0A3E4C987}"/>
    <cellStyle name="Heading 3 2 4 21" xfId="3617" xr:uid="{CB8DEDCB-4BDC-40FF-87B7-F91F0DAEDA31}"/>
    <cellStyle name="Heading 3 2 4 22" xfId="3618" xr:uid="{65C631EA-0FBE-4DC2-BC56-E900E6CB1E45}"/>
    <cellStyle name="Heading 3 2 4 23" xfId="3619" xr:uid="{D2DD2CB9-2610-4DA1-8A0F-0DA505FE2372}"/>
    <cellStyle name="Heading 3 2 4 24" xfId="3620" xr:uid="{5CAAFAF8-B6C4-48A0-894E-B1E84BC3876D}"/>
    <cellStyle name="Heading 3 2 4 25" xfId="3621" xr:uid="{8A0BD450-B9B2-4917-B222-7B03CC398CCD}"/>
    <cellStyle name="Heading 3 2 4 3" xfId="3622" xr:uid="{E205D46E-406F-43B0-B69C-5115EBABCE09}"/>
    <cellStyle name="Heading 3 2 4 3 2" xfId="3623" xr:uid="{E6F0C24B-2E1D-49A5-A10A-E95ACA821122}"/>
    <cellStyle name="Heading 3 2 4 3 2 2" xfId="3624" xr:uid="{22B61739-8E02-4DE2-A28D-399C709805B4}"/>
    <cellStyle name="Heading 3 2 4 3 3" xfId="3625" xr:uid="{F0F977FF-9723-45A6-AA74-671868D16050}"/>
    <cellStyle name="Heading 3 2 4 3 3 2" xfId="3626" xr:uid="{AE765188-BB35-4B52-ACF4-18A9444581CC}"/>
    <cellStyle name="Heading 3 2 4 3 4" xfId="3627" xr:uid="{F78AA469-6E48-4B13-92C9-A7B6113F7F34}"/>
    <cellStyle name="Heading 3 2 4 3 4 2" xfId="3628" xr:uid="{B7F6C053-1BDE-4155-B3CB-31D9BD4476B3}"/>
    <cellStyle name="Heading 3 2 4 4" xfId="3629" xr:uid="{6781DFFB-E980-4B0C-9C37-3DBDAA67F325}"/>
    <cellStyle name="Heading 3 2 4 4 2" xfId="3630" xr:uid="{0DBA5150-0B9C-4025-84A3-5D3927005063}"/>
    <cellStyle name="Heading 3 2 4 4 2 2" xfId="3631" xr:uid="{80DB27C4-0D9F-4F5B-9D00-D78433999D6E}"/>
    <cellStyle name="Heading 3 2 4 4 3" xfId="3632" xr:uid="{59C066E6-0649-4239-8188-996BB92B0C2E}"/>
    <cellStyle name="Heading 3 2 4 4 3 2" xfId="3633" xr:uid="{6E58E68C-6CD1-4759-A4E5-95C84E3680C6}"/>
    <cellStyle name="Heading 3 2 4 4 4" xfId="3634" xr:uid="{19C7BBC7-A7B3-4FB6-995F-C84F11862022}"/>
    <cellStyle name="Heading 3 2 4 4 4 2" xfId="3635" xr:uid="{A648C3EC-7F61-4904-B931-83A898158FB9}"/>
    <cellStyle name="Heading 3 2 4 5" xfId="3636" xr:uid="{151592C3-D06F-41E2-8933-00703680DD9C}"/>
    <cellStyle name="Heading 3 2 4 5 2" xfId="3637" xr:uid="{5D6CC949-F918-4E3D-B63F-29ED27B16CEF}"/>
    <cellStyle name="Heading 3 2 4 5 2 2" xfId="3638" xr:uid="{1129C5BE-33E5-4B73-B862-77CDC58E618E}"/>
    <cellStyle name="Heading 3 2 4 5 3" xfId="3639" xr:uid="{91E0AED9-1AE9-48DD-BE9E-A56924291D52}"/>
    <cellStyle name="Heading 3 2 4 5 3 2" xfId="3640" xr:uid="{6EAF8FA9-3CB6-4942-B8C1-8B7D9C581F44}"/>
    <cellStyle name="Heading 3 2 4 5 4" xfId="3641" xr:uid="{714CAB71-6416-44EA-9FBA-7830CD32B125}"/>
    <cellStyle name="Heading 3 2 4 5 4 2" xfId="3642" xr:uid="{8FD32833-648A-4A5D-B883-20332C111E30}"/>
    <cellStyle name="Heading 3 2 4 6" xfId="3643" xr:uid="{12DCB9DA-D5B5-417D-970A-EE00D7D8C81D}"/>
    <cellStyle name="Heading 3 2 4 6 2" xfId="3644" xr:uid="{177B47B7-20CC-470D-B9EF-CE9E70BF5B16}"/>
    <cellStyle name="Heading 3 2 4 6 2 2" xfId="3645" xr:uid="{EAAE9172-F9BA-47B8-9CD9-8FB10FF66689}"/>
    <cellStyle name="Heading 3 2 4 6 3" xfId="3646" xr:uid="{3F820056-5644-4A8B-A8C4-6886E22A53EF}"/>
    <cellStyle name="Heading 3 2 4 6 3 2" xfId="3647" xr:uid="{53814CBE-6C14-469E-982E-5A456724100B}"/>
    <cellStyle name="Heading 3 2 4 6 4" xfId="3648" xr:uid="{EDFE355A-5E68-4470-A765-914BBCD9F44C}"/>
    <cellStyle name="Heading 3 2 4 6 4 2" xfId="3649" xr:uid="{62444A48-FA6C-4A47-8475-39D9EEE53631}"/>
    <cellStyle name="Heading 3 2 4 7" xfId="3650" xr:uid="{A47F3C34-A2AA-431B-8EB6-092C8DDF100B}"/>
    <cellStyle name="Heading 3 2 4 7 2" xfId="3651" xr:uid="{2FB20504-D28E-49EA-8B5C-9ABE85F873E8}"/>
    <cellStyle name="Heading 3 2 4 7 2 2" xfId="3652" xr:uid="{E9FD8521-5D6D-4C19-ABB2-C48F3B1D61E7}"/>
    <cellStyle name="Heading 3 2 4 7 3" xfId="3653" xr:uid="{5C6F56F2-2B08-4937-A4CC-824BEF52DE64}"/>
    <cellStyle name="Heading 3 2 4 7 3 2" xfId="3654" xr:uid="{8EFA5B4B-D473-454B-8EB5-6584CCD8DB4A}"/>
    <cellStyle name="Heading 3 2 4 7 4" xfId="3655" xr:uid="{78649C9C-ADF2-4D7F-9029-600ED50293B1}"/>
    <cellStyle name="Heading 3 2 4 7 4 2" xfId="3656" xr:uid="{E23D84DF-E9A6-4818-9F4B-B050F2B4D95F}"/>
    <cellStyle name="Heading 3 2 4 8" xfId="3657" xr:uid="{859BC023-B633-4F3B-B75B-C17599024F2C}"/>
    <cellStyle name="Heading 3 2 4 8 2" xfId="3658" xr:uid="{EAED0A4C-5F23-4600-87DB-ACD32A484E17}"/>
    <cellStyle name="Heading 3 2 4 8 2 2" xfId="3659" xr:uid="{2A1F55E0-3CBA-4A9F-BFEC-DF7F790545C4}"/>
    <cellStyle name="Heading 3 2 4 8 3" xfId="3660" xr:uid="{8A5744E7-177C-424A-BA30-84073CD72294}"/>
    <cellStyle name="Heading 3 2 4 8 3 2" xfId="3661" xr:uid="{503A1FD6-DAAD-4F73-B1C1-CE9CB7C86B6E}"/>
    <cellStyle name="Heading 3 2 4 8 4" xfId="3662" xr:uid="{4871D45C-ECE7-442A-952E-DE160F7F5DF7}"/>
    <cellStyle name="Heading 3 2 4 8 4 2" xfId="3663" xr:uid="{3808E56C-8640-41E7-9645-F4371D43253C}"/>
    <cellStyle name="Heading 3 2 4 9" xfId="3664" xr:uid="{CDF3456D-F182-4B5F-A967-08FFE66C63C4}"/>
    <cellStyle name="Heading 3 2 4 9 2" xfId="3665" xr:uid="{BFF640CA-B011-49A9-BC7D-B46CB3A0E9D7}"/>
    <cellStyle name="Heading 3 2 4 9 2 2" xfId="3666" xr:uid="{BA4EA4EF-474E-47AF-8069-3F4F4CAD4352}"/>
    <cellStyle name="Heading 3 2 4 9 3" xfId="3667" xr:uid="{A9AC4E4A-F8B4-4A98-BD81-665A5EEF9807}"/>
    <cellStyle name="Heading 3 2 4 9 3 2" xfId="3668" xr:uid="{C35457DC-EDB2-4D80-B88B-3F879867DA03}"/>
    <cellStyle name="Heading 3 2 4 9 4" xfId="3669" xr:uid="{A550EF1A-C859-4E47-8F46-7CE7863B9DC7}"/>
    <cellStyle name="Heading 3 2 4 9 4 2" xfId="3670" xr:uid="{FDAB91D8-650F-4FF7-9213-726F3D099E31}"/>
    <cellStyle name="Heading 3 2 40" xfId="3671" xr:uid="{E3CA561C-EE3B-4203-A859-72D39B8B0D32}"/>
    <cellStyle name="Heading 3 2 40 2" xfId="3672" xr:uid="{3B457D57-4A46-41D2-B5E3-99DE3FCB4B0E}"/>
    <cellStyle name="Heading 3 2 41" xfId="3673" xr:uid="{8FD97954-499C-477D-8D01-018D11741D5B}"/>
    <cellStyle name="Heading 3 2 41 2" xfId="3674" xr:uid="{496E969F-BD67-4118-929A-F37045113450}"/>
    <cellStyle name="Heading 3 2 42" xfId="3675" xr:uid="{8EA620D9-A450-4057-B10B-18A868746E15}"/>
    <cellStyle name="Heading 3 2 42 2" xfId="3676" xr:uid="{2A4CF450-96F0-4B50-A141-41078978AB56}"/>
    <cellStyle name="Heading 3 2 43" xfId="3677" xr:uid="{4D9DA89C-6148-4CDF-A19C-438D2044D30C}"/>
    <cellStyle name="Heading 3 2 44" xfId="3678" xr:uid="{EA089F58-2767-418D-A8D7-C55838A928B0}"/>
    <cellStyle name="Heading 3 2 45" xfId="3679" xr:uid="{0F7D7A2D-BBB3-438E-9EA5-53D76F5017A8}"/>
    <cellStyle name="Heading 3 2 46" xfId="3680" xr:uid="{B342CB82-AAC4-46AF-A43A-E56F48618AC4}"/>
    <cellStyle name="Heading 3 2 47" xfId="3681" xr:uid="{7CCBE9DE-DDE4-4575-ACB2-00DC156E6CF7}"/>
    <cellStyle name="Heading 3 2 48" xfId="3682" xr:uid="{B3F059E7-6CFC-4426-894E-D230D2573A77}"/>
    <cellStyle name="Heading 3 2 49" xfId="3683" xr:uid="{179A9DC7-81DD-4F35-8186-034F4187B6FA}"/>
    <cellStyle name="Heading 3 2 5" xfId="3684" xr:uid="{CFBBBFB1-FF4A-454A-B56E-6E3356B50E3A}"/>
    <cellStyle name="Heading 3 2 5 10" xfId="3685" xr:uid="{F971A816-1B0F-4A7F-8D16-4CADB906AEF9}"/>
    <cellStyle name="Heading 3 2 5 10 2" xfId="3686" xr:uid="{E896E989-C34C-46B0-9629-5ED3E3E55D2C}"/>
    <cellStyle name="Heading 3 2 5 10 2 2" xfId="3687" xr:uid="{0874E4EC-87B9-4548-AD81-D78639A800FA}"/>
    <cellStyle name="Heading 3 2 5 10 3" xfId="3688" xr:uid="{64C74112-CD95-4208-A8BA-A9FB2ADEA6D5}"/>
    <cellStyle name="Heading 3 2 5 10 3 2" xfId="3689" xr:uid="{D1C1C7E7-13C3-467E-B7E3-DC8D46B19F99}"/>
    <cellStyle name="Heading 3 2 5 10 4" xfId="3690" xr:uid="{E3B86AF3-E22A-4070-B0CA-09A6FCCBFFBB}"/>
    <cellStyle name="Heading 3 2 5 10 4 2" xfId="3691" xr:uid="{CE03E1CF-2D8D-47BC-83A5-ADAB7DECEEFB}"/>
    <cellStyle name="Heading 3 2 5 11" xfId="3692" xr:uid="{24E37E9F-B4D8-417F-B7A4-9123F24EF02C}"/>
    <cellStyle name="Heading 3 2 5 11 2" xfId="3693" xr:uid="{015777F2-D2C6-4575-9300-BDB5B2CF5B8B}"/>
    <cellStyle name="Heading 3 2 5 11 2 2" xfId="3694" xr:uid="{30350DC9-7747-4E1A-A8E6-0D37B330CD32}"/>
    <cellStyle name="Heading 3 2 5 11 3" xfId="3695" xr:uid="{F9D70998-423A-495A-A8D2-BEAFFB8CA8CF}"/>
    <cellStyle name="Heading 3 2 5 11 3 2" xfId="3696" xr:uid="{5C67A2C7-ADD7-48FB-A964-E4547B7E1686}"/>
    <cellStyle name="Heading 3 2 5 11 4" xfId="3697" xr:uid="{DB2C310E-45D5-4360-B5BB-273BE34DDE7D}"/>
    <cellStyle name="Heading 3 2 5 11 4 2" xfId="3698" xr:uid="{06AA8912-75F1-4EBA-BAF1-40C0714B79A2}"/>
    <cellStyle name="Heading 3 2 5 12" xfId="3699" xr:uid="{C1DB847C-D755-4D63-AE39-5416A5CDA769}"/>
    <cellStyle name="Heading 3 2 5 12 2" xfId="3700" xr:uid="{A96FBFE6-24C2-4D1F-8A3A-E14129CCA8C9}"/>
    <cellStyle name="Heading 3 2 5 12 2 2" xfId="3701" xr:uid="{F4B08EBD-B34F-4C52-A53C-E445D5C9A050}"/>
    <cellStyle name="Heading 3 2 5 12 3" xfId="3702" xr:uid="{55385B60-80E2-46DD-9DC3-EA7D0E4FE5F2}"/>
    <cellStyle name="Heading 3 2 5 12 3 2" xfId="3703" xr:uid="{B77BC55A-C416-4816-86A9-6ADF0453CE51}"/>
    <cellStyle name="Heading 3 2 5 12 4" xfId="3704" xr:uid="{7BA77E98-10B5-43CD-A4F4-6569B36FCFCC}"/>
    <cellStyle name="Heading 3 2 5 12 4 2" xfId="3705" xr:uid="{B7EB9184-C6DE-4512-99F3-F40252ACB138}"/>
    <cellStyle name="Heading 3 2 5 13" xfId="3706" xr:uid="{27196CEA-0B43-46D3-A9AE-14BAAC50BBFB}"/>
    <cellStyle name="Heading 3 2 5 13 2" xfId="3707" xr:uid="{873F5B08-34CB-4810-8889-4E281D052366}"/>
    <cellStyle name="Heading 3 2 5 13 2 2" xfId="3708" xr:uid="{6626C942-C3E1-4996-8094-585B10B79519}"/>
    <cellStyle name="Heading 3 2 5 13 3" xfId="3709" xr:uid="{18CEC0AC-3D56-4844-8728-21E889316417}"/>
    <cellStyle name="Heading 3 2 5 13 3 2" xfId="3710" xr:uid="{4672F72F-BC41-422D-9B92-321A2892D470}"/>
    <cellStyle name="Heading 3 2 5 13 4" xfId="3711" xr:uid="{05EE2A3B-3899-4CAE-A6FD-743A293C64C0}"/>
    <cellStyle name="Heading 3 2 5 13 4 2" xfId="3712" xr:uid="{5A1FDD54-7638-4CB1-8E1A-509F3B5D7BBB}"/>
    <cellStyle name="Heading 3 2 5 14" xfId="3713" xr:uid="{DCDAF5AB-19D6-4B82-A0D1-0E5DCB4BE04A}"/>
    <cellStyle name="Heading 3 2 5 14 2" xfId="3714" xr:uid="{B093FB62-3C3B-47C0-B53F-E413C181453F}"/>
    <cellStyle name="Heading 3 2 5 14 2 2" xfId="3715" xr:uid="{C67867C0-0144-4D16-A0E4-09FFCA6FEC8F}"/>
    <cellStyle name="Heading 3 2 5 14 3" xfId="3716" xr:uid="{2792C5E8-4836-42F9-A371-53BEE8E787FB}"/>
    <cellStyle name="Heading 3 2 5 14 3 2" xfId="3717" xr:uid="{3C964E6B-8933-421B-B73D-E8D2C5EFE92E}"/>
    <cellStyle name="Heading 3 2 5 14 4" xfId="3718" xr:uid="{794B5C21-994C-475A-9E0E-E0F9CEA4B597}"/>
    <cellStyle name="Heading 3 2 5 14 4 2" xfId="3719" xr:uid="{B0BD1C2D-2673-4327-91F0-B802259AA907}"/>
    <cellStyle name="Heading 3 2 5 15" xfId="3720" xr:uid="{8995079B-C45D-44F3-9300-1749327AD1A3}"/>
    <cellStyle name="Heading 3 2 5 15 2" xfId="3721" xr:uid="{F696E9B3-F2F2-47FA-BE61-B2191C42AD07}"/>
    <cellStyle name="Heading 3 2 5 15 2 2" xfId="3722" xr:uid="{C09E25CE-D7B5-4E17-BCA9-4AF637B51700}"/>
    <cellStyle name="Heading 3 2 5 15 3" xfId="3723" xr:uid="{62635085-E79D-4824-869E-A4211474840A}"/>
    <cellStyle name="Heading 3 2 5 15 3 2" xfId="3724" xr:uid="{DCDE1010-6C69-499F-8288-B3AC1C4DCA2F}"/>
    <cellStyle name="Heading 3 2 5 15 4" xfId="3725" xr:uid="{2DF5CA60-4C0D-4DBD-B69C-0A0670F178CA}"/>
    <cellStyle name="Heading 3 2 5 15 4 2" xfId="3726" xr:uid="{2B637964-CA04-4286-86F0-B07554D2D5D6}"/>
    <cellStyle name="Heading 3 2 5 16" xfId="3727" xr:uid="{AF4D5B0B-2C7C-411D-8DE1-F0D598728645}"/>
    <cellStyle name="Heading 3 2 5 16 2" xfId="3728" xr:uid="{1A328F63-0F47-4091-B9A9-E4FAD968B4E6}"/>
    <cellStyle name="Heading 3 2 5 17" xfId="3729" xr:uid="{4285C823-81A4-4E4A-9AB8-A61D3E7E3DDB}"/>
    <cellStyle name="Heading 3 2 5 17 2" xfId="3730" xr:uid="{AE0E03C5-D592-4CB9-9E47-4548D6A6C596}"/>
    <cellStyle name="Heading 3 2 5 18" xfId="3731" xr:uid="{A5C04DD1-2B60-4099-85A5-202D6EBE952B}"/>
    <cellStyle name="Heading 3 2 5 18 2" xfId="3732" xr:uid="{EA2CB8AE-2032-4890-93F8-6FBE67836F2F}"/>
    <cellStyle name="Heading 3 2 5 19" xfId="3733" xr:uid="{C2CAB773-760B-4ECC-9FBA-B0990E63EB3B}"/>
    <cellStyle name="Heading 3 2 5 2" xfId="3734" xr:uid="{C4A20D2C-0BC3-494F-8806-2F252A73DB79}"/>
    <cellStyle name="Heading 3 2 5 2 2" xfId="3735" xr:uid="{9D88D3F5-8ECF-43C3-9B1B-31E88CBDE153}"/>
    <cellStyle name="Heading 3 2 5 2 2 2" xfId="3736" xr:uid="{A10516E3-E18F-45D4-A848-C7AA663D6E07}"/>
    <cellStyle name="Heading 3 2 5 2 3" xfId="3737" xr:uid="{0062AD21-6550-462A-B783-72FE8CF97D79}"/>
    <cellStyle name="Heading 3 2 5 2 3 2" xfId="3738" xr:uid="{A2BF4ED8-37FB-4F8F-92F7-F87D278BDFF8}"/>
    <cellStyle name="Heading 3 2 5 2 4" xfId="3739" xr:uid="{6F26485C-BBBE-4F5B-AC3F-9B8F30E9C4BB}"/>
    <cellStyle name="Heading 3 2 5 2 4 2" xfId="3740" xr:uid="{A873CDEC-E935-401B-882B-8DDC705DB7E4}"/>
    <cellStyle name="Heading 3 2 5 20" xfId="3741" xr:uid="{0B32B6E7-1DCC-4ABE-AAC8-42C01DC51958}"/>
    <cellStyle name="Heading 3 2 5 21" xfId="3742" xr:uid="{D0BA2CA7-6E9D-4F01-86B9-EB0D62461CAC}"/>
    <cellStyle name="Heading 3 2 5 22" xfId="3743" xr:uid="{EFA825AE-67FB-4C36-9B13-D901DB601D69}"/>
    <cellStyle name="Heading 3 2 5 23" xfId="3744" xr:uid="{FF46987F-9A5D-46A8-9037-CCC60F794A12}"/>
    <cellStyle name="Heading 3 2 5 24" xfId="3745" xr:uid="{B8F72FE1-F755-4A51-A952-7582520ADC88}"/>
    <cellStyle name="Heading 3 2 5 25" xfId="3746" xr:uid="{BB628A7F-E962-4325-BDD4-C7A9B9399FF5}"/>
    <cellStyle name="Heading 3 2 5 3" xfId="3747" xr:uid="{358D9F34-3D8E-425E-9E21-65DFEA8752B0}"/>
    <cellStyle name="Heading 3 2 5 3 2" xfId="3748" xr:uid="{89DD66FA-8266-48FB-AC5F-4CC5DCF8D2AA}"/>
    <cellStyle name="Heading 3 2 5 3 2 2" xfId="3749" xr:uid="{201EE6AF-FF3A-4F07-A1B9-43364DACA1D1}"/>
    <cellStyle name="Heading 3 2 5 3 3" xfId="3750" xr:uid="{26FA8C3E-23EC-43D1-A260-CAEBB841BD2C}"/>
    <cellStyle name="Heading 3 2 5 3 3 2" xfId="3751" xr:uid="{943D49EF-37AE-4F55-B6D6-AF0752983828}"/>
    <cellStyle name="Heading 3 2 5 3 4" xfId="3752" xr:uid="{92635A96-A6FF-4A5B-94DF-6B97217CB0B9}"/>
    <cellStyle name="Heading 3 2 5 3 4 2" xfId="3753" xr:uid="{49F7AFA9-AA24-47AE-82EB-D6DD5B7E50C4}"/>
    <cellStyle name="Heading 3 2 5 4" xfId="3754" xr:uid="{9E1008D9-F929-4FF9-9FA1-4DD9090724AE}"/>
    <cellStyle name="Heading 3 2 5 4 2" xfId="3755" xr:uid="{E63F0C03-0321-4525-BEFB-989ACB106559}"/>
    <cellStyle name="Heading 3 2 5 4 2 2" xfId="3756" xr:uid="{A2EA1044-2342-4D43-982F-D217FA35BEFB}"/>
    <cellStyle name="Heading 3 2 5 4 3" xfId="3757" xr:uid="{FD49AB73-228D-492B-8342-B0EE98DBED86}"/>
    <cellStyle name="Heading 3 2 5 4 3 2" xfId="3758" xr:uid="{9BE6785C-E7B1-4A06-B57A-5EB1F4181AC9}"/>
    <cellStyle name="Heading 3 2 5 4 4" xfId="3759" xr:uid="{3B0AC5B2-5ECE-42BF-9B7D-BD7206FA5B68}"/>
    <cellStyle name="Heading 3 2 5 4 4 2" xfId="3760" xr:uid="{578E9393-B190-4029-BFF2-193616341BE7}"/>
    <cellStyle name="Heading 3 2 5 5" xfId="3761" xr:uid="{68189AC7-65C7-4AEF-BF25-BA35F2CC1715}"/>
    <cellStyle name="Heading 3 2 5 5 2" xfId="3762" xr:uid="{C5F58325-1BFF-48A2-A876-5AE6546D0505}"/>
    <cellStyle name="Heading 3 2 5 5 2 2" xfId="3763" xr:uid="{A04CA4E9-C002-45CA-933D-C603CCB534B7}"/>
    <cellStyle name="Heading 3 2 5 5 3" xfId="3764" xr:uid="{C31C912A-9828-43C9-B972-1C814ACEEE5E}"/>
    <cellStyle name="Heading 3 2 5 5 3 2" xfId="3765" xr:uid="{AC2BDB96-9B50-4546-B8D8-21D4CD4DCB58}"/>
    <cellStyle name="Heading 3 2 5 5 4" xfId="3766" xr:uid="{F56F1953-642C-4F1D-AF84-6DCDD2804A6D}"/>
    <cellStyle name="Heading 3 2 5 5 4 2" xfId="3767" xr:uid="{9CC2F263-7797-4BB1-9BC8-3FDE77E24275}"/>
    <cellStyle name="Heading 3 2 5 6" xfId="3768" xr:uid="{029DA61D-433B-412E-BD44-8A1CDF2CF6DD}"/>
    <cellStyle name="Heading 3 2 5 6 2" xfId="3769" xr:uid="{4AA28598-01A9-4DE2-8A6E-3590597C452B}"/>
    <cellStyle name="Heading 3 2 5 6 2 2" xfId="3770" xr:uid="{650A098B-B74C-4E4E-8A39-A81E9B617617}"/>
    <cellStyle name="Heading 3 2 5 6 3" xfId="3771" xr:uid="{FA30B4AE-15EF-44DB-BC38-23002A81E49C}"/>
    <cellStyle name="Heading 3 2 5 6 3 2" xfId="3772" xr:uid="{E0D339D8-7414-4C8F-A9E3-04D49E7D56EF}"/>
    <cellStyle name="Heading 3 2 5 6 4" xfId="3773" xr:uid="{A6272608-98A0-4929-96A2-68879C573F81}"/>
    <cellStyle name="Heading 3 2 5 6 4 2" xfId="3774" xr:uid="{B75F6338-B7AB-4F74-A07D-A1B292B89450}"/>
    <cellStyle name="Heading 3 2 5 7" xfId="3775" xr:uid="{9820ECE2-01EF-4E75-9DDB-A8272279C0AE}"/>
    <cellStyle name="Heading 3 2 5 7 2" xfId="3776" xr:uid="{C9B678E3-A6E8-4CD3-8ED1-75C3606347FA}"/>
    <cellStyle name="Heading 3 2 5 7 2 2" xfId="3777" xr:uid="{B0E0073D-9DB3-438D-B5F3-D79C58128FDD}"/>
    <cellStyle name="Heading 3 2 5 7 3" xfId="3778" xr:uid="{3E45B86A-51EA-4655-B786-902AFF4EAE4D}"/>
    <cellStyle name="Heading 3 2 5 7 3 2" xfId="3779" xr:uid="{14BF0005-FB96-411A-B765-EF99717786B1}"/>
    <cellStyle name="Heading 3 2 5 7 4" xfId="3780" xr:uid="{5CEF231E-AEB7-49B4-B373-B2490D8997B8}"/>
    <cellStyle name="Heading 3 2 5 7 4 2" xfId="3781" xr:uid="{B35BDC86-17C8-4B35-8CA5-911DA244A210}"/>
    <cellStyle name="Heading 3 2 5 8" xfId="3782" xr:uid="{469631B0-3522-4CD0-85BB-43CF11F9AF63}"/>
    <cellStyle name="Heading 3 2 5 8 2" xfId="3783" xr:uid="{ED180980-F38E-4A64-B70B-2FB0083AC692}"/>
    <cellStyle name="Heading 3 2 5 8 2 2" xfId="3784" xr:uid="{002460F5-158A-48FA-979C-9606CB244CD7}"/>
    <cellStyle name="Heading 3 2 5 8 3" xfId="3785" xr:uid="{3B5A3764-2DAC-4097-AB30-24D1E3EE6F3C}"/>
    <cellStyle name="Heading 3 2 5 8 3 2" xfId="3786" xr:uid="{2979D696-EDDC-4C04-9C4B-FBF9CD8795CC}"/>
    <cellStyle name="Heading 3 2 5 8 4" xfId="3787" xr:uid="{481F25A9-8652-40D7-BF7F-2E8B37AA7CD9}"/>
    <cellStyle name="Heading 3 2 5 8 4 2" xfId="3788" xr:uid="{8A7E9F2B-B6DE-4F09-9A42-7DB3DD866B42}"/>
    <cellStyle name="Heading 3 2 5 9" xfId="3789" xr:uid="{A81CD40E-EDBA-4C97-BCB0-515E28E7BBD0}"/>
    <cellStyle name="Heading 3 2 5 9 2" xfId="3790" xr:uid="{1E9E1908-9E57-43C3-BA2A-438BE30BB414}"/>
    <cellStyle name="Heading 3 2 5 9 2 2" xfId="3791" xr:uid="{4C230A9E-707B-426A-A746-ECF92384126E}"/>
    <cellStyle name="Heading 3 2 5 9 3" xfId="3792" xr:uid="{28D2C733-25AF-449D-A5EE-9D222F0A9F48}"/>
    <cellStyle name="Heading 3 2 5 9 3 2" xfId="3793" xr:uid="{3CAE4974-C37F-47E9-A196-5D0F5DAD2874}"/>
    <cellStyle name="Heading 3 2 5 9 4" xfId="3794" xr:uid="{93F80A48-CA1E-43EC-B454-E074E0D6F03E}"/>
    <cellStyle name="Heading 3 2 5 9 4 2" xfId="3795" xr:uid="{AC96E1FC-3A07-48E9-B37E-D873FCEAA0FE}"/>
    <cellStyle name="Heading 3 2 50" xfId="30334" xr:uid="{A8A05F6D-5147-4528-A51C-B4FAC8C2A7A9}"/>
    <cellStyle name="Heading 3 2 6" xfId="3796" xr:uid="{22C49C8F-76AD-4691-BB39-98B16310E2D2}"/>
    <cellStyle name="Heading 3 2 6 10" xfId="3797" xr:uid="{71413C6B-4DE0-4EBC-B788-57E69C895805}"/>
    <cellStyle name="Heading 3 2 6 10 2" xfId="3798" xr:uid="{74ADB25D-7592-48E7-A0E5-702B6B8BA6AD}"/>
    <cellStyle name="Heading 3 2 6 10 2 2" xfId="3799" xr:uid="{06B792F5-FB8D-4ED1-8E41-166D584D7939}"/>
    <cellStyle name="Heading 3 2 6 10 3" xfId="3800" xr:uid="{D977F9A3-9275-4648-A7F6-892DE4765698}"/>
    <cellStyle name="Heading 3 2 6 10 3 2" xfId="3801" xr:uid="{94843436-681A-420A-B5B2-4794C4991B83}"/>
    <cellStyle name="Heading 3 2 6 10 4" xfId="3802" xr:uid="{855DCA4C-9326-4157-B12F-D9C4F3B125E2}"/>
    <cellStyle name="Heading 3 2 6 10 4 2" xfId="3803" xr:uid="{5687D3AB-7285-43F5-BE59-BB410A27FFD6}"/>
    <cellStyle name="Heading 3 2 6 11" xfId="3804" xr:uid="{A29B6CE0-DAE8-46AE-BA8C-A42B570DCDEF}"/>
    <cellStyle name="Heading 3 2 6 11 2" xfId="3805" xr:uid="{C2F48E23-197A-4072-A49F-F05C1FF53F74}"/>
    <cellStyle name="Heading 3 2 6 11 2 2" xfId="3806" xr:uid="{71ADF730-AE41-4E12-B337-D210DC44E3E1}"/>
    <cellStyle name="Heading 3 2 6 11 3" xfId="3807" xr:uid="{94CE3068-A218-4EE8-8882-8D46EE7432FE}"/>
    <cellStyle name="Heading 3 2 6 11 3 2" xfId="3808" xr:uid="{586B1701-F01C-4555-94D3-80B3EAA4B131}"/>
    <cellStyle name="Heading 3 2 6 11 4" xfId="3809" xr:uid="{A9236365-3231-4915-8BB9-BF5BF8D70972}"/>
    <cellStyle name="Heading 3 2 6 11 4 2" xfId="3810" xr:uid="{4EC7D396-5098-4005-BC28-FCFD7E8710BA}"/>
    <cellStyle name="Heading 3 2 6 12" xfId="3811" xr:uid="{7DF5AFCB-E69E-414E-BDB8-B62BEA287DFD}"/>
    <cellStyle name="Heading 3 2 6 12 2" xfId="3812" xr:uid="{AEF199C2-A35F-4BE8-B653-39AB30B7439D}"/>
    <cellStyle name="Heading 3 2 6 12 2 2" xfId="3813" xr:uid="{84AA6A49-57C3-493B-81A9-F20B1E4FEE16}"/>
    <cellStyle name="Heading 3 2 6 12 3" xfId="3814" xr:uid="{9CAFF052-4F2A-4DDB-AC5B-CADC14563CDA}"/>
    <cellStyle name="Heading 3 2 6 12 3 2" xfId="3815" xr:uid="{1F9AA6EC-EC96-4FE3-BB5F-6A42E45D91CB}"/>
    <cellStyle name="Heading 3 2 6 12 4" xfId="3816" xr:uid="{9237C00C-185F-4311-B882-B675569A9E52}"/>
    <cellStyle name="Heading 3 2 6 12 4 2" xfId="3817" xr:uid="{31191235-8389-4F47-B567-89321C209A7D}"/>
    <cellStyle name="Heading 3 2 6 13" xfId="3818" xr:uid="{A9167DCC-DA02-4115-BF29-C37E278DFA25}"/>
    <cellStyle name="Heading 3 2 6 13 2" xfId="3819" xr:uid="{54E3A9C1-D477-4C83-A4C3-4320DCA4D3EC}"/>
    <cellStyle name="Heading 3 2 6 13 2 2" xfId="3820" xr:uid="{FE7FD296-2DB8-496D-87FB-92F1CB2FFA11}"/>
    <cellStyle name="Heading 3 2 6 13 3" xfId="3821" xr:uid="{578BE2A9-12E3-4FBB-B581-47D3B7A8194B}"/>
    <cellStyle name="Heading 3 2 6 13 3 2" xfId="3822" xr:uid="{203B4CF3-ECA3-46BB-9B07-1F45FB793D83}"/>
    <cellStyle name="Heading 3 2 6 13 4" xfId="3823" xr:uid="{847A0F86-1CE6-405D-AB2E-96618439A4D3}"/>
    <cellStyle name="Heading 3 2 6 13 4 2" xfId="3824" xr:uid="{41388544-A82D-42E9-A5AA-E32FE83C3DE7}"/>
    <cellStyle name="Heading 3 2 6 14" xfId="3825" xr:uid="{EBD085EA-F792-48C9-B005-5C486A36D7B7}"/>
    <cellStyle name="Heading 3 2 6 14 2" xfId="3826" xr:uid="{4D2EF59B-E272-48D3-A90A-ACCF6E3C668C}"/>
    <cellStyle name="Heading 3 2 6 14 2 2" xfId="3827" xr:uid="{FC298AE3-93C4-40E2-9933-32886BB50C23}"/>
    <cellStyle name="Heading 3 2 6 14 3" xfId="3828" xr:uid="{337FAD6E-A5D9-4D01-9EE7-8AF2B0B88A57}"/>
    <cellStyle name="Heading 3 2 6 14 3 2" xfId="3829" xr:uid="{D3E11188-D773-46AD-BA59-D525D9C794FF}"/>
    <cellStyle name="Heading 3 2 6 14 4" xfId="3830" xr:uid="{BA5B1650-7A2B-475A-896F-800E62079AAB}"/>
    <cellStyle name="Heading 3 2 6 14 4 2" xfId="3831" xr:uid="{9305BD0B-9EA2-4A65-BA5F-05D90FC51C79}"/>
    <cellStyle name="Heading 3 2 6 15" xfId="3832" xr:uid="{2F66A750-F4D4-4153-BCED-C96E977F1311}"/>
    <cellStyle name="Heading 3 2 6 15 2" xfId="3833" xr:uid="{13D03958-ACA5-4AF9-98CD-B6AAE1CA2A8B}"/>
    <cellStyle name="Heading 3 2 6 15 2 2" xfId="3834" xr:uid="{1AA1B25C-62B0-475E-AC8F-0D1F7EA43A29}"/>
    <cellStyle name="Heading 3 2 6 15 3" xfId="3835" xr:uid="{A61A36CF-B533-441E-84E8-4DD695D98906}"/>
    <cellStyle name="Heading 3 2 6 15 3 2" xfId="3836" xr:uid="{3E1A2925-3429-42D6-8E3D-4B478A17797A}"/>
    <cellStyle name="Heading 3 2 6 15 4" xfId="3837" xr:uid="{E1F009F5-2910-47BF-A269-7AC7ABC7EC9A}"/>
    <cellStyle name="Heading 3 2 6 15 4 2" xfId="3838" xr:uid="{55BD83C4-71E0-46E8-81E2-8DFF10D4D170}"/>
    <cellStyle name="Heading 3 2 6 16" xfId="3839" xr:uid="{1D0BAC22-2645-4C6E-85F0-91B4BFA3194A}"/>
    <cellStyle name="Heading 3 2 6 16 2" xfId="3840" xr:uid="{0A34FED3-1639-41D7-8F7E-2ECC33E76B2E}"/>
    <cellStyle name="Heading 3 2 6 17" xfId="3841" xr:uid="{19056236-9962-4AB4-BE78-CD3A66A2B58F}"/>
    <cellStyle name="Heading 3 2 6 17 2" xfId="3842" xr:uid="{5535A735-4C33-40B3-9289-BB0CC061FD6C}"/>
    <cellStyle name="Heading 3 2 6 18" xfId="3843" xr:uid="{C23739DA-87E4-46C6-94FD-83AA2603B389}"/>
    <cellStyle name="Heading 3 2 6 18 2" xfId="3844" xr:uid="{199B937A-02D6-415A-B500-6451ACBCE27A}"/>
    <cellStyle name="Heading 3 2 6 19" xfId="3845" xr:uid="{5355192C-4185-49BA-8B2A-2FEC22D68A6A}"/>
    <cellStyle name="Heading 3 2 6 2" xfId="3846" xr:uid="{632D03FC-86F3-4ED4-A4B9-29EBFE118FFE}"/>
    <cellStyle name="Heading 3 2 6 2 2" xfId="3847" xr:uid="{FAB51AF2-2FFF-4360-A2D1-F3CA1D41CAA6}"/>
    <cellStyle name="Heading 3 2 6 2 2 2" xfId="3848" xr:uid="{601EFFE8-91A5-4885-A5D6-A6551E9AA367}"/>
    <cellStyle name="Heading 3 2 6 2 3" xfId="3849" xr:uid="{EFCAE612-7D5A-4414-A626-1B1D1D732B61}"/>
    <cellStyle name="Heading 3 2 6 2 3 2" xfId="3850" xr:uid="{060820AA-37F6-4DE6-BD8E-EB4DFCE9E995}"/>
    <cellStyle name="Heading 3 2 6 2 4" xfId="3851" xr:uid="{B225F160-1E47-434B-8982-A4C69863F1A0}"/>
    <cellStyle name="Heading 3 2 6 2 4 2" xfId="3852" xr:uid="{6F33B0C7-D8D6-47B4-9D6D-D886EE4C6C02}"/>
    <cellStyle name="Heading 3 2 6 20" xfId="3853" xr:uid="{8BF64934-4B62-4777-AF47-4BD7E37C1870}"/>
    <cellStyle name="Heading 3 2 6 21" xfId="3854" xr:uid="{F3FE6AC7-6216-4798-8F77-D164DCEC11EB}"/>
    <cellStyle name="Heading 3 2 6 22" xfId="3855" xr:uid="{3F5A0541-002B-4B20-948E-DB76FFF12C0B}"/>
    <cellStyle name="Heading 3 2 6 23" xfId="3856" xr:uid="{0AA4AFF3-FD70-4C78-B27C-E5DDCA5226B4}"/>
    <cellStyle name="Heading 3 2 6 24" xfId="3857" xr:uid="{75D9B21E-D91A-49FB-80A7-F0CADB9F67D3}"/>
    <cellStyle name="Heading 3 2 6 25" xfId="3858" xr:uid="{ACE91AB5-9FB5-4B79-B6CF-C6A944834CDD}"/>
    <cellStyle name="Heading 3 2 6 3" xfId="3859" xr:uid="{60B683B3-31A5-4B2B-AFDD-71CE0CD064FF}"/>
    <cellStyle name="Heading 3 2 6 3 2" xfId="3860" xr:uid="{50B5B724-6A39-447E-AC23-89496F35224C}"/>
    <cellStyle name="Heading 3 2 6 3 2 2" xfId="3861" xr:uid="{F3F9A43F-8DF2-44A4-A7C7-CB0E86586709}"/>
    <cellStyle name="Heading 3 2 6 3 3" xfId="3862" xr:uid="{C31C71A0-877C-44CD-BD91-15A69654632A}"/>
    <cellStyle name="Heading 3 2 6 3 3 2" xfId="3863" xr:uid="{25B0648E-FA1D-421B-AFA0-B92994AC0FB7}"/>
    <cellStyle name="Heading 3 2 6 3 4" xfId="3864" xr:uid="{3968E8E0-AFE9-4636-AD97-A2FF9A4F9893}"/>
    <cellStyle name="Heading 3 2 6 3 4 2" xfId="3865" xr:uid="{B2A86763-B25F-480C-B13D-68F9BEBE427B}"/>
    <cellStyle name="Heading 3 2 6 4" xfId="3866" xr:uid="{02E1429A-EE3C-47C7-AE39-66100A724FF3}"/>
    <cellStyle name="Heading 3 2 6 4 2" xfId="3867" xr:uid="{8E5944C9-7024-49F6-B631-6B23A00DE340}"/>
    <cellStyle name="Heading 3 2 6 4 2 2" xfId="3868" xr:uid="{37948D8A-2A0B-4ADA-8173-8657F0BC4597}"/>
    <cellStyle name="Heading 3 2 6 4 3" xfId="3869" xr:uid="{6B5350B2-C827-4B26-BDB2-100235E9A1E8}"/>
    <cellStyle name="Heading 3 2 6 4 3 2" xfId="3870" xr:uid="{6B76362E-C517-4CEB-A635-C0A1A5D9F3AF}"/>
    <cellStyle name="Heading 3 2 6 4 4" xfId="3871" xr:uid="{34FE5543-B519-4F41-A31C-3B18C6C03300}"/>
    <cellStyle name="Heading 3 2 6 4 4 2" xfId="3872" xr:uid="{3CD81651-59BE-47A2-A567-A6BC71947B1C}"/>
    <cellStyle name="Heading 3 2 6 5" xfId="3873" xr:uid="{9C285242-84E3-4AB7-9B9A-26403074F6D8}"/>
    <cellStyle name="Heading 3 2 6 5 2" xfId="3874" xr:uid="{86FBEDE6-CB99-4FFD-9CBA-F768BDB934B9}"/>
    <cellStyle name="Heading 3 2 6 5 2 2" xfId="3875" xr:uid="{898E243D-50D0-477D-949D-236207A96B5D}"/>
    <cellStyle name="Heading 3 2 6 5 3" xfId="3876" xr:uid="{0EA4F44F-7116-4473-A969-33F25F8260EE}"/>
    <cellStyle name="Heading 3 2 6 5 3 2" xfId="3877" xr:uid="{81D63615-CD4B-4AF5-9F71-EAFA66C1162E}"/>
    <cellStyle name="Heading 3 2 6 5 4" xfId="3878" xr:uid="{E403A236-7681-47AC-8D2B-F2F3C9AF8637}"/>
    <cellStyle name="Heading 3 2 6 5 4 2" xfId="3879" xr:uid="{D95FCC6D-433D-4210-877A-4998BFD9F11E}"/>
    <cellStyle name="Heading 3 2 6 6" xfId="3880" xr:uid="{D11DBE37-87A9-4763-ACB1-9FD4721428FB}"/>
    <cellStyle name="Heading 3 2 6 6 2" xfId="3881" xr:uid="{76D59F19-A276-447D-9A3B-92D8EDE38E5D}"/>
    <cellStyle name="Heading 3 2 6 6 2 2" xfId="3882" xr:uid="{9FFEDCB9-7E43-4BAD-AE21-BF03BDC56B53}"/>
    <cellStyle name="Heading 3 2 6 6 3" xfId="3883" xr:uid="{E4B1D086-8CF3-45E2-A353-2D9C61D802A6}"/>
    <cellStyle name="Heading 3 2 6 6 3 2" xfId="3884" xr:uid="{7D886949-E881-4636-A2D4-D75F398BBA62}"/>
    <cellStyle name="Heading 3 2 6 6 4" xfId="3885" xr:uid="{7B7D6FB7-3CFB-4153-BAB6-FFBE5D60EDE5}"/>
    <cellStyle name="Heading 3 2 6 6 4 2" xfId="3886" xr:uid="{D60E1811-5CA6-4F30-A7E6-3F44B5D2CA36}"/>
    <cellStyle name="Heading 3 2 6 7" xfId="3887" xr:uid="{879C4829-2369-4563-9E5E-D1AB2172EE44}"/>
    <cellStyle name="Heading 3 2 6 7 2" xfId="3888" xr:uid="{C47EE985-950A-4B26-8702-962C52657CAD}"/>
    <cellStyle name="Heading 3 2 6 7 2 2" xfId="3889" xr:uid="{09117AA8-5B49-48CC-B9C8-2BFE8FEE2845}"/>
    <cellStyle name="Heading 3 2 6 7 3" xfId="3890" xr:uid="{D1A8065F-C4EE-4CF6-BBD1-F8C5C2F6E964}"/>
    <cellStyle name="Heading 3 2 6 7 3 2" xfId="3891" xr:uid="{79AA9770-77E4-4D7A-AFA5-194C422799A7}"/>
    <cellStyle name="Heading 3 2 6 7 4" xfId="3892" xr:uid="{AF6CB291-70F2-4D0F-8F37-83702E6FCA92}"/>
    <cellStyle name="Heading 3 2 6 7 4 2" xfId="3893" xr:uid="{1F3EE5E2-7D3E-43B5-B4E2-3F924A6469C8}"/>
    <cellStyle name="Heading 3 2 6 8" xfId="3894" xr:uid="{A08CA16B-83D2-43BA-94AE-DCCF729ADD16}"/>
    <cellStyle name="Heading 3 2 6 8 2" xfId="3895" xr:uid="{464D7663-F10A-4FEF-A1CF-3C28CA436398}"/>
    <cellStyle name="Heading 3 2 6 8 2 2" xfId="3896" xr:uid="{B7E32491-C9B4-4DC7-9B60-4806A2ABC00E}"/>
    <cellStyle name="Heading 3 2 6 8 3" xfId="3897" xr:uid="{DD30CB26-F782-4525-A945-285F05999F7F}"/>
    <cellStyle name="Heading 3 2 6 8 3 2" xfId="3898" xr:uid="{D6CF3EE7-7465-47F9-AE6E-BEAC95A97A58}"/>
    <cellStyle name="Heading 3 2 6 8 4" xfId="3899" xr:uid="{E64C41F1-C887-44EA-B70C-215EC2D054A7}"/>
    <cellStyle name="Heading 3 2 6 8 4 2" xfId="3900" xr:uid="{425F522C-6BD8-4932-98B9-1BF97D7F0D3D}"/>
    <cellStyle name="Heading 3 2 6 9" xfId="3901" xr:uid="{CA4B31F1-1034-4C6F-90E0-427B91A5E767}"/>
    <cellStyle name="Heading 3 2 6 9 2" xfId="3902" xr:uid="{F4AF56A5-CB05-4BA1-B37C-62ABF67089B3}"/>
    <cellStyle name="Heading 3 2 6 9 2 2" xfId="3903" xr:uid="{D268D652-CE22-49FA-9728-4339EEE77C2E}"/>
    <cellStyle name="Heading 3 2 6 9 3" xfId="3904" xr:uid="{59845E6D-1216-437D-88DE-D2EA1058B774}"/>
    <cellStyle name="Heading 3 2 6 9 3 2" xfId="3905" xr:uid="{AFF49A8C-A770-4ED1-A34A-C6F14994C698}"/>
    <cellStyle name="Heading 3 2 6 9 4" xfId="3906" xr:uid="{05871DDC-C15E-4A2C-B760-5BC1B262BFEA}"/>
    <cellStyle name="Heading 3 2 6 9 4 2" xfId="3907" xr:uid="{FB409752-D068-42A0-A23D-71693E1C9AE3}"/>
    <cellStyle name="Heading 3 2 7" xfId="3908" xr:uid="{800A799B-7DAF-4051-959A-60FEDC8FBADE}"/>
    <cellStyle name="Heading 3 2 7 10" xfId="3909" xr:uid="{4D111FDC-2FEF-438A-A5EF-2F3E614B1615}"/>
    <cellStyle name="Heading 3 2 7 10 2" xfId="3910" xr:uid="{9F106B96-9DA1-4CCD-A71C-1CC628B255A5}"/>
    <cellStyle name="Heading 3 2 7 10 2 2" xfId="3911" xr:uid="{6D80B19B-E76D-4EED-A58A-A7CE9F44C262}"/>
    <cellStyle name="Heading 3 2 7 10 3" xfId="3912" xr:uid="{B27AF8CC-F001-46A2-B3CD-D726391088C4}"/>
    <cellStyle name="Heading 3 2 7 10 3 2" xfId="3913" xr:uid="{33B2DC4A-0236-4753-BD72-905E7E66D1D5}"/>
    <cellStyle name="Heading 3 2 7 10 4" xfId="3914" xr:uid="{271B3CFE-9BCD-47A5-8C9A-726FBD1496D0}"/>
    <cellStyle name="Heading 3 2 7 10 4 2" xfId="3915" xr:uid="{D2557155-AC0E-4C56-8278-A64D347BE364}"/>
    <cellStyle name="Heading 3 2 7 11" xfId="3916" xr:uid="{C6BD3408-CF0D-45DB-B12E-F3AB836AF0C6}"/>
    <cellStyle name="Heading 3 2 7 11 2" xfId="3917" xr:uid="{296FC818-463C-4D3A-8D16-AAFCFAB1E2B9}"/>
    <cellStyle name="Heading 3 2 7 11 2 2" xfId="3918" xr:uid="{9F0473D8-5194-454C-97A1-EE82FEFFE8C6}"/>
    <cellStyle name="Heading 3 2 7 11 3" xfId="3919" xr:uid="{695C3680-6341-495F-B2C8-F8BAA059CBA3}"/>
    <cellStyle name="Heading 3 2 7 11 3 2" xfId="3920" xr:uid="{2B10D8AE-1307-4B66-B9BB-D0440F0712CC}"/>
    <cellStyle name="Heading 3 2 7 11 4" xfId="3921" xr:uid="{41033E54-8C07-4D17-B7FB-6D595C424E05}"/>
    <cellStyle name="Heading 3 2 7 11 4 2" xfId="3922" xr:uid="{4B0E49AF-A0F3-49EC-BAFD-040083C5CD92}"/>
    <cellStyle name="Heading 3 2 7 12" xfId="3923" xr:uid="{BDDA475A-9146-4503-8084-DF19F7EAC91A}"/>
    <cellStyle name="Heading 3 2 7 12 2" xfId="3924" xr:uid="{ADE9B22E-2E96-4F43-8087-83A6FABD503A}"/>
    <cellStyle name="Heading 3 2 7 12 2 2" xfId="3925" xr:uid="{856B368E-0AA8-4D69-93E9-9C7328F94BB1}"/>
    <cellStyle name="Heading 3 2 7 12 3" xfId="3926" xr:uid="{321DAAFE-FCE1-45DC-A8A0-2725D539B211}"/>
    <cellStyle name="Heading 3 2 7 12 3 2" xfId="3927" xr:uid="{0F2F64FF-A1C6-4BD0-8993-37D452876982}"/>
    <cellStyle name="Heading 3 2 7 12 4" xfId="3928" xr:uid="{FF8D131C-77C4-4723-9E19-5AEAAEA48515}"/>
    <cellStyle name="Heading 3 2 7 12 4 2" xfId="3929" xr:uid="{D655FED0-B805-4461-B2F8-33F6F021293D}"/>
    <cellStyle name="Heading 3 2 7 13" xfId="3930" xr:uid="{9B8941F6-ADC3-44FB-B70C-CA0B28D13585}"/>
    <cellStyle name="Heading 3 2 7 13 2" xfId="3931" xr:uid="{A66C974F-C763-4ED6-9884-4497DF3AFFEB}"/>
    <cellStyle name="Heading 3 2 7 13 2 2" xfId="3932" xr:uid="{1A4F5806-4F96-4841-9B2A-6C31D3BC48B0}"/>
    <cellStyle name="Heading 3 2 7 13 3" xfId="3933" xr:uid="{F5000310-5027-421E-8FDF-C414DF1CAD49}"/>
    <cellStyle name="Heading 3 2 7 13 3 2" xfId="3934" xr:uid="{04A3B9A7-7EBC-4867-A303-9292EF5FEF87}"/>
    <cellStyle name="Heading 3 2 7 13 4" xfId="3935" xr:uid="{A03E978E-C2ED-428D-BFAE-60EE06C7A517}"/>
    <cellStyle name="Heading 3 2 7 13 4 2" xfId="3936" xr:uid="{21DCDE7D-B889-44B7-9CD6-61BC10941A53}"/>
    <cellStyle name="Heading 3 2 7 14" xfId="3937" xr:uid="{882EC02A-06C6-43E4-B3D1-C0D719F1843E}"/>
    <cellStyle name="Heading 3 2 7 14 2" xfId="3938" xr:uid="{7F552098-0517-4EFE-A60C-91DCD1416132}"/>
    <cellStyle name="Heading 3 2 7 14 2 2" xfId="3939" xr:uid="{A17AFBFD-C666-4A41-8789-677BEECC2213}"/>
    <cellStyle name="Heading 3 2 7 14 3" xfId="3940" xr:uid="{CA41E4E5-7271-4B88-9F24-AD486B631ABA}"/>
    <cellStyle name="Heading 3 2 7 14 3 2" xfId="3941" xr:uid="{2F576E8C-2C3A-47B4-88C2-184E14AF41B9}"/>
    <cellStyle name="Heading 3 2 7 14 4" xfId="3942" xr:uid="{41953A17-7B59-46BB-BC74-6F24F23F2053}"/>
    <cellStyle name="Heading 3 2 7 14 4 2" xfId="3943" xr:uid="{5D305C60-5835-4B39-911D-7ACE122C502F}"/>
    <cellStyle name="Heading 3 2 7 15" xfId="3944" xr:uid="{E535E377-7703-48EA-9749-4B64D7D6BFA3}"/>
    <cellStyle name="Heading 3 2 7 15 2" xfId="3945" xr:uid="{25C37BCE-865B-4C43-AB6C-A38E80E637B2}"/>
    <cellStyle name="Heading 3 2 7 15 2 2" xfId="3946" xr:uid="{B4D3083A-1538-4F0B-9BEC-FD7E6B390DEB}"/>
    <cellStyle name="Heading 3 2 7 15 3" xfId="3947" xr:uid="{DC010096-7A93-4B3B-BA44-8B12DFA37E09}"/>
    <cellStyle name="Heading 3 2 7 15 3 2" xfId="3948" xr:uid="{F94836A5-940E-46EA-AFE3-20FBF6AE95CA}"/>
    <cellStyle name="Heading 3 2 7 15 4" xfId="3949" xr:uid="{3ED6038F-F2AE-48FD-9B02-F4713F708644}"/>
    <cellStyle name="Heading 3 2 7 15 4 2" xfId="3950" xr:uid="{F1D1392B-13F2-40E5-9F49-58786C65DCAF}"/>
    <cellStyle name="Heading 3 2 7 16" xfId="3951" xr:uid="{67610C43-A4A3-4687-9EF4-F32C4D879B6A}"/>
    <cellStyle name="Heading 3 2 7 16 2" xfId="3952" xr:uid="{786F83FA-56F2-4AC7-947A-83DA73721122}"/>
    <cellStyle name="Heading 3 2 7 17" xfId="3953" xr:uid="{A9944AAB-13C4-44FC-AB5F-75971403FB5F}"/>
    <cellStyle name="Heading 3 2 7 17 2" xfId="3954" xr:uid="{A4A805DA-E2E7-460B-B75C-1D1D4D6D0DA1}"/>
    <cellStyle name="Heading 3 2 7 18" xfId="3955" xr:uid="{1364F7AE-F809-4CC7-8870-699BEE6F6ECD}"/>
    <cellStyle name="Heading 3 2 7 18 2" xfId="3956" xr:uid="{1ABE29D4-D49E-4FD9-BEDA-235AA9147D53}"/>
    <cellStyle name="Heading 3 2 7 19" xfId="3957" xr:uid="{098E93E0-BE4F-4CCD-9649-4A6F8D662FA8}"/>
    <cellStyle name="Heading 3 2 7 2" xfId="3958" xr:uid="{13C5DF12-2E61-45A7-8BB4-4CB6BB9DA4CF}"/>
    <cellStyle name="Heading 3 2 7 2 2" xfId="3959" xr:uid="{2E113BF5-CB93-4EF9-834A-518336DB63FC}"/>
    <cellStyle name="Heading 3 2 7 2 2 2" xfId="3960" xr:uid="{8F7D5044-6DC9-4494-B801-C293C6766D3E}"/>
    <cellStyle name="Heading 3 2 7 2 3" xfId="3961" xr:uid="{D6D5B4E1-9C83-48B1-B0CC-7E2CF5B8B349}"/>
    <cellStyle name="Heading 3 2 7 2 3 2" xfId="3962" xr:uid="{90BE127B-25AC-4696-B886-29C37F8FBDD7}"/>
    <cellStyle name="Heading 3 2 7 2 4" xfId="3963" xr:uid="{C58CF68A-CA50-4D99-B830-B4E7554CFC63}"/>
    <cellStyle name="Heading 3 2 7 2 4 2" xfId="3964" xr:uid="{7F16E94E-EC5F-4737-9DB7-8140453AF73A}"/>
    <cellStyle name="Heading 3 2 7 20" xfId="3965" xr:uid="{DABD226C-335A-4D61-A434-C45EB0A97287}"/>
    <cellStyle name="Heading 3 2 7 21" xfId="3966" xr:uid="{B6C1C3E3-6981-4185-A1AD-BDC948B5C585}"/>
    <cellStyle name="Heading 3 2 7 22" xfId="3967" xr:uid="{8F46243D-12E1-43CD-BAEE-B9CD8C49B8CC}"/>
    <cellStyle name="Heading 3 2 7 23" xfId="3968" xr:uid="{A5E2CE1A-D698-42A2-B3EC-95FF6D35A35B}"/>
    <cellStyle name="Heading 3 2 7 24" xfId="3969" xr:uid="{6E09C986-633F-4A7D-8F4C-36CDB8361BC7}"/>
    <cellStyle name="Heading 3 2 7 25" xfId="3970" xr:uid="{59C8D825-5408-4BDE-80EC-41CDCBF76D76}"/>
    <cellStyle name="Heading 3 2 7 3" xfId="3971" xr:uid="{EFDDE13E-5C8B-46E3-AB47-9E4B83C1BC8F}"/>
    <cellStyle name="Heading 3 2 7 3 2" xfId="3972" xr:uid="{C067CE22-17BD-417E-B6F5-F038EE5551FF}"/>
    <cellStyle name="Heading 3 2 7 3 2 2" xfId="3973" xr:uid="{8A3824AD-1A93-4BAB-94AB-81B10ECE74A3}"/>
    <cellStyle name="Heading 3 2 7 3 3" xfId="3974" xr:uid="{F3B1ACB5-C6C3-4840-AE70-ACD31A140DED}"/>
    <cellStyle name="Heading 3 2 7 3 3 2" xfId="3975" xr:uid="{6343C44A-1C52-48E7-9705-36E5DB45E046}"/>
    <cellStyle name="Heading 3 2 7 3 4" xfId="3976" xr:uid="{2EC98113-1309-4763-9644-3C60FC27A852}"/>
    <cellStyle name="Heading 3 2 7 3 4 2" xfId="3977" xr:uid="{23078227-FA14-40CD-B2DD-BEC0563EE126}"/>
    <cellStyle name="Heading 3 2 7 4" xfId="3978" xr:uid="{DA728226-6C7B-4AEA-96A7-676714158148}"/>
    <cellStyle name="Heading 3 2 7 4 2" xfId="3979" xr:uid="{DEBED412-757E-4CCA-B32A-A8C670E5C3BE}"/>
    <cellStyle name="Heading 3 2 7 4 2 2" xfId="3980" xr:uid="{9C6E8A59-D87B-4936-A2C2-0E6E10B02CFB}"/>
    <cellStyle name="Heading 3 2 7 4 3" xfId="3981" xr:uid="{81947ECA-48A5-4995-8B59-F554D99BA931}"/>
    <cellStyle name="Heading 3 2 7 4 3 2" xfId="3982" xr:uid="{CEB88FA7-DA33-4318-AC5C-F110EE580F93}"/>
    <cellStyle name="Heading 3 2 7 4 4" xfId="3983" xr:uid="{9C5C4F25-72B0-46E1-AFAA-AB8FB7B38183}"/>
    <cellStyle name="Heading 3 2 7 4 4 2" xfId="3984" xr:uid="{703E4E1F-96A0-4292-949A-E6DB3128C223}"/>
    <cellStyle name="Heading 3 2 7 5" xfId="3985" xr:uid="{5320D928-A9C1-468E-B622-2B0F730F0177}"/>
    <cellStyle name="Heading 3 2 7 5 2" xfId="3986" xr:uid="{2AD812D7-D6E7-4CC2-B886-C7EA7B28143B}"/>
    <cellStyle name="Heading 3 2 7 5 2 2" xfId="3987" xr:uid="{19A85352-7C13-47B3-BD03-15F8ABACA65B}"/>
    <cellStyle name="Heading 3 2 7 5 3" xfId="3988" xr:uid="{E6998B2D-E2D4-4942-AE8B-94956444EEE5}"/>
    <cellStyle name="Heading 3 2 7 5 3 2" xfId="3989" xr:uid="{B4F1D9DC-155C-4494-A2C2-652A39FB2825}"/>
    <cellStyle name="Heading 3 2 7 5 4" xfId="3990" xr:uid="{260AD8E0-CCF0-4531-9976-CFAFFF992EA1}"/>
    <cellStyle name="Heading 3 2 7 5 4 2" xfId="3991" xr:uid="{02BBDD63-34CA-4E98-8AFC-1837BE35AC8E}"/>
    <cellStyle name="Heading 3 2 7 6" xfId="3992" xr:uid="{9ADD810F-EDC5-4A39-98C6-37AF3D0AFDE9}"/>
    <cellStyle name="Heading 3 2 7 6 2" xfId="3993" xr:uid="{9314B700-6823-4266-A910-B4159B2BB0C7}"/>
    <cellStyle name="Heading 3 2 7 6 2 2" xfId="3994" xr:uid="{BA40CEC1-C04B-4EBC-BBE7-4225D5BCAA26}"/>
    <cellStyle name="Heading 3 2 7 6 3" xfId="3995" xr:uid="{E70ABC56-94D1-4991-B421-1F0A55ECDA3C}"/>
    <cellStyle name="Heading 3 2 7 6 3 2" xfId="3996" xr:uid="{FC9D64B7-9671-4908-A790-6B4DE887FA55}"/>
    <cellStyle name="Heading 3 2 7 6 4" xfId="3997" xr:uid="{9641EB0F-9385-4A71-9AFE-192223845E78}"/>
    <cellStyle name="Heading 3 2 7 6 4 2" xfId="3998" xr:uid="{260D46CE-5254-4B06-B289-FCD1CAC93091}"/>
    <cellStyle name="Heading 3 2 7 7" xfId="3999" xr:uid="{9E291819-FFB6-4A8E-851E-D0F86C13CC56}"/>
    <cellStyle name="Heading 3 2 7 7 2" xfId="4000" xr:uid="{A0452691-AC52-433B-A9A2-FCE1E89DFE74}"/>
    <cellStyle name="Heading 3 2 7 7 2 2" xfId="4001" xr:uid="{9F29FFE4-57CE-4760-B386-049FC8E9511F}"/>
    <cellStyle name="Heading 3 2 7 7 3" xfId="4002" xr:uid="{C94C48F4-CCEB-41FD-8866-08257B46BECC}"/>
    <cellStyle name="Heading 3 2 7 7 3 2" xfId="4003" xr:uid="{62358F8A-84B6-4746-8E57-32538B963221}"/>
    <cellStyle name="Heading 3 2 7 7 4" xfId="4004" xr:uid="{E8D723C8-3F54-4AE2-B0BE-A93E23A72ACB}"/>
    <cellStyle name="Heading 3 2 7 7 4 2" xfId="4005" xr:uid="{CF2863AA-837F-41AF-9FCB-627FFBF599DF}"/>
    <cellStyle name="Heading 3 2 7 8" xfId="4006" xr:uid="{C8914EBE-C003-4C05-AFE4-8DC7A2032520}"/>
    <cellStyle name="Heading 3 2 7 8 2" xfId="4007" xr:uid="{7A2F2451-6DD9-4F5E-9013-5BCD101247B5}"/>
    <cellStyle name="Heading 3 2 7 8 2 2" xfId="4008" xr:uid="{ABB49500-1A55-414F-9276-92D2AABDB806}"/>
    <cellStyle name="Heading 3 2 7 8 3" xfId="4009" xr:uid="{791B5C03-0E11-43C7-A5E5-35FB0EFF96DE}"/>
    <cellStyle name="Heading 3 2 7 8 3 2" xfId="4010" xr:uid="{C374BDED-0EF3-4DF7-BFBF-CB89C6723EA1}"/>
    <cellStyle name="Heading 3 2 7 8 4" xfId="4011" xr:uid="{741FC712-7B27-4014-9C68-E2FD470394ED}"/>
    <cellStyle name="Heading 3 2 7 8 4 2" xfId="4012" xr:uid="{3B65A314-B01A-4426-BF16-49D0B76213F1}"/>
    <cellStyle name="Heading 3 2 7 9" xfId="4013" xr:uid="{B85D5B94-8906-4A4E-86B7-95E3C761D1F8}"/>
    <cellStyle name="Heading 3 2 7 9 2" xfId="4014" xr:uid="{F156A242-2682-4E2B-B15B-0D891408250E}"/>
    <cellStyle name="Heading 3 2 7 9 2 2" xfId="4015" xr:uid="{BD206305-C048-4CAD-9EC3-12E9A1043739}"/>
    <cellStyle name="Heading 3 2 7 9 3" xfId="4016" xr:uid="{C60DD2A1-19B7-4B34-9DDC-0B537D7604AB}"/>
    <cellStyle name="Heading 3 2 7 9 3 2" xfId="4017" xr:uid="{0E23D889-CC9C-421A-9AD0-9C037DD6DFBB}"/>
    <cellStyle name="Heading 3 2 7 9 4" xfId="4018" xr:uid="{2C1FD67F-29DA-441F-A4C3-7FB2A28B434B}"/>
    <cellStyle name="Heading 3 2 7 9 4 2" xfId="4019" xr:uid="{BE1C3D37-1F9E-42BC-A751-A172120E0FF5}"/>
    <cellStyle name="Heading 3 2 8" xfId="4020" xr:uid="{821B00A4-50E3-4B0B-BBAD-82BEFB6E2059}"/>
    <cellStyle name="Heading 3 2 8 10" xfId="4021" xr:uid="{B3216A6C-0EFC-4C0D-8D99-9560462E1015}"/>
    <cellStyle name="Heading 3 2 8 10 2" xfId="4022" xr:uid="{FC38E96D-5661-425E-8B24-370F3100B28E}"/>
    <cellStyle name="Heading 3 2 8 10 2 2" xfId="4023" xr:uid="{0C3D8C8D-08D2-44B5-9E11-4F09F3647274}"/>
    <cellStyle name="Heading 3 2 8 10 3" xfId="4024" xr:uid="{BA79130A-11A7-478F-BDF9-A8C1033D5AB1}"/>
    <cellStyle name="Heading 3 2 8 10 3 2" xfId="4025" xr:uid="{459F51E4-C8CC-44C1-B5D9-E7351B6B1608}"/>
    <cellStyle name="Heading 3 2 8 10 4" xfId="4026" xr:uid="{ED9C34BB-02B9-40E7-B6D4-BD1553BC310D}"/>
    <cellStyle name="Heading 3 2 8 10 4 2" xfId="4027" xr:uid="{47DEEFF4-B0FC-4A50-A4DA-BF95FAC1606B}"/>
    <cellStyle name="Heading 3 2 8 11" xfId="4028" xr:uid="{F660179E-D5DA-4CC0-8035-4C53357E759D}"/>
    <cellStyle name="Heading 3 2 8 11 2" xfId="4029" xr:uid="{37C6156C-BEC4-4ABB-A593-157FA07648F8}"/>
    <cellStyle name="Heading 3 2 8 11 2 2" xfId="4030" xr:uid="{4BD0F0B5-AC28-427C-8808-9C271553EFCF}"/>
    <cellStyle name="Heading 3 2 8 11 3" xfId="4031" xr:uid="{53703D23-460C-4271-B9DF-C76324D82E16}"/>
    <cellStyle name="Heading 3 2 8 11 3 2" xfId="4032" xr:uid="{F15903C9-E202-4970-AF9A-13727E351AEE}"/>
    <cellStyle name="Heading 3 2 8 11 4" xfId="4033" xr:uid="{959CC5E5-158B-4DDE-9417-B39CDE039EEF}"/>
    <cellStyle name="Heading 3 2 8 11 4 2" xfId="4034" xr:uid="{DCAFF24C-8348-4AA3-B163-717047960E50}"/>
    <cellStyle name="Heading 3 2 8 12" xfId="4035" xr:uid="{37F72950-A05C-4B8E-B129-9C064CDFAF0F}"/>
    <cellStyle name="Heading 3 2 8 12 2" xfId="4036" xr:uid="{BC68212C-172B-499A-8590-0801BF74DF0A}"/>
    <cellStyle name="Heading 3 2 8 12 2 2" xfId="4037" xr:uid="{7FFEFC17-237A-4EC0-BB92-2C19F72700A1}"/>
    <cellStyle name="Heading 3 2 8 12 3" xfId="4038" xr:uid="{32C22EA7-25D9-4B79-9720-1EFBD0A3EE7E}"/>
    <cellStyle name="Heading 3 2 8 12 3 2" xfId="4039" xr:uid="{004D6FFA-B46E-493E-B0A5-7EAE80F163D1}"/>
    <cellStyle name="Heading 3 2 8 12 4" xfId="4040" xr:uid="{080E2991-C4C5-47CC-9532-0C1C4CD088F3}"/>
    <cellStyle name="Heading 3 2 8 12 4 2" xfId="4041" xr:uid="{6398C668-F798-4B65-9908-24410971A536}"/>
    <cellStyle name="Heading 3 2 8 13" xfId="4042" xr:uid="{65215B6E-3B38-41CF-BF9B-C6F9AD1065D2}"/>
    <cellStyle name="Heading 3 2 8 13 2" xfId="4043" xr:uid="{6956F95C-4E87-41E3-9981-9A7DD4291E70}"/>
    <cellStyle name="Heading 3 2 8 13 2 2" xfId="4044" xr:uid="{2A978F13-7870-4B4E-90C6-2A4D612A6CA9}"/>
    <cellStyle name="Heading 3 2 8 13 3" xfId="4045" xr:uid="{044C0921-C7CD-4389-B8CE-7BDE7A1C8992}"/>
    <cellStyle name="Heading 3 2 8 13 3 2" xfId="4046" xr:uid="{0191E3F4-E6B0-40A5-A3E6-6130B11F2CEF}"/>
    <cellStyle name="Heading 3 2 8 13 4" xfId="4047" xr:uid="{ECAC05C8-D7F5-42EB-87E6-46AE8C4F8739}"/>
    <cellStyle name="Heading 3 2 8 13 4 2" xfId="4048" xr:uid="{1B5D3B5B-7C74-4EA1-942E-22F32A8B2FCE}"/>
    <cellStyle name="Heading 3 2 8 14" xfId="4049" xr:uid="{FF83CCDD-208B-477C-9631-854B2AFF3A79}"/>
    <cellStyle name="Heading 3 2 8 14 2" xfId="4050" xr:uid="{C11B4932-DF8D-4840-9589-A284F948DF03}"/>
    <cellStyle name="Heading 3 2 8 14 2 2" xfId="4051" xr:uid="{23484060-3F04-49FD-8881-87D12CD282CB}"/>
    <cellStyle name="Heading 3 2 8 14 3" xfId="4052" xr:uid="{60C88D46-EE04-417A-991D-F5F9F0E5CC0C}"/>
    <cellStyle name="Heading 3 2 8 14 3 2" xfId="4053" xr:uid="{407CDCCA-9F58-4D15-BABD-531AC85A17EA}"/>
    <cellStyle name="Heading 3 2 8 14 4" xfId="4054" xr:uid="{3DD3560D-384C-4918-BD4B-9EBC839B9C0C}"/>
    <cellStyle name="Heading 3 2 8 14 4 2" xfId="4055" xr:uid="{37C8CC2F-DA28-45BC-A923-BB8899B4EBE5}"/>
    <cellStyle name="Heading 3 2 8 15" xfId="4056" xr:uid="{CAB29309-F2D2-40E6-A690-E37BE6934038}"/>
    <cellStyle name="Heading 3 2 8 15 2" xfId="4057" xr:uid="{C62D2767-E5DD-4648-AF33-5C932BA04D0E}"/>
    <cellStyle name="Heading 3 2 8 15 2 2" xfId="4058" xr:uid="{C0756882-AD41-4392-8625-3CB482F59FDE}"/>
    <cellStyle name="Heading 3 2 8 15 3" xfId="4059" xr:uid="{B85B1176-494F-45CA-849E-FD38E8452338}"/>
    <cellStyle name="Heading 3 2 8 15 3 2" xfId="4060" xr:uid="{7738BE28-383B-48EE-9AD0-8EC0B1359F80}"/>
    <cellStyle name="Heading 3 2 8 15 4" xfId="4061" xr:uid="{341D5EDC-AC60-4DB2-835A-3B781CA84E93}"/>
    <cellStyle name="Heading 3 2 8 15 4 2" xfId="4062" xr:uid="{8643CAD0-7985-4ECF-BE9E-B6FFBC69AA69}"/>
    <cellStyle name="Heading 3 2 8 16" xfId="4063" xr:uid="{E7A958B5-08DD-402C-AF3B-CB3B52686DCE}"/>
    <cellStyle name="Heading 3 2 8 16 2" xfId="4064" xr:uid="{48742F4D-A16F-417C-B908-D48B5D0F9FD6}"/>
    <cellStyle name="Heading 3 2 8 17" xfId="4065" xr:uid="{882A0551-5E15-4A2E-A73E-893443EC96F3}"/>
    <cellStyle name="Heading 3 2 8 17 2" xfId="4066" xr:uid="{9A748E65-0A19-4FC7-B26B-57A997B17CB4}"/>
    <cellStyle name="Heading 3 2 8 18" xfId="4067" xr:uid="{5C4D1FB6-8F95-44FC-AF12-0E7AE6F5F0CC}"/>
    <cellStyle name="Heading 3 2 8 18 2" xfId="4068" xr:uid="{5D37968C-20B6-43D0-8B4B-7A7C43BB10B9}"/>
    <cellStyle name="Heading 3 2 8 19" xfId="4069" xr:uid="{016412E4-00D6-4DE4-84F5-5F39834BAF89}"/>
    <cellStyle name="Heading 3 2 8 2" xfId="4070" xr:uid="{42D8B563-005E-482C-975F-7BD1C83BB2D4}"/>
    <cellStyle name="Heading 3 2 8 2 2" xfId="4071" xr:uid="{36FBD0D4-7831-46FF-9637-AB915443AC8D}"/>
    <cellStyle name="Heading 3 2 8 2 2 2" xfId="4072" xr:uid="{27B224CA-D924-4512-B217-38A96CAE6954}"/>
    <cellStyle name="Heading 3 2 8 2 3" xfId="4073" xr:uid="{66C80BBD-ADA8-4DDE-8259-AA4173371CAF}"/>
    <cellStyle name="Heading 3 2 8 2 3 2" xfId="4074" xr:uid="{DDAF2F11-3C54-40EE-B2BE-EA9850752483}"/>
    <cellStyle name="Heading 3 2 8 2 4" xfId="4075" xr:uid="{5A39CD13-3B58-411A-A365-F65367AC333E}"/>
    <cellStyle name="Heading 3 2 8 2 4 2" xfId="4076" xr:uid="{1B4DCA52-72CD-4967-B731-0D169A6BB382}"/>
    <cellStyle name="Heading 3 2 8 20" xfId="4077" xr:uid="{7EE5F023-7E45-43BA-8658-6F6E62A78355}"/>
    <cellStyle name="Heading 3 2 8 21" xfId="4078" xr:uid="{EE42DEEB-B59E-444D-8FC9-A53F7F4088CB}"/>
    <cellStyle name="Heading 3 2 8 22" xfId="4079" xr:uid="{34365753-6CC3-4021-9708-9A3A0F408352}"/>
    <cellStyle name="Heading 3 2 8 23" xfId="4080" xr:uid="{3206ADCF-F0CA-4940-A693-2341A8006F90}"/>
    <cellStyle name="Heading 3 2 8 24" xfId="4081" xr:uid="{7BA7C919-05BB-4CF5-A025-DA2DD036FAC9}"/>
    <cellStyle name="Heading 3 2 8 25" xfId="4082" xr:uid="{ED6B8044-7E03-4BCE-9246-96450A7E618B}"/>
    <cellStyle name="Heading 3 2 8 3" xfId="4083" xr:uid="{6C60ADD1-67D1-4FC2-9C5C-30FA79F689A3}"/>
    <cellStyle name="Heading 3 2 8 3 2" xfId="4084" xr:uid="{3A483EC9-B1A2-4A4A-905B-63FF89AD15F8}"/>
    <cellStyle name="Heading 3 2 8 3 2 2" xfId="4085" xr:uid="{203B04AA-7984-4E08-AAB1-4A0DAEF53A60}"/>
    <cellStyle name="Heading 3 2 8 3 3" xfId="4086" xr:uid="{C01BC72D-DDF1-4317-BC76-E360B88859D7}"/>
    <cellStyle name="Heading 3 2 8 3 3 2" xfId="4087" xr:uid="{AD8540B4-8F88-48C1-B1AE-0FCADE36EBA7}"/>
    <cellStyle name="Heading 3 2 8 3 4" xfId="4088" xr:uid="{85348D4B-5E85-404A-8B54-11E32CCFE823}"/>
    <cellStyle name="Heading 3 2 8 3 4 2" xfId="4089" xr:uid="{11EC3C6B-52B9-46F5-9918-246662C12149}"/>
    <cellStyle name="Heading 3 2 8 4" xfId="4090" xr:uid="{A9367D37-10E1-45AE-B878-363F9EB1BDBF}"/>
    <cellStyle name="Heading 3 2 8 4 2" xfId="4091" xr:uid="{6E647F10-A658-4B93-ACA6-7E87648C1254}"/>
    <cellStyle name="Heading 3 2 8 4 2 2" xfId="4092" xr:uid="{3276B057-2F34-415E-AD47-FE4BBE2293EE}"/>
    <cellStyle name="Heading 3 2 8 4 3" xfId="4093" xr:uid="{9363E232-51B9-4826-A2B2-405093F64462}"/>
    <cellStyle name="Heading 3 2 8 4 3 2" xfId="4094" xr:uid="{BD1A811B-0379-4F20-AD6F-EA0BDBE5FCC9}"/>
    <cellStyle name="Heading 3 2 8 4 4" xfId="4095" xr:uid="{6B35F948-A7F2-4E8F-B1EE-8882F5EC28A9}"/>
    <cellStyle name="Heading 3 2 8 4 4 2" xfId="4096" xr:uid="{2AE2EF31-4490-4D13-ACD9-3ED91F27E51D}"/>
    <cellStyle name="Heading 3 2 8 5" xfId="4097" xr:uid="{FFE038A8-2658-4B04-B352-1AF8E77B9720}"/>
    <cellStyle name="Heading 3 2 8 5 2" xfId="4098" xr:uid="{F8906D44-777A-4EFA-804C-516209878064}"/>
    <cellStyle name="Heading 3 2 8 5 2 2" xfId="4099" xr:uid="{99511EF4-90FF-4CF4-B912-A38495164777}"/>
    <cellStyle name="Heading 3 2 8 5 3" xfId="4100" xr:uid="{A86FAB89-6EBF-4534-B311-0BBCA49F37F0}"/>
    <cellStyle name="Heading 3 2 8 5 3 2" xfId="4101" xr:uid="{E8A872B2-865B-4681-940D-717DC02E19BE}"/>
    <cellStyle name="Heading 3 2 8 5 4" xfId="4102" xr:uid="{0A1B73B5-8442-423E-9B2D-F1DE9FDFF65F}"/>
    <cellStyle name="Heading 3 2 8 5 4 2" xfId="4103" xr:uid="{6DBD19CE-F445-4129-A845-22F8F1F1B5ED}"/>
    <cellStyle name="Heading 3 2 8 6" xfId="4104" xr:uid="{2B8526DB-19AC-4899-B36D-7FA13C59868E}"/>
    <cellStyle name="Heading 3 2 8 6 2" xfId="4105" xr:uid="{38C0D8F7-628B-4093-BC49-1C4EA70885B4}"/>
    <cellStyle name="Heading 3 2 8 6 2 2" xfId="4106" xr:uid="{105D19CC-9EB8-46B0-A996-E9DDA4A2C1A6}"/>
    <cellStyle name="Heading 3 2 8 6 3" xfId="4107" xr:uid="{5419E2F4-92FD-4FF1-B81B-DB549BBB5B1B}"/>
    <cellStyle name="Heading 3 2 8 6 3 2" xfId="4108" xr:uid="{E1EF24FF-3190-47C4-8B5B-74994B6BDAB8}"/>
    <cellStyle name="Heading 3 2 8 6 4" xfId="4109" xr:uid="{B9E2034A-F072-4DAE-8D20-CF4309539AA1}"/>
    <cellStyle name="Heading 3 2 8 6 4 2" xfId="4110" xr:uid="{BD1ABF41-9B45-45D2-A600-046253CD0952}"/>
    <cellStyle name="Heading 3 2 8 7" xfId="4111" xr:uid="{4F617F3E-BF69-450F-8F5C-D84D46A7A362}"/>
    <cellStyle name="Heading 3 2 8 7 2" xfId="4112" xr:uid="{312B519C-C27B-43A9-B325-7983AB629E00}"/>
    <cellStyle name="Heading 3 2 8 7 2 2" xfId="4113" xr:uid="{2138B1CF-F3A4-4028-A123-01D06D0BE6B8}"/>
    <cellStyle name="Heading 3 2 8 7 3" xfId="4114" xr:uid="{8D487A4E-8B52-4A39-855C-A130AFA5A776}"/>
    <cellStyle name="Heading 3 2 8 7 3 2" xfId="4115" xr:uid="{22A776A2-59EB-4FCD-9AF5-E6D32B872C73}"/>
    <cellStyle name="Heading 3 2 8 7 4" xfId="4116" xr:uid="{2FE55650-8B14-4532-B575-B16A4D8369AB}"/>
    <cellStyle name="Heading 3 2 8 7 4 2" xfId="4117" xr:uid="{223449C7-5651-41E3-A1A7-C82D48153266}"/>
    <cellStyle name="Heading 3 2 8 8" xfId="4118" xr:uid="{F72B4643-10F1-4464-B9F8-E12B19F15289}"/>
    <cellStyle name="Heading 3 2 8 8 2" xfId="4119" xr:uid="{F9E085F8-A08B-4C38-B052-E16BF8D61BCF}"/>
    <cellStyle name="Heading 3 2 8 8 2 2" xfId="4120" xr:uid="{548FB90A-151D-4076-9B87-89D8451843FE}"/>
    <cellStyle name="Heading 3 2 8 8 3" xfId="4121" xr:uid="{C990B9AD-9D82-4C8E-988E-79ADDD1F4DFC}"/>
    <cellStyle name="Heading 3 2 8 8 3 2" xfId="4122" xr:uid="{22278772-E77A-4D0E-97D5-683541C65565}"/>
    <cellStyle name="Heading 3 2 8 8 4" xfId="4123" xr:uid="{F46EC59E-C6E0-4ACC-A33D-FBA05DAC77DF}"/>
    <cellStyle name="Heading 3 2 8 8 4 2" xfId="4124" xr:uid="{253E5E53-BF38-4857-87E9-2C4FD092D8C8}"/>
    <cellStyle name="Heading 3 2 8 9" xfId="4125" xr:uid="{E218E541-C2C2-4CC7-AF81-08D83D6F5568}"/>
    <cellStyle name="Heading 3 2 8 9 2" xfId="4126" xr:uid="{40A66FD0-B461-49DD-8C05-049D87304DAD}"/>
    <cellStyle name="Heading 3 2 8 9 2 2" xfId="4127" xr:uid="{1851D43E-CFAC-4324-8AA1-E5E5AB04342C}"/>
    <cellStyle name="Heading 3 2 8 9 3" xfId="4128" xr:uid="{CCE1C4BC-64B1-4F41-A208-7164CD8363D9}"/>
    <cellStyle name="Heading 3 2 8 9 3 2" xfId="4129" xr:uid="{26DD007C-C1E0-42DC-8CFF-D767750AB30B}"/>
    <cellStyle name="Heading 3 2 8 9 4" xfId="4130" xr:uid="{3E961382-0C3B-44A9-A4F3-91DB6B5A966A}"/>
    <cellStyle name="Heading 3 2 8 9 4 2" xfId="4131" xr:uid="{656CF918-A078-49E6-AEBE-2F4741DFBC39}"/>
    <cellStyle name="Heading 3 2 9" xfId="4132" xr:uid="{ED451B8D-06A3-4475-895F-C2D012930A48}"/>
    <cellStyle name="Heading 3 2 9 10" xfId="4133" xr:uid="{054BC0ED-3F4F-4A54-A20E-B5C4749C4281}"/>
    <cellStyle name="Heading 3 2 9 10 2" xfId="4134" xr:uid="{06B77D33-0F15-49C3-B2A0-B5412E52AFA3}"/>
    <cellStyle name="Heading 3 2 9 10 2 2" xfId="4135" xr:uid="{0212ECD5-6184-4F61-9693-8ED0D35EBF4A}"/>
    <cellStyle name="Heading 3 2 9 10 3" xfId="4136" xr:uid="{16ED51C8-D084-43FA-B476-ECFF0A7D4F75}"/>
    <cellStyle name="Heading 3 2 9 10 3 2" xfId="4137" xr:uid="{2868DD4F-88AE-42B8-80B0-94EDFD2864FF}"/>
    <cellStyle name="Heading 3 2 9 10 4" xfId="4138" xr:uid="{022505F6-C261-419D-A699-33B1C342F3B6}"/>
    <cellStyle name="Heading 3 2 9 10 4 2" xfId="4139" xr:uid="{BC8E6429-871B-4947-8AF0-AEA3A15969C8}"/>
    <cellStyle name="Heading 3 2 9 11" xfId="4140" xr:uid="{83CA96B6-6F53-4819-9BD9-6946891CFA41}"/>
    <cellStyle name="Heading 3 2 9 11 2" xfId="4141" xr:uid="{BA1A2853-FC7F-4101-A149-36C075C1F2F8}"/>
    <cellStyle name="Heading 3 2 9 11 2 2" xfId="4142" xr:uid="{41397F33-0186-4AA2-B235-7BEC2FEA1BF5}"/>
    <cellStyle name="Heading 3 2 9 11 3" xfId="4143" xr:uid="{CDEC2FBA-1E59-4C13-957F-153771C77B7D}"/>
    <cellStyle name="Heading 3 2 9 11 3 2" xfId="4144" xr:uid="{327D5640-640D-4B82-9970-397D13496091}"/>
    <cellStyle name="Heading 3 2 9 11 4" xfId="4145" xr:uid="{0D426594-4D64-41E8-91C4-4802DEC6A1A4}"/>
    <cellStyle name="Heading 3 2 9 11 4 2" xfId="4146" xr:uid="{0D6F0C8F-8290-428D-99F0-69CE037D7D65}"/>
    <cellStyle name="Heading 3 2 9 12" xfId="4147" xr:uid="{B4FDD43A-42FE-447A-8BBC-BF0C66EBC441}"/>
    <cellStyle name="Heading 3 2 9 12 2" xfId="4148" xr:uid="{FB5DF54B-298A-4B40-8273-5223F77E3B7C}"/>
    <cellStyle name="Heading 3 2 9 12 2 2" xfId="4149" xr:uid="{20C655CF-0CE5-415E-8F58-38BC1235C02E}"/>
    <cellStyle name="Heading 3 2 9 12 3" xfId="4150" xr:uid="{3A0C6B9A-68D6-4E99-95C2-B63258730073}"/>
    <cellStyle name="Heading 3 2 9 12 3 2" xfId="4151" xr:uid="{41A7A97F-B3EE-4AC0-AC0D-3666B7050B84}"/>
    <cellStyle name="Heading 3 2 9 12 4" xfId="4152" xr:uid="{5382A228-A6F5-4C0C-85D7-9B53ACBADBD6}"/>
    <cellStyle name="Heading 3 2 9 12 4 2" xfId="4153" xr:uid="{6E0AE735-D5C0-4CEF-8B7A-BE474F2EE30A}"/>
    <cellStyle name="Heading 3 2 9 13" xfId="4154" xr:uid="{04A5C4DC-4ADA-4BB2-BD06-D4E78DD9AF5E}"/>
    <cellStyle name="Heading 3 2 9 13 2" xfId="4155" xr:uid="{CC14A70C-7FCB-4B73-9E10-FE76FABD203D}"/>
    <cellStyle name="Heading 3 2 9 13 2 2" xfId="4156" xr:uid="{99F332D3-A26D-417A-A7B9-7ECBDAD2216D}"/>
    <cellStyle name="Heading 3 2 9 13 3" xfId="4157" xr:uid="{3DB95321-26CC-4FC0-9A4D-BD15F8C8A4A5}"/>
    <cellStyle name="Heading 3 2 9 13 3 2" xfId="4158" xr:uid="{1569BF59-B378-4636-9542-C7D79E4016BC}"/>
    <cellStyle name="Heading 3 2 9 13 4" xfId="4159" xr:uid="{2925CB70-D4E6-422D-AD97-0312694067D1}"/>
    <cellStyle name="Heading 3 2 9 13 4 2" xfId="4160" xr:uid="{26A14DF4-09EE-4253-B170-85A3026DA289}"/>
    <cellStyle name="Heading 3 2 9 14" xfId="4161" xr:uid="{FC0E96BD-FBC9-4262-A3F7-F2FD7FC39A01}"/>
    <cellStyle name="Heading 3 2 9 14 2" xfId="4162" xr:uid="{164E012B-D59F-49B1-BA7E-93E751709A0C}"/>
    <cellStyle name="Heading 3 2 9 14 2 2" xfId="4163" xr:uid="{BCE06015-46AB-4C54-8E81-CECB6B90903F}"/>
    <cellStyle name="Heading 3 2 9 14 3" xfId="4164" xr:uid="{5B3E3BAF-DB1B-4339-8881-8364F8F03484}"/>
    <cellStyle name="Heading 3 2 9 14 3 2" xfId="4165" xr:uid="{C9571453-3E73-4ABD-A72B-C7087C258504}"/>
    <cellStyle name="Heading 3 2 9 14 4" xfId="4166" xr:uid="{B38A04E8-E325-41F1-91D6-8D76DEF63492}"/>
    <cellStyle name="Heading 3 2 9 14 4 2" xfId="4167" xr:uid="{EA20DA40-B9EF-46C9-B09D-683C3DAA58E1}"/>
    <cellStyle name="Heading 3 2 9 15" xfId="4168" xr:uid="{096E539B-8CA8-41AF-BCAF-F2F70914362E}"/>
    <cellStyle name="Heading 3 2 9 15 2" xfId="4169" xr:uid="{1B2C2AE0-854B-4BF6-B1E4-D9FD5C2EA8F1}"/>
    <cellStyle name="Heading 3 2 9 15 2 2" xfId="4170" xr:uid="{814E0920-C9DD-450C-8840-037FA3A60A79}"/>
    <cellStyle name="Heading 3 2 9 15 3" xfId="4171" xr:uid="{7CF47B2D-8120-4E47-B9B5-CAC5A17F310A}"/>
    <cellStyle name="Heading 3 2 9 15 3 2" xfId="4172" xr:uid="{C8EE9E22-1A2F-40E8-AA65-1871E0D11F61}"/>
    <cellStyle name="Heading 3 2 9 15 4" xfId="4173" xr:uid="{6C841602-6D4A-4274-A535-968207534C32}"/>
    <cellStyle name="Heading 3 2 9 15 4 2" xfId="4174" xr:uid="{F7FAB0C3-47BB-48E8-9B4D-F216D208F0CF}"/>
    <cellStyle name="Heading 3 2 9 16" xfId="4175" xr:uid="{2853FB54-213E-4782-96EE-BF6649CEABCC}"/>
    <cellStyle name="Heading 3 2 9 16 2" xfId="4176" xr:uid="{319EB0E1-D285-4290-B351-27BA3CDD210C}"/>
    <cellStyle name="Heading 3 2 9 17" xfId="4177" xr:uid="{FE923F41-6B09-46CE-9500-DC51E4DD8DA0}"/>
    <cellStyle name="Heading 3 2 9 17 2" xfId="4178" xr:uid="{760F50A2-1836-44ED-A647-5B6DA561B41B}"/>
    <cellStyle name="Heading 3 2 9 18" xfId="4179" xr:uid="{24F188AF-3377-4871-A014-3FC55210145B}"/>
    <cellStyle name="Heading 3 2 9 18 2" xfId="4180" xr:uid="{8B409F13-7FFB-4587-AC7D-541B3C2B3236}"/>
    <cellStyle name="Heading 3 2 9 19" xfId="4181" xr:uid="{2F1486A4-80ED-4E3E-BD64-FA793F921FBA}"/>
    <cellStyle name="Heading 3 2 9 2" xfId="4182" xr:uid="{1229307C-2A42-4AE8-A5FC-3A6BB681A6E4}"/>
    <cellStyle name="Heading 3 2 9 2 2" xfId="4183" xr:uid="{BE4BFC6F-3F7B-49BE-9265-E154AC68C1C7}"/>
    <cellStyle name="Heading 3 2 9 2 2 2" xfId="4184" xr:uid="{03BA423A-F8DD-451F-9A96-085B8114E36F}"/>
    <cellStyle name="Heading 3 2 9 2 3" xfId="4185" xr:uid="{48C488FB-4052-46BF-801D-B184723966F0}"/>
    <cellStyle name="Heading 3 2 9 2 3 2" xfId="4186" xr:uid="{E0610EF2-B6F2-4C6C-B372-D1CB28C56A61}"/>
    <cellStyle name="Heading 3 2 9 2 4" xfId="4187" xr:uid="{D6C7B61B-ADA3-4A70-9A92-1A16DE810635}"/>
    <cellStyle name="Heading 3 2 9 2 4 2" xfId="4188" xr:uid="{E6085A4D-ED10-4A05-9BA1-CF44073A463C}"/>
    <cellStyle name="Heading 3 2 9 20" xfId="4189" xr:uid="{BB6D4D13-0C7D-4AC9-891C-CB5C17493E85}"/>
    <cellStyle name="Heading 3 2 9 21" xfId="4190" xr:uid="{D3E1B0A5-BA5B-4F0C-B958-9A0F2C81ADC2}"/>
    <cellStyle name="Heading 3 2 9 22" xfId="4191" xr:uid="{B0C63309-02D8-460C-96A6-7CDFAA8F87BE}"/>
    <cellStyle name="Heading 3 2 9 23" xfId="4192" xr:uid="{3ABF6489-EEF8-4FBC-9F85-10FACB93A9F5}"/>
    <cellStyle name="Heading 3 2 9 24" xfId="4193" xr:uid="{8C878B65-B319-4892-817F-AC57C16937C9}"/>
    <cellStyle name="Heading 3 2 9 25" xfId="4194" xr:uid="{1C10E3E6-8800-40DE-93B9-F178E6C55BC1}"/>
    <cellStyle name="Heading 3 2 9 3" xfId="4195" xr:uid="{B27A6ADE-C260-4272-97BC-B5B55DC25392}"/>
    <cellStyle name="Heading 3 2 9 3 2" xfId="4196" xr:uid="{74CFAEA7-21C0-452F-9200-1D0FA1EAABC7}"/>
    <cellStyle name="Heading 3 2 9 3 2 2" xfId="4197" xr:uid="{96D0D243-19A9-4C87-B62B-EAB777AB9AF1}"/>
    <cellStyle name="Heading 3 2 9 3 3" xfId="4198" xr:uid="{B706F4F9-B2AF-4297-AAFB-1825E5097FE1}"/>
    <cellStyle name="Heading 3 2 9 3 3 2" xfId="4199" xr:uid="{55435BFA-B262-4FBD-84D9-B95F7A4EEEC8}"/>
    <cellStyle name="Heading 3 2 9 3 4" xfId="4200" xr:uid="{28FC87CC-3555-471B-9A91-50DB659D079A}"/>
    <cellStyle name="Heading 3 2 9 3 4 2" xfId="4201" xr:uid="{67CCBB6B-7276-48F0-95EB-3B953CCEC3D9}"/>
    <cellStyle name="Heading 3 2 9 4" xfId="4202" xr:uid="{D38B7B4A-DF6C-4A5D-8BF8-5CA3579D3468}"/>
    <cellStyle name="Heading 3 2 9 4 2" xfId="4203" xr:uid="{E4935F1C-9D9D-499A-BA56-A5F2CCA47804}"/>
    <cellStyle name="Heading 3 2 9 4 2 2" xfId="4204" xr:uid="{9B3401BC-4BDD-4C01-A40D-F335300DB4C9}"/>
    <cellStyle name="Heading 3 2 9 4 3" xfId="4205" xr:uid="{54DEDEBC-3774-4BA9-8CAF-43519100BB02}"/>
    <cellStyle name="Heading 3 2 9 4 3 2" xfId="4206" xr:uid="{61D0C9B9-F5BC-4C35-82DD-439A0037CC1B}"/>
    <cellStyle name="Heading 3 2 9 4 4" xfId="4207" xr:uid="{BB116733-B354-4075-BB2F-3BB5533CF5BD}"/>
    <cellStyle name="Heading 3 2 9 4 4 2" xfId="4208" xr:uid="{28FC5F22-CED1-4A81-BBC1-ACB651B82F8F}"/>
    <cellStyle name="Heading 3 2 9 5" xfId="4209" xr:uid="{889C8F8C-740C-427F-B445-F1C53CB10BFF}"/>
    <cellStyle name="Heading 3 2 9 5 2" xfId="4210" xr:uid="{EEF81B98-0D69-43C9-A29D-02CA6E319307}"/>
    <cellStyle name="Heading 3 2 9 5 2 2" xfId="4211" xr:uid="{A5255FB5-48C4-4074-98F5-4FA990110AE6}"/>
    <cellStyle name="Heading 3 2 9 5 3" xfId="4212" xr:uid="{13524F60-625F-450F-B4DD-AB640FFA515B}"/>
    <cellStyle name="Heading 3 2 9 5 3 2" xfId="4213" xr:uid="{45410D4F-D6F8-4A49-9C24-9CCCD7514249}"/>
    <cellStyle name="Heading 3 2 9 5 4" xfId="4214" xr:uid="{25F5C6ED-165F-4310-A504-996A86B045FB}"/>
    <cellStyle name="Heading 3 2 9 5 4 2" xfId="4215" xr:uid="{984D5742-3B16-4E36-B5B9-843A193F7B68}"/>
    <cellStyle name="Heading 3 2 9 6" xfId="4216" xr:uid="{123AE68E-4E26-4A2A-AACB-53B5F39C0EE9}"/>
    <cellStyle name="Heading 3 2 9 6 2" xfId="4217" xr:uid="{DBCA02BF-D550-4B42-8C59-56F03639147F}"/>
    <cellStyle name="Heading 3 2 9 6 2 2" xfId="4218" xr:uid="{0D804AF1-6D66-44AE-BEF6-296AD876025F}"/>
    <cellStyle name="Heading 3 2 9 6 3" xfId="4219" xr:uid="{AFA468A5-54E0-4D09-95B7-9221ABD5AEED}"/>
    <cellStyle name="Heading 3 2 9 6 3 2" xfId="4220" xr:uid="{712E6DD8-6A7F-48C5-8A99-EF92470228AC}"/>
    <cellStyle name="Heading 3 2 9 6 4" xfId="4221" xr:uid="{7785AFC9-ACD3-488C-8E52-51CE03A302F8}"/>
    <cellStyle name="Heading 3 2 9 6 4 2" xfId="4222" xr:uid="{5CA5D3EF-E6F1-48BA-995A-C06B885EEE77}"/>
    <cellStyle name="Heading 3 2 9 7" xfId="4223" xr:uid="{5FAB52EB-60F8-495F-A8A8-3C56F8F5197A}"/>
    <cellStyle name="Heading 3 2 9 7 2" xfId="4224" xr:uid="{CAA3A727-A832-4ED7-A6B2-E9EF72D86ECB}"/>
    <cellStyle name="Heading 3 2 9 7 2 2" xfId="4225" xr:uid="{A8033BDC-6984-482A-BB4A-E64FD7D02D9D}"/>
    <cellStyle name="Heading 3 2 9 7 3" xfId="4226" xr:uid="{1A135C39-316E-4A2C-A522-B957E82627C9}"/>
    <cellStyle name="Heading 3 2 9 7 3 2" xfId="4227" xr:uid="{3F7F9477-1C0D-47C1-AB81-74DDC77025AB}"/>
    <cellStyle name="Heading 3 2 9 7 4" xfId="4228" xr:uid="{114797D4-8085-4D3E-A456-ABEBDF7BBB65}"/>
    <cellStyle name="Heading 3 2 9 7 4 2" xfId="4229" xr:uid="{D393BC73-C75A-41CA-999C-2C07A0D1FBD5}"/>
    <cellStyle name="Heading 3 2 9 8" xfId="4230" xr:uid="{4F143C0E-4F40-4ABE-B52C-086106A0A1E2}"/>
    <cellStyle name="Heading 3 2 9 8 2" xfId="4231" xr:uid="{08BDA52F-BD76-41A4-B4C8-2BFB40A351F7}"/>
    <cellStyle name="Heading 3 2 9 8 2 2" xfId="4232" xr:uid="{CA1DA948-3D41-44A9-88C7-23B47DE507A3}"/>
    <cellStyle name="Heading 3 2 9 8 3" xfId="4233" xr:uid="{E043BFA2-22D8-4626-8089-4F13AE80603A}"/>
    <cellStyle name="Heading 3 2 9 8 3 2" xfId="4234" xr:uid="{BD69F8D3-0E65-4F23-9067-146B58007C9C}"/>
    <cellStyle name="Heading 3 2 9 8 4" xfId="4235" xr:uid="{8D705EF2-0F21-41B2-8BB9-3ED555B552F3}"/>
    <cellStyle name="Heading 3 2 9 8 4 2" xfId="4236" xr:uid="{9C6F2676-C8F6-4FDC-A9C5-C25FFFC44078}"/>
    <cellStyle name="Heading 3 2 9 9" xfId="4237" xr:uid="{B2E77E63-EA5F-44C2-BB27-77B2202CD525}"/>
    <cellStyle name="Heading 3 2 9 9 2" xfId="4238" xr:uid="{52274896-5DC3-41DE-9ADF-5DE9116798FD}"/>
    <cellStyle name="Heading 3 2 9 9 2 2" xfId="4239" xr:uid="{7A48ADAF-BBDB-47B4-9811-0EFDE0D15D71}"/>
    <cellStyle name="Heading 3 2 9 9 3" xfId="4240" xr:uid="{E7335DB1-7361-4200-A3B5-FEB880D2F505}"/>
    <cellStyle name="Heading 3 2 9 9 3 2" xfId="4241" xr:uid="{CE66C0B3-EB8E-400A-B254-298724D6F6E6}"/>
    <cellStyle name="Heading 3 2 9 9 4" xfId="4242" xr:uid="{DC6E7FF2-2FF9-4D75-AAC7-45D04F325C2F}"/>
    <cellStyle name="Heading 3 2 9 9 4 2" xfId="4243" xr:uid="{E8A71F95-858C-487C-8E0E-F8B1A648525F}"/>
    <cellStyle name="Heading 3 3" xfId="4244" xr:uid="{CE0D4E10-095E-4C80-9528-D757105874F9}"/>
    <cellStyle name="Heading 3 3 10" xfId="4245" xr:uid="{41AFFB9A-D944-4FE3-B212-9B796FD889DA}"/>
    <cellStyle name="Heading 3 3 10 2" xfId="4246" xr:uid="{403D1DD4-8E58-49BE-A054-0FDF7F062DFA}"/>
    <cellStyle name="Heading 3 3 10 2 2" xfId="4247" xr:uid="{36630C2A-0937-42D3-B49C-5908E7E45D68}"/>
    <cellStyle name="Heading 3 3 10 3" xfId="4248" xr:uid="{2AD643EB-8087-465B-9EBF-84D0E5DC1452}"/>
    <cellStyle name="Heading 3 3 10 3 2" xfId="4249" xr:uid="{A638484D-4EB2-459D-B659-796E6678823F}"/>
    <cellStyle name="Heading 3 3 10 4" xfId="4250" xr:uid="{F0196451-5B59-442F-B613-6A780D752BDC}"/>
    <cellStyle name="Heading 3 3 10 4 2" xfId="4251" xr:uid="{F18A9230-B5D0-452E-8CC6-0AD50CE046B6}"/>
    <cellStyle name="Heading 3 3 11" xfId="4252" xr:uid="{C295B20D-4114-47D1-8BBE-AAE9A7F6023C}"/>
    <cellStyle name="Heading 3 3 11 2" xfId="4253" xr:uid="{150FD4BF-2A30-4AFD-A9E1-1E9F142CDED4}"/>
    <cellStyle name="Heading 3 3 11 2 2" xfId="4254" xr:uid="{D25FC150-7470-4CA4-9609-93F9C483DDE1}"/>
    <cellStyle name="Heading 3 3 11 3" xfId="4255" xr:uid="{20D8B2DC-E43F-4B8A-BA31-A0162687BD62}"/>
    <cellStyle name="Heading 3 3 11 3 2" xfId="4256" xr:uid="{CA6D0B5B-183B-4F88-9E72-EE932557F518}"/>
    <cellStyle name="Heading 3 3 11 4" xfId="4257" xr:uid="{F2F1FAB3-0500-41F7-AD37-272DAFE4B2F6}"/>
    <cellStyle name="Heading 3 3 11 4 2" xfId="4258" xr:uid="{46A055A0-0AD5-4C19-A837-0A954BDA8DF9}"/>
    <cellStyle name="Heading 3 3 12" xfId="4259" xr:uid="{7CAE1D1C-4F23-496C-B8EE-F7555CFF1885}"/>
    <cellStyle name="Heading 3 3 12 2" xfId="4260" xr:uid="{AD28A5FD-84F3-4853-A83E-43DBD573B08A}"/>
    <cellStyle name="Heading 3 3 12 2 2" xfId="4261" xr:uid="{ED25390B-39B7-4BB5-948C-F7892587ECD3}"/>
    <cellStyle name="Heading 3 3 12 3" xfId="4262" xr:uid="{4DAF073C-BC0E-43D4-847F-3160B08D2B13}"/>
    <cellStyle name="Heading 3 3 12 3 2" xfId="4263" xr:uid="{86CC1D49-A479-409E-95B0-EC1746F50BEB}"/>
    <cellStyle name="Heading 3 3 12 4" xfId="4264" xr:uid="{290F2DDC-0563-4ED8-863B-2350DAF69A49}"/>
    <cellStyle name="Heading 3 3 12 4 2" xfId="4265" xr:uid="{BCED83A9-DAE6-4323-AF44-1B1A605E4B84}"/>
    <cellStyle name="Heading 3 3 13" xfId="4266" xr:uid="{E383A8AB-56FF-4BB3-A3E5-C0B87CAF56CA}"/>
    <cellStyle name="Heading 3 3 13 2" xfId="4267" xr:uid="{8C9273DA-0F2D-4FB1-A159-C9C85096979C}"/>
    <cellStyle name="Heading 3 3 13 2 2" xfId="4268" xr:uid="{8E70EBDC-674D-4533-BB32-D6011CCED3E0}"/>
    <cellStyle name="Heading 3 3 13 3" xfId="4269" xr:uid="{BD2A3864-8119-4463-BDB4-4748C45D3981}"/>
    <cellStyle name="Heading 3 3 13 3 2" xfId="4270" xr:uid="{4D0FE137-76B6-4357-8684-E2A535D283F6}"/>
    <cellStyle name="Heading 3 3 13 4" xfId="4271" xr:uid="{83C95A5D-D96D-4356-8B3D-09320A491CB7}"/>
    <cellStyle name="Heading 3 3 13 4 2" xfId="4272" xr:uid="{1945EFE0-C376-4560-BA27-D9ACF5809235}"/>
    <cellStyle name="Heading 3 3 14" xfId="4273" xr:uid="{9D21897B-726E-4460-979B-B8EBEBF63837}"/>
    <cellStyle name="Heading 3 3 14 2" xfId="4274" xr:uid="{5105F9A4-A4FD-47BF-A828-14558F2DD529}"/>
    <cellStyle name="Heading 3 3 14 2 2" xfId="4275" xr:uid="{E3010E43-51D8-4D19-A615-C8DBCE69E42A}"/>
    <cellStyle name="Heading 3 3 14 3" xfId="4276" xr:uid="{C92C4B15-B4B1-4501-9DAF-4FD37DA6CC06}"/>
    <cellStyle name="Heading 3 3 14 3 2" xfId="4277" xr:uid="{0F4CE49E-BCE2-4085-90D2-306A862B10C1}"/>
    <cellStyle name="Heading 3 3 14 4" xfId="4278" xr:uid="{58D69DF3-DC24-4B23-AB41-D756B2B0680D}"/>
    <cellStyle name="Heading 3 3 14 4 2" xfId="4279" xr:uid="{C722568F-3379-4902-B295-641B0C54360A}"/>
    <cellStyle name="Heading 3 3 15" xfId="4280" xr:uid="{DB8C8DAD-B45D-4CA7-BBCA-B403B95A665B}"/>
    <cellStyle name="Heading 3 3 15 2" xfId="4281" xr:uid="{8E8D749F-84D8-4583-88C1-DD000D81B09B}"/>
    <cellStyle name="Heading 3 3 15 2 2" xfId="4282" xr:uid="{72B651BA-06FE-4A37-A4EA-02904E556FFE}"/>
    <cellStyle name="Heading 3 3 15 3" xfId="4283" xr:uid="{9592D4BC-DA1F-4731-8D83-47F5429EA4A4}"/>
    <cellStyle name="Heading 3 3 15 3 2" xfId="4284" xr:uid="{D02B7310-6020-4A02-8EA8-C710E5733C2B}"/>
    <cellStyle name="Heading 3 3 15 4" xfId="4285" xr:uid="{554BEC4C-FA87-43B7-90DC-9028EC0A1EE6}"/>
    <cellStyle name="Heading 3 3 15 4 2" xfId="4286" xr:uid="{0415D6BD-9E50-4A4F-A245-5F70CACFBB77}"/>
    <cellStyle name="Heading 3 3 16" xfId="4287" xr:uid="{0349092E-1D20-4044-8B5C-18A88D978EE1}"/>
    <cellStyle name="Heading 3 3 16 2" xfId="4288" xr:uid="{8450650E-BC5D-48FA-AFCF-A68E8CCF805C}"/>
    <cellStyle name="Heading 3 3 17" xfId="4289" xr:uid="{83AA44F8-CC71-4A69-99B7-11C1FAEF2C58}"/>
    <cellStyle name="Heading 3 3 17 2" xfId="4290" xr:uid="{77A4FCC3-0F5B-4352-A462-102C00AEA94E}"/>
    <cellStyle name="Heading 3 3 18" xfId="4291" xr:uid="{9AE8EC82-BEA0-48CF-9048-A4B96AB499CD}"/>
    <cellStyle name="Heading 3 3 18 2" xfId="4292" xr:uid="{4E570556-CA97-42F9-9BAE-EB415600F2BD}"/>
    <cellStyle name="Heading 3 3 19" xfId="4293" xr:uid="{82D3C30A-04FF-4E4C-B49F-E47A16039816}"/>
    <cellStyle name="Heading 3 3 2" xfId="4294" xr:uid="{6CB3A8E9-21F0-41CC-A645-1A0E4DD7461D}"/>
    <cellStyle name="Heading 3 3 2 2" xfId="4295" xr:uid="{B2DF917E-4F4D-4D7B-AE81-E0C2A2287C76}"/>
    <cellStyle name="Heading 3 3 2 2 2" xfId="4296" xr:uid="{B0B19A40-7904-4C77-B3B1-E5C572A01DF7}"/>
    <cellStyle name="Heading 3 3 2 3" xfId="4297" xr:uid="{E6B3CDEA-9E5D-4860-98CF-698BFED18304}"/>
    <cellStyle name="Heading 3 3 2 3 2" xfId="4298" xr:uid="{FF4F3CC2-BAE9-4B32-BC49-1827D9626D00}"/>
    <cellStyle name="Heading 3 3 2 4" xfId="4299" xr:uid="{AB50284B-6C7C-4F04-A56D-D4296D1B3853}"/>
    <cellStyle name="Heading 3 3 2 4 2" xfId="4300" xr:uid="{2D6ECF6E-0550-4C87-9928-7B0A42C2934B}"/>
    <cellStyle name="Heading 3 3 20" xfId="4301" xr:uid="{24ACAF54-1608-40B7-8767-232DC027F0F5}"/>
    <cellStyle name="Heading 3 3 21" xfId="4302" xr:uid="{F7712575-2735-4852-B3F9-ECDD0A918729}"/>
    <cellStyle name="Heading 3 3 22" xfId="4303" xr:uid="{D8C80C16-789D-4C89-803E-35BD3729D8A8}"/>
    <cellStyle name="Heading 3 3 23" xfId="4304" xr:uid="{4C5BF20C-EBF3-422B-9778-34572A83549B}"/>
    <cellStyle name="Heading 3 3 24" xfId="4305" xr:uid="{D636BC73-A1B8-456A-9145-97EDA5F00691}"/>
    <cellStyle name="Heading 3 3 25" xfId="4306" xr:uid="{85FCACED-E4BE-492F-8689-8C4A5EC0C07F}"/>
    <cellStyle name="Heading 3 3 3" xfId="4307" xr:uid="{924524F0-7EA9-4197-AE37-98D5F4263F5E}"/>
    <cellStyle name="Heading 3 3 3 2" xfId="4308" xr:uid="{9B691964-AADE-4C8E-9C02-CBFF09CF116F}"/>
    <cellStyle name="Heading 3 3 3 2 2" xfId="4309" xr:uid="{7C7F2492-E3B5-42B1-B096-60DC9826FEAC}"/>
    <cellStyle name="Heading 3 3 3 3" xfId="4310" xr:uid="{A2CAD013-844A-45C0-BC44-277D31EFA5BD}"/>
    <cellStyle name="Heading 3 3 3 3 2" xfId="4311" xr:uid="{A01A5893-C681-4C9D-BE92-074D792192B8}"/>
    <cellStyle name="Heading 3 3 3 4" xfId="4312" xr:uid="{CFDF1F41-5491-4181-9E29-A52099CD946D}"/>
    <cellStyle name="Heading 3 3 3 4 2" xfId="4313" xr:uid="{04D52E83-ABD9-4016-8FB3-3EEF76AE49FD}"/>
    <cellStyle name="Heading 3 3 4" xfId="4314" xr:uid="{307E75E0-274D-41B0-956D-B8034C79F29F}"/>
    <cellStyle name="Heading 3 3 4 2" xfId="4315" xr:uid="{456E47F6-4EFE-4387-9736-B63F22261F2C}"/>
    <cellStyle name="Heading 3 3 4 2 2" xfId="4316" xr:uid="{56869B19-6260-498C-B137-EB8100756D71}"/>
    <cellStyle name="Heading 3 3 4 3" xfId="4317" xr:uid="{5FA1978F-6D2E-4D7C-9C2F-7EE3709F61C3}"/>
    <cellStyle name="Heading 3 3 4 3 2" xfId="4318" xr:uid="{819104CA-8E0E-40F8-9AD8-BB1437E4D51D}"/>
    <cellStyle name="Heading 3 3 4 4" xfId="4319" xr:uid="{85838EE0-92B3-4122-8A40-9D0096DA0CCE}"/>
    <cellStyle name="Heading 3 3 4 4 2" xfId="4320" xr:uid="{8F3ECA21-5529-4BF2-8C69-5D7783A624CA}"/>
    <cellStyle name="Heading 3 3 5" xfId="4321" xr:uid="{B916463A-CF05-45D6-978A-6DED36652A0A}"/>
    <cellStyle name="Heading 3 3 5 2" xfId="4322" xr:uid="{39BA8CB9-9724-438D-B11A-394052AE5442}"/>
    <cellStyle name="Heading 3 3 5 2 2" xfId="4323" xr:uid="{ED6997D1-1B08-4618-A7EF-D7BBF9CFD691}"/>
    <cellStyle name="Heading 3 3 5 3" xfId="4324" xr:uid="{63E72CDB-8359-41C1-89CF-B16DDE37DC4E}"/>
    <cellStyle name="Heading 3 3 5 3 2" xfId="4325" xr:uid="{A9921DE7-EE1C-4A0D-89F6-AF7120CC0ED8}"/>
    <cellStyle name="Heading 3 3 5 4" xfId="4326" xr:uid="{63146A93-8855-4740-B03F-4E8C8702641A}"/>
    <cellStyle name="Heading 3 3 5 4 2" xfId="4327" xr:uid="{38DE31D6-5BFA-426F-9890-8AE7DBE1BCAD}"/>
    <cellStyle name="Heading 3 3 6" xfId="4328" xr:uid="{4D0C747D-8979-429A-AB2C-6D5BCE6D8008}"/>
    <cellStyle name="Heading 3 3 6 2" xfId="4329" xr:uid="{0EE16263-3EBC-424A-AEB5-67ED95D64007}"/>
    <cellStyle name="Heading 3 3 6 2 2" xfId="4330" xr:uid="{E4559F7C-C1B8-4305-965B-112E044B1083}"/>
    <cellStyle name="Heading 3 3 6 3" xfId="4331" xr:uid="{CDB2523C-CD2C-45F2-95A2-159DF4E2199B}"/>
    <cellStyle name="Heading 3 3 6 3 2" xfId="4332" xr:uid="{F3A54503-2FF4-4D91-95D5-ED16696C9498}"/>
    <cellStyle name="Heading 3 3 6 4" xfId="4333" xr:uid="{107D3FDD-C65E-40D7-93A8-24799881CEC3}"/>
    <cellStyle name="Heading 3 3 6 4 2" xfId="4334" xr:uid="{FC24AAD5-2052-4854-9429-A66822ED7D75}"/>
    <cellStyle name="Heading 3 3 7" xfId="4335" xr:uid="{C3C7220D-F130-45C2-98F1-260B8EBD8E6D}"/>
    <cellStyle name="Heading 3 3 7 2" xfId="4336" xr:uid="{8398FF6B-0D88-4CBE-AC1A-5EC920FEAA2D}"/>
    <cellStyle name="Heading 3 3 7 2 2" xfId="4337" xr:uid="{1431DDB0-8EAD-4AA0-AB28-74A2FC8CFA82}"/>
    <cellStyle name="Heading 3 3 7 3" xfId="4338" xr:uid="{BE466C4A-220A-4FB3-B959-DDAC5BF5D398}"/>
    <cellStyle name="Heading 3 3 7 3 2" xfId="4339" xr:uid="{1F7427AA-1666-4AEF-B8FF-05163B45DC72}"/>
    <cellStyle name="Heading 3 3 7 4" xfId="4340" xr:uid="{5D2FB1B1-F1C3-4B6B-B3F1-7CD4E9201EE9}"/>
    <cellStyle name="Heading 3 3 7 4 2" xfId="4341" xr:uid="{CE7F9FC0-0EDA-4D86-ACF6-886A65045C74}"/>
    <cellStyle name="Heading 3 3 8" xfId="4342" xr:uid="{4DF4F392-1624-406C-B5EC-EA8D81883C4D}"/>
    <cellStyle name="Heading 3 3 8 2" xfId="4343" xr:uid="{224E6CF1-CA4A-4F85-A656-5472B62F2EEA}"/>
    <cellStyle name="Heading 3 3 8 2 2" xfId="4344" xr:uid="{C03689B4-0F85-4724-AC60-BD9250838907}"/>
    <cellStyle name="Heading 3 3 8 3" xfId="4345" xr:uid="{AD45CD1E-A3E8-4805-B706-2ED9076F4F76}"/>
    <cellStyle name="Heading 3 3 8 3 2" xfId="4346" xr:uid="{A58F6CA9-8627-4D15-98AD-9CA2E1B92B04}"/>
    <cellStyle name="Heading 3 3 8 4" xfId="4347" xr:uid="{55E50378-32F3-4D0C-810E-BEADE9434AE7}"/>
    <cellStyle name="Heading 3 3 8 4 2" xfId="4348" xr:uid="{0C06CAB7-D350-4217-BA2C-8308CCAFC67F}"/>
    <cellStyle name="Heading 3 3 9" xfId="4349" xr:uid="{668432F0-6BE9-4ED9-A547-C63E79678482}"/>
    <cellStyle name="Heading 3 3 9 2" xfId="4350" xr:uid="{93276A3D-AA3A-4B70-8BF3-9AC38DCBDD82}"/>
    <cellStyle name="Heading 3 3 9 2 2" xfId="4351" xr:uid="{9420C6AC-3451-43BD-818C-E7BE505DFD88}"/>
    <cellStyle name="Heading 3 3 9 3" xfId="4352" xr:uid="{6805F067-BD9F-43DD-9320-2C3A4054453D}"/>
    <cellStyle name="Heading 3 3 9 3 2" xfId="4353" xr:uid="{9153AF88-06E6-4695-AB59-3BEED88EF7F4}"/>
    <cellStyle name="Heading 3 3 9 4" xfId="4354" xr:uid="{99D8FA33-71D2-4CB8-9C87-6906E7FCCC8B}"/>
    <cellStyle name="Heading 3 3 9 4 2" xfId="4355" xr:uid="{2EC74110-39D8-4E97-ABD1-7A0F898BD915}"/>
    <cellStyle name="Heading 3 4" xfId="4356" xr:uid="{01FBB81A-D830-4228-9B27-954018A11D60}"/>
    <cellStyle name="Heading 3 4 10" xfId="4357" xr:uid="{4EC2BFFE-6B35-4FFB-BBF3-38F175DDB1A3}"/>
    <cellStyle name="Heading 3 4 10 2" xfId="4358" xr:uid="{14D8B384-C453-45A6-B0B6-EA24A21C5B86}"/>
    <cellStyle name="Heading 3 4 10 2 2" xfId="4359" xr:uid="{EB179E57-212B-4147-AE24-D905F48D3828}"/>
    <cellStyle name="Heading 3 4 10 3" xfId="4360" xr:uid="{8F95D22A-37B8-4A7B-AFEA-37A098890D75}"/>
    <cellStyle name="Heading 3 4 10 3 2" xfId="4361" xr:uid="{FF5B53F9-7E88-4FC5-9946-4A97BF9E4ECE}"/>
    <cellStyle name="Heading 3 4 10 4" xfId="4362" xr:uid="{4AE0C204-DD96-412A-82D6-68EE9BF8E759}"/>
    <cellStyle name="Heading 3 4 10 4 2" xfId="4363" xr:uid="{AFEDDA73-B190-46A9-9F48-62144A49E412}"/>
    <cellStyle name="Heading 3 4 11" xfId="4364" xr:uid="{FD8280CC-BBDC-4718-88F5-25F5F050D133}"/>
    <cellStyle name="Heading 3 4 11 2" xfId="4365" xr:uid="{6CCC6EAC-B204-4856-AD0D-35E83DA7CA4D}"/>
    <cellStyle name="Heading 3 4 11 2 2" xfId="4366" xr:uid="{3B0BC607-B8E3-4A40-8637-FE9C53D0FCFA}"/>
    <cellStyle name="Heading 3 4 11 3" xfId="4367" xr:uid="{36C3880B-DD33-4AF0-95CC-CE60D0F860E4}"/>
    <cellStyle name="Heading 3 4 11 3 2" xfId="4368" xr:uid="{088F8CF2-BB48-4719-887A-0E1A62321DAB}"/>
    <cellStyle name="Heading 3 4 11 4" xfId="4369" xr:uid="{85D1ADA1-43B6-4ACF-8942-9968F7AAB7A0}"/>
    <cellStyle name="Heading 3 4 11 4 2" xfId="4370" xr:uid="{DF923524-ED06-4F14-9F8C-483522135B0E}"/>
    <cellStyle name="Heading 3 4 12" xfId="4371" xr:uid="{B761239F-79F9-489D-ACEE-B13E62E45720}"/>
    <cellStyle name="Heading 3 4 12 2" xfId="4372" xr:uid="{1D0137A0-247E-400E-994D-FEBCDAA3C6BC}"/>
    <cellStyle name="Heading 3 4 12 2 2" xfId="4373" xr:uid="{3966FBF5-D84E-4042-8CD7-45817B0D0256}"/>
    <cellStyle name="Heading 3 4 12 3" xfId="4374" xr:uid="{D0D48C43-3CFF-4BE4-BCB8-35CAC4AFBBD4}"/>
    <cellStyle name="Heading 3 4 12 3 2" xfId="4375" xr:uid="{98FA4FFC-F99B-4733-A959-CEF10020C826}"/>
    <cellStyle name="Heading 3 4 12 4" xfId="4376" xr:uid="{FD4C932D-6C48-443A-8C74-6DB29D7A305E}"/>
    <cellStyle name="Heading 3 4 12 4 2" xfId="4377" xr:uid="{19BFB5D7-959A-4965-84CA-1995AE95C00C}"/>
    <cellStyle name="Heading 3 4 13" xfId="4378" xr:uid="{FCE736BA-D93B-4178-B27A-ADA22AD44288}"/>
    <cellStyle name="Heading 3 4 13 2" xfId="4379" xr:uid="{53EB1B2D-52C6-4D23-9608-DA9BF4933274}"/>
    <cellStyle name="Heading 3 4 13 2 2" xfId="4380" xr:uid="{4D431917-6805-4CB4-B0A8-9C92A4ADED7B}"/>
    <cellStyle name="Heading 3 4 13 3" xfId="4381" xr:uid="{10904FF9-0AB2-48E4-B525-2D0E8466A7D9}"/>
    <cellStyle name="Heading 3 4 13 3 2" xfId="4382" xr:uid="{AFAC7780-9D8F-44DD-AB72-1B302C888FF6}"/>
    <cellStyle name="Heading 3 4 13 4" xfId="4383" xr:uid="{618299BC-DF8D-4E6F-AD2F-2899FC648067}"/>
    <cellStyle name="Heading 3 4 13 4 2" xfId="4384" xr:uid="{D702EF32-F385-4FFA-9FD6-6574ECBB70E1}"/>
    <cellStyle name="Heading 3 4 14" xfId="4385" xr:uid="{EEC7CC36-7097-49CD-AAF7-CCF06683644E}"/>
    <cellStyle name="Heading 3 4 14 2" xfId="4386" xr:uid="{AA395EAE-7084-49B6-980C-868C400D7E65}"/>
    <cellStyle name="Heading 3 4 14 2 2" xfId="4387" xr:uid="{424B8682-FBEE-4769-AAE4-7D38493A0311}"/>
    <cellStyle name="Heading 3 4 14 3" xfId="4388" xr:uid="{EC1D7280-7FBA-426E-8B4B-CCABA97F3D81}"/>
    <cellStyle name="Heading 3 4 14 3 2" xfId="4389" xr:uid="{6BDC6844-0F3B-48CE-9177-DDB4CE7C7FFF}"/>
    <cellStyle name="Heading 3 4 14 4" xfId="4390" xr:uid="{FF12A47E-A84B-415D-9456-86BA4AC2EA72}"/>
    <cellStyle name="Heading 3 4 14 4 2" xfId="4391" xr:uid="{47A85137-1B98-4B04-A122-B02DA25E8F00}"/>
    <cellStyle name="Heading 3 4 15" xfId="4392" xr:uid="{20E1962A-6EBE-4720-B323-FF7E380047E4}"/>
    <cellStyle name="Heading 3 4 15 2" xfId="4393" xr:uid="{5EA9A115-758D-4883-A22E-9B4A34B8F948}"/>
    <cellStyle name="Heading 3 4 15 2 2" xfId="4394" xr:uid="{9AFCDB30-2AB9-4A81-936D-DD310E9BD94F}"/>
    <cellStyle name="Heading 3 4 15 3" xfId="4395" xr:uid="{B6B00C35-F461-441C-9AEE-B4E2386C2CAB}"/>
    <cellStyle name="Heading 3 4 15 3 2" xfId="4396" xr:uid="{BA7B6FCF-8160-4558-A78D-7A18A241CA88}"/>
    <cellStyle name="Heading 3 4 15 4" xfId="4397" xr:uid="{879351A1-D018-4D88-9125-999DE4034C6F}"/>
    <cellStyle name="Heading 3 4 15 4 2" xfId="4398" xr:uid="{543F1A52-4DB7-4279-91E7-08C744DD4D09}"/>
    <cellStyle name="Heading 3 4 16" xfId="4399" xr:uid="{437C9EF5-133F-4214-AD62-0DCF8B885C2E}"/>
    <cellStyle name="Heading 3 4 16 2" xfId="4400" xr:uid="{D8ED0D1C-D0DB-4837-A3A7-882664A8892C}"/>
    <cellStyle name="Heading 3 4 17" xfId="4401" xr:uid="{80FE455B-A4DE-4473-A74C-D1A17D9378C1}"/>
    <cellStyle name="Heading 3 4 17 2" xfId="4402" xr:uid="{6585807E-E252-4C8F-AE98-5FF2D9AA181D}"/>
    <cellStyle name="Heading 3 4 18" xfId="4403" xr:uid="{34D2AD77-915A-494B-9CA8-7A10202C7A3F}"/>
    <cellStyle name="Heading 3 4 18 2" xfId="4404" xr:uid="{32F331F8-937B-4350-ABCC-E4D590084DAC}"/>
    <cellStyle name="Heading 3 4 19" xfId="4405" xr:uid="{DD37786F-BF78-4B04-96D7-1AAA7DDD0E5D}"/>
    <cellStyle name="Heading 3 4 2" xfId="4406" xr:uid="{FA43E792-B186-4B22-A050-7B1E485D365D}"/>
    <cellStyle name="Heading 3 4 2 2" xfId="4407" xr:uid="{1FB4E4C0-FF13-46C1-8F27-D6153947C238}"/>
    <cellStyle name="Heading 3 4 2 2 2" xfId="4408" xr:uid="{EC9A2157-6A24-4230-BC85-5F12527DF54D}"/>
    <cellStyle name="Heading 3 4 2 3" xfId="4409" xr:uid="{CD36F143-F744-4446-B8D8-82A6BA8C7655}"/>
    <cellStyle name="Heading 3 4 2 3 2" xfId="4410" xr:uid="{8EF637CA-08AF-4A22-9FE5-C1BFB9B1E078}"/>
    <cellStyle name="Heading 3 4 2 4" xfId="4411" xr:uid="{1276B5AE-78CB-48D1-8951-B50AAE8641D6}"/>
    <cellStyle name="Heading 3 4 2 4 2" xfId="4412" xr:uid="{6DE842A5-8DBF-4BAD-B4D1-F45BD96F753C}"/>
    <cellStyle name="Heading 3 4 20" xfId="4413" xr:uid="{A180CCC4-D4A0-4221-B55B-563421CFE01B}"/>
    <cellStyle name="Heading 3 4 21" xfId="4414" xr:uid="{2ECAE955-00E4-419A-BFE1-3B7172DE5CAE}"/>
    <cellStyle name="Heading 3 4 22" xfId="4415" xr:uid="{7E73DAEA-E275-40EE-A04B-4D3D6B73307F}"/>
    <cellStyle name="Heading 3 4 23" xfId="4416" xr:uid="{D7C9571D-A0DC-4C9A-A9FB-DF973E9BCB44}"/>
    <cellStyle name="Heading 3 4 24" xfId="4417" xr:uid="{F539D478-62AD-4470-B99A-6BF686B46273}"/>
    <cellStyle name="Heading 3 4 25" xfId="4418" xr:uid="{96F7E810-6338-4629-B160-2B5EEA591453}"/>
    <cellStyle name="Heading 3 4 3" xfId="4419" xr:uid="{60889FB7-FAED-45B3-A004-7AF9D7B241C7}"/>
    <cellStyle name="Heading 3 4 3 2" xfId="4420" xr:uid="{F6681B17-26DE-40A6-8D62-01DA519E61C1}"/>
    <cellStyle name="Heading 3 4 3 2 2" xfId="4421" xr:uid="{E6959A54-FEEC-41D4-A28A-0C94413E57F2}"/>
    <cellStyle name="Heading 3 4 3 3" xfId="4422" xr:uid="{D6D810C9-41F5-409E-B091-AF08F5A8C123}"/>
    <cellStyle name="Heading 3 4 3 3 2" xfId="4423" xr:uid="{B855239D-030D-4B6F-9F23-7DCD68AA598F}"/>
    <cellStyle name="Heading 3 4 3 4" xfId="4424" xr:uid="{AF932DE8-3738-4A8C-AD41-419E0A11C399}"/>
    <cellStyle name="Heading 3 4 3 4 2" xfId="4425" xr:uid="{0E192FBB-92E1-4DD3-AA3F-D5D78E68C1D2}"/>
    <cellStyle name="Heading 3 4 4" xfId="4426" xr:uid="{E6EB2C41-989B-4C71-83CB-F1046B5C94DE}"/>
    <cellStyle name="Heading 3 4 4 2" xfId="4427" xr:uid="{A195AAAD-C9AD-4A5C-8563-9DA8BA3AEEED}"/>
    <cellStyle name="Heading 3 4 4 2 2" xfId="4428" xr:uid="{F0BD7EBA-A387-4923-83F1-EB674FF9735C}"/>
    <cellStyle name="Heading 3 4 4 3" xfId="4429" xr:uid="{75F5EE54-23AA-48A6-AFB7-3045AF3B479D}"/>
    <cellStyle name="Heading 3 4 4 3 2" xfId="4430" xr:uid="{C20B1162-D8B0-4CFD-B2C0-3143B17A01F4}"/>
    <cellStyle name="Heading 3 4 4 4" xfId="4431" xr:uid="{580CD4DF-A6C4-4D76-AD9A-90E48743F183}"/>
    <cellStyle name="Heading 3 4 4 4 2" xfId="4432" xr:uid="{489A5C5A-C655-4D9A-880A-212CF7802DC2}"/>
    <cellStyle name="Heading 3 4 5" xfId="4433" xr:uid="{B1A0A08C-718A-441B-B05E-7642C5024A1B}"/>
    <cellStyle name="Heading 3 4 5 2" xfId="4434" xr:uid="{693103F1-B8D9-4DC9-AD8B-341DD797C975}"/>
    <cellStyle name="Heading 3 4 5 2 2" xfId="4435" xr:uid="{6F9520A7-6D55-41C8-8B7A-6A513E9B755F}"/>
    <cellStyle name="Heading 3 4 5 3" xfId="4436" xr:uid="{DCECC731-B4E1-4480-9564-8AB13577E107}"/>
    <cellStyle name="Heading 3 4 5 3 2" xfId="4437" xr:uid="{3682504F-1644-471F-9853-9C76B01C6E35}"/>
    <cellStyle name="Heading 3 4 5 4" xfId="4438" xr:uid="{B8C89CCF-7DBC-43A5-B44B-83B55DB0FAA8}"/>
    <cellStyle name="Heading 3 4 5 4 2" xfId="4439" xr:uid="{D29EB9E1-E83F-4854-A696-6D7003288B6B}"/>
    <cellStyle name="Heading 3 4 6" xfId="4440" xr:uid="{BB30AA83-3F23-4C0E-8783-EC1C37183214}"/>
    <cellStyle name="Heading 3 4 6 2" xfId="4441" xr:uid="{01377D8C-4C58-4889-B84D-0BAEC46B2101}"/>
    <cellStyle name="Heading 3 4 6 2 2" xfId="4442" xr:uid="{10DB535C-E1DD-4806-BE93-7F580C4AA8B1}"/>
    <cellStyle name="Heading 3 4 6 3" xfId="4443" xr:uid="{72B3460E-9A60-47B2-A66D-CA413E51CE97}"/>
    <cellStyle name="Heading 3 4 6 3 2" xfId="4444" xr:uid="{EF388E32-AF28-407A-A920-E98464F62370}"/>
    <cellStyle name="Heading 3 4 6 4" xfId="4445" xr:uid="{BA2BC595-4B9E-432C-A959-F9B763B5CD55}"/>
    <cellStyle name="Heading 3 4 6 4 2" xfId="4446" xr:uid="{53DB1C1E-8F6F-41B0-BE94-8B2CAC9D2856}"/>
    <cellStyle name="Heading 3 4 7" xfId="4447" xr:uid="{4FE70F12-D69C-40A8-B312-41C88D7C68AD}"/>
    <cellStyle name="Heading 3 4 7 2" xfId="4448" xr:uid="{1FC9EDBD-7474-49DD-A6DA-246F71FE7187}"/>
    <cellStyle name="Heading 3 4 7 2 2" xfId="4449" xr:uid="{DFE54A1A-694E-4629-9D37-41FD0EAC9A62}"/>
    <cellStyle name="Heading 3 4 7 3" xfId="4450" xr:uid="{B150F0C1-7A51-4C86-90D8-6DB9529668A9}"/>
    <cellStyle name="Heading 3 4 7 3 2" xfId="4451" xr:uid="{4DADFEB2-A5E3-4A32-8FB2-C30E42EDE2CE}"/>
    <cellStyle name="Heading 3 4 7 4" xfId="4452" xr:uid="{C297181E-43C2-48DF-BFB7-30BF1236BEF4}"/>
    <cellStyle name="Heading 3 4 7 4 2" xfId="4453" xr:uid="{7E721319-C2C7-44B7-B2DD-807807BB90DE}"/>
    <cellStyle name="Heading 3 4 8" xfId="4454" xr:uid="{4E8A5082-6DAA-42AC-A257-B0076EAC225F}"/>
    <cellStyle name="Heading 3 4 8 2" xfId="4455" xr:uid="{4712AEEE-61D9-424D-9BAD-5AE158CB1245}"/>
    <cellStyle name="Heading 3 4 8 2 2" xfId="4456" xr:uid="{EC67E60F-D482-4BE5-BCC7-B18DBC7B20EC}"/>
    <cellStyle name="Heading 3 4 8 3" xfId="4457" xr:uid="{B634DA0D-1107-41E0-A2DB-1A3938EED3D6}"/>
    <cellStyle name="Heading 3 4 8 3 2" xfId="4458" xr:uid="{A1DA67D1-704E-4B52-90B0-854A9E65139F}"/>
    <cellStyle name="Heading 3 4 8 4" xfId="4459" xr:uid="{8D10CB5A-0FC1-4244-87E7-E29BF9B47B1B}"/>
    <cellStyle name="Heading 3 4 8 4 2" xfId="4460" xr:uid="{0117F1DB-65BF-4357-B356-45058A6317A2}"/>
    <cellStyle name="Heading 3 4 9" xfId="4461" xr:uid="{51C19642-AC0E-4EF1-A1A0-73F1C5D84084}"/>
    <cellStyle name="Heading 3 4 9 2" xfId="4462" xr:uid="{76D1B428-D348-4B5B-AFCF-3AF5F75E28A1}"/>
    <cellStyle name="Heading 3 4 9 2 2" xfId="4463" xr:uid="{A6C5176E-F030-4632-A9CC-306A6990FB73}"/>
    <cellStyle name="Heading 3 4 9 3" xfId="4464" xr:uid="{225DFFD6-484D-49B2-8768-BE29663EB551}"/>
    <cellStyle name="Heading 3 4 9 3 2" xfId="4465" xr:uid="{7FD6B1BF-163B-4ECA-9D81-26E847A38D61}"/>
    <cellStyle name="Heading 3 4 9 4" xfId="4466" xr:uid="{302C15D5-1160-401F-9210-2281C676361F}"/>
    <cellStyle name="Heading 3 4 9 4 2" xfId="4467" xr:uid="{467AE71F-0659-4A47-9EDA-E16C7DD94498}"/>
    <cellStyle name="Heading 3 5" xfId="4468" xr:uid="{397BA340-584E-4085-973B-B7715E5B8940}"/>
    <cellStyle name="Heading 3 5 10" xfId="4469" xr:uid="{9F4103E0-922D-4D9D-B863-EC3581BF60AD}"/>
    <cellStyle name="Heading 3 5 10 2" xfId="4470" xr:uid="{ACC7F457-DC95-4418-A893-1AF5987FCFB8}"/>
    <cellStyle name="Heading 3 5 10 2 2" xfId="4471" xr:uid="{1C430698-A63F-46C4-B604-DE836C53624B}"/>
    <cellStyle name="Heading 3 5 10 3" xfId="4472" xr:uid="{E8854FBC-BC6F-4B6B-8409-B6AFCA77F4E6}"/>
    <cellStyle name="Heading 3 5 10 3 2" xfId="4473" xr:uid="{9E8EFBFD-F527-48F6-91D2-5954A3F727F5}"/>
    <cellStyle name="Heading 3 5 10 4" xfId="4474" xr:uid="{FACAC921-A9D9-468F-A3EF-165EC8E3B2C4}"/>
    <cellStyle name="Heading 3 5 10 4 2" xfId="4475" xr:uid="{7F6EB20E-3259-4DA7-B208-8FFF44B8B913}"/>
    <cellStyle name="Heading 3 5 11" xfId="4476" xr:uid="{56516104-F534-447D-9708-07F8B72F0367}"/>
    <cellStyle name="Heading 3 5 11 2" xfId="4477" xr:uid="{A19B4617-6608-40A7-982E-3BBA14345762}"/>
    <cellStyle name="Heading 3 5 11 2 2" xfId="4478" xr:uid="{0022697E-DCAF-4C1C-AF26-F6455AD347A4}"/>
    <cellStyle name="Heading 3 5 11 3" xfId="4479" xr:uid="{8D630F0D-C88F-47B6-94BD-9BA0A409AB0C}"/>
    <cellStyle name="Heading 3 5 11 3 2" xfId="4480" xr:uid="{472B33D5-CD9F-476F-9E82-EC7C4DBB93C8}"/>
    <cellStyle name="Heading 3 5 11 4" xfId="4481" xr:uid="{F1D7F360-87BB-49B2-A38E-8B1CEAB68A0E}"/>
    <cellStyle name="Heading 3 5 11 4 2" xfId="4482" xr:uid="{95E9D6E6-F7FB-4E11-89FA-F258FDDE065C}"/>
    <cellStyle name="Heading 3 5 12" xfId="4483" xr:uid="{A838C247-8289-4D34-8A44-F30445196059}"/>
    <cellStyle name="Heading 3 5 12 2" xfId="4484" xr:uid="{66A2C6B0-9281-4B4D-A559-28C0161A2C58}"/>
    <cellStyle name="Heading 3 5 12 2 2" xfId="4485" xr:uid="{B56D7FC5-638C-47AB-8C39-D4A7BE8E0CDC}"/>
    <cellStyle name="Heading 3 5 12 3" xfId="4486" xr:uid="{C4BD4DCB-2423-46B8-BBA0-07F9A136BC20}"/>
    <cellStyle name="Heading 3 5 12 3 2" xfId="4487" xr:uid="{7E71440E-6CD6-44F6-B19C-5CBCD428D859}"/>
    <cellStyle name="Heading 3 5 12 4" xfId="4488" xr:uid="{26282B96-6222-4F4F-AF9A-D3F432ACA5CA}"/>
    <cellStyle name="Heading 3 5 12 4 2" xfId="4489" xr:uid="{57007D76-0637-4BFF-A49C-AEA4127ABF53}"/>
    <cellStyle name="Heading 3 5 13" xfId="4490" xr:uid="{61CC6FA5-5C12-45AF-A61E-5DB50B2A2693}"/>
    <cellStyle name="Heading 3 5 13 2" xfId="4491" xr:uid="{9800B822-C7F2-404A-AA05-B672D05ADE7C}"/>
    <cellStyle name="Heading 3 5 13 2 2" xfId="4492" xr:uid="{2AE765E7-E076-4840-A1CD-525F99947DA8}"/>
    <cellStyle name="Heading 3 5 13 3" xfId="4493" xr:uid="{C421C4E5-8A3B-4371-B3BD-8AD6F928BBA6}"/>
    <cellStyle name="Heading 3 5 13 3 2" xfId="4494" xr:uid="{93ABC785-B689-4736-90BA-A60959068417}"/>
    <cellStyle name="Heading 3 5 13 4" xfId="4495" xr:uid="{B1022AF0-6BB4-4AF5-85AF-CBA241237E95}"/>
    <cellStyle name="Heading 3 5 13 4 2" xfId="4496" xr:uid="{99254441-97B0-42F9-B3B0-7203087676E4}"/>
    <cellStyle name="Heading 3 5 14" xfId="4497" xr:uid="{54F863E6-C6D4-4344-B098-18DB935BB081}"/>
    <cellStyle name="Heading 3 5 14 2" xfId="4498" xr:uid="{D247B339-46A2-4C55-82B4-7D7F3BDEE436}"/>
    <cellStyle name="Heading 3 5 14 2 2" xfId="4499" xr:uid="{7C59A8B6-DD23-4C4E-83FA-496EEE17DD60}"/>
    <cellStyle name="Heading 3 5 14 3" xfId="4500" xr:uid="{6D04BE28-2631-4237-8D0F-DCA9FC0A2D70}"/>
    <cellStyle name="Heading 3 5 14 3 2" xfId="4501" xr:uid="{9B74F15B-8C1F-497F-A43C-CECFCC556957}"/>
    <cellStyle name="Heading 3 5 14 4" xfId="4502" xr:uid="{C08D5A3F-2E60-4318-A4BE-543E78477C97}"/>
    <cellStyle name="Heading 3 5 14 4 2" xfId="4503" xr:uid="{954B543D-D9FB-44FF-861E-DF8243C1C0FA}"/>
    <cellStyle name="Heading 3 5 15" xfId="4504" xr:uid="{30F4DC1A-D820-4C67-BEEA-44012216AAC1}"/>
    <cellStyle name="Heading 3 5 15 2" xfId="4505" xr:uid="{7003ED47-7CD6-4D81-910D-018B338085D8}"/>
    <cellStyle name="Heading 3 5 15 2 2" xfId="4506" xr:uid="{935F5634-20ED-42DF-BCE7-84F247D5E0E7}"/>
    <cellStyle name="Heading 3 5 15 3" xfId="4507" xr:uid="{70089033-BA37-4CAE-9F40-CF3C4D5CA697}"/>
    <cellStyle name="Heading 3 5 15 3 2" xfId="4508" xr:uid="{6E9CE0FA-92D7-4E93-902D-60A2F01E8BFF}"/>
    <cellStyle name="Heading 3 5 15 4" xfId="4509" xr:uid="{81B7A83C-FD9D-4E64-9E85-CB084D5487C4}"/>
    <cellStyle name="Heading 3 5 15 4 2" xfId="4510" xr:uid="{4483EEFF-5A73-4E12-BB18-4701FED23DBE}"/>
    <cellStyle name="Heading 3 5 16" xfId="4511" xr:uid="{EEE73FE6-2DCF-4E19-B899-CE81F1C8026A}"/>
    <cellStyle name="Heading 3 5 16 2" xfId="4512" xr:uid="{D40924B8-8A3A-49F4-AD68-1853E853E3CA}"/>
    <cellStyle name="Heading 3 5 17" xfId="4513" xr:uid="{ACB3FDDB-9E01-474B-8344-416772D46F88}"/>
    <cellStyle name="Heading 3 5 17 2" xfId="4514" xr:uid="{D3D2E028-3D70-47D4-8603-2CE73A75528D}"/>
    <cellStyle name="Heading 3 5 18" xfId="4515" xr:uid="{BB720FE6-8FF3-4677-A1C5-E814F26A81D6}"/>
    <cellStyle name="Heading 3 5 18 2" xfId="4516" xr:uid="{07C39A6A-33F2-461B-B648-FA6BE18B514F}"/>
    <cellStyle name="Heading 3 5 19" xfId="4517" xr:uid="{D0B02B5B-E247-436E-99B1-7199B4FA750B}"/>
    <cellStyle name="Heading 3 5 2" xfId="4518" xr:uid="{DA199389-0F19-4A67-A367-FE8231665FD3}"/>
    <cellStyle name="Heading 3 5 2 2" xfId="4519" xr:uid="{828838C1-0771-4848-831F-5986D65B5910}"/>
    <cellStyle name="Heading 3 5 2 2 2" xfId="4520" xr:uid="{8EA411A8-03C2-4492-BBD3-5C1484D1D75C}"/>
    <cellStyle name="Heading 3 5 2 3" xfId="4521" xr:uid="{37C39686-745D-45C4-A681-3ED3174251A9}"/>
    <cellStyle name="Heading 3 5 2 3 2" xfId="4522" xr:uid="{A1CDE5D3-5EE0-4BAD-A9AF-0D962FF43D0E}"/>
    <cellStyle name="Heading 3 5 2 4" xfId="4523" xr:uid="{C2F27268-62A1-4D7E-BD44-5D81716AEEA5}"/>
    <cellStyle name="Heading 3 5 2 4 2" xfId="4524" xr:uid="{0B87E669-D3E3-4070-B84A-86453B1FE0C6}"/>
    <cellStyle name="Heading 3 5 20" xfId="4525" xr:uid="{D72A227D-74C9-4CE7-8895-B3BE6FB6E1D8}"/>
    <cellStyle name="Heading 3 5 21" xfId="4526" xr:uid="{15B183B1-9C6E-425D-98EE-17B064DA9442}"/>
    <cellStyle name="Heading 3 5 22" xfId="4527" xr:uid="{87A7F468-3C25-46FF-B9B3-4C4C95101844}"/>
    <cellStyle name="Heading 3 5 23" xfId="4528" xr:uid="{B277D92E-8206-48EE-9DEC-60F843921C09}"/>
    <cellStyle name="Heading 3 5 24" xfId="4529" xr:uid="{728B9A19-7E85-4B87-9BEA-9FD3CDAEFD55}"/>
    <cellStyle name="Heading 3 5 25" xfId="4530" xr:uid="{F6ED1BE8-200E-403B-9C10-BD7EA9847BA3}"/>
    <cellStyle name="Heading 3 5 3" xfId="4531" xr:uid="{48803F3D-54DD-46B7-BC98-135E9CE38F01}"/>
    <cellStyle name="Heading 3 5 3 2" xfId="4532" xr:uid="{084D77A8-5EFF-4E36-9197-CFD519F29FF4}"/>
    <cellStyle name="Heading 3 5 3 2 2" xfId="4533" xr:uid="{B26B34BA-A38E-4D82-B9D3-5685A4CB36CC}"/>
    <cellStyle name="Heading 3 5 3 3" xfId="4534" xr:uid="{E292612D-1D12-486D-A6C6-16E9E05FE4EB}"/>
    <cellStyle name="Heading 3 5 3 3 2" xfId="4535" xr:uid="{5DDADC24-2384-4943-B37F-B529E5AF4E55}"/>
    <cellStyle name="Heading 3 5 3 4" xfId="4536" xr:uid="{8118A839-95DB-483D-9172-A71E66683EAF}"/>
    <cellStyle name="Heading 3 5 3 4 2" xfId="4537" xr:uid="{5D4D12DC-D62A-4BB6-BF28-59A1D9BF845D}"/>
    <cellStyle name="Heading 3 5 4" xfId="4538" xr:uid="{BD70BC6E-170C-42C5-9D5F-4F714258BC9B}"/>
    <cellStyle name="Heading 3 5 4 2" xfId="4539" xr:uid="{966F9399-DEF1-46DE-81EC-69A811A0592E}"/>
    <cellStyle name="Heading 3 5 4 2 2" xfId="4540" xr:uid="{A5A60ED3-4B3F-4D36-90DA-0F5989A47557}"/>
    <cellStyle name="Heading 3 5 4 3" xfId="4541" xr:uid="{CA8167F6-6A4D-46EC-9BA0-091CA8DF9933}"/>
    <cellStyle name="Heading 3 5 4 3 2" xfId="4542" xr:uid="{00E2D22E-5034-40F7-A531-8619EB75CA86}"/>
    <cellStyle name="Heading 3 5 4 4" xfId="4543" xr:uid="{45191176-CA77-4FA8-A5F4-BC2F6975BF40}"/>
    <cellStyle name="Heading 3 5 4 4 2" xfId="4544" xr:uid="{3E37FD1A-DEA9-4854-997D-BAB60651F764}"/>
    <cellStyle name="Heading 3 5 5" xfId="4545" xr:uid="{0EE3F445-5C9A-444C-9A4B-091BDDF6463B}"/>
    <cellStyle name="Heading 3 5 5 2" xfId="4546" xr:uid="{3B0DE029-387F-401B-ABA4-D93A6D2DA9D8}"/>
    <cellStyle name="Heading 3 5 5 2 2" xfId="4547" xr:uid="{0F1583A0-9C5D-458C-8445-72D251AD99B6}"/>
    <cellStyle name="Heading 3 5 5 3" xfId="4548" xr:uid="{5102EA41-4FEA-48A0-93DD-91829D0EE374}"/>
    <cellStyle name="Heading 3 5 5 3 2" xfId="4549" xr:uid="{51D2108D-4B3A-4555-99EB-0C40D6C85F4F}"/>
    <cellStyle name="Heading 3 5 5 4" xfId="4550" xr:uid="{20574EB3-317C-4FF6-AC42-896EAC1B6CF6}"/>
    <cellStyle name="Heading 3 5 5 4 2" xfId="4551" xr:uid="{22C69C2F-E2C5-4796-8119-26029D90C0A7}"/>
    <cellStyle name="Heading 3 5 6" xfId="4552" xr:uid="{7C0181DC-92BF-4222-B255-31302A027AE1}"/>
    <cellStyle name="Heading 3 5 6 2" xfId="4553" xr:uid="{3951C182-B94E-45F7-8452-9570F93CF99A}"/>
    <cellStyle name="Heading 3 5 6 2 2" xfId="4554" xr:uid="{B050D356-3A3A-441B-BFDD-1C2EEAE6F0A6}"/>
    <cellStyle name="Heading 3 5 6 3" xfId="4555" xr:uid="{24F25FF2-69FB-4DE1-9342-4FC2C1EED824}"/>
    <cellStyle name="Heading 3 5 6 3 2" xfId="4556" xr:uid="{5457A719-8201-4D8F-BD22-D51CE19D269D}"/>
    <cellStyle name="Heading 3 5 6 4" xfId="4557" xr:uid="{A147A957-B8CB-46A1-9B15-A52A2C5EF8C5}"/>
    <cellStyle name="Heading 3 5 6 4 2" xfId="4558" xr:uid="{8B280E80-AED8-48AD-A17F-8A096EFAA94A}"/>
    <cellStyle name="Heading 3 5 7" xfId="4559" xr:uid="{F8A998FC-1919-49B4-80FF-DDEA81B5AFB3}"/>
    <cellStyle name="Heading 3 5 7 2" xfId="4560" xr:uid="{0ECD6EF6-5E7C-41A5-B21B-B3C5CB807C64}"/>
    <cellStyle name="Heading 3 5 7 2 2" xfId="4561" xr:uid="{BD6A8634-C88A-49EE-892E-9046B1DE9F2E}"/>
    <cellStyle name="Heading 3 5 7 3" xfId="4562" xr:uid="{7C39DFCE-09F6-40FC-9D34-F88623669F1C}"/>
    <cellStyle name="Heading 3 5 7 3 2" xfId="4563" xr:uid="{FFC9C09E-E1A7-44FD-973B-25AC162F6C4A}"/>
    <cellStyle name="Heading 3 5 7 4" xfId="4564" xr:uid="{C33E9847-5110-44F5-A4B8-790F86C9242B}"/>
    <cellStyle name="Heading 3 5 7 4 2" xfId="4565" xr:uid="{0012768C-EC1A-4CC4-B600-7FE8345A2572}"/>
    <cellStyle name="Heading 3 5 8" xfId="4566" xr:uid="{2160BE81-3EF9-44A2-9EAC-0F6B1CD7A338}"/>
    <cellStyle name="Heading 3 5 8 2" xfId="4567" xr:uid="{22C4AC43-CBFD-4D3A-8A68-AF4947C3E1EB}"/>
    <cellStyle name="Heading 3 5 8 2 2" xfId="4568" xr:uid="{CAE7CEF9-FD1C-4460-BEDA-2365C90E75EC}"/>
    <cellStyle name="Heading 3 5 8 3" xfId="4569" xr:uid="{F631391A-4CBE-4EC9-A69A-D999AAE46A47}"/>
    <cellStyle name="Heading 3 5 8 3 2" xfId="4570" xr:uid="{A678CE93-BA09-4BA6-BEDC-2A63665E1CB6}"/>
    <cellStyle name="Heading 3 5 8 4" xfId="4571" xr:uid="{D397DE78-B10A-44F9-B7B9-A0017FB6734F}"/>
    <cellStyle name="Heading 3 5 8 4 2" xfId="4572" xr:uid="{F5106532-4DFE-4993-BAD2-658BB399B0A8}"/>
    <cellStyle name="Heading 3 5 9" xfId="4573" xr:uid="{240D008F-FE1D-4F82-87B9-0D550CAB3263}"/>
    <cellStyle name="Heading 3 5 9 2" xfId="4574" xr:uid="{F44A0400-CAC8-45B5-9052-D1B1351CA379}"/>
    <cellStyle name="Heading 3 5 9 2 2" xfId="4575" xr:uid="{C4327045-CCB2-4161-926D-02ED8B810A7E}"/>
    <cellStyle name="Heading 3 5 9 3" xfId="4576" xr:uid="{7FBE2270-849D-4170-8A79-39E56844C62E}"/>
    <cellStyle name="Heading 3 5 9 3 2" xfId="4577" xr:uid="{A1D534C9-3C1A-4A54-A05F-336734EEA922}"/>
    <cellStyle name="Heading 3 5 9 4" xfId="4578" xr:uid="{726163DE-8FC2-4D92-9570-3D4AB69CF844}"/>
    <cellStyle name="Heading 3 5 9 4 2" xfId="4579" xr:uid="{DC1982FC-7CC0-4D75-B98B-93BFD36A838F}"/>
    <cellStyle name="Heading 3 6" xfId="4580" xr:uid="{EEC9886D-F64D-4CEF-B0FD-2F82FF7C15DE}"/>
    <cellStyle name="Heading 3 6 10" xfId="4581" xr:uid="{E6A4C47E-40AF-4AD8-9889-2010B518BC24}"/>
    <cellStyle name="Heading 3 6 10 2" xfId="4582" xr:uid="{54149FE8-A319-43FB-A177-E38702BE5D7D}"/>
    <cellStyle name="Heading 3 6 10 2 2" xfId="4583" xr:uid="{C46A5202-79B6-4046-A9F7-AFA6664F43D9}"/>
    <cellStyle name="Heading 3 6 10 3" xfId="4584" xr:uid="{985AAB96-954A-49F8-8DE2-39E3C473FE62}"/>
    <cellStyle name="Heading 3 6 10 3 2" xfId="4585" xr:uid="{4F4C1784-1084-4AF1-8D21-6E4421F9C01B}"/>
    <cellStyle name="Heading 3 6 10 4" xfId="4586" xr:uid="{74BF1D4A-CC53-4D77-B5E9-D9D0FFC8BC48}"/>
    <cellStyle name="Heading 3 6 10 4 2" xfId="4587" xr:uid="{94963A3B-C353-40BF-855A-8D28EF8B8299}"/>
    <cellStyle name="Heading 3 6 11" xfId="4588" xr:uid="{E8B0F477-ED28-432F-81B0-23323DBB4488}"/>
    <cellStyle name="Heading 3 6 11 2" xfId="4589" xr:uid="{C2E3FB7F-E553-4DC0-81D5-67EE024D986E}"/>
    <cellStyle name="Heading 3 6 11 2 2" xfId="4590" xr:uid="{3BA5BEBD-7541-45EC-9914-F107424C6037}"/>
    <cellStyle name="Heading 3 6 11 3" xfId="4591" xr:uid="{FFCF0C53-9FDD-4DB2-961D-783CCA12B331}"/>
    <cellStyle name="Heading 3 6 11 3 2" xfId="4592" xr:uid="{CBA781B3-7779-499C-BFF7-07EC0A7F43AA}"/>
    <cellStyle name="Heading 3 6 11 4" xfId="4593" xr:uid="{D83CC2D7-113A-4E45-97EA-A6715BEF0B2F}"/>
    <cellStyle name="Heading 3 6 11 4 2" xfId="4594" xr:uid="{F6C0237B-D729-4037-B36A-43AE1625B31A}"/>
    <cellStyle name="Heading 3 6 12" xfId="4595" xr:uid="{F894A916-83CA-4FBD-AD7C-10896867F15A}"/>
    <cellStyle name="Heading 3 6 12 2" xfId="4596" xr:uid="{536EA0D1-8812-44A7-960D-6E0E6E2C490C}"/>
    <cellStyle name="Heading 3 6 12 2 2" xfId="4597" xr:uid="{E48AB3E5-96F4-44D3-BF3C-7B62DAFF1309}"/>
    <cellStyle name="Heading 3 6 12 3" xfId="4598" xr:uid="{CD4F1F44-DB3C-4A41-9AE2-7C52EA263D93}"/>
    <cellStyle name="Heading 3 6 12 3 2" xfId="4599" xr:uid="{07CF84FD-22F8-4486-A652-895494803C60}"/>
    <cellStyle name="Heading 3 6 12 4" xfId="4600" xr:uid="{F89BB9B0-122D-45A9-9EED-49F1230A2D9D}"/>
    <cellStyle name="Heading 3 6 12 4 2" xfId="4601" xr:uid="{61ADE2A6-D316-4F2B-8D2C-ED973E4B152E}"/>
    <cellStyle name="Heading 3 6 13" xfId="4602" xr:uid="{5EE27E21-2F5D-4F29-B500-4AA62300545D}"/>
    <cellStyle name="Heading 3 6 13 2" xfId="4603" xr:uid="{8847BE51-9DBF-4E72-B1AE-CB6FC2680C51}"/>
    <cellStyle name="Heading 3 6 13 2 2" xfId="4604" xr:uid="{C0A386DD-1149-4987-87C0-3A38227A1EE0}"/>
    <cellStyle name="Heading 3 6 13 3" xfId="4605" xr:uid="{F94AFCD1-314E-452A-8F3D-58DD8F008D7A}"/>
    <cellStyle name="Heading 3 6 13 3 2" xfId="4606" xr:uid="{83E74032-9A51-4E72-B506-7264445B6479}"/>
    <cellStyle name="Heading 3 6 13 4" xfId="4607" xr:uid="{8CDB2BF4-35DC-40C0-87A8-C70C349797E6}"/>
    <cellStyle name="Heading 3 6 13 4 2" xfId="4608" xr:uid="{FF3C8EDF-AAF9-4369-A66D-0AC65D0B2248}"/>
    <cellStyle name="Heading 3 6 14" xfId="4609" xr:uid="{ABD2A5D3-FC4C-4B35-8BDE-F05B491D1482}"/>
    <cellStyle name="Heading 3 6 14 2" xfId="4610" xr:uid="{06E8E1C1-2E8F-4B34-BD77-D1FE6F15BFF6}"/>
    <cellStyle name="Heading 3 6 14 2 2" xfId="4611" xr:uid="{B3018F74-3F77-4E0B-9ED3-990D85FDF9F4}"/>
    <cellStyle name="Heading 3 6 14 3" xfId="4612" xr:uid="{F3A1375A-98B9-4503-B770-58D2355ECF2D}"/>
    <cellStyle name="Heading 3 6 14 3 2" xfId="4613" xr:uid="{43CB23BC-D37C-4EFC-94D7-7DAAA5195B83}"/>
    <cellStyle name="Heading 3 6 14 4" xfId="4614" xr:uid="{4084FB5F-8261-4F84-BCAA-1AB736B0D3BA}"/>
    <cellStyle name="Heading 3 6 14 4 2" xfId="4615" xr:uid="{4D47F1ED-E3B8-4F4D-921D-D8787BAE0A53}"/>
    <cellStyle name="Heading 3 6 15" xfId="4616" xr:uid="{8ED62002-1F2E-4E56-8D0F-1E34E5967C16}"/>
    <cellStyle name="Heading 3 6 15 2" xfId="4617" xr:uid="{7FE832F4-789A-4B17-9AC8-AF1DECFC183C}"/>
    <cellStyle name="Heading 3 6 15 2 2" xfId="4618" xr:uid="{CA7C403C-C307-4F3B-AF14-AF35873EF304}"/>
    <cellStyle name="Heading 3 6 15 3" xfId="4619" xr:uid="{9F7746C2-A9DF-4ABC-83E8-05D1988CBF85}"/>
    <cellStyle name="Heading 3 6 15 3 2" xfId="4620" xr:uid="{2BCB4455-EABF-4360-BE40-AC89F4D2561B}"/>
    <cellStyle name="Heading 3 6 15 4" xfId="4621" xr:uid="{F0F61B22-D897-41D9-B5B9-FCCCBCFE260A}"/>
    <cellStyle name="Heading 3 6 15 4 2" xfId="4622" xr:uid="{80B2C580-3372-4EFE-AB0E-A104589D8208}"/>
    <cellStyle name="Heading 3 6 16" xfId="4623" xr:uid="{04743D69-02C7-415D-9D7E-CCBB222211BD}"/>
    <cellStyle name="Heading 3 6 16 2" xfId="4624" xr:uid="{C31CFE9D-83AB-4AB8-AF63-6AAB759BD95C}"/>
    <cellStyle name="Heading 3 6 17" xfId="4625" xr:uid="{34AE9842-C813-425A-98EB-CB0619931211}"/>
    <cellStyle name="Heading 3 6 17 2" xfId="4626" xr:uid="{0DCA99F8-EC99-4DA1-9D09-AB4D8BA06656}"/>
    <cellStyle name="Heading 3 6 18" xfId="4627" xr:uid="{AC2592C6-2E44-4FD5-835B-9350A62605A5}"/>
    <cellStyle name="Heading 3 6 18 2" xfId="4628" xr:uid="{A79B3204-1F73-45B4-8B08-D59075C1F550}"/>
    <cellStyle name="Heading 3 6 19" xfId="4629" xr:uid="{C3A8C47E-46CA-4C73-B968-CC088ED53AE6}"/>
    <cellStyle name="Heading 3 6 2" xfId="4630" xr:uid="{3D07EB44-1097-42B6-9DF3-053362EB8CCF}"/>
    <cellStyle name="Heading 3 6 2 2" xfId="4631" xr:uid="{38B0E687-2B38-4D9D-8484-BFC85D273BDD}"/>
    <cellStyle name="Heading 3 6 2 2 2" xfId="4632" xr:uid="{4A3F43C8-CA66-415A-BF0D-3B010F0447BE}"/>
    <cellStyle name="Heading 3 6 2 3" xfId="4633" xr:uid="{32A1761C-0B20-4445-83FA-C1B9B20F6CDB}"/>
    <cellStyle name="Heading 3 6 2 3 2" xfId="4634" xr:uid="{94366621-CF47-4DE7-B78D-F7959BBF1F12}"/>
    <cellStyle name="Heading 3 6 2 4" xfId="4635" xr:uid="{08C0BC5B-2D9E-4ABB-A206-B7ED977E2564}"/>
    <cellStyle name="Heading 3 6 2 4 2" xfId="4636" xr:uid="{AB6CBCA9-5C6A-4CBC-BFC8-1E48BFD40172}"/>
    <cellStyle name="Heading 3 6 20" xfId="4637" xr:uid="{E045CA6C-6061-43A8-A06C-1F42F40DDB07}"/>
    <cellStyle name="Heading 3 6 21" xfId="4638" xr:uid="{ECB64DA2-93CE-4381-819E-AE80588DBDE5}"/>
    <cellStyle name="Heading 3 6 22" xfId="4639" xr:uid="{C6249866-C14A-42B5-98FA-3D11C76D92A8}"/>
    <cellStyle name="Heading 3 6 23" xfId="4640" xr:uid="{305582D2-05E6-432D-93DB-57C1E55CF665}"/>
    <cellStyle name="Heading 3 6 24" xfId="4641" xr:uid="{929A2AB5-DBAB-41A2-8F29-360B8D912B31}"/>
    <cellStyle name="Heading 3 6 25" xfId="4642" xr:uid="{2277083B-1BC0-4017-B498-7CC2AE5C6A5E}"/>
    <cellStyle name="Heading 3 6 3" xfId="4643" xr:uid="{8CFB4264-E903-4475-8459-C8B322B40E30}"/>
    <cellStyle name="Heading 3 6 3 2" xfId="4644" xr:uid="{4DF36D28-AB43-4A37-A58E-507D02E40A03}"/>
    <cellStyle name="Heading 3 6 3 2 2" xfId="4645" xr:uid="{2D112737-741D-4012-A33F-442EFE63F65E}"/>
    <cellStyle name="Heading 3 6 3 3" xfId="4646" xr:uid="{EC383555-9FD9-4F4B-814A-0430FB0BD583}"/>
    <cellStyle name="Heading 3 6 3 3 2" xfId="4647" xr:uid="{0BE86B56-9BB1-4773-991E-CECD774B0FE1}"/>
    <cellStyle name="Heading 3 6 3 4" xfId="4648" xr:uid="{CD24BA8D-83EF-47F4-A0B2-311A412C879A}"/>
    <cellStyle name="Heading 3 6 3 4 2" xfId="4649" xr:uid="{19ED5BED-522F-4855-B789-81605F14C9D1}"/>
    <cellStyle name="Heading 3 6 4" xfId="4650" xr:uid="{C84BEFE1-3A20-4750-9BD3-E99C3A1EE9B3}"/>
    <cellStyle name="Heading 3 6 4 2" xfId="4651" xr:uid="{82AE4CD4-8983-41FB-A5EF-BC6D4FF3EED3}"/>
    <cellStyle name="Heading 3 6 4 2 2" xfId="4652" xr:uid="{4EEAAEC9-BD46-41D0-9F31-52362AB1B52D}"/>
    <cellStyle name="Heading 3 6 4 3" xfId="4653" xr:uid="{DB35E3F5-3BE6-483A-9668-7EE3F31752C4}"/>
    <cellStyle name="Heading 3 6 4 3 2" xfId="4654" xr:uid="{1AB349A4-9464-4496-8CFF-9F76D76FFB61}"/>
    <cellStyle name="Heading 3 6 4 4" xfId="4655" xr:uid="{CA81AFCD-F051-48D6-AEE7-5B43FF2EF54B}"/>
    <cellStyle name="Heading 3 6 4 4 2" xfId="4656" xr:uid="{D49ADFB0-19E0-40D7-8E03-FA5CE6E3F2F9}"/>
    <cellStyle name="Heading 3 6 5" xfId="4657" xr:uid="{78D91DC5-D753-4E67-A7A8-C0B198C9625A}"/>
    <cellStyle name="Heading 3 6 5 2" xfId="4658" xr:uid="{DBAB6C2A-8847-436F-8900-736F09EC4690}"/>
    <cellStyle name="Heading 3 6 5 2 2" xfId="4659" xr:uid="{972B0C51-4D14-4298-947C-003D010D1D8C}"/>
    <cellStyle name="Heading 3 6 5 3" xfId="4660" xr:uid="{94296B78-D333-4D6E-8EE9-4DBF2B2C5E62}"/>
    <cellStyle name="Heading 3 6 5 3 2" xfId="4661" xr:uid="{7B5DAC29-65B8-4617-99B3-F76B89845D2C}"/>
    <cellStyle name="Heading 3 6 5 4" xfId="4662" xr:uid="{4540D958-FDC5-49FF-BB04-7B2BF93B490F}"/>
    <cellStyle name="Heading 3 6 5 4 2" xfId="4663" xr:uid="{B83A3E57-BC78-4712-888D-2E8D61FED99C}"/>
    <cellStyle name="Heading 3 6 6" xfId="4664" xr:uid="{A2FE5BC7-9DF8-488B-AB25-D61E21A327EA}"/>
    <cellStyle name="Heading 3 6 6 2" xfId="4665" xr:uid="{585EAC07-5B46-485C-BE92-10399C3833BA}"/>
    <cellStyle name="Heading 3 6 6 2 2" xfId="4666" xr:uid="{9A389822-6106-4DEA-8F2E-5DCD2FAB89AE}"/>
    <cellStyle name="Heading 3 6 6 3" xfId="4667" xr:uid="{113AAB91-1289-4CFB-8666-03191A292544}"/>
    <cellStyle name="Heading 3 6 6 3 2" xfId="4668" xr:uid="{6C978A53-6B93-46F5-B1CD-695AC419B27C}"/>
    <cellStyle name="Heading 3 6 6 4" xfId="4669" xr:uid="{08B1465C-24A0-43F0-A5FA-DE758ED6561C}"/>
    <cellStyle name="Heading 3 6 6 4 2" xfId="4670" xr:uid="{4B076AF5-F95A-4170-9304-C2930DC5C324}"/>
    <cellStyle name="Heading 3 6 7" xfId="4671" xr:uid="{5506ECB7-A331-49E3-8CB0-EE717AB5F06C}"/>
    <cellStyle name="Heading 3 6 7 2" xfId="4672" xr:uid="{5C2B3E9B-4C3D-4C25-BF72-DA93DABA220B}"/>
    <cellStyle name="Heading 3 6 7 2 2" xfId="4673" xr:uid="{815EE243-6E90-47BB-90ED-AB73EAF10FD6}"/>
    <cellStyle name="Heading 3 6 7 3" xfId="4674" xr:uid="{4D37C2A6-0FEC-45D9-AC02-EDBF8241E411}"/>
    <cellStyle name="Heading 3 6 7 3 2" xfId="4675" xr:uid="{B83977C1-C869-40E7-A1D1-DFD0E898EB39}"/>
    <cellStyle name="Heading 3 6 7 4" xfId="4676" xr:uid="{B74D8EFA-8C5E-451E-B69B-EF1D200330D7}"/>
    <cellStyle name="Heading 3 6 7 4 2" xfId="4677" xr:uid="{0A53FE76-8A9D-4C52-9DC3-CAF4F1F8FEED}"/>
    <cellStyle name="Heading 3 6 8" xfId="4678" xr:uid="{C512A21A-B7C1-4FD0-926B-597E7E526AEF}"/>
    <cellStyle name="Heading 3 6 8 2" xfId="4679" xr:uid="{CBFB5EFF-4E50-4B1E-8A06-D1015C644630}"/>
    <cellStyle name="Heading 3 6 8 2 2" xfId="4680" xr:uid="{B5A31245-B4F3-4B92-928E-FB9139CE28E8}"/>
    <cellStyle name="Heading 3 6 8 3" xfId="4681" xr:uid="{4A692E92-F66D-41E5-A611-5920E4DF94AE}"/>
    <cellStyle name="Heading 3 6 8 3 2" xfId="4682" xr:uid="{96A389C9-FA17-4171-AC10-F9480F58D3C4}"/>
    <cellStyle name="Heading 3 6 8 4" xfId="4683" xr:uid="{F11B1B40-1F04-41AD-A071-70EF3053F654}"/>
    <cellStyle name="Heading 3 6 8 4 2" xfId="4684" xr:uid="{AAB98E6D-8029-45B6-ADD6-A9D0126AFB99}"/>
    <cellStyle name="Heading 3 6 9" xfId="4685" xr:uid="{0111A0FD-A8ED-464F-AB43-1E25FEAA1763}"/>
    <cellStyle name="Heading 3 6 9 2" xfId="4686" xr:uid="{E02897ED-6427-44C6-B5F6-39D3DCC6EBAE}"/>
    <cellStyle name="Heading 3 6 9 2 2" xfId="4687" xr:uid="{4E56257C-92EE-48DF-8D82-5BB3852750EC}"/>
    <cellStyle name="Heading 3 6 9 3" xfId="4688" xr:uid="{E2CEEC2C-3FAE-4732-B8DA-F5C3782C34D2}"/>
    <cellStyle name="Heading 3 6 9 3 2" xfId="4689" xr:uid="{26E8B38A-CD55-4AA5-B0F6-1DCD560619CD}"/>
    <cellStyle name="Heading 3 6 9 4" xfId="4690" xr:uid="{69C7E292-0F19-4B1C-AC98-1141D74C2ADC}"/>
    <cellStyle name="Heading 3 6 9 4 2" xfId="4691" xr:uid="{9A0C2CD2-CB80-4B78-A95B-76B1FE88A308}"/>
    <cellStyle name="Heading 3 7" xfId="4692" xr:uid="{E65872CA-A6EC-4853-ACAA-CCC08C9960AA}"/>
    <cellStyle name="Heading 3 7 10" xfId="4693" xr:uid="{668B4D48-B4D9-4BE2-888B-BDC85AA3391A}"/>
    <cellStyle name="Heading 3 7 10 2" xfId="4694" xr:uid="{D526A837-6BA1-495F-A9BF-56A4EBDAC11E}"/>
    <cellStyle name="Heading 3 7 10 2 2" xfId="4695" xr:uid="{2BF0C799-9BE1-49C4-8220-4EFA3B9EC866}"/>
    <cellStyle name="Heading 3 7 10 3" xfId="4696" xr:uid="{6E99D8C4-6FE1-4CAC-9D08-032758B0A490}"/>
    <cellStyle name="Heading 3 7 10 3 2" xfId="4697" xr:uid="{A0164CA8-D256-4DAE-ABD7-CF81DD73490B}"/>
    <cellStyle name="Heading 3 7 10 4" xfId="4698" xr:uid="{0EB2B4A5-2751-43F1-8942-05DBEBEF84DF}"/>
    <cellStyle name="Heading 3 7 10 4 2" xfId="4699" xr:uid="{BC654B9F-2851-4938-9528-093C183707CA}"/>
    <cellStyle name="Heading 3 7 11" xfId="4700" xr:uid="{AA2CCC84-D6AC-419D-B9B1-A336060527FD}"/>
    <cellStyle name="Heading 3 7 11 2" xfId="4701" xr:uid="{16F4608D-4DF0-43CA-88F1-766D6945D8F6}"/>
    <cellStyle name="Heading 3 7 11 2 2" xfId="4702" xr:uid="{1CFBF7E3-D9B8-4E4C-9CE1-86ECCF8464F9}"/>
    <cellStyle name="Heading 3 7 11 3" xfId="4703" xr:uid="{B6335A5C-437E-4CF7-9CEE-8DB644733080}"/>
    <cellStyle name="Heading 3 7 11 3 2" xfId="4704" xr:uid="{23552AAC-1362-4DFF-AF18-6D55B5D6E322}"/>
    <cellStyle name="Heading 3 7 11 4" xfId="4705" xr:uid="{B09DFDDD-CDA3-4D77-8046-92AB37D6E169}"/>
    <cellStyle name="Heading 3 7 11 4 2" xfId="4706" xr:uid="{2752DE39-A1EA-44A8-B222-B4BA980498B3}"/>
    <cellStyle name="Heading 3 7 12" xfId="4707" xr:uid="{7C0A91D7-823F-4AEA-A9F4-9D3DCBFF28E8}"/>
    <cellStyle name="Heading 3 7 12 2" xfId="4708" xr:uid="{AC795DB7-10C7-4425-A10D-EFCD8F1D8716}"/>
    <cellStyle name="Heading 3 7 12 2 2" xfId="4709" xr:uid="{A5175736-9616-490D-8B97-33176EC3F015}"/>
    <cellStyle name="Heading 3 7 12 3" xfId="4710" xr:uid="{A5414F1B-052E-478D-9C42-02C7D9EE2A8A}"/>
    <cellStyle name="Heading 3 7 12 3 2" xfId="4711" xr:uid="{516BEA0D-0F05-4C24-81CB-E391D6A0450F}"/>
    <cellStyle name="Heading 3 7 12 4" xfId="4712" xr:uid="{A1473045-ACBF-4E04-B578-0FD8F7547258}"/>
    <cellStyle name="Heading 3 7 12 4 2" xfId="4713" xr:uid="{2634460B-972D-4098-A285-2D17B4F9B26A}"/>
    <cellStyle name="Heading 3 7 13" xfId="4714" xr:uid="{FBF2D609-F834-4420-AA8D-8BB0BB2DBD41}"/>
    <cellStyle name="Heading 3 7 13 2" xfId="4715" xr:uid="{0FDCBEFE-A444-4582-BAE5-ADEF20D72354}"/>
    <cellStyle name="Heading 3 7 13 2 2" xfId="4716" xr:uid="{8C4B569B-AB46-436E-963B-D002590EC603}"/>
    <cellStyle name="Heading 3 7 13 3" xfId="4717" xr:uid="{807826B1-6911-4532-8CBD-C7D6C1256AEA}"/>
    <cellStyle name="Heading 3 7 13 3 2" xfId="4718" xr:uid="{F395FCEC-C2FF-40B8-91AA-DB7CED2E79DB}"/>
    <cellStyle name="Heading 3 7 13 4" xfId="4719" xr:uid="{89DD04FE-E94E-4C83-A68F-7DD5F209082C}"/>
    <cellStyle name="Heading 3 7 13 4 2" xfId="4720" xr:uid="{F9CEE56C-09DF-4456-8EBE-CAC4A015C143}"/>
    <cellStyle name="Heading 3 7 14" xfId="4721" xr:uid="{4BC2D551-EA5C-457E-998F-E23E6D154FA1}"/>
    <cellStyle name="Heading 3 7 14 2" xfId="4722" xr:uid="{0F72F0D6-A8AB-475A-8A2A-9AFCE64846A7}"/>
    <cellStyle name="Heading 3 7 14 2 2" xfId="4723" xr:uid="{3380A76A-DD86-4D78-9918-6D332C2208F3}"/>
    <cellStyle name="Heading 3 7 14 3" xfId="4724" xr:uid="{8E907979-9000-4680-B89B-FFAA36C72D0B}"/>
    <cellStyle name="Heading 3 7 14 3 2" xfId="4725" xr:uid="{32E26AA7-841A-4345-A1ED-002D21BF6154}"/>
    <cellStyle name="Heading 3 7 14 4" xfId="4726" xr:uid="{BBA5C7A9-629B-493F-B825-0842934F0B5A}"/>
    <cellStyle name="Heading 3 7 14 4 2" xfId="4727" xr:uid="{F0D58074-76F5-4ADD-A01E-24D81EE84D49}"/>
    <cellStyle name="Heading 3 7 15" xfId="4728" xr:uid="{F164281A-0B8F-4B6F-B5F4-AA5645F02645}"/>
    <cellStyle name="Heading 3 7 15 2" xfId="4729" xr:uid="{BDE823D3-1092-4B2A-A280-397F228B67F9}"/>
    <cellStyle name="Heading 3 7 15 2 2" xfId="4730" xr:uid="{A9973873-47F9-4EA3-985F-6D6790E0B797}"/>
    <cellStyle name="Heading 3 7 15 3" xfId="4731" xr:uid="{0F091EFF-C749-41B6-A749-4964D19D0DB4}"/>
    <cellStyle name="Heading 3 7 15 3 2" xfId="4732" xr:uid="{41EEA361-308F-413B-900E-EC93CE738599}"/>
    <cellStyle name="Heading 3 7 15 4" xfId="4733" xr:uid="{C250FD2F-7934-4C9D-816D-8A24D7F6BF00}"/>
    <cellStyle name="Heading 3 7 15 4 2" xfId="4734" xr:uid="{594DBB0B-C112-4B5C-B2E8-86AD6A77DCEA}"/>
    <cellStyle name="Heading 3 7 16" xfId="4735" xr:uid="{9ABCA576-9D5A-417A-BE38-3DF88FDC0291}"/>
    <cellStyle name="Heading 3 7 16 2" xfId="4736" xr:uid="{225EAA77-A828-442E-A275-46219B186B79}"/>
    <cellStyle name="Heading 3 7 17" xfId="4737" xr:uid="{3645B2B4-DE7C-4FE6-A9EF-494FAE827B50}"/>
    <cellStyle name="Heading 3 7 17 2" xfId="4738" xr:uid="{808DA482-2CE3-4B53-ACB5-62C93C45F0D7}"/>
    <cellStyle name="Heading 3 7 18" xfId="4739" xr:uid="{8ABF4522-DBE2-4823-8866-C206694B435A}"/>
    <cellStyle name="Heading 3 7 18 2" xfId="4740" xr:uid="{ACEDB430-3007-49F7-BBCE-46EEAE4172A9}"/>
    <cellStyle name="Heading 3 7 19" xfId="4741" xr:uid="{BCAA2D19-D63A-4A1B-8153-4F7232856876}"/>
    <cellStyle name="Heading 3 7 2" xfId="4742" xr:uid="{713B5E66-D4C6-4191-BE54-875798F9E761}"/>
    <cellStyle name="Heading 3 7 2 2" xfId="4743" xr:uid="{EA972EC3-A6BF-4CF7-BBAA-1D5BD34C6DA9}"/>
    <cellStyle name="Heading 3 7 2 2 2" xfId="4744" xr:uid="{6E6AF0D3-3FBC-4B54-B4BC-48C10109A540}"/>
    <cellStyle name="Heading 3 7 2 3" xfId="4745" xr:uid="{433A5CAB-0FB2-4691-98A0-6AB8853F1786}"/>
    <cellStyle name="Heading 3 7 2 3 2" xfId="4746" xr:uid="{A7020F7D-2D91-48BB-A31F-4A9040AFF236}"/>
    <cellStyle name="Heading 3 7 2 4" xfId="4747" xr:uid="{18404571-9B4A-4B10-99F9-22EF7600A869}"/>
    <cellStyle name="Heading 3 7 2 4 2" xfId="4748" xr:uid="{A791C491-AED4-4920-BC68-E8D8A3414488}"/>
    <cellStyle name="Heading 3 7 20" xfId="4749" xr:uid="{E197D992-E25C-4B4A-ACE6-46B4A6FE7113}"/>
    <cellStyle name="Heading 3 7 21" xfId="4750" xr:uid="{27C2E475-EA10-4F70-8448-1107627ECC61}"/>
    <cellStyle name="Heading 3 7 22" xfId="4751" xr:uid="{307CE0A4-9AEA-45DA-ADE6-3948A81B3D8B}"/>
    <cellStyle name="Heading 3 7 23" xfId="4752" xr:uid="{CE0198C9-321E-4AE0-B812-174D9938939D}"/>
    <cellStyle name="Heading 3 7 24" xfId="4753" xr:uid="{3823EA47-FC4B-42CD-876D-D63B28ADCFF9}"/>
    <cellStyle name="Heading 3 7 25" xfId="4754" xr:uid="{867D4B50-065D-460C-B3AA-AC2E34387A16}"/>
    <cellStyle name="Heading 3 7 3" xfId="4755" xr:uid="{EA869DCE-02AD-434C-9B16-0DF1F1527CA8}"/>
    <cellStyle name="Heading 3 7 3 2" xfId="4756" xr:uid="{DAADB34B-E271-40C9-8B6A-529EA04FF9D9}"/>
    <cellStyle name="Heading 3 7 3 2 2" xfId="4757" xr:uid="{A09813B6-6918-4AE8-923D-4B4BDBAE89D3}"/>
    <cellStyle name="Heading 3 7 3 3" xfId="4758" xr:uid="{EF1EF57B-303C-4BF3-893A-E6312511D269}"/>
    <cellStyle name="Heading 3 7 3 3 2" xfId="4759" xr:uid="{DEBB33B2-4D2F-4E23-860F-40553E74FC83}"/>
    <cellStyle name="Heading 3 7 3 4" xfId="4760" xr:uid="{0EFEA2AA-DD80-4810-8C8E-46784A41086C}"/>
    <cellStyle name="Heading 3 7 3 4 2" xfId="4761" xr:uid="{09BC0F6E-ECC8-4999-BCF3-62425B11F212}"/>
    <cellStyle name="Heading 3 7 4" xfId="4762" xr:uid="{E7AB70C6-51AB-47C6-9694-109E78A043EB}"/>
    <cellStyle name="Heading 3 7 4 2" xfId="4763" xr:uid="{64AD09A3-5858-44E5-88EA-EAC82ABEEFD3}"/>
    <cellStyle name="Heading 3 7 4 2 2" xfId="4764" xr:uid="{6A499EF6-FA25-4B97-86CD-2EAFAB2F9D29}"/>
    <cellStyle name="Heading 3 7 4 3" xfId="4765" xr:uid="{29F3ADCF-E1A2-4C34-B97E-FBEC8B17401D}"/>
    <cellStyle name="Heading 3 7 4 3 2" xfId="4766" xr:uid="{B7C2C4FD-BE55-4ECA-A487-D00CC976D7D7}"/>
    <cellStyle name="Heading 3 7 4 4" xfId="4767" xr:uid="{AC719640-E720-42F3-993A-999826D3F58D}"/>
    <cellStyle name="Heading 3 7 4 4 2" xfId="4768" xr:uid="{3767EB6D-4D5D-4FE1-959A-7A97C48A28DE}"/>
    <cellStyle name="Heading 3 7 5" xfId="4769" xr:uid="{EEA9AD1C-FA84-4B69-9991-DFCEBFAC19F1}"/>
    <cellStyle name="Heading 3 7 5 2" xfId="4770" xr:uid="{85CEFB99-255D-4370-BA4D-9E14764B3084}"/>
    <cellStyle name="Heading 3 7 5 2 2" xfId="4771" xr:uid="{C31EAD1D-D5AE-44B0-B7DF-5134800A2CA8}"/>
    <cellStyle name="Heading 3 7 5 3" xfId="4772" xr:uid="{30532E68-61DE-47FE-8930-2EBEFA98F70B}"/>
    <cellStyle name="Heading 3 7 5 3 2" xfId="4773" xr:uid="{03B026FC-699C-4A1F-8A99-F82EE85252F0}"/>
    <cellStyle name="Heading 3 7 5 4" xfId="4774" xr:uid="{5BCFE009-86B8-49DD-A6FE-C79B9D866A34}"/>
    <cellStyle name="Heading 3 7 5 4 2" xfId="4775" xr:uid="{8AA87E3C-8D33-4E0E-BA0C-25F8AEB27F67}"/>
    <cellStyle name="Heading 3 7 6" xfId="4776" xr:uid="{E9713999-8947-463B-A115-25E230C54745}"/>
    <cellStyle name="Heading 3 7 6 2" xfId="4777" xr:uid="{BED825C3-2B7C-4DCB-B8F9-79262F1B2599}"/>
    <cellStyle name="Heading 3 7 6 2 2" xfId="4778" xr:uid="{C9EBE383-D4C0-43BE-9C80-D4FBA44211A0}"/>
    <cellStyle name="Heading 3 7 6 3" xfId="4779" xr:uid="{0B2BF4F6-DCAE-4291-AC8A-EFCF846A58EF}"/>
    <cellStyle name="Heading 3 7 6 3 2" xfId="4780" xr:uid="{DD49DC9F-0B77-4CD2-9AC9-047FC2A740A2}"/>
    <cellStyle name="Heading 3 7 6 4" xfId="4781" xr:uid="{FD9847C5-0255-4458-9B8F-DFDA1C7255BD}"/>
    <cellStyle name="Heading 3 7 6 4 2" xfId="4782" xr:uid="{85D65C5F-52D2-4FF2-A2E7-7D9FB655D369}"/>
    <cellStyle name="Heading 3 7 7" xfId="4783" xr:uid="{05E45D8E-6FD3-4D67-8AD4-76841CDED976}"/>
    <cellStyle name="Heading 3 7 7 2" xfId="4784" xr:uid="{98BBC13B-544B-4832-94C7-0A8EB58AFCA4}"/>
    <cellStyle name="Heading 3 7 7 2 2" xfId="4785" xr:uid="{B6EB805A-80DB-4D1A-891E-230885F4FCBC}"/>
    <cellStyle name="Heading 3 7 7 3" xfId="4786" xr:uid="{743E29D8-BA13-4B5E-905B-B23323515206}"/>
    <cellStyle name="Heading 3 7 7 3 2" xfId="4787" xr:uid="{C3E5AE20-9613-470D-8928-27DACCF7F0D6}"/>
    <cellStyle name="Heading 3 7 7 4" xfId="4788" xr:uid="{7ED748BF-8D1A-4AD9-8CA0-C8BADBCDA853}"/>
    <cellStyle name="Heading 3 7 7 4 2" xfId="4789" xr:uid="{1565A864-D3B8-4BD6-8F22-922065CC49CB}"/>
    <cellStyle name="Heading 3 7 8" xfId="4790" xr:uid="{0234458B-58D7-44A8-9C02-F8B6E7D9066A}"/>
    <cellStyle name="Heading 3 7 8 2" xfId="4791" xr:uid="{C4E88EEA-C2E5-42D6-ABF9-6645B85574DC}"/>
    <cellStyle name="Heading 3 7 8 2 2" xfId="4792" xr:uid="{C634C4BF-38FB-40C3-ACA5-86FD704A4BC2}"/>
    <cellStyle name="Heading 3 7 8 3" xfId="4793" xr:uid="{01AF4666-C232-494E-941A-B009F68145E9}"/>
    <cellStyle name="Heading 3 7 8 3 2" xfId="4794" xr:uid="{AFB5175F-3239-4050-B54E-1618F10FB9D0}"/>
    <cellStyle name="Heading 3 7 8 4" xfId="4795" xr:uid="{DF537F75-FA99-4E9A-83F9-7FA01998CE16}"/>
    <cellStyle name="Heading 3 7 8 4 2" xfId="4796" xr:uid="{BED9930D-079F-47AA-A3B5-7BCD911DC525}"/>
    <cellStyle name="Heading 3 7 9" xfId="4797" xr:uid="{4D4130D9-6476-41A4-9426-922A0D60AF58}"/>
    <cellStyle name="Heading 3 7 9 2" xfId="4798" xr:uid="{D73FF2B5-6079-49E6-977C-A7B63315DAA2}"/>
    <cellStyle name="Heading 3 7 9 2 2" xfId="4799" xr:uid="{8B10CBD7-26DD-462A-B853-6BB8994B85E9}"/>
    <cellStyle name="Heading 3 7 9 3" xfId="4800" xr:uid="{55C4F22A-5154-41FD-9637-79CA7CE7B738}"/>
    <cellStyle name="Heading 3 7 9 3 2" xfId="4801" xr:uid="{B50C6EA8-EDAA-4764-BE5C-4D7469C23FF6}"/>
    <cellStyle name="Heading 3 7 9 4" xfId="4802" xr:uid="{86BF4286-771A-4637-B327-6658133E5A65}"/>
    <cellStyle name="Heading 3 7 9 4 2" xfId="4803" xr:uid="{29ED319A-A774-4858-AD06-6D28B90DBBBF}"/>
    <cellStyle name="Heading 3 8" xfId="4804" xr:uid="{43946D2B-F3A0-4EF4-ADB5-F9CEAEEB4A25}"/>
    <cellStyle name="Heading 3 8 10" xfId="4805" xr:uid="{554E07F7-60A4-4A82-A661-5175CF91FC97}"/>
    <cellStyle name="Heading 3 8 10 2" xfId="4806" xr:uid="{96AEB3EC-C767-4DA4-B3B6-102ADB84C236}"/>
    <cellStyle name="Heading 3 8 10 2 2" xfId="4807" xr:uid="{A1736666-1DBC-4B76-B560-20656343293D}"/>
    <cellStyle name="Heading 3 8 10 3" xfId="4808" xr:uid="{15C537F0-7158-459D-A3FC-D5241DD03FBF}"/>
    <cellStyle name="Heading 3 8 10 3 2" xfId="4809" xr:uid="{742B632C-71CF-4CA9-9597-C92DF08C1444}"/>
    <cellStyle name="Heading 3 8 10 4" xfId="4810" xr:uid="{140998C9-0FD4-43AB-ABF2-74006658C30C}"/>
    <cellStyle name="Heading 3 8 10 4 2" xfId="4811" xr:uid="{EF679CBA-E942-4927-9164-C187F11CF8AC}"/>
    <cellStyle name="Heading 3 8 11" xfId="4812" xr:uid="{2C0BCDA4-34A8-440B-AADC-F2E4208F72D7}"/>
    <cellStyle name="Heading 3 8 11 2" xfId="4813" xr:uid="{0A87E4A2-9D5D-490F-B727-75D2A671AB30}"/>
    <cellStyle name="Heading 3 8 11 2 2" xfId="4814" xr:uid="{A5C9C89B-AF80-4B5A-A4E7-D6B3ECABDE6B}"/>
    <cellStyle name="Heading 3 8 11 3" xfId="4815" xr:uid="{BA20B4A6-D374-4699-BB5F-48223A5B50B9}"/>
    <cellStyle name="Heading 3 8 11 3 2" xfId="4816" xr:uid="{3EFF9023-6838-4275-A7E5-72FC296A12FA}"/>
    <cellStyle name="Heading 3 8 11 4" xfId="4817" xr:uid="{C2DF5BCE-E6AD-4A6C-BC5B-F47D5A1E3AB5}"/>
    <cellStyle name="Heading 3 8 11 4 2" xfId="4818" xr:uid="{ACF69B2A-0D1D-4813-8357-5AB463F2CF3B}"/>
    <cellStyle name="Heading 3 8 12" xfId="4819" xr:uid="{A27CF974-74D3-47BF-A88F-F91BAE36A679}"/>
    <cellStyle name="Heading 3 8 12 2" xfId="4820" xr:uid="{F540AEA3-A98C-4381-933A-D1D9AAC4F5E4}"/>
    <cellStyle name="Heading 3 8 12 2 2" xfId="4821" xr:uid="{3D568748-69E4-4E7E-8EB9-BCA6417094F6}"/>
    <cellStyle name="Heading 3 8 12 3" xfId="4822" xr:uid="{3C3944C6-4BBC-4856-B12F-E8287A94C1F0}"/>
    <cellStyle name="Heading 3 8 12 3 2" xfId="4823" xr:uid="{5D1736AC-5D47-4DEB-8BEC-235F4F1A3DD0}"/>
    <cellStyle name="Heading 3 8 12 4" xfId="4824" xr:uid="{1BEC89C9-B958-4311-B3A1-FA4A85AF521D}"/>
    <cellStyle name="Heading 3 8 12 4 2" xfId="4825" xr:uid="{1B00D51B-B27D-4F9D-9B32-EB7A1ABF9D4C}"/>
    <cellStyle name="Heading 3 8 13" xfId="4826" xr:uid="{876675D4-E10B-4F2F-8B22-727CC26FA7F5}"/>
    <cellStyle name="Heading 3 8 13 2" xfId="4827" xr:uid="{09A0F73E-F076-43E9-86A9-62EADB40B8F9}"/>
    <cellStyle name="Heading 3 8 13 2 2" xfId="4828" xr:uid="{D75C807D-8C98-46A3-91F5-34B842614B7F}"/>
    <cellStyle name="Heading 3 8 13 3" xfId="4829" xr:uid="{A0048FB6-51AB-42E2-BC1B-BCC6EF3F1D7A}"/>
    <cellStyle name="Heading 3 8 13 3 2" xfId="4830" xr:uid="{925ABF7B-A5F2-44F5-B715-FBFEA2CB6780}"/>
    <cellStyle name="Heading 3 8 13 4" xfId="4831" xr:uid="{8A337C09-A458-456A-A19A-BE596097A396}"/>
    <cellStyle name="Heading 3 8 13 4 2" xfId="4832" xr:uid="{5DFCBB78-CA13-496D-ADE7-DD324EAFB66A}"/>
    <cellStyle name="Heading 3 8 14" xfId="4833" xr:uid="{04FC9E99-565D-4111-9F4D-E41961ACE154}"/>
    <cellStyle name="Heading 3 8 14 2" xfId="4834" xr:uid="{B9083F26-5B65-41E6-8002-E2A3CC86E97A}"/>
    <cellStyle name="Heading 3 8 14 2 2" xfId="4835" xr:uid="{388881FD-F956-47B8-A924-CE185720B1DC}"/>
    <cellStyle name="Heading 3 8 14 3" xfId="4836" xr:uid="{6C5B7845-542C-4BD8-92BC-AAEC01BE23D0}"/>
    <cellStyle name="Heading 3 8 14 3 2" xfId="4837" xr:uid="{8B471D0D-39EC-4069-AED4-54BCD8467AD2}"/>
    <cellStyle name="Heading 3 8 14 4" xfId="4838" xr:uid="{FD0D21FB-AD99-4450-849E-9BD1726A6F12}"/>
    <cellStyle name="Heading 3 8 14 4 2" xfId="4839" xr:uid="{A4AF687B-9D73-4C75-942C-17BD5DD13466}"/>
    <cellStyle name="Heading 3 8 15" xfId="4840" xr:uid="{BCED2778-3D3C-4C03-8F19-4155087D2766}"/>
    <cellStyle name="Heading 3 8 15 2" xfId="4841" xr:uid="{EFC2FC94-4807-49E0-BBA5-69BC68ECCB7C}"/>
    <cellStyle name="Heading 3 8 15 2 2" xfId="4842" xr:uid="{ADC8D516-40FC-4296-9732-CD34DDC8D98A}"/>
    <cellStyle name="Heading 3 8 15 3" xfId="4843" xr:uid="{DB09C69C-B7A9-4967-B5B5-2DD6544C7F76}"/>
    <cellStyle name="Heading 3 8 15 3 2" xfId="4844" xr:uid="{F304110C-A416-425C-ADF2-FEF8C4EE0ED0}"/>
    <cellStyle name="Heading 3 8 15 4" xfId="4845" xr:uid="{36810F44-250B-4463-B927-6FAC77B6403A}"/>
    <cellStyle name="Heading 3 8 15 4 2" xfId="4846" xr:uid="{21B9CAF8-5E9D-45F9-9B31-8E20746EC116}"/>
    <cellStyle name="Heading 3 8 16" xfId="4847" xr:uid="{2D7C2423-820D-4CC8-AAE3-A397DFB52059}"/>
    <cellStyle name="Heading 3 8 16 2" xfId="4848" xr:uid="{6077E401-A79E-456F-91F1-D15F333AF406}"/>
    <cellStyle name="Heading 3 8 17" xfId="4849" xr:uid="{5EEE6F5D-64CD-4780-98F6-B1BE74488048}"/>
    <cellStyle name="Heading 3 8 17 2" xfId="4850" xr:uid="{57BD1752-4496-4882-B668-541F61125071}"/>
    <cellStyle name="Heading 3 8 18" xfId="4851" xr:uid="{35CB6CB2-B13E-4C28-8BF1-1EB758FF81C7}"/>
    <cellStyle name="Heading 3 8 18 2" xfId="4852" xr:uid="{CAA6E1D4-A491-43F0-B1DD-B246D172109C}"/>
    <cellStyle name="Heading 3 8 19" xfId="4853" xr:uid="{ED40EA14-14B2-483B-8C03-EE3A13267041}"/>
    <cellStyle name="Heading 3 8 2" xfId="4854" xr:uid="{20712FDE-1F1A-4591-BC21-652E40305696}"/>
    <cellStyle name="Heading 3 8 2 2" xfId="4855" xr:uid="{D9F934E6-0B02-423F-8789-C2F289BE852E}"/>
    <cellStyle name="Heading 3 8 2 2 2" xfId="4856" xr:uid="{F79BE9D3-AF0A-4775-B898-61BBDC82EC8B}"/>
    <cellStyle name="Heading 3 8 2 3" xfId="4857" xr:uid="{CE1DDBA4-B963-44D9-8584-F15F624F9A09}"/>
    <cellStyle name="Heading 3 8 2 3 2" xfId="4858" xr:uid="{6117B4B8-2CFE-4B2C-82B9-C5EE54C08B5D}"/>
    <cellStyle name="Heading 3 8 2 4" xfId="4859" xr:uid="{A9462358-B0AC-4C12-B12F-7298A2EF2643}"/>
    <cellStyle name="Heading 3 8 2 4 2" xfId="4860" xr:uid="{5F98F02E-1EED-463E-B225-57FCBF44A8ED}"/>
    <cellStyle name="Heading 3 8 20" xfId="4861" xr:uid="{E8F0C7E2-2FB9-4975-BAA5-2FE1095FA267}"/>
    <cellStyle name="Heading 3 8 21" xfId="4862" xr:uid="{7EC0B1DA-8D86-475D-9527-EB8E05E502DF}"/>
    <cellStyle name="Heading 3 8 22" xfId="4863" xr:uid="{766D44B0-F433-45AA-B84F-B4B749D5D01B}"/>
    <cellStyle name="Heading 3 8 23" xfId="4864" xr:uid="{EB089C57-7896-473C-A322-42B04A21CA23}"/>
    <cellStyle name="Heading 3 8 24" xfId="4865" xr:uid="{2C0649B2-3C21-4BAF-9C9F-4DD88A18EFAC}"/>
    <cellStyle name="Heading 3 8 25" xfId="4866" xr:uid="{2B2490D4-810F-475F-802F-6625DC4C1653}"/>
    <cellStyle name="Heading 3 8 3" xfId="4867" xr:uid="{EC2BE4FD-4F37-402B-AFC3-9197FE31A9E5}"/>
    <cellStyle name="Heading 3 8 3 2" xfId="4868" xr:uid="{27BA88D8-AF0D-4F19-84F6-818F6570E40B}"/>
    <cellStyle name="Heading 3 8 3 2 2" xfId="4869" xr:uid="{FC5F82B4-3422-4A0F-B7F9-22AB12A06E3A}"/>
    <cellStyle name="Heading 3 8 3 3" xfId="4870" xr:uid="{6ABB5736-17CA-4E5B-A280-A4521CE1AEE3}"/>
    <cellStyle name="Heading 3 8 3 3 2" xfId="4871" xr:uid="{99576028-DBF1-484D-ACC0-C2F04803FC3F}"/>
    <cellStyle name="Heading 3 8 3 4" xfId="4872" xr:uid="{1E15DA4B-CF49-4DAC-9C31-0A4A5B1B87BB}"/>
    <cellStyle name="Heading 3 8 3 4 2" xfId="4873" xr:uid="{0029090D-6F0A-4AD3-9F6E-73FC9771894C}"/>
    <cellStyle name="Heading 3 8 4" xfId="4874" xr:uid="{3EBB9EA4-9787-480A-BF4E-7B7C2471CCFB}"/>
    <cellStyle name="Heading 3 8 4 2" xfId="4875" xr:uid="{D8522136-12D5-4BB5-9D6C-1B9B09B8D6A0}"/>
    <cellStyle name="Heading 3 8 4 2 2" xfId="4876" xr:uid="{57A0A00C-29CC-4956-A653-B38646541C54}"/>
    <cellStyle name="Heading 3 8 4 3" xfId="4877" xr:uid="{D6C4678F-6E3B-4AD1-A56D-A7033766D561}"/>
    <cellStyle name="Heading 3 8 4 3 2" xfId="4878" xr:uid="{795C8CAA-BD52-4A07-93E6-7D7C1DB007F1}"/>
    <cellStyle name="Heading 3 8 4 4" xfId="4879" xr:uid="{74548684-BE86-4399-B2B3-85B374F09238}"/>
    <cellStyle name="Heading 3 8 4 4 2" xfId="4880" xr:uid="{45FC48BE-5A3F-4BD0-A380-FCF9414F5D1F}"/>
    <cellStyle name="Heading 3 8 5" xfId="4881" xr:uid="{28469138-AD85-415E-BDE4-EB773EC6348B}"/>
    <cellStyle name="Heading 3 8 5 2" xfId="4882" xr:uid="{ADEF5DB2-4A76-4A21-BB80-3F5BDE7E819C}"/>
    <cellStyle name="Heading 3 8 5 2 2" xfId="4883" xr:uid="{D670061D-2383-45D9-A18D-2E55461B2650}"/>
    <cellStyle name="Heading 3 8 5 3" xfId="4884" xr:uid="{FB842B9E-41B8-41E1-B968-E506496A07FD}"/>
    <cellStyle name="Heading 3 8 5 3 2" xfId="4885" xr:uid="{D423D18B-75E1-4E94-B05C-6ACE77E002B0}"/>
    <cellStyle name="Heading 3 8 5 4" xfId="4886" xr:uid="{7E713E26-242E-471B-A5DD-B5E324088440}"/>
    <cellStyle name="Heading 3 8 5 4 2" xfId="4887" xr:uid="{236D459C-83E1-4646-A991-E29936A31BC8}"/>
    <cellStyle name="Heading 3 8 6" xfId="4888" xr:uid="{632B0D6F-CD02-4D3D-8166-B7566181529C}"/>
    <cellStyle name="Heading 3 8 6 2" xfId="4889" xr:uid="{1E17C48D-70E8-419B-BC7A-C35308EECC0F}"/>
    <cellStyle name="Heading 3 8 6 2 2" xfId="4890" xr:uid="{37657F65-B27B-44A9-A6F9-B83586F5B366}"/>
    <cellStyle name="Heading 3 8 6 3" xfId="4891" xr:uid="{B012C685-E45E-4DE4-8D68-FB3D051439A4}"/>
    <cellStyle name="Heading 3 8 6 3 2" xfId="4892" xr:uid="{0036EFCF-6E30-4E2C-AF30-DC1213553E63}"/>
    <cellStyle name="Heading 3 8 6 4" xfId="4893" xr:uid="{8A5DA5B5-114A-494B-8012-FBCD1ED41EB2}"/>
    <cellStyle name="Heading 3 8 6 4 2" xfId="4894" xr:uid="{F1931546-C666-41DE-A764-C32CB7F4B456}"/>
    <cellStyle name="Heading 3 8 7" xfId="4895" xr:uid="{B2B9FFBE-CAE0-4A96-9A1E-288F97E6B3BD}"/>
    <cellStyle name="Heading 3 8 7 2" xfId="4896" xr:uid="{90FAB3FA-6599-4E7F-86AD-6FCEEB794A70}"/>
    <cellStyle name="Heading 3 8 7 2 2" xfId="4897" xr:uid="{13C2929B-CEDB-418A-8E8D-7672B8434337}"/>
    <cellStyle name="Heading 3 8 7 3" xfId="4898" xr:uid="{4759388A-448F-4D37-BE82-93ADC6C00862}"/>
    <cellStyle name="Heading 3 8 7 3 2" xfId="4899" xr:uid="{0E692FD1-7A27-48D8-B7D8-DC55F176979D}"/>
    <cellStyle name="Heading 3 8 7 4" xfId="4900" xr:uid="{BC3D4B83-F0EA-4178-99FF-6E720E2A7309}"/>
    <cellStyle name="Heading 3 8 7 4 2" xfId="4901" xr:uid="{D648E740-E181-414A-B3AF-2863C98FBBC8}"/>
    <cellStyle name="Heading 3 8 8" xfId="4902" xr:uid="{B2E6AF89-9689-4DBC-BF5B-3440710FA1FB}"/>
    <cellStyle name="Heading 3 8 8 2" xfId="4903" xr:uid="{A84CEE9C-14EF-4B36-B781-629BE22D2F91}"/>
    <cellStyle name="Heading 3 8 8 2 2" xfId="4904" xr:uid="{8EDC8E73-2B2E-4499-B6B9-06B37D65B46E}"/>
    <cellStyle name="Heading 3 8 8 3" xfId="4905" xr:uid="{21C21372-747E-4A88-94A9-658008B5663A}"/>
    <cellStyle name="Heading 3 8 8 3 2" xfId="4906" xr:uid="{5C615751-7D95-4E6F-86B1-4CEC4A464CE9}"/>
    <cellStyle name="Heading 3 8 8 4" xfId="4907" xr:uid="{B6CDA4EB-8230-4BEF-88E6-537229194B54}"/>
    <cellStyle name="Heading 3 8 8 4 2" xfId="4908" xr:uid="{3A672865-EE24-4F40-9029-1CB21A762D04}"/>
    <cellStyle name="Heading 3 8 9" xfId="4909" xr:uid="{7C648C60-30D4-4B0A-89A0-03FB3D223E39}"/>
    <cellStyle name="Heading 3 8 9 2" xfId="4910" xr:uid="{105CCC51-5DB7-47FA-BCBF-771874AA17DB}"/>
    <cellStyle name="Heading 3 8 9 2 2" xfId="4911" xr:uid="{663040E8-2F70-41A7-8BDD-4043BF03848C}"/>
    <cellStyle name="Heading 3 8 9 3" xfId="4912" xr:uid="{628BEB5B-FB54-4D32-9FD8-2B394353A45C}"/>
    <cellStyle name="Heading 3 8 9 3 2" xfId="4913" xr:uid="{F2F381A9-47D7-4F7C-AB0D-CA2A0E778151}"/>
    <cellStyle name="Heading 3 8 9 4" xfId="4914" xr:uid="{A608F981-854A-4B85-8380-66F982821F8E}"/>
    <cellStyle name="Heading 3 8 9 4 2" xfId="4915" xr:uid="{0ED4FD92-A8C2-4E28-AFF6-C616C1D009D1}"/>
    <cellStyle name="Heading 3 9" xfId="4916" xr:uid="{00BA1A7C-7A08-42C7-93D0-1EFBC8B91887}"/>
    <cellStyle name="Heading 3 9 10" xfId="4917" xr:uid="{7A1736F5-6E12-4406-9482-1D5938B8C229}"/>
    <cellStyle name="Heading 3 9 10 2" xfId="4918" xr:uid="{CE269B62-2AF6-4CE9-AB90-943B8CB2D344}"/>
    <cellStyle name="Heading 3 9 10 2 2" xfId="4919" xr:uid="{CFFB8A06-7897-4E18-8749-4E8E2E1247D3}"/>
    <cellStyle name="Heading 3 9 10 3" xfId="4920" xr:uid="{55B3D96D-9DCB-4B12-86F2-6D29D41F75E7}"/>
    <cellStyle name="Heading 3 9 10 3 2" xfId="4921" xr:uid="{684672E3-C4C9-48C4-9BC4-783C01491073}"/>
    <cellStyle name="Heading 3 9 10 4" xfId="4922" xr:uid="{7440B1E8-873C-4A14-A334-3614A33C41F0}"/>
    <cellStyle name="Heading 3 9 10 4 2" xfId="4923" xr:uid="{AC694B5F-0DBA-4425-8340-E2A91CCEB4DA}"/>
    <cellStyle name="Heading 3 9 11" xfId="4924" xr:uid="{75DF7992-CFC4-462C-AA0A-C1B1ADA75E4F}"/>
    <cellStyle name="Heading 3 9 11 2" xfId="4925" xr:uid="{EF50B153-01A1-4217-9249-CF843AF36274}"/>
    <cellStyle name="Heading 3 9 11 2 2" xfId="4926" xr:uid="{619AC729-DAAF-4C7F-974A-1A117D89B98D}"/>
    <cellStyle name="Heading 3 9 11 3" xfId="4927" xr:uid="{B991C6DD-5304-4F71-848C-50E16581BA0D}"/>
    <cellStyle name="Heading 3 9 11 3 2" xfId="4928" xr:uid="{F8357F83-6C4B-4985-A61E-FE0A4ED8FE54}"/>
    <cellStyle name="Heading 3 9 11 4" xfId="4929" xr:uid="{C6E66CFE-C329-437D-B5BC-7692C3E9C766}"/>
    <cellStyle name="Heading 3 9 11 4 2" xfId="4930" xr:uid="{787FCFBD-4A23-4BDB-B661-C7F78BA08C67}"/>
    <cellStyle name="Heading 3 9 12" xfId="4931" xr:uid="{35910577-A84F-4435-9023-20FFC12F6AED}"/>
    <cellStyle name="Heading 3 9 12 2" xfId="4932" xr:uid="{B5C7A642-9B25-4BC7-8B82-E2C3C0091583}"/>
    <cellStyle name="Heading 3 9 12 2 2" xfId="4933" xr:uid="{1B2C7B97-1C2B-4EDF-B959-7D44A25AFDA7}"/>
    <cellStyle name="Heading 3 9 12 3" xfId="4934" xr:uid="{239AFBD9-8D7A-4793-967E-4CC1CC87A545}"/>
    <cellStyle name="Heading 3 9 12 3 2" xfId="4935" xr:uid="{80907A84-D657-4532-98B6-B4CAA30B7238}"/>
    <cellStyle name="Heading 3 9 12 4" xfId="4936" xr:uid="{13D2ED19-8A7F-4FF1-B565-1E1D8D799769}"/>
    <cellStyle name="Heading 3 9 12 4 2" xfId="4937" xr:uid="{2D7DA8A6-7DE6-42E2-8E4D-A5D1B8C9754A}"/>
    <cellStyle name="Heading 3 9 13" xfId="4938" xr:uid="{79D6A0A7-755D-4193-A138-0534656CB131}"/>
    <cellStyle name="Heading 3 9 13 2" xfId="4939" xr:uid="{D355A8D0-86DD-4C8D-86F7-892915AFB0E9}"/>
    <cellStyle name="Heading 3 9 13 2 2" xfId="4940" xr:uid="{3928207F-D058-4699-BAAB-A25404D2FD8F}"/>
    <cellStyle name="Heading 3 9 13 3" xfId="4941" xr:uid="{773C750D-DE2B-42B4-BE37-D5FD6B8563D4}"/>
    <cellStyle name="Heading 3 9 13 3 2" xfId="4942" xr:uid="{6EE32492-1F5A-4880-A2BE-AB90C056DF7E}"/>
    <cellStyle name="Heading 3 9 13 4" xfId="4943" xr:uid="{E148A654-0330-4FC6-A6C2-C568A6996BEE}"/>
    <cellStyle name="Heading 3 9 13 4 2" xfId="4944" xr:uid="{9E3299B9-122E-4155-8C5F-F9731FCB3BA5}"/>
    <cellStyle name="Heading 3 9 14" xfId="4945" xr:uid="{37D4DD17-A39A-4EAF-9C6A-BF04DEDDDA4E}"/>
    <cellStyle name="Heading 3 9 14 2" xfId="4946" xr:uid="{42AF7113-5D57-4264-9A29-9D0F8FB7E39D}"/>
    <cellStyle name="Heading 3 9 14 2 2" xfId="4947" xr:uid="{EC2C3B42-5E09-49A2-AAA7-8753F29AE593}"/>
    <cellStyle name="Heading 3 9 14 3" xfId="4948" xr:uid="{056BC254-AE91-4E78-BDD6-3E474F9ACEFE}"/>
    <cellStyle name="Heading 3 9 14 3 2" xfId="4949" xr:uid="{5151E8B5-F46B-4C77-B50F-955C5E4FD2E0}"/>
    <cellStyle name="Heading 3 9 14 4" xfId="4950" xr:uid="{B91A7F53-8A47-4485-A8C6-B76DF4AD4BBE}"/>
    <cellStyle name="Heading 3 9 14 4 2" xfId="4951" xr:uid="{04FA616C-F40D-4D11-BDDE-9FB92BBBED90}"/>
    <cellStyle name="Heading 3 9 15" xfId="4952" xr:uid="{C8A33294-0124-4E25-9F10-592845AF4E95}"/>
    <cellStyle name="Heading 3 9 15 2" xfId="4953" xr:uid="{5F680628-1B49-47CD-A66C-4794CE4E64E5}"/>
    <cellStyle name="Heading 3 9 15 2 2" xfId="4954" xr:uid="{EF41ABFF-3957-4EFB-950E-771D87483E4F}"/>
    <cellStyle name="Heading 3 9 15 3" xfId="4955" xr:uid="{19198702-243C-4618-B7B7-3D30748DC6B9}"/>
    <cellStyle name="Heading 3 9 15 3 2" xfId="4956" xr:uid="{F34D085C-DE76-464A-A2FC-96480F4CC413}"/>
    <cellStyle name="Heading 3 9 15 4" xfId="4957" xr:uid="{6CC7AB32-938F-4A02-8D4D-C327CFFC888B}"/>
    <cellStyle name="Heading 3 9 15 4 2" xfId="4958" xr:uid="{F7069FC9-9863-4C8D-B0DF-78F665B7A614}"/>
    <cellStyle name="Heading 3 9 16" xfId="4959" xr:uid="{5B405EFC-B11A-4AEF-BE43-617F57D17757}"/>
    <cellStyle name="Heading 3 9 16 2" xfId="4960" xr:uid="{D0257661-66D0-403F-9628-EDC9A5CA8EFF}"/>
    <cellStyle name="Heading 3 9 17" xfId="4961" xr:uid="{D5BF1482-CA77-4722-88BC-115AB4C3A6D4}"/>
    <cellStyle name="Heading 3 9 17 2" xfId="4962" xr:uid="{C348E932-7B60-47AE-A77E-90D35F858C4C}"/>
    <cellStyle name="Heading 3 9 18" xfId="4963" xr:uid="{107FBB11-77C3-41B4-B0BF-18FF20934839}"/>
    <cellStyle name="Heading 3 9 18 2" xfId="4964" xr:uid="{50174479-08F6-45C9-9125-565A26E5C79F}"/>
    <cellStyle name="Heading 3 9 19" xfId="4965" xr:uid="{FCF138AB-7546-4D44-A09F-513698D94BF6}"/>
    <cellStyle name="Heading 3 9 2" xfId="4966" xr:uid="{0E23CD23-ABAD-47B0-B901-65F6BC61047A}"/>
    <cellStyle name="Heading 3 9 2 2" xfId="4967" xr:uid="{4FFF8FA5-3548-4B01-8DD3-91C14842D058}"/>
    <cellStyle name="Heading 3 9 2 2 2" xfId="4968" xr:uid="{2A17150B-1D71-439E-9F43-FEAE906FA1CA}"/>
    <cellStyle name="Heading 3 9 2 3" xfId="4969" xr:uid="{DDD2F046-FCD6-4FB4-B20D-DECDF26661AD}"/>
    <cellStyle name="Heading 3 9 2 3 2" xfId="4970" xr:uid="{2C74D758-0158-4535-BC83-AB23C91B7DDE}"/>
    <cellStyle name="Heading 3 9 2 4" xfId="4971" xr:uid="{3FC55564-2423-43E0-A296-FA17E26B47BB}"/>
    <cellStyle name="Heading 3 9 2 4 2" xfId="4972" xr:uid="{690F3FD5-33A1-4180-BFA8-51EC30B33DC7}"/>
    <cellStyle name="Heading 3 9 20" xfId="4973" xr:uid="{A5D0A2A7-A547-41B1-82CD-18BD83527F28}"/>
    <cellStyle name="Heading 3 9 21" xfId="4974" xr:uid="{F6EA9D44-24F8-499B-949E-2FC6ED41BB46}"/>
    <cellStyle name="Heading 3 9 22" xfId="4975" xr:uid="{7A029D37-47A5-49C9-9C25-0FDD2A72B893}"/>
    <cellStyle name="Heading 3 9 23" xfId="4976" xr:uid="{0643BF3D-3247-444B-97F0-E2E340289463}"/>
    <cellStyle name="Heading 3 9 24" xfId="4977" xr:uid="{71CED1C2-6477-479F-9517-8500423D7BF7}"/>
    <cellStyle name="Heading 3 9 25" xfId="4978" xr:uid="{2D1B6BBB-5385-4293-9509-4E3F407323AF}"/>
    <cellStyle name="Heading 3 9 3" xfId="4979" xr:uid="{97B5ECC6-EDC8-4BAD-B591-E4779CD389D7}"/>
    <cellStyle name="Heading 3 9 3 2" xfId="4980" xr:uid="{DDCE9ABA-CEDD-4CDA-9B6F-B7811054E603}"/>
    <cellStyle name="Heading 3 9 3 2 2" xfId="4981" xr:uid="{00F2AAC3-D3FC-4527-9CA8-9C68AA9F66EC}"/>
    <cellStyle name="Heading 3 9 3 3" xfId="4982" xr:uid="{D39E3E47-8E1B-4A90-AC66-57782A3F4964}"/>
    <cellStyle name="Heading 3 9 3 3 2" xfId="4983" xr:uid="{C69A2BC9-0A83-4AEA-B5D5-5CEC7643B250}"/>
    <cellStyle name="Heading 3 9 3 4" xfId="4984" xr:uid="{AB76254D-F3AC-419A-9ED8-7F4021C1E5BD}"/>
    <cellStyle name="Heading 3 9 3 4 2" xfId="4985" xr:uid="{12D4A078-BC7B-4E01-A641-2FAE9634E70B}"/>
    <cellStyle name="Heading 3 9 4" xfId="4986" xr:uid="{C8ECEEDB-D2B9-46B9-9009-4C63C4CA6019}"/>
    <cellStyle name="Heading 3 9 4 2" xfId="4987" xr:uid="{72CE4211-F8D2-4E28-B7BB-969E4C32A2F7}"/>
    <cellStyle name="Heading 3 9 4 2 2" xfId="4988" xr:uid="{6303037C-445B-42D6-81B3-47129465A48D}"/>
    <cellStyle name="Heading 3 9 4 3" xfId="4989" xr:uid="{88ECDB00-1C44-4855-A6C7-E1FB6C2539D2}"/>
    <cellStyle name="Heading 3 9 4 3 2" xfId="4990" xr:uid="{65140DE9-3EA3-4EC5-8B45-01E5A38EB1C4}"/>
    <cellStyle name="Heading 3 9 4 4" xfId="4991" xr:uid="{743300B1-DA00-4A06-82AB-2EF3062D15F7}"/>
    <cellStyle name="Heading 3 9 4 4 2" xfId="4992" xr:uid="{5A962D44-D023-4984-92D5-DA4350ECCAA4}"/>
    <cellStyle name="Heading 3 9 5" xfId="4993" xr:uid="{E637D701-2762-4188-B836-3C1A4E86185F}"/>
    <cellStyle name="Heading 3 9 5 2" xfId="4994" xr:uid="{795EA713-7F80-431B-B97F-75BA5771F52F}"/>
    <cellStyle name="Heading 3 9 5 2 2" xfId="4995" xr:uid="{4FD93A3B-2E7C-4DE3-B790-6C266261E441}"/>
    <cellStyle name="Heading 3 9 5 3" xfId="4996" xr:uid="{8343EBBB-7C12-4CE3-9050-B95A12C1F419}"/>
    <cellStyle name="Heading 3 9 5 3 2" xfId="4997" xr:uid="{DF62E2D2-AE80-4262-95DE-B2D33E12A302}"/>
    <cellStyle name="Heading 3 9 5 4" xfId="4998" xr:uid="{A53A6480-4448-43B9-8684-419EF6D16739}"/>
    <cellStyle name="Heading 3 9 5 4 2" xfId="4999" xr:uid="{E79B6422-420F-4C59-8E26-911248FE06C7}"/>
    <cellStyle name="Heading 3 9 6" xfId="5000" xr:uid="{DA0BF826-86CF-4955-9FE2-F4BAC37FCF50}"/>
    <cellStyle name="Heading 3 9 6 2" xfId="5001" xr:uid="{E3D532C9-C286-49DC-9C2C-C1A36030D5CF}"/>
    <cellStyle name="Heading 3 9 6 2 2" xfId="5002" xr:uid="{B3E7F6A5-916C-4954-844B-92C9327A8E96}"/>
    <cellStyle name="Heading 3 9 6 3" xfId="5003" xr:uid="{F258D499-2E56-4D96-AA40-531F17FA7B94}"/>
    <cellStyle name="Heading 3 9 6 3 2" xfId="5004" xr:uid="{C2350402-44B7-41E7-9921-83ED579DBAD4}"/>
    <cellStyle name="Heading 3 9 6 4" xfId="5005" xr:uid="{85CAB0DE-B7B0-4691-8057-C56011979ECA}"/>
    <cellStyle name="Heading 3 9 6 4 2" xfId="5006" xr:uid="{9E6FD383-662A-4691-ABC8-C45AB91506CA}"/>
    <cellStyle name="Heading 3 9 7" xfId="5007" xr:uid="{4576101F-91AA-48D6-A228-B1595AD2A5DA}"/>
    <cellStyle name="Heading 3 9 7 2" xfId="5008" xr:uid="{25DACB5B-F259-4F93-B336-48C8261E0D9F}"/>
    <cellStyle name="Heading 3 9 7 2 2" xfId="5009" xr:uid="{C0C880BC-74FC-434E-8DA9-72723DF1970F}"/>
    <cellStyle name="Heading 3 9 7 3" xfId="5010" xr:uid="{7782B5A3-A9AE-4DA4-849F-70835E559355}"/>
    <cellStyle name="Heading 3 9 7 3 2" xfId="5011" xr:uid="{BB679526-BEA1-4730-B00D-A06E93C8BB57}"/>
    <cellStyle name="Heading 3 9 7 4" xfId="5012" xr:uid="{F834B25A-92E3-46BD-872C-50C3B7DF36BA}"/>
    <cellStyle name="Heading 3 9 7 4 2" xfId="5013" xr:uid="{7D5F844B-0749-4297-B65D-784381B2B4F6}"/>
    <cellStyle name="Heading 3 9 8" xfId="5014" xr:uid="{B4B44EAD-00FB-4D2D-A82C-D6B64D4922CE}"/>
    <cellStyle name="Heading 3 9 8 2" xfId="5015" xr:uid="{DB153771-E5CA-4806-8C59-CD2E0E4D9717}"/>
    <cellStyle name="Heading 3 9 8 2 2" xfId="5016" xr:uid="{B8E63E48-EA02-4AFD-A655-FA7A19C06F00}"/>
    <cellStyle name="Heading 3 9 8 3" xfId="5017" xr:uid="{DB006609-3E34-43B5-9B8A-41A30A9CCA45}"/>
    <cellStyle name="Heading 3 9 8 3 2" xfId="5018" xr:uid="{384AF880-5897-4C3B-A15D-4AF43CC1BF64}"/>
    <cellStyle name="Heading 3 9 8 4" xfId="5019" xr:uid="{4E368481-7EC3-4231-8540-69E5911A00E9}"/>
    <cellStyle name="Heading 3 9 8 4 2" xfId="5020" xr:uid="{08ADF1BD-EF31-4983-A21D-5BB244BD2E84}"/>
    <cellStyle name="Heading 3 9 9" xfId="5021" xr:uid="{5FA6784A-36F9-45C9-8A57-744428B2D371}"/>
    <cellStyle name="Heading 3 9 9 2" xfId="5022" xr:uid="{E63B1D6A-71B4-4128-BA06-609B477F4CA4}"/>
    <cellStyle name="Heading 3 9 9 2 2" xfId="5023" xr:uid="{9EE249D7-D34F-4AD0-B3B7-2A46A3205CB5}"/>
    <cellStyle name="Heading 3 9 9 3" xfId="5024" xr:uid="{7DFE0331-1152-463D-9CD1-85ADAC11341E}"/>
    <cellStyle name="Heading 3 9 9 3 2" xfId="5025" xr:uid="{11E9E572-AEB0-4842-8B2A-18726D1E8F0A}"/>
    <cellStyle name="Heading 3 9 9 4" xfId="5026" xr:uid="{161304FF-E969-4588-83B8-D2B436F0A668}"/>
    <cellStyle name="Heading 3 9 9 4 2" xfId="5027" xr:uid="{66208913-E1F9-4D6F-8586-589B4F75E03B}"/>
    <cellStyle name="Heading 4 10" xfId="5028" xr:uid="{976D83E9-2D52-49D6-9C0F-AD4CA2D73EB2}"/>
    <cellStyle name="Heading 4 11" xfId="5029" xr:uid="{C4B08980-F17E-4C44-8654-38D5E7842DCF}"/>
    <cellStyle name="Heading 4 12" xfId="5030" xr:uid="{A774B95A-CAE2-4EF2-8AAC-C1CB88BE0E0A}"/>
    <cellStyle name="Heading 4 13" xfId="5031" xr:uid="{6B4AD462-A03B-4D93-839A-664FF8881089}"/>
    <cellStyle name="Heading 4 14" xfId="5032" xr:uid="{78F945CF-2617-4C75-A0DA-73986642B9EB}"/>
    <cellStyle name="Heading 4 15" xfId="5033" xr:uid="{46B84676-B738-4857-8A1F-55BC60DC9D0D}"/>
    <cellStyle name="Heading 4 16" xfId="5034" xr:uid="{7DBA9DEF-728B-46B2-8E7A-66CD9C80DFA8}"/>
    <cellStyle name="Heading 4 17" xfId="5035" xr:uid="{12FE85D4-0B4D-44A9-83E4-EA1B7C467F5A}"/>
    <cellStyle name="Heading 4 18" xfId="5036" xr:uid="{6F1AE678-F8BF-4AAC-82CF-EC91652CE1B7}"/>
    <cellStyle name="Heading 4 18 2" xfId="5037" xr:uid="{E850D23A-529A-4CE8-B8CE-B3BBC426F8DA}"/>
    <cellStyle name="Heading 4 19" xfId="5038" xr:uid="{9728C63E-470C-4137-9050-BC4B47E90A67}"/>
    <cellStyle name="Heading 4 19 2" xfId="5039" xr:uid="{2F2BB6FB-DE10-405C-91EE-13B4C23B9E5B}"/>
    <cellStyle name="Heading 4 2" xfId="5040" xr:uid="{AB66BB9F-C231-437C-BAF5-C67A20D0F2BC}"/>
    <cellStyle name="Heading 4 2 2" xfId="5041" xr:uid="{40F265CA-5576-4171-8AFC-CD2056E42863}"/>
    <cellStyle name="Heading 4 3" xfId="5042" xr:uid="{7353922B-3638-401E-A713-3209E7527CD2}"/>
    <cellStyle name="Heading 4 4" xfId="5043" xr:uid="{9A16E8CF-B1DB-44FC-BDF8-D17E3D78E063}"/>
    <cellStyle name="Heading 4 5" xfId="5044" xr:uid="{C07B7CEA-1959-4351-944F-5760D8FA032A}"/>
    <cellStyle name="Heading 4 6" xfId="5045" xr:uid="{D43996A0-D3C4-419A-8CB7-2560E96533F1}"/>
    <cellStyle name="Heading 4 7" xfId="5046" xr:uid="{2CC978B5-F4A1-45C2-B1B6-06E13D040331}"/>
    <cellStyle name="Heading 4 8" xfId="5047" xr:uid="{2C568803-9B41-4A1D-9424-7937438E0953}"/>
    <cellStyle name="Heading 4 9" xfId="5048" xr:uid="{CA597EB6-1C79-43A3-BB53-A07F5A324754}"/>
    <cellStyle name="Hyperlink 2" xfId="5049" xr:uid="{791E6609-4A93-40F0-AB9D-E73A6EAFFE60}"/>
    <cellStyle name="Hyperlink 3" xfId="5050" xr:uid="{B2B9962F-A39B-41A9-A7B6-C57E0ADAB4EA}"/>
    <cellStyle name="Hyperlink 4" xfId="30319" xr:uid="{652E0E54-081E-494B-B7FB-9DC855F745D4}"/>
    <cellStyle name="Input 10" xfId="5051" xr:uid="{E420E3AA-E098-408C-916F-F9B1A47E996D}"/>
    <cellStyle name="Input 10 10" xfId="11333" xr:uid="{EE91516C-03A3-4D63-9265-DFF123C6B47E}"/>
    <cellStyle name="Input 10 10 2" xfId="23195" xr:uid="{CF82BD95-D758-4C4C-8048-B0028E9C75C1}"/>
    <cellStyle name="Input 10 11" xfId="11268" xr:uid="{3152F487-FE63-45CC-8990-E0F2539D9BEA}"/>
    <cellStyle name="Input 10 11 2" xfId="23130" xr:uid="{E1B666FC-94F2-4BFD-AE61-626361D06C5F}"/>
    <cellStyle name="Input 10 12" xfId="11352" xr:uid="{5D23550E-D109-4776-9757-825E4CAB5E0A}"/>
    <cellStyle name="Input 10 12 2" xfId="23214" xr:uid="{BBEBFA0C-7667-473D-A33F-ABD9C3A6A60D}"/>
    <cellStyle name="Input 10 2" xfId="6800" xr:uid="{03DC2285-23AE-4D8A-AFF0-6C5258EDDCE5}"/>
    <cellStyle name="Input 10 2 10" xfId="16243" xr:uid="{A2EA0491-1F6B-4477-9A29-07B69637A49B}"/>
    <cellStyle name="Input 10 2 10 2" xfId="27990" xr:uid="{F32C8F1E-2ACA-47D7-B61B-B356DB6CCA69}"/>
    <cellStyle name="Input 10 2 11" xfId="17115" xr:uid="{34B92CB7-3283-4DD6-9874-F353E56463B4}"/>
    <cellStyle name="Input 10 2 11 2" xfId="28862" xr:uid="{F35028E7-FFF8-4202-91FC-59D4339ECBAF}"/>
    <cellStyle name="Input 10 2 2" xfId="7182" xr:uid="{F2C0FA5B-358D-4C08-9E5C-0DC58E09CF8A}"/>
    <cellStyle name="Input 10 2 2 10" xfId="15302" xr:uid="{4657AE11-FA8C-46AB-BF8F-0E501BC54383}"/>
    <cellStyle name="Input 10 2 2 10 2" xfId="27071" xr:uid="{C2A601BA-AF50-4292-9840-581C1743E501}"/>
    <cellStyle name="Input 10 2 2 2" xfId="8825" xr:uid="{CB58F8F6-B0F2-41BD-8C9C-F6BB2CD04265}"/>
    <cellStyle name="Input 10 2 2 2 2" xfId="13477" xr:uid="{A6FC1C87-6EE9-4EEF-8243-174CA8528855}"/>
    <cellStyle name="Input 10 2 2 2 2 2" xfId="25260" xr:uid="{487E1967-43F1-4759-8646-C56300F0AEB7}"/>
    <cellStyle name="Input 10 2 2 2 3" xfId="14481" xr:uid="{C64477E9-1357-402F-9633-28816F969AF6}"/>
    <cellStyle name="Input 10 2 2 2 3 2" xfId="26253" xr:uid="{02870FC9-A71E-4AA1-A679-690636C4162D}"/>
    <cellStyle name="Input 10 2 2 2 4" xfId="15439" xr:uid="{51AA6788-4313-48BB-8080-C8A984FED74A}"/>
    <cellStyle name="Input 10 2 2 2 4 2" xfId="27199" xr:uid="{9592684A-4EF1-44A1-B776-2BAC580F36EC}"/>
    <cellStyle name="Input 10 2 2 2 5" xfId="16364" xr:uid="{F902AC6B-B31E-4ED8-A585-883D31D4AE04}"/>
    <cellStyle name="Input 10 2 2 2 5 2" xfId="28111" xr:uid="{EC5E3095-D48F-4DBE-9425-631147743E02}"/>
    <cellStyle name="Input 10 2 2 2 6" xfId="17235" xr:uid="{00D48D4F-8228-40E1-8ECA-26952D3DDCE2}"/>
    <cellStyle name="Input 10 2 2 2 6 2" xfId="28978" xr:uid="{9A02AEF9-18EC-490C-972A-EAC9F042C6A3}"/>
    <cellStyle name="Input 10 2 2 2 7" xfId="18081" xr:uid="{C82D1DE4-8A8C-49C2-BC5C-72F90A181096}"/>
    <cellStyle name="Input 10 2 2 2 7 2" xfId="29802" xr:uid="{8B11138A-9B5B-48D7-BF6D-B6071778BBCD}"/>
    <cellStyle name="Input 10 2 2 2 8" xfId="18841" xr:uid="{56D38DE9-A2F9-4ACC-82B2-00F1368A8D7C}"/>
    <cellStyle name="Input 10 2 2 3" xfId="9667" xr:uid="{D0D581CB-FD20-45E7-A931-4C7CEBC7511C}"/>
    <cellStyle name="Input 10 2 2 3 2" xfId="14072" xr:uid="{BE01D8A0-F21D-4364-AA69-C09D6350F1A8}"/>
    <cellStyle name="Input 10 2 2 3 2 2" xfId="25845" xr:uid="{D0D05EEE-04E8-48AD-8A59-C7C8EEB161E0}"/>
    <cellStyle name="Input 10 2 2 3 3" xfId="15032" xr:uid="{50AB5521-7304-41B6-975C-C2D1173ABE36}"/>
    <cellStyle name="Input 10 2 2 3 3 2" xfId="26803" xr:uid="{4097E60F-A979-4955-A3C5-1F4460A6BE1E}"/>
    <cellStyle name="Input 10 2 2 3 4" xfId="15984" xr:uid="{1E92E403-7768-4FE0-895B-59DA106B811A}"/>
    <cellStyle name="Input 10 2 2 3 4 2" xfId="27731" xr:uid="{1043B774-067F-47C9-98C8-829E71A3CF91}"/>
    <cellStyle name="Input 10 2 2 3 5" xfId="16858" xr:uid="{B5CE57AF-5A3D-423F-A7FD-5541EC144184}"/>
    <cellStyle name="Input 10 2 2 3 5 2" xfId="28605" xr:uid="{9773EBB2-EF23-4D5F-B3B6-385694D7CE1E}"/>
    <cellStyle name="Input 10 2 2 3 6" xfId="17723" xr:uid="{58BCC385-ED3A-4057-9511-17AA5CAD14BC}"/>
    <cellStyle name="Input 10 2 2 3 6 2" xfId="29444" xr:uid="{1FD06534-3BB6-4CB8-AE04-EC66DA99C23D}"/>
    <cellStyle name="Input 10 2 2 3 7" xfId="18499" xr:uid="{915CB419-A43B-4A18-9B4B-C236B7BE185C}"/>
    <cellStyle name="Input 10 2 2 3 7 2" xfId="30220" xr:uid="{753ECAC7-C14F-4C8D-A9C6-53C7C5CDDDAE}"/>
    <cellStyle name="Input 10 2 2 3 8" xfId="19256" xr:uid="{5EC75410-390F-4295-A221-DB26F8440653}"/>
    <cellStyle name="Input 10 2 2 4" xfId="12449" xr:uid="{EDFDEFD5-CECB-4CE8-B9F3-5C6639051F24}"/>
    <cellStyle name="Input 10 2 2 4 2" xfId="24263" xr:uid="{00E349D6-BE7F-4483-A003-5BD4BC28F89C}"/>
    <cellStyle name="Input 10 2 2 5" xfId="10322" xr:uid="{1C759735-4825-43B3-B0ED-B538E49BAA88}"/>
    <cellStyle name="Input 10 2 2 5 2" xfId="22194" xr:uid="{172AE8AA-C371-420F-AED3-ACF90E4C8023}"/>
    <cellStyle name="Input 10 2 2 6" xfId="11677" xr:uid="{91F31A16-CF6F-4A16-8FC5-A63E4267247F}"/>
    <cellStyle name="Input 10 2 2 6 2" xfId="23516" xr:uid="{06CE0FAA-B140-40F7-B7A2-F8102B136577}"/>
    <cellStyle name="Input 10 2 2 7" xfId="11000" xr:uid="{7C81C65E-18CC-49BF-A0D0-A043D896F94C}"/>
    <cellStyle name="Input 10 2 2 7 2" xfId="22869" xr:uid="{A84FF50B-74E8-4121-8700-9E0BD973E3BD}"/>
    <cellStyle name="Input 10 2 2 8" xfId="13333" xr:uid="{E2C5F73E-737E-4773-BF6F-045314882A57}"/>
    <cellStyle name="Input 10 2 2 8 2" xfId="25116" xr:uid="{98EFF3DB-B5B6-4593-A42F-DA31038631F6}"/>
    <cellStyle name="Input 10 2 2 9" xfId="14344" xr:uid="{60C7212E-A04C-447E-B1DF-66A7A22F57CF}"/>
    <cellStyle name="Input 10 2 2 9 2" xfId="26116" xr:uid="{67F0F4E3-1D76-4298-AED1-880B0E745D20}"/>
    <cellStyle name="Input 10 2 3" xfId="8445" xr:uid="{2AC87636-62A1-4510-9FAE-713C12B89BE2}"/>
    <cellStyle name="Input 10 2 3 2" xfId="13187" xr:uid="{FC4B648E-C5D5-4D92-B4E0-03BB2B173AE8}"/>
    <cellStyle name="Input 10 2 3 2 2" xfId="24973" xr:uid="{2BF86753-3C7D-4DA5-88E8-C96E2F6E4A79}"/>
    <cellStyle name="Input 10 2 3 3" xfId="14207" xr:uid="{7AA5E990-1C94-4EDB-8D41-7604189617B1}"/>
    <cellStyle name="Input 10 2 3 3 2" xfId="25980" xr:uid="{D8E19102-0D66-4DF1-85BA-F380A5322D6E}"/>
    <cellStyle name="Input 10 2 3 4" xfId="15167" xr:uid="{D041D112-A77F-41E6-A419-CE65AE8AD0FB}"/>
    <cellStyle name="Input 10 2 3 4 2" xfId="26936" xr:uid="{EBB49254-46EC-400E-A49A-2BC3BF8E21B5}"/>
    <cellStyle name="Input 10 2 3 5" xfId="16116" xr:uid="{1D3BFD24-8481-4E00-9A0F-F5A6D59E84E5}"/>
    <cellStyle name="Input 10 2 3 5 2" xfId="27863" xr:uid="{94844685-BCE3-4A71-BFD3-BF832E00C58C}"/>
    <cellStyle name="Input 10 2 3 6" xfId="16989" xr:uid="{93CC3B39-6561-4452-A2FB-DF616786B751}"/>
    <cellStyle name="Input 10 2 3 6 2" xfId="28736" xr:uid="{993C2F03-929F-476D-A4BC-5113A93265F8}"/>
    <cellStyle name="Input 10 2 3 7" xfId="17854" xr:uid="{55B7E1B4-A7F7-42BD-A69D-F1913DB8B200}"/>
    <cellStyle name="Input 10 2 3 7 2" xfId="29575" xr:uid="{123F7FAA-20D2-47CE-A151-1EDFF28CDF1F}"/>
    <cellStyle name="Input 10 2 3 8" xfId="18630" xr:uid="{BEDE95F2-CB5A-45C8-8C28-A4501B48F9AD}"/>
    <cellStyle name="Input 10 2 4" xfId="9456" xr:uid="{4C48392A-3495-4C7A-9987-ED478258CB82}"/>
    <cellStyle name="Input 10 2 4 2" xfId="13861" xr:uid="{25A8B448-64E2-4168-A095-29ABC39DEA76}"/>
    <cellStyle name="Input 10 2 4 2 2" xfId="25634" xr:uid="{A92308CD-6EA3-422A-9C28-23FA22909BCC}"/>
    <cellStyle name="Input 10 2 4 3" xfId="14821" xr:uid="{ABD90CC8-AF8B-42D3-819F-A88C8B39246A}"/>
    <cellStyle name="Input 10 2 4 3 2" xfId="26592" xr:uid="{AEBE6CFF-6407-4821-8A14-11D13B829001}"/>
    <cellStyle name="Input 10 2 4 4" xfId="15773" xr:uid="{4B55EB65-A863-4726-BC3F-3AEDB7C6BD9F}"/>
    <cellStyle name="Input 10 2 4 4 2" xfId="27520" xr:uid="{8978999C-669E-4DF5-87BB-6D23570D4541}"/>
    <cellStyle name="Input 10 2 4 5" xfId="16647" xr:uid="{8AF4DE25-7819-4449-A586-35740BCD60C3}"/>
    <cellStyle name="Input 10 2 4 5 2" xfId="28394" xr:uid="{0C9BF9E8-B658-47BD-828B-66E05167AB39}"/>
    <cellStyle name="Input 10 2 4 6" xfId="17512" xr:uid="{A945B030-61F7-4CB1-B0F3-719F3CF8C8C1}"/>
    <cellStyle name="Input 10 2 4 6 2" xfId="29233" xr:uid="{B2C1EB8B-9301-4DD6-9056-201A4317DC66}"/>
    <cellStyle name="Input 10 2 4 7" xfId="18288" xr:uid="{053FA75A-3EEF-458D-A602-D0F3E7B21021}"/>
    <cellStyle name="Input 10 2 4 7 2" xfId="30009" xr:uid="{66C5313F-98DA-4C4C-81B2-20EE4463645E}"/>
    <cellStyle name="Input 10 2 4 8" xfId="19045" xr:uid="{C495BA76-4D13-4049-ACBA-08DAEDCFDE84}"/>
    <cellStyle name="Input 10 2 5" xfId="12158" xr:uid="{80807AB1-A61F-46FE-A95E-1601DEDDA0D0}"/>
    <cellStyle name="Input 10 2 5 2" xfId="23975" xr:uid="{0B9CFD05-B9A9-4286-9E8B-252E7F97D6AA}"/>
    <cellStyle name="Input 10 2 6" xfId="10597" xr:uid="{1880FEE3-6372-425D-93C7-4D0165655C8F}"/>
    <cellStyle name="Input 10 2 6 2" xfId="22469" xr:uid="{C095FA4F-0E08-40C9-8885-5F80675FE2F5}"/>
    <cellStyle name="Input 10 2 7" xfId="13345" xr:uid="{F15ABB74-C4C1-414D-8074-29DAEF9D2E29}"/>
    <cellStyle name="Input 10 2 7 2" xfId="25128" xr:uid="{7AF85A11-2BFF-4B28-A15D-219DF3620B6F}"/>
    <cellStyle name="Input 10 2 8" xfId="14354" xr:uid="{E3A6072C-3995-4FE5-8885-2EDF95990B2D}"/>
    <cellStyle name="Input 10 2 8 2" xfId="26126" xr:uid="{14DE7CC7-49DA-40BC-B600-1BC38F2DB72A}"/>
    <cellStyle name="Input 10 2 9" xfId="15312" xr:uid="{62B21FA9-5696-4573-A01B-BDE90A1DDD01}"/>
    <cellStyle name="Input 10 2 9 2" xfId="27076" xr:uid="{A920B008-EE7E-4EEC-93AD-6BA019A721B4}"/>
    <cellStyle name="Input 10 3" xfId="6941" xr:uid="{6946B094-FB64-4F9F-85C4-965C038869ED}"/>
    <cellStyle name="Input 10 3 10" xfId="17280" xr:uid="{5ADB681B-9A1F-4348-8F71-5BF199204D84}"/>
    <cellStyle name="Input 10 3 10 2" xfId="29023" xr:uid="{3BC777DD-5836-427C-A03A-3F65AB302949}"/>
    <cellStyle name="Input 10 3 2" xfId="8584" xr:uid="{7E5BF4A8-2EA9-4B34-8568-91BEDD3D95B7}"/>
    <cellStyle name="Input 10 3 2 2" xfId="13305" xr:uid="{85BF27F3-6EAC-41FF-AD69-6ABE3DC5BEE7}"/>
    <cellStyle name="Input 10 3 2 2 2" xfId="25088" xr:uid="{15B360B6-B165-476C-B779-F73EA1D8F15F}"/>
    <cellStyle name="Input 10 3 2 3" xfId="14319" xr:uid="{4C023B5E-7498-478E-BC41-23A33B975E3B}"/>
    <cellStyle name="Input 10 3 2 3 2" xfId="26091" xr:uid="{33DF97B3-79E6-4A91-9E12-9C822BEE009E}"/>
    <cellStyle name="Input 10 3 2 4" xfId="15277" xr:uid="{4E7D6483-90BE-4FBF-AFF6-8BA1E2881BFE}"/>
    <cellStyle name="Input 10 3 2 4 2" xfId="27046" xr:uid="{01C9942C-211F-4E66-8D65-51F7644FFEF7}"/>
    <cellStyle name="Input 10 3 2 5" xfId="16221" xr:uid="{EB6088FC-9DA5-4ED7-BAAD-E5F1839F3855}"/>
    <cellStyle name="Input 10 3 2 5 2" xfId="27968" xr:uid="{0AB7467D-24C0-43A0-9F3A-2BA9F0D4594A}"/>
    <cellStyle name="Input 10 3 2 6" xfId="17094" xr:uid="{1027A198-1CC4-4F27-836F-9883B810B48D}"/>
    <cellStyle name="Input 10 3 2 6 2" xfId="28841" xr:uid="{769E0C08-C154-4B18-AB84-488B2AE676FD}"/>
    <cellStyle name="Input 10 3 2 7" xfId="17959" xr:uid="{264863FF-F0DC-4D96-AFDD-6C0971C74D28}"/>
    <cellStyle name="Input 10 3 2 7 2" xfId="29680" xr:uid="{C9068A13-9865-48FE-974C-ED9FA60F0B99}"/>
    <cellStyle name="Input 10 3 2 8" xfId="18727" xr:uid="{90DDF126-6E7C-49F3-89D9-9D988A397DCA}"/>
    <cellStyle name="Input 10 3 3" xfId="9553" xr:uid="{DD0BF27E-17DD-4839-A1A7-045775386286}"/>
    <cellStyle name="Input 10 3 3 2" xfId="13958" xr:uid="{4102580D-A90F-4B9C-BE16-ACDB6E4D80BB}"/>
    <cellStyle name="Input 10 3 3 2 2" xfId="25731" xr:uid="{B379B034-550A-4DCC-A5D4-962CF609238F}"/>
    <cellStyle name="Input 10 3 3 3" xfId="14918" xr:uid="{3BA2676D-AD5B-4207-979E-1CB6877EE066}"/>
    <cellStyle name="Input 10 3 3 3 2" xfId="26689" xr:uid="{648B5A7B-7FFD-4974-9557-0770559A9999}"/>
    <cellStyle name="Input 10 3 3 4" xfId="15870" xr:uid="{03CB2E25-DED4-4869-8E09-D9471C57D00A}"/>
    <cellStyle name="Input 10 3 3 4 2" xfId="27617" xr:uid="{6458EBEE-866C-4EAB-8C6D-BCFA8ADC9248}"/>
    <cellStyle name="Input 10 3 3 5" xfId="16744" xr:uid="{0E935899-7E7E-4784-8538-0AEB751E989C}"/>
    <cellStyle name="Input 10 3 3 5 2" xfId="28491" xr:uid="{1347045F-C833-4465-9202-CF6830D69872}"/>
    <cellStyle name="Input 10 3 3 6" xfId="17609" xr:uid="{6BEFDF8E-5926-4C63-9023-E3F65B291106}"/>
    <cellStyle name="Input 10 3 3 6 2" xfId="29330" xr:uid="{B291EC04-A76C-432E-9BCE-14798EF447EE}"/>
    <cellStyle name="Input 10 3 3 7" xfId="18385" xr:uid="{9AE2E2E4-067E-4291-B94C-BB15CBB15A78}"/>
    <cellStyle name="Input 10 3 3 7 2" xfId="30106" xr:uid="{54218DAC-A386-404F-A5A0-61EF3102309C}"/>
    <cellStyle name="Input 10 3 3 8" xfId="19142" xr:uid="{490F9BD3-A333-4095-8765-4444EDB31560}"/>
    <cellStyle name="Input 10 3 4" xfId="12276" xr:uid="{872B902B-95B7-4084-B790-37AE936DBE5E}"/>
    <cellStyle name="Input 10 3 4 2" xfId="24092" xr:uid="{E47316E0-F027-4F2D-A4BB-3645700520B9}"/>
    <cellStyle name="Input 10 3 5" xfId="10484" xr:uid="{DF3BFDEB-B80C-47C5-93E2-DD789C150691}"/>
    <cellStyle name="Input 10 3 5 2" xfId="22356" xr:uid="{0868919B-E75E-4045-81E9-5B5A22AA25F1}"/>
    <cellStyle name="Input 10 3 6" xfId="13581" xr:uid="{9E4BA3BD-9AC6-4F28-9DB9-A6DAB04EF2CE}"/>
    <cellStyle name="Input 10 3 6 2" xfId="25357" xr:uid="{B50B5510-340B-43D6-B9BD-F146AB254E91}"/>
    <cellStyle name="Input 10 3 7" xfId="14559" xr:uid="{FCAFEF30-25DC-4C5B-851B-7C9D51C29208}"/>
    <cellStyle name="Input 10 3 7 2" xfId="26330" xr:uid="{4587A284-3233-4F7B-B20B-808B63E8327A}"/>
    <cellStyle name="Input 10 3 8" xfId="15512" xr:uid="{64163145-E2D3-4A93-BF7B-F232E1226AFB}"/>
    <cellStyle name="Input 10 3 8 2" xfId="27267" xr:uid="{7F7C2DC7-069B-41C9-8767-B9428836016E}"/>
    <cellStyle name="Input 10 3 9" xfId="16411" xr:uid="{487DDC4B-AF0A-4C12-B1FD-9DD6AE0B6C10}"/>
    <cellStyle name="Input 10 3 9 2" xfId="28158" xr:uid="{50974EB5-0F25-4FF5-8D2D-96838E321F00}"/>
    <cellStyle name="Input 10 4" xfId="7766" xr:uid="{A61072E3-46A2-436A-9111-E2C1F9AB4D68}"/>
    <cellStyle name="Input 10 4 2" xfId="12790" xr:uid="{5EE0DECD-EAE2-4276-A804-219FB4CE4529}"/>
    <cellStyle name="Input 10 4 2 2" xfId="24586" xr:uid="{52DC7F07-8D35-4941-B2DF-44942B3DE436}"/>
    <cellStyle name="Input 10 4 3" xfId="11961" xr:uid="{C98BD376-0584-49A9-ADCF-B993E602893E}"/>
    <cellStyle name="Input 10 4 3 2" xfId="23786" xr:uid="{181577F8-CBB9-4CDA-8148-653D4F3FA008}"/>
    <cellStyle name="Input 10 4 4" xfId="10762" xr:uid="{41570B44-A9F5-4107-8E29-E0A0FCC5A5E9}"/>
    <cellStyle name="Input 10 4 4 2" xfId="22633" xr:uid="{5AE3DD0E-E9C7-4198-9392-DFBC7B63F1F8}"/>
    <cellStyle name="Input 10 4 5" xfId="11548" xr:uid="{E30BAEE1-AFDB-4429-BFDC-D83B038383A8}"/>
    <cellStyle name="Input 10 4 5 2" xfId="23396" xr:uid="{04E86963-6ECE-4171-89D2-E2739BA4AA12}"/>
    <cellStyle name="Input 10 4 6" xfId="11101" xr:uid="{7F22D4F4-DA33-4787-B101-543744F01280}"/>
    <cellStyle name="Input 10 4 6 2" xfId="22970" xr:uid="{33711D8C-DCFC-4726-A489-E97553AE54E6}"/>
    <cellStyle name="Input 10 4 7" xfId="12492" xr:uid="{C8B7AEDC-D0F4-4FC6-B9D7-6E75009056E4}"/>
    <cellStyle name="Input 10 4 7 2" xfId="24305" xr:uid="{779D2657-10F4-4A27-A91B-4089C23CC7B7}"/>
    <cellStyle name="Input 10 4 8" xfId="10286" xr:uid="{D8308624-0305-4C83-9A56-9964FB054EC0}"/>
    <cellStyle name="Input 10 5" xfId="7765" xr:uid="{532F5AC2-67F6-4ACE-B523-F4D169445669}"/>
    <cellStyle name="Input 10 5 2" xfId="12789" xr:uid="{FEA96691-8D37-48AE-B2EB-2F39A6E04D85}"/>
    <cellStyle name="Input 10 5 2 2" xfId="24585" xr:uid="{0D6E2799-7F09-48AB-A0F1-4474143A20A0}"/>
    <cellStyle name="Input 10 5 3" xfId="10075" xr:uid="{F0B1BCF7-63E9-446A-A1ED-3F5885E861BC}"/>
    <cellStyle name="Input 10 5 3 2" xfId="21950" xr:uid="{A1B30819-021F-407F-BBC0-DB8BA4F7C7AE}"/>
    <cellStyle name="Input 10 5 4" xfId="13637" xr:uid="{98822E09-DA2D-4C6F-83E3-5C7F7B731D96}"/>
    <cellStyle name="Input 10 5 4 2" xfId="25413" xr:uid="{F0B007FC-A8A3-41E8-8034-E604A29F0607}"/>
    <cellStyle name="Input 10 5 5" xfId="14605" xr:uid="{C70FCBC6-7582-4DFE-A201-FD018442DD39}"/>
    <cellStyle name="Input 10 5 5 2" xfId="26376" xr:uid="{AE00A9D0-0D1A-4796-B847-5A49310D12A6}"/>
    <cellStyle name="Input 10 5 6" xfId="15557" xr:uid="{0B875E01-A4AC-4EA1-A7E0-95CCB2A254AE}"/>
    <cellStyle name="Input 10 5 6 2" xfId="27308" xr:uid="{B1FBBBA6-DF9E-450D-8D3A-0D0BB14177D3}"/>
    <cellStyle name="Input 10 5 7" xfId="16442" xr:uid="{69CAD8EB-3E28-458E-A667-D6997C58052F}"/>
    <cellStyle name="Input 10 5 7 2" xfId="28189" xr:uid="{82432E5A-6194-4A5B-942F-CD1C49DC1A60}"/>
    <cellStyle name="Input 10 5 8" xfId="17310" xr:uid="{831FEE43-29A5-473F-81D1-6DD8698BE5C6}"/>
    <cellStyle name="Input 10 6" xfId="11301" xr:uid="{CEE16FBF-A7D7-4C45-9D26-D6E761DC7880}"/>
    <cellStyle name="Input 10 6 2" xfId="23163" xr:uid="{E6146708-1EE6-48CE-B729-6C8ADEE15308}"/>
    <cellStyle name="Input 10 7" xfId="11300" xr:uid="{3BDB2AD1-7FB1-4BEE-967A-9CD22244FCA3}"/>
    <cellStyle name="Input 10 7 2" xfId="23162" xr:uid="{AB75D41B-B941-456A-8E59-3DA41CFEACB7}"/>
    <cellStyle name="Input 10 8" xfId="11314" xr:uid="{C24693D2-F7D2-4F92-9B67-9E4DC3278775}"/>
    <cellStyle name="Input 10 8 2" xfId="23176" xr:uid="{2B7B8808-9B0F-4CAF-84FC-FEEA1F5025E1}"/>
    <cellStyle name="Input 10 9" xfId="11287" xr:uid="{7157F22E-7F90-4F3B-A09D-53733BA50458}"/>
    <cellStyle name="Input 10 9 2" xfId="23149" xr:uid="{25DBD963-6EBD-4D16-8FFC-F79DD226DE34}"/>
    <cellStyle name="Input 11" xfId="5052" xr:uid="{4FFA2E79-B915-427D-92B3-0A024C9922FC}"/>
    <cellStyle name="Input 11 10" xfId="11566" xr:uid="{A944C7F7-AE75-4154-8E55-1690092837B5}"/>
    <cellStyle name="Input 11 10 2" xfId="23414" xr:uid="{46D1E3B8-C615-4870-8BC1-E3669089EFE7}"/>
    <cellStyle name="Input 11 11" xfId="11083" xr:uid="{6A95D465-F2DE-4812-8C74-6FA9BD887AC9}"/>
    <cellStyle name="Input 11 11 2" xfId="22952" xr:uid="{7BC36F41-9E31-4F19-8B33-6F4736FBFD17}"/>
    <cellStyle name="Input 11 12" xfId="11995" xr:uid="{DC7B7BF6-1094-451F-AFDC-E3C2DB87C613}"/>
    <cellStyle name="Input 11 12 2" xfId="23820" xr:uid="{675C6089-44DF-4014-BAB7-246B79C8999E}"/>
    <cellStyle name="Input 11 2" xfId="6799" xr:uid="{0AF04375-9274-4BCF-83E5-A5863AADA22B}"/>
    <cellStyle name="Input 11 2 10" xfId="10692" xr:uid="{87704BA6-17EB-49B1-B6F4-D040289D0C5D}"/>
    <cellStyle name="Input 11 2 10 2" xfId="22564" xr:uid="{BBD16A84-28E5-45C8-B1A4-B06ED4107C36}"/>
    <cellStyle name="Input 11 2 11" xfId="12850" xr:uid="{A24E5239-77EB-4C52-8F4E-86CACC7D76A1}"/>
    <cellStyle name="Input 11 2 11 2" xfId="24644" xr:uid="{03D13AA6-7527-4C18-88A0-E919E13B68AC}"/>
    <cellStyle name="Input 11 2 2" xfId="7183" xr:uid="{46CC8AC4-6BDD-4C4B-8ECB-70029F17BC91}"/>
    <cellStyle name="Input 11 2 2 10" xfId="12969" xr:uid="{2B207175-82B5-4317-93B6-5CA348C9FBB3}"/>
    <cellStyle name="Input 11 2 2 10 2" xfId="24761" xr:uid="{F6352B4E-A614-45CF-B781-640D54A2A970}"/>
    <cellStyle name="Input 11 2 2 2" xfId="8826" xr:uid="{C9EC0D79-DDA3-4D22-B02F-73ED295D3F8A}"/>
    <cellStyle name="Input 11 2 2 2 2" xfId="13478" xr:uid="{FFFD813A-8135-437A-A6F0-35C98028A1E0}"/>
    <cellStyle name="Input 11 2 2 2 2 2" xfId="25261" xr:uid="{C5BF0D75-81C1-4D70-907B-22DD01E65A0C}"/>
    <cellStyle name="Input 11 2 2 2 3" xfId="14482" xr:uid="{7FDAA2AA-BF1D-4121-8A33-E44170CE03F7}"/>
    <cellStyle name="Input 11 2 2 2 3 2" xfId="26254" xr:uid="{42628CE8-572A-417B-B765-872C3DBE1374}"/>
    <cellStyle name="Input 11 2 2 2 4" xfId="15440" xr:uid="{6141F25E-A935-4665-968A-BF088FE18179}"/>
    <cellStyle name="Input 11 2 2 2 4 2" xfId="27200" xr:uid="{6896BB5E-B9B2-44AC-A107-C721674D7917}"/>
    <cellStyle name="Input 11 2 2 2 5" xfId="16365" xr:uid="{5A2BA3A8-B43C-4A52-8AA7-4586DA345635}"/>
    <cellStyle name="Input 11 2 2 2 5 2" xfId="28112" xr:uid="{C9A41B83-2043-4CB6-B7E2-72F114F3A3A1}"/>
    <cellStyle name="Input 11 2 2 2 6" xfId="17236" xr:uid="{F57A378A-BCD5-4891-B1D8-035DBF84567A}"/>
    <cellStyle name="Input 11 2 2 2 6 2" xfId="28979" xr:uid="{4292612C-9801-4574-97B7-1BE56F9338CA}"/>
    <cellStyle name="Input 11 2 2 2 7" xfId="18082" xr:uid="{D914C197-4D50-455E-861C-DDA1BBE5CE16}"/>
    <cellStyle name="Input 11 2 2 2 7 2" xfId="29803" xr:uid="{824F7266-CE0D-4951-9CE7-E74EE02BAA85}"/>
    <cellStyle name="Input 11 2 2 2 8" xfId="18842" xr:uid="{76418BD4-B997-4703-8A4D-36599BFE6C82}"/>
    <cellStyle name="Input 11 2 2 3" xfId="9668" xr:uid="{2FC310F0-27BF-4597-A939-C158B8F92A36}"/>
    <cellStyle name="Input 11 2 2 3 2" xfId="14073" xr:uid="{A692E749-A458-4864-8F9B-E4AB75F4DA9B}"/>
    <cellStyle name="Input 11 2 2 3 2 2" xfId="25846" xr:uid="{4EBC12C3-8570-44D3-ADC0-A245C3509F28}"/>
    <cellStyle name="Input 11 2 2 3 3" xfId="15033" xr:uid="{F4AC958B-AC3E-4366-81C0-35157A457CED}"/>
    <cellStyle name="Input 11 2 2 3 3 2" xfId="26804" xr:uid="{9898D813-7825-4867-976F-09F136CA2B8C}"/>
    <cellStyle name="Input 11 2 2 3 4" xfId="15985" xr:uid="{4DD2A509-A6B8-47EE-9659-817EBD053280}"/>
    <cellStyle name="Input 11 2 2 3 4 2" xfId="27732" xr:uid="{C218EE1E-74D7-49C4-AA5D-67D4EA8150C1}"/>
    <cellStyle name="Input 11 2 2 3 5" xfId="16859" xr:uid="{A6947164-32A7-49A2-89F2-9F67BD059BD7}"/>
    <cellStyle name="Input 11 2 2 3 5 2" xfId="28606" xr:uid="{E3FF4AD2-8373-4D7B-9C75-210A2DC466FE}"/>
    <cellStyle name="Input 11 2 2 3 6" xfId="17724" xr:uid="{2C80C676-234C-4E73-BE88-2D85910A983A}"/>
    <cellStyle name="Input 11 2 2 3 6 2" xfId="29445" xr:uid="{9BC6C2DD-328D-44B5-93F8-8DA91AFF42F1}"/>
    <cellStyle name="Input 11 2 2 3 7" xfId="18500" xr:uid="{72E31C3E-12FA-4251-A1CE-84D9163FC955}"/>
    <cellStyle name="Input 11 2 2 3 7 2" xfId="30221" xr:uid="{F488AB41-66CC-4EAE-BF08-6E6F49B73A34}"/>
    <cellStyle name="Input 11 2 2 3 8" xfId="19257" xr:uid="{B20C12D3-BEA9-4E7C-8A58-64B650C0FDFB}"/>
    <cellStyle name="Input 11 2 2 4" xfId="12450" xr:uid="{50E77A80-6C04-432E-ABAF-B79B6CB86F92}"/>
    <cellStyle name="Input 11 2 2 4 2" xfId="24264" xr:uid="{9DA44D2E-249E-4F5B-B011-3B3FFAA5152B}"/>
    <cellStyle name="Input 11 2 2 5" xfId="10321" xr:uid="{9BE4B86A-6063-4974-93FE-9EFD9EF46CCB}"/>
    <cellStyle name="Input 11 2 2 5 2" xfId="22193" xr:uid="{6FBEE0FA-8759-4544-AD9F-CE765EEB3FE6}"/>
    <cellStyle name="Input 11 2 2 6" xfId="12062" xr:uid="{19AAEEB4-84CC-4A21-A88A-0ADB1E0D2140}"/>
    <cellStyle name="Input 11 2 2 6 2" xfId="23883" xr:uid="{994FFB5E-9079-4BF2-8161-8BFDDA47E713}"/>
    <cellStyle name="Input 11 2 2 7" xfId="10680" xr:uid="{65B98C82-52CB-45F0-900D-6D4CFE038236}"/>
    <cellStyle name="Input 11 2 2 7 2" xfId="22552" xr:uid="{29017806-6589-4A48-B47E-900A284804EF}"/>
    <cellStyle name="Input 11 2 2 8" xfId="11607" xr:uid="{F9F82320-1CF2-430C-82A5-58350D5490B1}"/>
    <cellStyle name="Input 11 2 2 8 2" xfId="23450" xr:uid="{2C437785-610E-4A55-B834-C2195BB7329C}"/>
    <cellStyle name="Input 11 2 2 9" xfId="11062" xr:uid="{4952DCC1-D3A0-4094-B121-1F8860F06AAB}"/>
    <cellStyle name="Input 11 2 2 9 2" xfId="22931" xr:uid="{CC457579-49D6-487C-A7C1-EA89FEF80FE5}"/>
    <cellStyle name="Input 11 2 3" xfId="8444" xr:uid="{5A47A175-FAB4-4B81-AB44-F5B4A27650E9}"/>
    <cellStyle name="Input 11 2 3 2" xfId="13186" xr:uid="{428ABCCA-BAA6-4F6E-9A94-7176BE867936}"/>
    <cellStyle name="Input 11 2 3 2 2" xfId="24972" xr:uid="{9006963D-FCBA-43C4-B0D8-A4FE9612BC52}"/>
    <cellStyle name="Input 11 2 3 3" xfId="14206" xr:uid="{3A026656-0F81-4456-9C6A-8CDB592B6C9A}"/>
    <cellStyle name="Input 11 2 3 3 2" xfId="25979" xr:uid="{C1E71790-812F-4193-B232-004D58733DF4}"/>
    <cellStyle name="Input 11 2 3 4" xfId="15166" xr:uid="{3C35DF8D-2F1D-4EBE-9FDF-0A42B3CC09B9}"/>
    <cellStyle name="Input 11 2 3 4 2" xfId="26935" xr:uid="{7D50ECC5-C089-4F8D-9C36-442FDF60B80B}"/>
    <cellStyle name="Input 11 2 3 5" xfId="16115" xr:uid="{CF979013-8CC2-4F69-A9CB-24F3F2F4A849}"/>
    <cellStyle name="Input 11 2 3 5 2" xfId="27862" xr:uid="{659A2727-372E-4491-A9E2-807A4F569A72}"/>
    <cellStyle name="Input 11 2 3 6" xfId="16988" xr:uid="{6E787DBC-31E4-43A1-B957-83D3587F6092}"/>
    <cellStyle name="Input 11 2 3 6 2" xfId="28735" xr:uid="{3808D835-CEDD-4EF4-A5E6-31F522CAEA8B}"/>
    <cellStyle name="Input 11 2 3 7" xfId="17853" xr:uid="{1105E52F-2556-47EE-A657-F2DD6654EBAC}"/>
    <cellStyle name="Input 11 2 3 7 2" xfId="29574" xr:uid="{81DB5427-6A51-4D69-8811-586CA0135C46}"/>
    <cellStyle name="Input 11 2 3 8" xfId="18629" xr:uid="{CC8E8E65-FE72-4DAC-A65E-CFDCB82BBBA4}"/>
    <cellStyle name="Input 11 2 4" xfId="9455" xr:uid="{A4129319-C0D7-4530-9AFE-2DAEA3DB2FBD}"/>
    <cellStyle name="Input 11 2 4 2" xfId="13860" xr:uid="{00A50311-AA82-49AA-88D7-23F98512F130}"/>
    <cellStyle name="Input 11 2 4 2 2" xfId="25633" xr:uid="{67E52208-78F8-4AF9-BD55-6845676F95DA}"/>
    <cellStyle name="Input 11 2 4 3" xfId="14820" xr:uid="{5BBB36B2-F01A-4A2E-B6ED-E8310142BB51}"/>
    <cellStyle name="Input 11 2 4 3 2" xfId="26591" xr:uid="{48F68F3F-189E-4530-BA7D-71E67385581B}"/>
    <cellStyle name="Input 11 2 4 4" xfId="15772" xr:uid="{0A20111B-D3FE-4D69-ABC6-0089AA35447F}"/>
    <cellStyle name="Input 11 2 4 4 2" xfId="27519" xr:uid="{0643EF7D-5DDA-409F-B64C-03F46FD494FE}"/>
    <cellStyle name="Input 11 2 4 5" xfId="16646" xr:uid="{A21D42B7-FB8B-4070-981C-EFD6EAE3DF3D}"/>
    <cellStyle name="Input 11 2 4 5 2" xfId="28393" xr:uid="{49D0E379-2A6E-416C-8BF4-C0E4E30D933C}"/>
    <cellStyle name="Input 11 2 4 6" xfId="17511" xr:uid="{BFE6E913-C300-429E-98E8-BE07C6DB065C}"/>
    <cellStyle name="Input 11 2 4 6 2" xfId="29232" xr:uid="{FE73552F-AE53-4D7C-9A6D-88B5F34946F5}"/>
    <cellStyle name="Input 11 2 4 7" xfId="18287" xr:uid="{2A3C899C-2228-4C34-850A-CD5EE27768AC}"/>
    <cellStyle name="Input 11 2 4 7 2" xfId="30008" xr:uid="{EB7BAEF1-F515-40CD-9785-D42DA4DA9904}"/>
    <cellStyle name="Input 11 2 4 8" xfId="19044" xr:uid="{6CAF6A19-1C44-42A5-9A22-5F4239707710}"/>
    <cellStyle name="Input 11 2 5" xfId="12157" xr:uid="{DE5628ED-E023-4ABA-BA09-50BAACBE0328}"/>
    <cellStyle name="Input 11 2 5 2" xfId="23974" xr:uid="{430C42E0-3957-4FEB-A547-FF957EA65DC8}"/>
    <cellStyle name="Input 11 2 6" xfId="10598" xr:uid="{2A876E73-14E0-429C-91D4-1F58A2A20ABF}"/>
    <cellStyle name="Input 11 2 6 2" xfId="22470" xr:uid="{72A82AC7-5582-4C7B-845F-EE1B7F0426F6}"/>
    <cellStyle name="Input 11 2 7" xfId="12312" xr:uid="{82CE5AF6-A18D-48B2-9CD4-FD9FBA44CC21}"/>
    <cellStyle name="Input 11 2 7 2" xfId="24128" xr:uid="{7C8DD06C-34C5-4658-988C-ED6E97E8393F}"/>
    <cellStyle name="Input 11 2 8" xfId="10452" xr:uid="{F462ECA4-3411-4E6E-859F-22F76816C173}"/>
    <cellStyle name="Input 11 2 8 2" xfId="22324" xr:uid="{09C0E981-4CA5-4151-9EA5-028FB748E38C}"/>
    <cellStyle name="Input 11 2 9" xfId="12050" xr:uid="{88362A17-9E33-432D-9F30-78FBF29138C6}"/>
    <cellStyle name="Input 11 2 9 2" xfId="23871" xr:uid="{F8492625-FBE5-46D6-AE83-B41B19CD6ADE}"/>
    <cellStyle name="Input 11 3" xfId="6942" xr:uid="{F98A1D1E-A55F-414E-9CBD-CB970DEE340F}"/>
    <cellStyle name="Input 11 3 10" xfId="12532" xr:uid="{6CCB3C90-E23A-452D-9D23-3968B1336C40}"/>
    <cellStyle name="Input 11 3 10 2" xfId="24341" xr:uid="{10306277-29CE-427E-8CBC-E129A226EC3F}"/>
    <cellStyle name="Input 11 3 2" xfId="8585" xr:uid="{A72B5C2B-281D-4BA0-93B7-E9D162CBB136}"/>
    <cellStyle name="Input 11 3 2 2" xfId="13306" xr:uid="{BE132B5C-6D3C-41C6-A036-0E53E031F7AA}"/>
    <cellStyle name="Input 11 3 2 2 2" xfId="25089" xr:uid="{C06DACF1-6918-4AC8-8E9E-624149E9345B}"/>
    <cellStyle name="Input 11 3 2 3" xfId="14320" xr:uid="{7E633B21-C5DD-4DA9-AFAA-91209643389D}"/>
    <cellStyle name="Input 11 3 2 3 2" xfId="26092" xr:uid="{4BAB40EF-E8E4-48DA-9806-1FF383173A80}"/>
    <cellStyle name="Input 11 3 2 4" xfId="15278" xr:uid="{13B2C700-028E-49DF-918F-EE13A78C1D17}"/>
    <cellStyle name="Input 11 3 2 4 2" xfId="27047" xr:uid="{80E811ED-33F8-4D95-9363-BE2291F428BC}"/>
    <cellStyle name="Input 11 3 2 5" xfId="16222" xr:uid="{7AC84280-5A2B-4510-AAE8-CF02F4A457AC}"/>
    <cellStyle name="Input 11 3 2 5 2" xfId="27969" xr:uid="{37C82F71-A2B0-427A-827F-F71809BE6100}"/>
    <cellStyle name="Input 11 3 2 6" xfId="17095" xr:uid="{F3B21C39-F66F-4060-A692-2D371AAF364F}"/>
    <cellStyle name="Input 11 3 2 6 2" xfId="28842" xr:uid="{B6DFA3F9-6BFF-40B0-8777-4F1D8EF75EE2}"/>
    <cellStyle name="Input 11 3 2 7" xfId="17960" xr:uid="{D82028F0-FF1E-4603-A602-420CED1A8349}"/>
    <cellStyle name="Input 11 3 2 7 2" xfId="29681" xr:uid="{E7FBF6AD-55EC-4394-8F7F-C75F5F9B1202}"/>
    <cellStyle name="Input 11 3 2 8" xfId="18728" xr:uid="{ADD67E28-CBA1-4671-B9B6-4E87EB995A8B}"/>
    <cellStyle name="Input 11 3 3" xfId="9554" xr:uid="{2D4C1B88-790B-46E1-ACE3-D44937EC958D}"/>
    <cellStyle name="Input 11 3 3 2" xfId="13959" xr:uid="{FE2084A3-0FD8-4FCC-8E7D-E0DE844C76A5}"/>
    <cellStyle name="Input 11 3 3 2 2" xfId="25732" xr:uid="{2784971D-EC72-4360-AE63-8CBFD8FA6463}"/>
    <cellStyle name="Input 11 3 3 3" xfId="14919" xr:uid="{3D006122-371A-4181-ACBE-BED028A96853}"/>
    <cellStyle name="Input 11 3 3 3 2" xfId="26690" xr:uid="{3270EA50-9270-4525-946F-5AAF7DE05B15}"/>
    <cellStyle name="Input 11 3 3 4" xfId="15871" xr:uid="{C0C00345-2EA8-492D-B3F8-E74F43059CDB}"/>
    <cellStyle name="Input 11 3 3 4 2" xfId="27618" xr:uid="{628AA6D7-70D0-4A07-AD6C-EBEB48DE329C}"/>
    <cellStyle name="Input 11 3 3 5" xfId="16745" xr:uid="{941D7449-7318-4479-B1D1-FCE66D6349B3}"/>
    <cellStyle name="Input 11 3 3 5 2" xfId="28492" xr:uid="{4371BA56-718E-4002-A37D-2CC3E1F8D40D}"/>
    <cellStyle name="Input 11 3 3 6" xfId="17610" xr:uid="{5846995D-C5CC-4B41-9FC5-EEB3EBF4A0D6}"/>
    <cellStyle name="Input 11 3 3 6 2" xfId="29331" xr:uid="{EF1F75A0-2B19-4E1A-9F00-E9AFD1B0C0BD}"/>
    <cellStyle name="Input 11 3 3 7" xfId="18386" xr:uid="{FF7CCC52-FDB0-4771-971E-904FBB0F0933}"/>
    <cellStyle name="Input 11 3 3 7 2" xfId="30107" xr:uid="{2136C8B8-6931-4517-B847-029C2EB08A60}"/>
    <cellStyle name="Input 11 3 3 8" xfId="19143" xr:uid="{F9F6DA8B-0E36-4B60-94FE-C47D4E37E39E}"/>
    <cellStyle name="Input 11 3 4" xfId="12277" xr:uid="{CF324528-3C0E-42B1-A8D6-A9CB58316E6B}"/>
    <cellStyle name="Input 11 3 4 2" xfId="24093" xr:uid="{DF723099-CFD8-4EE5-AEFE-B15A8A9859F8}"/>
    <cellStyle name="Input 11 3 5" xfId="10483" xr:uid="{CD5279E3-68A2-4C40-8E92-58544ECE0BF8}"/>
    <cellStyle name="Input 11 3 5 2" xfId="22355" xr:uid="{80A3630C-0F71-4300-87FC-A1C4E203111E}"/>
    <cellStyle name="Input 11 3 6" xfId="13077" xr:uid="{38FD5824-E15A-46D6-91D2-255231ABD1DE}"/>
    <cellStyle name="Input 11 3 6 2" xfId="24866" xr:uid="{CAC572AB-732B-4747-AAAE-ACF7C01B4334}"/>
    <cellStyle name="Input 11 3 7" xfId="9840" xr:uid="{52C9906F-776C-4232-9558-CC554D28F7B3}"/>
    <cellStyle name="Input 11 3 7 2" xfId="21716" xr:uid="{86E43D91-AC94-4FA2-B4B5-F8DC3C3B78BF}"/>
    <cellStyle name="Input 11 3 8" xfId="12112" xr:uid="{D88825DE-45C4-40B4-9FE6-520D17EC4A31}"/>
    <cellStyle name="Input 11 3 8 2" xfId="23929" xr:uid="{9A9BE461-3C7A-4984-9811-9ABD53A7723E}"/>
    <cellStyle name="Input 11 3 9" xfId="10641" xr:uid="{E854466E-83C4-417A-8BB4-17B165757EE7}"/>
    <cellStyle name="Input 11 3 9 2" xfId="22513" xr:uid="{4F331056-FB23-4F8D-B6E3-0D52D26384C8}"/>
    <cellStyle name="Input 11 4" xfId="7767" xr:uid="{AC1D0125-23C3-4271-9F77-52F136FBE18D}"/>
    <cellStyle name="Input 11 4 2" xfId="12791" xr:uid="{14CA2284-3358-4799-8C1B-22490D853975}"/>
    <cellStyle name="Input 11 4 2 2" xfId="24587" xr:uid="{EA1CB3CB-7EFF-4C03-BBB5-AB36C5E90FB8}"/>
    <cellStyle name="Input 11 4 3" xfId="10074" xr:uid="{E45E9BFF-B9DB-4366-A7E8-13F93B04D914}"/>
    <cellStyle name="Input 11 4 3 2" xfId="21949" xr:uid="{D54AC9B4-5540-4AC1-B3BE-2962059E9ECC}"/>
    <cellStyle name="Input 11 4 4" xfId="13113" xr:uid="{A1D4EF00-CAA9-477A-BA70-6EAFCF0B462C}"/>
    <cellStyle name="Input 11 4 4 2" xfId="24901" xr:uid="{4BFF1647-3C83-45FA-B5C1-D4275EC4D333}"/>
    <cellStyle name="Input 11 4 5" xfId="9812" xr:uid="{F5E44CBE-FA75-4E8C-A4EF-4BE326AFBEC0}"/>
    <cellStyle name="Input 11 4 5 2" xfId="21688" xr:uid="{591465FB-BF64-40C9-B543-54EC32E28152}"/>
    <cellStyle name="Input 11 4 6" xfId="13009" xr:uid="{9CB368EA-D53A-4986-A031-5D5609296B49}"/>
    <cellStyle name="Input 11 4 6 2" xfId="24801" xr:uid="{E2D64D0A-A82B-4511-834D-2AD01DF01164}"/>
    <cellStyle name="Input 11 4 7" xfId="9887" xr:uid="{03E19054-4413-401E-8016-38DF4BB16C97}"/>
    <cellStyle name="Input 11 4 7 2" xfId="21763" xr:uid="{B60AA8A4-7555-41ED-A04D-026EDD255A70}"/>
    <cellStyle name="Input 11 4 8" xfId="12649" xr:uid="{15CE34CF-850F-494B-942B-4D40CB84A055}"/>
    <cellStyle name="Input 11 5" xfId="7764" xr:uid="{03C9456D-5C56-4DEE-8D97-E0ED129226E7}"/>
    <cellStyle name="Input 11 5 2" xfId="12788" xr:uid="{06E2BC6C-CFC6-4AAA-A6D9-2B7FD55A7734}"/>
    <cellStyle name="Input 11 5 2 2" xfId="24584" xr:uid="{BADAF218-DDD3-4849-ADE1-E4B5980CD1CA}"/>
    <cellStyle name="Input 11 5 3" xfId="10076" xr:uid="{4BD375DC-5257-440C-A291-388AA3E4D956}"/>
    <cellStyle name="Input 11 5 3 2" xfId="21951" xr:uid="{B654AED7-D3B0-47E1-8C74-C6304D7FE121}"/>
    <cellStyle name="Input 11 5 4" xfId="12617" xr:uid="{7D4B38A0-204D-419A-9D9E-089BE5CE3099}"/>
    <cellStyle name="Input 11 5 4 2" xfId="24422" xr:uid="{EC82E815-168E-4665-BEF6-7B833B438630}"/>
    <cellStyle name="Input 11 5 5" xfId="10190" xr:uid="{1E07CEF2-88CC-44CC-A5E5-601187CE597F}"/>
    <cellStyle name="Input 11 5 5 2" xfId="22065" xr:uid="{8B625964-3F6A-47A6-98DA-3C7C977CF29E}"/>
    <cellStyle name="Input 11 5 6" xfId="12332" xr:uid="{BFB35F1A-E2E6-4EC1-BB58-A52CBA913842}"/>
    <cellStyle name="Input 11 5 6 2" xfId="24147" xr:uid="{562EFAB7-7DFB-4BB2-A12B-E80DEAD8EE9F}"/>
    <cellStyle name="Input 11 5 7" xfId="10435" xr:uid="{D919BD77-5AFC-45F7-8F8C-EF39DF779A56}"/>
    <cellStyle name="Input 11 5 7 2" xfId="22307" xr:uid="{C90DB6DF-0CF2-4E25-9B50-BC1B29133C6F}"/>
    <cellStyle name="Input 11 5 8" xfId="11642" xr:uid="{27AF404C-F9FB-4496-8F2C-D7461E8AE689}"/>
    <cellStyle name="Input 11 6" xfId="11302" xr:uid="{6422F1F5-192A-4F15-BFD4-8890EF6323AA}"/>
    <cellStyle name="Input 11 6 2" xfId="23164" xr:uid="{4BFBF63D-AB38-40A7-8BEE-A75C8F69989B}"/>
    <cellStyle name="Input 11 7" xfId="11299" xr:uid="{3E0E973B-37C8-495D-9448-31AFE615A92A}"/>
    <cellStyle name="Input 11 7 2" xfId="23161" xr:uid="{565E1712-D29D-4982-AC85-4C1391735128}"/>
    <cellStyle name="Input 11 8" xfId="11982" xr:uid="{39426776-BD36-4B4C-83BB-CA82EB65B25A}"/>
    <cellStyle name="Input 11 8 2" xfId="23807" xr:uid="{0BE9F9A0-3471-4544-B2FD-408B887E5883}"/>
    <cellStyle name="Input 11 9" xfId="10742" xr:uid="{F2B65954-8810-4FA5-ADAD-ECF88C975FBA}"/>
    <cellStyle name="Input 11 9 2" xfId="22613" xr:uid="{C005631F-80EE-48D8-B59C-04B53A034F38}"/>
    <cellStyle name="Input 12" xfId="5053" xr:uid="{C4C8CE27-80DE-4952-8BDD-0BF8A0C3BA44}"/>
    <cellStyle name="Input 12 10" xfId="11341" xr:uid="{4B72A0CE-386D-4FB2-A1B7-C96DD0571405}"/>
    <cellStyle name="Input 12 10 2" xfId="23203" xr:uid="{31F76976-857A-4C84-9458-B82AADEF285E}"/>
    <cellStyle name="Input 12 11" xfId="11260" xr:uid="{2F56DEDA-CD9B-4A6C-AEF5-39BDE83E0F9B}"/>
    <cellStyle name="Input 12 11 2" xfId="23122" xr:uid="{F0020F90-5DF0-42F5-B497-57FD80B66FD5}"/>
    <cellStyle name="Input 12 12" xfId="11360" xr:uid="{4F43C046-F848-4458-97FA-A32C615497EB}"/>
    <cellStyle name="Input 12 12 2" xfId="23222" xr:uid="{827976A7-E4EB-4935-8479-ACB256DE11AB}"/>
    <cellStyle name="Input 12 2" xfId="6798" xr:uid="{D710E481-8C82-4E15-ADD9-413F9AE3122F}"/>
    <cellStyle name="Input 12 2 10" xfId="11967" xr:uid="{C1A63664-11BB-4497-89B5-74BE7DBCC2D2}"/>
    <cellStyle name="Input 12 2 10 2" xfId="23792" xr:uid="{CF19DDF5-E2C4-4030-A9FF-5458B03A2EA6}"/>
    <cellStyle name="Input 12 2 11" xfId="10756" xr:uid="{9BBE1912-D338-4020-8671-B84536ECD63A}"/>
    <cellStyle name="Input 12 2 11 2" xfId="22627" xr:uid="{4F1B2630-BA01-489B-BD9B-DF01D6D923BA}"/>
    <cellStyle name="Input 12 2 2" xfId="7184" xr:uid="{7FE8649F-FFC7-4CAA-AA34-0C37E7B80462}"/>
    <cellStyle name="Input 12 2 2 10" xfId="13335" xr:uid="{D860A034-2FFC-407A-ABEF-AC302BF2ED45}"/>
    <cellStyle name="Input 12 2 2 10 2" xfId="25118" xr:uid="{4DC87363-D9B0-4AF4-9E75-959AE4E24ECE}"/>
    <cellStyle name="Input 12 2 2 2" xfId="8827" xr:uid="{8024C91A-B725-4442-BE3A-FDD09BAA1454}"/>
    <cellStyle name="Input 12 2 2 2 2" xfId="13479" xr:uid="{B1D8796B-B06C-4C77-A74F-565091F7B96C}"/>
    <cellStyle name="Input 12 2 2 2 2 2" xfId="25262" xr:uid="{DCFCD831-2244-4D9F-940A-6E26C9B77298}"/>
    <cellStyle name="Input 12 2 2 2 3" xfId="14483" xr:uid="{E385DBF5-CB0D-4508-8AD5-C901A14503D0}"/>
    <cellStyle name="Input 12 2 2 2 3 2" xfId="26255" xr:uid="{CCE35FA1-37E8-42F5-AEE5-A8C302987531}"/>
    <cellStyle name="Input 12 2 2 2 4" xfId="15441" xr:uid="{88063A28-FFCE-414A-A110-89EBCFD44138}"/>
    <cellStyle name="Input 12 2 2 2 4 2" xfId="27201" xr:uid="{DB173F38-06BE-4885-946B-1F4A9126AA41}"/>
    <cellStyle name="Input 12 2 2 2 5" xfId="16366" xr:uid="{56E1A25D-798E-4AF3-9957-0B9BFA887807}"/>
    <cellStyle name="Input 12 2 2 2 5 2" xfId="28113" xr:uid="{0AABED38-C1B1-4822-85A0-E467ED0A905F}"/>
    <cellStyle name="Input 12 2 2 2 6" xfId="17237" xr:uid="{9FDCAC83-849F-4CAD-9C7D-D75124803A8B}"/>
    <cellStyle name="Input 12 2 2 2 6 2" xfId="28980" xr:uid="{C3306492-AC45-49E1-8EF5-DA440B66E12E}"/>
    <cellStyle name="Input 12 2 2 2 7" xfId="18083" xr:uid="{3D35A122-6E7A-490D-B102-AF9431965B2E}"/>
    <cellStyle name="Input 12 2 2 2 7 2" xfId="29804" xr:uid="{ADEF953B-8928-4037-80AB-D453FCB422A7}"/>
    <cellStyle name="Input 12 2 2 2 8" xfId="18843" xr:uid="{B179E00B-B5C8-4C59-8E01-65569807CF3A}"/>
    <cellStyle name="Input 12 2 2 3" xfId="9669" xr:uid="{BDEC15CE-3A26-4CFD-8221-BAAC3B3707EB}"/>
    <cellStyle name="Input 12 2 2 3 2" xfId="14074" xr:uid="{91986078-5B0D-4297-BB7A-1C6B4114DF68}"/>
    <cellStyle name="Input 12 2 2 3 2 2" xfId="25847" xr:uid="{AB96C265-A9CA-47DB-B890-A45AC2DE8AA6}"/>
    <cellStyle name="Input 12 2 2 3 3" xfId="15034" xr:uid="{F0AA3B47-B726-4879-9BC0-56A2575A2788}"/>
    <cellStyle name="Input 12 2 2 3 3 2" xfId="26805" xr:uid="{6763B676-33BD-4A1E-9624-B97A7CB2596F}"/>
    <cellStyle name="Input 12 2 2 3 4" xfId="15986" xr:uid="{1144FEBB-9C98-418F-B81E-6A767F9ED6D8}"/>
    <cellStyle name="Input 12 2 2 3 4 2" xfId="27733" xr:uid="{F99F14A3-BD0F-483C-9FA2-5627506C52F3}"/>
    <cellStyle name="Input 12 2 2 3 5" xfId="16860" xr:uid="{59CBB423-FFE5-48D3-B897-957B8DB8338C}"/>
    <cellStyle name="Input 12 2 2 3 5 2" xfId="28607" xr:uid="{60C1C113-5B6F-4B04-A3B2-02BD4D084448}"/>
    <cellStyle name="Input 12 2 2 3 6" xfId="17725" xr:uid="{F72E165C-06EE-4EB5-BC0B-B864303E064E}"/>
    <cellStyle name="Input 12 2 2 3 6 2" xfId="29446" xr:uid="{B13D9A6D-6F03-43D1-ABCF-7DAD99EBAF67}"/>
    <cellStyle name="Input 12 2 2 3 7" xfId="18501" xr:uid="{D222EE29-18C8-4C31-9D95-87C78D70E3A4}"/>
    <cellStyle name="Input 12 2 2 3 7 2" xfId="30222" xr:uid="{1A986ED9-071C-44D7-B0DF-4C0F1654083F}"/>
    <cellStyle name="Input 12 2 2 3 8" xfId="19258" xr:uid="{52FD5A21-0644-4373-8061-0C6F4B35A9C2}"/>
    <cellStyle name="Input 12 2 2 4" xfId="12451" xr:uid="{4929A598-96E0-4B48-BA82-3C43BDD7053A}"/>
    <cellStyle name="Input 12 2 2 4 2" xfId="24265" xr:uid="{9E94F994-8193-41AC-B9A8-F028397DE899}"/>
    <cellStyle name="Input 12 2 2 5" xfId="10320" xr:uid="{85CC4195-161C-4B2F-9947-FA3919710DB7}"/>
    <cellStyle name="Input 12 2 2 5 2" xfId="22192" xr:uid="{7F6FC90E-CC08-4A61-9E79-A8008972734C}"/>
    <cellStyle name="Input 12 2 2 6" xfId="12586" xr:uid="{14DEC59F-DCAF-43C9-B568-5ED55797EA41}"/>
    <cellStyle name="Input 12 2 2 6 2" xfId="24391" xr:uid="{8EC4EADA-31FC-4546-B584-2E2EB5D90ECC}"/>
    <cellStyle name="Input 12 2 2 7" xfId="10215" xr:uid="{1094EEA0-C860-420C-B7A9-A6A94F9992B1}"/>
    <cellStyle name="Input 12 2 2 7 2" xfId="22090" xr:uid="{31674A13-2FFF-4FF0-A295-1D246CDD36C7}"/>
    <cellStyle name="Input 12 2 2 8" xfId="11712" xr:uid="{FED4EB2D-2096-488C-8CAD-5902D8FB3ECC}"/>
    <cellStyle name="Input 12 2 2 8 2" xfId="23543" xr:uid="{2764B1B9-B857-4446-95E1-C4A452E6113F}"/>
    <cellStyle name="Input 12 2 2 9" xfId="10977" xr:uid="{ADB9674B-72C4-4D53-B9D5-C4D7B1F63502}"/>
    <cellStyle name="Input 12 2 2 9 2" xfId="22846" xr:uid="{0C2A8AD0-1899-4162-AD8F-EC0B91192B75}"/>
    <cellStyle name="Input 12 2 3" xfId="8443" xr:uid="{CB11FBB5-F5CE-46CC-BABE-982EEE3E1B14}"/>
    <cellStyle name="Input 12 2 3 2" xfId="13185" xr:uid="{4127F244-91F4-4E56-80E2-CBD7522349DE}"/>
    <cellStyle name="Input 12 2 3 2 2" xfId="24971" xr:uid="{B06BD630-2D38-40A8-B620-979B8800E9EF}"/>
    <cellStyle name="Input 12 2 3 3" xfId="14205" xr:uid="{DFB68685-35ED-4EE7-8A7A-9AEAD99C3DAF}"/>
    <cellStyle name="Input 12 2 3 3 2" xfId="25978" xr:uid="{829AA453-88DE-43BD-AB6E-B674372B7FA5}"/>
    <cellStyle name="Input 12 2 3 4" xfId="15165" xr:uid="{11584266-244F-4AA8-B78C-24A3D8CD9EC8}"/>
    <cellStyle name="Input 12 2 3 4 2" xfId="26934" xr:uid="{CDAB18DC-F548-46D3-8111-7FB000C7E028}"/>
    <cellStyle name="Input 12 2 3 5" xfId="16114" xr:uid="{4F2F1557-CE2E-456E-A93A-7C90E5E46CEB}"/>
    <cellStyle name="Input 12 2 3 5 2" xfId="27861" xr:uid="{4091A62D-5400-4B3D-B8A9-66E16E2B659D}"/>
    <cellStyle name="Input 12 2 3 6" xfId="16987" xr:uid="{F5DEFF3B-0587-4311-904D-94E1C2ABD839}"/>
    <cellStyle name="Input 12 2 3 6 2" xfId="28734" xr:uid="{6E38BA76-C310-4F53-BD05-5A9836BFB9E1}"/>
    <cellStyle name="Input 12 2 3 7" xfId="17852" xr:uid="{B2945DA4-A378-490D-AEB1-DBF577ADB491}"/>
    <cellStyle name="Input 12 2 3 7 2" xfId="29573" xr:uid="{EA5F4759-B13E-445C-83ED-ABF2C1C0671E}"/>
    <cellStyle name="Input 12 2 3 8" xfId="18628" xr:uid="{477AC6A8-2619-4540-81B6-2936CF8923D1}"/>
    <cellStyle name="Input 12 2 4" xfId="9454" xr:uid="{69D60899-1D89-4A12-B88F-B058FDABA135}"/>
    <cellStyle name="Input 12 2 4 2" xfId="13859" xr:uid="{E4B687CF-C888-4895-9F1B-F7105AA72981}"/>
    <cellStyle name="Input 12 2 4 2 2" xfId="25632" xr:uid="{200A4B34-CBB8-4037-8084-144F729C3C8E}"/>
    <cellStyle name="Input 12 2 4 3" xfId="14819" xr:uid="{D22A5637-1782-4196-AC01-3744DBED43B9}"/>
    <cellStyle name="Input 12 2 4 3 2" xfId="26590" xr:uid="{34D8F434-4C28-44AF-99E4-8FA7F750DB5A}"/>
    <cellStyle name="Input 12 2 4 4" xfId="15771" xr:uid="{062CFD3F-947F-44E2-B484-5C529499F36E}"/>
    <cellStyle name="Input 12 2 4 4 2" xfId="27518" xr:uid="{51F17803-7DE7-45CD-9511-23721A9236E6}"/>
    <cellStyle name="Input 12 2 4 5" xfId="16645" xr:uid="{96BEB809-14CA-43E5-8EE8-9F196796BEF2}"/>
    <cellStyle name="Input 12 2 4 5 2" xfId="28392" xr:uid="{37EBAB2C-FC91-43EC-8C42-771A979AC154}"/>
    <cellStyle name="Input 12 2 4 6" xfId="17510" xr:uid="{44ADD871-FD44-4F72-804F-1FEFBA3F0059}"/>
    <cellStyle name="Input 12 2 4 6 2" xfId="29231" xr:uid="{41CE96F3-2DE4-4CCC-977D-CC2BE871025A}"/>
    <cellStyle name="Input 12 2 4 7" xfId="18286" xr:uid="{E68E9F47-B033-4C6F-A668-84FA1C68A290}"/>
    <cellStyle name="Input 12 2 4 7 2" xfId="30007" xr:uid="{4390F582-C5C0-4E91-975D-944E16E5AF14}"/>
    <cellStyle name="Input 12 2 4 8" xfId="19043" xr:uid="{1581E3D3-34F9-436E-83D4-EF72C740B2F2}"/>
    <cellStyle name="Input 12 2 5" xfId="12156" xr:uid="{05DF9DC8-5B1D-4FD1-94FA-FF0A10000C0E}"/>
    <cellStyle name="Input 12 2 5 2" xfId="23973" xr:uid="{70932F02-5DAC-44E8-ABFA-62657AE57645}"/>
    <cellStyle name="Input 12 2 6" xfId="10599" xr:uid="{06D6747F-4132-4358-8BEB-5ABD16E9025F}"/>
    <cellStyle name="Input 12 2 6 2" xfId="22471" xr:uid="{F3D1CF4A-F60E-4C76-AB3F-9669F4FC5C48}"/>
    <cellStyle name="Input 12 2 7" xfId="12977" xr:uid="{FFF56880-8057-40B2-B047-625C7868A34D}"/>
    <cellStyle name="Input 12 2 7 2" xfId="24769" xr:uid="{F4B172D6-217B-4A14-88A1-CE5C6EBCD1B2}"/>
    <cellStyle name="Input 12 2 8" xfId="9913" xr:uid="{48A17190-EC50-4D50-AFAF-94B3985D3878}"/>
    <cellStyle name="Input 12 2 8 2" xfId="21789" xr:uid="{630EB58C-BDAC-4A9A-A8FA-AA032F86A797}"/>
    <cellStyle name="Input 12 2 9" xfId="12642" xr:uid="{388D1ECB-FB41-470A-879A-C02FC6523EB7}"/>
    <cellStyle name="Input 12 2 9 2" xfId="24444" xr:uid="{0FD99C8D-EBE6-4AC7-AFDD-00547C0B2A0A}"/>
    <cellStyle name="Input 12 3" xfId="6943" xr:uid="{E301AA37-5BA8-4DC7-B7DC-27F9AD93257F}"/>
    <cellStyle name="Input 12 3 10" xfId="15482" xr:uid="{08A07683-EEAC-4116-A2B0-B00FC38E31A6}"/>
    <cellStyle name="Input 12 3 10 2" xfId="27238" xr:uid="{49C709B4-C4DD-4EDA-A43C-C0DE68AC0514}"/>
    <cellStyle name="Input 12 3 2" xfId="8586" xr:uid="{6D85D34F-2441-4B8C-B10D-B1A5A4BA4E6D}"/>
    <cellStyle name="Input 12 3 2 2" xfId="13307" xr:uid="{A1B285DF-72BE-4D6A-9814-1DF3ABE69541}"/>
    <cellStyle name="Input 12 3 2 2 2" xfId="25090" xr:uid="{C7DE709F-8410-4741-AC47-EBC2D0F07C3E}"/>
    <cellStyle name="Input 12 3 2 3" xfId="14321" xr:uid="{8D2057F1-41AD-44FD-A617-73DFE38566BE}"/>
    <cellStyle name="Input 12 3 2 3 2" xfId="26093" xr:uid="{55C2AD3C-7BA4-4CBC-A8B8-66598CA03543}"/>
    <cellStyle name="Input 12 3 2 4" xfId="15279" xr:uid="{7FEF56A8-B386-4C65-9CD2-C6E14F41C2F7}"/>
    <cellStyle name="Input 12 3 2 4 2" xfId="27048" xr:uid="{7F37DB54-312E-4CCD-AC8C-65C74FEE6876}"/>
    <cellStyle name="Input 12 3 2 5" xfId="16223" xr:uid="{315A389B-49D1-48CC-9489-E656F488E16B}"/>
    <cellStyle name="Input 12 3 2 5 2" xfId="27970" xr:uid="{DD6CDB16-7B84-4E5D-A4A2-69DB2C788ADE}"/>
    <cellStyle name="Input 12 3 2 6" xfId="17096" xr:uid="{F2FBD947-5631-463D-A80C-A2E996E44CAE}"/>
    <cellStyle name="Input 12 3 2 6 2" xfId="28843" xr:uid="{9370A7EA-07D1-4E5F-A716-5D8FBEE4C0CA}"/>
    <cellStyle name="Input 12 3 2 7" xfId="17961" xr:uid="{2324481A-1536-4E26-BA75-F46E73E43C2B}"/>
    <cellStyle name="Input 12 3 2 7 2" xfId="29682" xr:uid="{B4A18D9E-254B-407F-8E52-E18CF8D98730}"/>
    <cellStyle name="Input 12 3 2 8" xfId="18729" xr:uid="{2B497E90-D00A-40C3-A6D5-4ACDF9FD36E7}"/>
    <cellStyle name="Input 12 3 3" xfId="9555" xr:uid="{78F00A07-EDAE-41DD-B98C-EE1D014A610D}"/>
    <cellStyle name="Input 12 3 3 2" xfId="13960" xr:uid="{C16B3E97-2318-42E4-84F1-8F52E0140680}"/>
    <cellStyle name="Input 12 3 3 2 2" xfId="25733" xr:uid="{D427D915-FB7B-4C87-9469-ADA021FA00D4}"/>
    <cellStyle name="Input 12 3 3 3" xfId="14920" xr:uid="{131FAAB7-0951-412D-BC84-C65CEDDD06FA}"/>
    <cellStyle name="Input 12 3 3 3 2" xfId="26691" xr:uid="{317621A4-8BFB-411A-AEF0-F726E3CBEFFD}"/>
    <cellStyle name="Input 12 3 3 4" xfId="15872" xr:uid="{8FF4E118-E99F-4301-912C-70CD54925F0E}"/>
    <cellStyle name="Input 12 3 3 4 2" xfId="27619" xr:uid="{298CE7A5-66D7-4983-9D7E-19C49B1928F8}"/>
    <cellStyle name="Input 12 3 3 5" xfId="16746" xr:uid="{90BDA361-2059-4DA9-A1A2-4CC9ED585684}"/>
    <cellStyle name="Input 12 3 3 5 2" xfId="28493" xr:uid="{8475B9F4-4206-466C-8795-501173374648}"/>
    <cellStyle name="Input 12 3 3 6" xfId="17611" xr:uid="{A2A45701-5D28-4124-B0DE-384E20194ACE}"/>
    <cellStyle name="Input 12 3 3 6 2" xfId="29332" xr:uid="{0B317221-D847-4F91-8B4F-4F4A90009581}"/>
    <cellStyle name="Input 12 3 3 7" xfId="18387" xr:uid="{CBB07278-771B-4AB9-9BE6-0016955CA873}"/>
    <cellStyle name="Input 12 3 3 7 2" xfId="30108" xr:uid="{75C976FE-EE13-470F-9BC1-F8A9CE38E5C6}"/>
    <cellStyle name="Input 12 3 3 8" xfId="19144" xr:uid="{71DA3B2C-847D-4117-9998-BAA7149B5867}"/>
    <cellStyle name="Input 12 3 4" xfId="12278" xr:uid="{1B1F04C6-8125-41A1-98EC-6ACF49BE04CC}"/>
    <cellStyle name="Input 12 3 4 2" xfId="24094" xr:uid="{2D056A76-7AB0-4782-9DCF-C265686D5073}"/>
    <cellStyle name="Input 12 3 5" xfId="10482" xr:uid="{E2CD9CC3-A108-4599-A4B6-7089A16F6DCF}"/>
    <cellStyle name="Input 12 3 5 2" xfId="22354" xr:uid="{88CDAC64-3E8B-490E-80E3-30DEB073F46C}"/>
    <cellStyle name="Input 12 3 6" xfId="12046" xr:uid="{53C69A7D-0319-4895-92D3-8B8A7B5F8A29}"/>
    <cellStyle name="Input 12 3 6 2" xfId="23867" xr:uid="{E940A14F-18A2-49C8-A68E-C96D082C7985}"/>
    <cellStyle name="Input 12 3 7" xfId="10696" xr:uid="{DFA12799-217F-4172-973B-9E645917B9B9}"/>
    <cellStyle name="Input 12 3 7 2" xfId="22568" xr:uid="{57FF65F3-C686-4BA7-B6AF-46A1E1707AEA}"/>
    <cellStyle name="Input 12 3 8" xfId="13548" xr:uid="{BDE3A90A-15E5-4108-8B12-D46EF10D3732}"/>
    <cellStyle name="Input 12 3 8 2" xfId="25324" xr:uid="{1EE3D987-7ECB-4CE4-8DBB-3085F2FDAA2E}"/>
    <cellStyle name="Input 12 3 9" xfId="14529" xr:uid="{C43FED0B-3213-407A-9477-CFFA88B6F6A5}"/>
    <cellStyle name="Input 12 3 9 2" xfId="26300" xr:uid="{4B119053-9867-448F-BD0C-CBBC962F53AF}"/>
    <cellStyle name="Input 12 4" xfId="7768" xr:uid="{57ABCD22-C672-4EB2-B95B-400D7F7D4E12}"/>
    <cellStyle name="Input 12 4 2" xfId="12792" xr:uid="{8F5C827A-9187-4AB9-89DF-C680E2B52F7A}"/>
    <cellStyle name="Input 12 4 2 2" xfId="24588" xr:uid="{B3BDB1B3-4F86-4434-B576-FB136B25B59E}"/>
    <cellStyle name="Input 12 4 3" xfId="10073" xr:uid="{87B43789-B00C-48B7-A3D0-50F34E67750B}"/>
    <cellStyle name="Input 12 4 3 2" xfId="21948" xr:uid="{53AAB789-953D-4991-A2D3-0B61379C52A2}"/>
    <cellStyle name="Input 12 4 4" xfId="11977" xr:uid="{ACA683BF-F1A0-4BE1-9F10-AC0749C900A8}"/>
    <cellStyle name="Input 12 4 4 2" xfId="23802" xr:uid="{5EC87AEE-8B2D-4F26-829B-4DFE9FC20BE6}"/>
    <cellStyle name="Input 12 4 5" xfId="10747" xr:uid="{F99D1B47-9F4E-40C1-BB9F-C2D1F0C95A9A}"/>
    <cellStyle name="Input 12 4 5 2" xfId="22618" xr:uid="{377A0CC2-5C47-41D9-AD91-D3CB74CB3626}"/>
    <cellStyle name="Input 12 4 6" xfId="11561" xr:uid="{F1A50909-3707-4022-9347-D9123C288515}"/>
    <cellStyle name="Input 12 4 6 2" xfId="23409" xr:uid="{4FADAF16-ED2A-421B-8A5D-12D7855D3C37}"/>
    <cellStyle name="Input 12 4 7" xfId="11088" xr:uid="{C24BD3D4-68D1-4245-9403-2F45A153F7CF}"/>
    <cellStyle name="Input 12 4 7 2" xfId="22957" xr:uid="{717A4037-24BF-469E-8F9A-AE30CC4C8C38}"/>
    <cellStyle name="Input 12 4 8" xfId="12816" xr:uid="{FEAC52B8-E9D1-4ED5-B3C5-08BA87827283}"/>
    <cellStyle name="Input 12 5" xfId="7763" xr:uid="{65B9E13F-01FD-4904-96EB-B1BE8DDF6900}"/>
    <cellStyle name="Input 12 5 2" xfId="12787" xr:uid="{D90EFB75-ACEC-49D1-ACEB-948F4AE5AB67}"/>
    <cellStyle name="Input 12 5 2 2" xfId="24583" xr:uid="{78CD6EAE-E593-4CDF-8D27-2F435E2ECF87}"/>
    <cellStyle name="Input 12 5 3" xfId="10077" xr:uid="{E216BDFA-4038-4902-8E79-02E13F73B3BC}"/>
    <cellStyle name="Input 12 5 3 2" xfId="21952" xr:uid="{9E84881C-0075-419A-945A-03CFDC7F4953}"/>
    <cellStyle name="Input 12 5 4" xfId="12081" xr:uid="{9E6D1ED8-E861-41EB-B33B-B582A45987B2}"/>
    <cellStyle name="Input 12 5 4 2" xfId="23902" xr:uid="{154FA6C3-3FDD-4406-84DB-E4F4A825EAD4}"/>
    <cellStyle name="Input 12 5 5" xfId="10664" xr:uid="{5E09DA45-E6F0-4AF6-BF44-5DA46518C978}"/>
    <cellStyle name="Input 12 5 5 2" xfId="22536" xr:uid="{73630FDA-457D-4B6E-8303-DCD64C5B6FBD}"/>
    <cellStyle name="Input 12 5 6" xfId="13552" xr:uid="{EC85D9F2-F7E3-438D-BC76-19CDD36EAFAF}"/>
    <cellStyle name="Input 12 5 6 2" xfId="25328" xr:uid="{9D900A25-1BE8-4762-A77A-0861D2954820}"/>
    <cellStyle name="Input 12 5 7" xfId="14532" xr:uid="{7E1013B8-AF11-439E-B60B-3001B1B27073}"/>
    <cellStyle name="Input 12 5 7 2" xfId="26303" xr:uid="{888C9D01-DA4F-4BA5-821B-0C54591C38F2}"/>
    <cellStyle name="Input 12 5 8" xfId="15485" xr:uid="{C7A4F8C6-07C5-479B-BAFC-C7151575FA8D}"/>
    <cellStyle name="Input 12 6" xfId="11303" xr:uid="{239FD530-0EDB-48BC-A88B-FAFA2EE2F58A}"/>
    <cellStyle name="Input 12 6 2" xfId="23165" xr:uid="{53B0CAD4-1271-442F-B4CF-C215DA81DE45}"/>
    <cellStyle name="Input 12 7" xfId="11298" xr:uid="{BB20A044-39CD-43EB-B6A5-2C3222529040}"/>
    <cellStyle name="Input 12 7 2" xfId="23160" xr:uid="{08D84544-F391-470D-97E7-359F59B597D7}"/>
    <cellStyle name="Input 12 8" xfId="11322" xr:uid="{26DDD448-9C52-4150-863E-0143C836E49B}"/>
    <cellStyle name="Input 12 8 2" xfId="23184" xr:uid="{6AF36B5E-9652-466A-9795-E706FD1DCBE1}"/>
    <cellStyle name="Input 12 9" xfId="11279" xr:uid="{51C91C53-B3AE-4010-921F-E872830FF112}"/>
    <cellStyle name="Input 12 9 2" xfId="23141" xr:uid="{537422E0-7DAC-44AD-80CE-1F01EE2066C9}"/>
    <cellStyle name="Input 13" xfId="5054" xr:uid="{A77948DD-B883-42A5-8D11-602D10EA9B6F}"/>
    <cellStyle name="Input 13 10" xfId="11342" xr:uid="{24C1FCE6-4DF9-4DB5-8BCD-8614A609FF20}"/>
    <cellStyle name="Input 13 10 2" xfId="23204" xr:uid="{22A38EF9-7559-45F0-9D97-209FD7B62404}"/>
    <cellStyle name="Input 13 11" xfId="11259" xr:uid="{4A247FD0-A2EC-40FC-9B33-AC40BE8FEA54}"/>
    <cellStyle name="Input 13 11 2" xfId="23121" xr:uid="{FE13F4E5-E2B5-46C7-A18F-5FD5EB51303B}"/>
    <cellStyle name="Input 13 12" xfId="11361" xr:uid="{22A575D8-0D3A-4469-AD89-7871D5E3D2C7}"/>
    <cellStyle name="Input 13 12 2" xfId="23223" xr:uid="{A2A3B612-C53C-47CF-891D-608212F01D1D}"/>
    <cellStyle name="Input 13 2" xfId="6797" xr:uid="{F43B8072-9058-4A28-A465-FF2A84EFBFB1}"/>
    <cellStyle name="Input 13 2 10" xfId="16391" xr:uid="{98150CB1-1B61-45C6-AA07-EAAE43ECAC20}"/>
    <cellStyle name="Input 13 2 10 2" xfId="28138" xr:uid="{15F161D4-28CF-42DB-A17F-C3E760E551B8}"/>
    <cellStyle name="Input 13 2 11" xfId="17262" xr:uid="{D4E924C6-2800-4B47-9121-9235F55645B6}"/>
    <cellStyle name="Input 13 2 11 2" xfId="29005" xr:uid="{D6FDFCE6-2AF5-416D-A50C-92AD9E302469}"/>
    <cellStyle name="Input 13 2 2" xfId="7185" xr:uid="{D42D418F-F5F3-4E73-9E1E-F4A4EC539943}"/>
    <cellStyle name="Input 13 2 2 10" xfId="17297" xr:uid="{69F15684-1E81-4944-B6BC-4E34E6B8D0C8}"/>
    <cellStyle name="Input 13 2 2 10 2" xfId="29040" xr:uid="{9F903C80-5894-4765-89A4-64276C41F045}"/>
    <cellStyle name="Input 13 2 2 2" xfId="8828" xr:uid="{BF4F2801-2ABF-427B-B387-7FF206B764BF}"/>
    <cellStyle name="Input 13 2 2 2 2" xfId="13480" xr:uid="{DB9A80C4-2152-44A3-A401-52231939BE16}"/>
    <cellStyle name="Input 13 2 2 2 2 2" xfId="25263" xr:uid="{60F4EAF3-9300-4359-B236-CEC31EDA5B96}"/>
    <cellStyle name="Input 13 2 2 2 3" xfId="14484" xr:uid="{9C43245B-CEC9-4C5B-B8CC-7A9705EC3D0E}"/>
    <cellStyle name="Input 13 2 2 2 3 2" xfId="26256" xr:uid="{5C6B7BDC-7711-4700-9D32-36971BFC7A14}"/>
    <cellStyle name="Input 13 2 2 2 4" xfId="15442" xr:uid="{11D1CF03-8383-442A-97EA-0940AB1B7DE1}"/>
    <cellStyle name="Input 13 2 2 2 4 2" xfId="27202" xr:uid="{847BAC03-5236-46A0-AF55-901430B2BD58}"/>
    <cellStyle name="Input 13 2 2 2 5" xfId="16367" xr:uid="{23553580-719D-4DB9-8D83-2737A533B360}"/>
    <cellStyle name="Input 13 2 2 2 5 2" xfId="28114" xr:uid="{35D3857B-336F-4C85-B043-1EEBD9FE3045}"/>
    <cellStyle name="Input 13 2 2 2 6" xfId="17238" xr:uid="{57C36560-7373-4F36-9CAE-59C2E0275F99}"/>
    <cellStyle name="Input 13 2 2 2 6 2" xfId="28981" xr:uid="{40DB32B0-90FC-4AF3-857F-548FD417EEDE}"/>
    <cellStyle name="Input 13 2 2 2 7" xfId="18084" xr:uid="{69BADF3D-232F-46AF-8EB5-438FD7A924E8}"/>
    <cellStyle name="Input 13 2 2 2 7 2" xfId="29805" xr:uid="{80D56DF9-983E-4DC9-9718-26ECDF430EB9}"/>
    <cellStyle name="Input 13 2 2 2 8" xfId="18844" xr:uid="{3B713171-D691-4326-9BC5-80B4EDA0167F}"/>
    <cellStyle name="Input 13 2 2 3" xfId="9670" xr:uid="{3F2572F7-0505-4FCE-866B-2980CBFD485F}"/>
    <cellStyle name="Input 13 2 2 3 2" xfId="14075" xr:uid="{714F81A3-D284-4BAA-AA29-3D1BEBCF28EE}"/>
    <cellStyle name="Input 13 2 2 3 2 2" xfId="25848" xr:uid="{462A2552-17FD-4D72-A94D-A17E2188C74A}"/>
    <cellStyle name="Input 13 2 2 3 3" xfId="15035" xr:uid="{A39652C3-B25C-4E0E-A521-47FC93655C19}"/>
    <cellStyle name="Input 13 2 2 3 3 2" xfId="26806" xr:uid="{8C327780-66BD-416C-8A95-B20152373EC9}"/>
    <cellStyle name="Input 13 2 2 3 4" xfId="15987" xr:uid="{D22A1495-A12A-4E24-A5CA-E6DA56CDB6CA}"/>
    <cellStyle name="Input 13 2 2 3 4 2" xfId="27734" xr:uid="{ED1A16CA-D2CD-4E35-962A-B2F4023EECF0}"/>
    <cellStyle name="Input 13 2 2 3 5" xfId="16861" xr:uid="{5720CFD8-833A-4D36-B61C-E2124FE53B5A}"/>
    <cellStyle name="Input 13 2 2 3 5 2" xfId="28608" xr:uid="{C97495A8-A16F-421E-BEC0-B0821E1D8C83}"/>
    <cellStyle name="Input 13 2 2 3 6" xfId="17726" xr:uid="{9FBFC67F-3395-4483-B175-FCE0C9FBDD38}"/>
    <cellStyle name="Input 13 2 2 3 6 2" xfId="29447" xr:uid="{A68D66F3-A74C-4C08-8145-CAFD6AE36D0F}"/>
    <cellStyle name="Input 13 2 2 3 7" xfId="18502" xr:uid="{BC8376AF-8A97-4E01-BA55-573F97FEDD8C}"/>
    <cellStyle name="Input 13 2 2 3 7 2" xfId="30223" xr:uid="{16AAACDF-1B2F-4DC1-A506-A538DCF384AE}"/>
    <cellStyle name="Input 13 2 2 3 8" xfId="19259" xr:uid="{955CCBB8-9CD6-4F33-8805-3F7230A0F8C8}"/>
    <cellStyle name="Input 13 2 2 4" xfId="12452" xr:uid="{2A6FD670-CF3B-474B-9EFB-80E5916A9B06}"/>
    <cellStyle name="Input 13 2 2 4 2" xfId="24266" xr:uid="{2C5F5C74-844D-4CA7-A253-ECECEB48E44D}"/>
    <cellStyle name="Input 13 2 2 5" xfId="10319" xr:uid="{3F1BC9B8-5859-4CA6-9098-DAF409B082C8}"/>
    <cellStyle name="Input 13 2 2 5 2" xfId="22191" xr:uid="{CB932124-57D0-4E6A-A91A-5DD92DDBD52E}"/>
    <cellStyle name="Input 13 2 2 6" xfId="13605" xr:uid="{9B1BFBEC-F81A-42EE-BB5B-F99EB117BBA7}"/>
    <cellStyle name="Input 13 2 2 6 2" xfId="25381" xr:uid="{38A46EDC-4096-498F-BA4A-F7944359FE91}"/>
    <cellStyle name="Input 13 2 2 7" xfId="14581" xr:uid="{F79B3AF2-8A87-4EEC-88C4-FBF380D7BA13}"/>
    <cellStyle name="Input 13 2 2 7 2" xfId="26352" xr:uid="{2DAC904F-7725-4A11-9A3C-7C5AC7D73D6B}"/>
    <cellStyle name="Input 13 2 2 8" xfId="15533" xr:uid="{63B78252-B897-4437-A9FA-50F660A96191}"/>
    <cellStyle name="Input 13 2 2 8 2" xfId="27288" xr:uid="{F080D105-7885-4899-AAF7-C509EE1B3F7B}"/>
    <cellStyle name="Input 13 2 2 9" xfId="16428" xr:uid="{4D45B276-05BC-4D9E-8086-C92AD11F7F5E}"/>
    <cellStyle name="Input 13 2 2 9 2" xfId="28175" xr:uid="{013BCB7F-F633-4C30-8998-A30996DC1508}"/>
    <cellStyle name="Input 13 2 3" xfId="8442" xr:uid="{AA3E2F30-2DF5-4114-A1F2-3F87F072F9CE}"/>
    <cellStyle name="Input 13 2 3 2" xfId="13184" xr:uid="{888F52A8-D86D-43D8-81A4-61C65000988E}"/>
    <cellStyle name="Input 13 2 3 2 2" xfId="24970" xr:uid="{3541D52C-4A0D-4A2D-8F03-3863EA595CC7}"/>
    <cellStyle name="Input 13 2 3 3" xfId="14204" xr:uid="{E560CE89-3AED-4D11-92B4-FB0EF3136CF1}"/>
    <cellStyle name="Input 13 2 3 3 2" xfId="25977" xr:uid="{BB25217D-7C33-464A-BE96-D99D0345D35B}"/>
    <cellStyle name="Input 13 2 3 4" xfId="15164" xr:uid="{70BE625F-CC51-4DDD-A4D2-0CEE35B482CC}"/>
    <cellStyle name="Input 13 2 3 4 2" xfId="26933" xr:uid="{0E0E134D-FCA9-4BF5-B602-7D235F7A5496}"/>
    <cellStyle name="Input 13 2 3 5" xfId="16113" xr:uid="{15ABF8AD-DEFC-4E8B-9530-6A0E798A67E3}"/>
    <cellStyle name="Input 13 2 3 5 2" xfId="27860" xr:uid="{84B3214D-92C8-4015-A23D-3A6BECF8222B}"/>
    <cellStyle name="Input 13 2 3 6" xfId="16986" xr:uid="{C9BB325D-645D-444E-8552-44B6FD23A5F6}"/>
    <cellStyle name="Input 13 2 3 6 2" xfId="28733" xr:uid="{D0ABD90A-D5F4-47AE-8F4B-F0F9929555EB}"/>
    <cellStyle name="Input 13 2 3 7" xfId="17851" xr:uid="{4149EBD5-E4A6-4F1B-84BA-684797B71D4A}"/>
    <cellStyle name="Input 13 2 3 7 2" xfId="29572" xr:uid="{356EA3AD-897C-472A-96A0-C47940BD4B8E}"/>
    <cellStyle name="Input 13 2 3 8" xfId="18627" xr:uid="{1B9BC64E-5C6C-4F30-ABE8-37DA40C051F4}"/>
    <cellStyle name="Input 13 2 4" xfId="9453" xr:uid="{1B5A8289-7BFF-4774-AF30-93D6F638D23F}"/>
    <cellStyle name="Input 13 2 4 2" xfId="13858" xr:uid="{EC3CC82E-D646-4E82-9D48-EECF3D9A02D0}"/>
    <cellStyle name="Input 13 2 4 2 2" xfId="25631" xr:uid="{6DB9FAB4-50CB-49DA-95D8-0078D3CB9CE6}"/>
    <cellStyle name="Input 13 2 4 3" xfId="14818" xr:uid="{FBAC9FFD-0550-45D0-B0D8-ECFD3994DE4D}"/>
    <cellStyle name="Input 13 2 4 3 2" xfId="26589" xr:uid="{53C09744-EB00-4042-9C18-45E52E180234}"/>
    <cellStyle name="Input 13 2 4 4" xfId="15770" xr:uid="{E6C64E98-CD7F-4815-B903-5BCE87CE772F}"/>
    <cellStyle name="Input 13 2 4 4 2" xfId="27517" xr:uid="{7BCBE176-A654-41CE-B15F-31434E5F2CD6}"/>
    <cellStyle name="Input 13 2 4 5" xfId="16644" xr:uid="{6374658F-5EBC-4655-B4C0-6AF9E7FB38F3}"/>
    <cellStyle name="Input 13 2 4 5 2" xfId="28391" xr:uid="{EB08792C-A284-4C85-BDAB-F3F36F1ACB80}"/>
    <cellStyle name="Input 13 2 4 6" xfId="17509" xr:uid="{CB1C240B-48C7-4B32-98C7-8251271DD9D5}"/>
    <cellStyle name="Input 13 2 4 6 2" xfId="29230" xr:uid="{1563FAFE-7077-466F-92B2-F2A9DAFD4E7A}"/>
    <cellStyle name="Input 13 2 4 7" xfId="18285" xr:uid="{A5F7904D-1D75-42CE-A159-8E4808EFAF46}"/>
    <cellStyle name="Input 13 2 4 7 2" xfId="30006" xr:uid="{B158840F-24FB-4412-A2BD-EBA6D430156C}"/>
    <cellStyle name="Input 13 2 4 8" xfId="19042" xr:uid="{0DEFF968-4607-4E96-9135-5E8790186112}"/>
    <cellStyle name="Input 13 2 5" xfId="12155" xr:uid="{1C79A853-0951-45A6-832D-3AB701CA330B}"/>
    <cellStyle name="Input 13 2 5 2" xfId="23972" xr:uid="{D31AF9ED-3AFB-4319-8832-75F2768A20BE}"/>
    <cellStyle name="Input 13 2 6" xfId="10600" xr:uid="{566528A1-F242-4184-B646-7D9B7F9AF430}"/>
    <cellStyle name="Input 13 2 6 2" xfId="22472" xr:uid="{8CC7E90D-1595-47FE-9018-5DCD598660D4}"/>
    <cellStyle name="Input 13 2 7" xfId="13561" xr:uid="{18B4A26B-BEA0-4868-9E5D-4E5A406AD6E2}"/>
    <cellStyle name="Input 13 2 7 2" xfId="25337" xr:uid="{469D0684-0C1B-4D58-8CC9-D431E1DB643F}"/>
    <cellStyle name="Input 13 2 8" xfId="14539" xr:uid="{8DDABF0D-4C6A-4F68-8592-03D7CC0151FA}"/>
    <cellStyle name="Input 13 2 8 2" xfId="26310" xr:uid="{6FDB2335-D665-4D1D-B805-D5AF92168530}"/>
    <cellStyle name="Input 13 2 9" xfId="15492" xr:uid="{9FD831B4-AD8B-425A-AB99-1124410F89E4}"/>
    <cellStyle name="Input 13 2 9 2" xfId="27247" xr:uid="{05D4ADCE-EDCD-4ECA-A81D-A42D6D7B127C}"/>
    <cellStyle name="Input 13 3" xfId="6944" xr:uid="{4BFBC940-6CA5-44F7-8DA1-7949919B4926}"/>
    <cellStyle name="Input 13 3 10" xfId="15326" xr:uid="{4A3AAE3A-7EA3-44D8-A466-92008A486952}"/>
    <cellStyle name="Input 13 3 10 2" xfId="27090" xr:uid="{9A56EA46-81A9-49CF-BB60-B50E9C82CCAD}"/>
    <cellStyle name="Input 13 3 2" xfId="8587" xr:uid="{4B2AEAAF-9FEB-4D36-B0CB-3BCD511290D4}"/>
    <cellStyle name="Input 13 3 2 2" xfId="13308" xr:uid="{58400BBC-1EFF-4E8F-9372-C19458B77E86}"/>
    <cellStyle name="Input 13 3 2 2 2" xfId="25091" xr:uid="{91BB646A-DFFC-4501-B915-F7D5E6AA7924}"/>
    <cellStyle name="Input 13 3 2 3" xfId="14322" xr:uid="{AA54CF28-C709-4386-BFF4-777DBC57FCFD}"/>
    <cellStyle name="Input 13 3 2 3 2" xfId="26094" xr:uid="{F99036FF-D9DA-4932-B1CE-6D8E7F64B7E9}"/>
    <cellStyle name="Input 13 3 2 4" xfId="15280" xr:uid="{6E713843-60E5-4930-B400-9E35BFE5D4BE}"/>
    <cellStyle name="Input 13 3 2 4 2" xfId="27049" xr:uid="{FADFEE4C-4A0B-4C44-A382-137893E076F9}"/>
    <cellStyle name="Input 13 3 2 5" xfId="16224" xr:uid="{443C1183-5DB9-4E92-B180-9641F1E7FAF3}"/>
    <cellStyle name="Input 13 3 2 5 2" xfId="27971" xr:uid="{3672C0EC-144B-4353-8EF8-E1976A9F3A49}"/>
    <cellStyle name="Input 13 3 2 6" xfId="17097" xr:uid="{F699D824-82B4-4CAD-952A-4294614620D2}"/>
    <cellStyle name="Input 13 3 2 6 2" xfId="28844" xr:uid="{E279B5DD-F755-4811-BAAB-EED8F6AEA2DD}"/>
    <cellStyle name="Input 13 3 2 7" xfId="17962" xr:uid="{A86AF77C-3D12-468F-B8A2-62A27F871940}"/>
    <cellStyle name="Input 13 3 2 7 2" xfId="29683" xr:uid="{E1A81924-8701-4FAE-98DF-FF5A1BC16E59}"/>
    <cellStyle name="Input 13 3 2 8" xfId="18730" xr:uid="{0B262D7C-8E24-4CE6-B4BD-CEA704DFEE56}"/>
    <cellStyle name="Input 13 3 3" xfId="9556" xr:uid="{AD7F7A4C-E8FD-4099-8C75-302BF0678280}"/>
    <cellStyle name="Input 13 3 3 2" xfId="13961" xr:uid="{B474CACB-A047-4167-814E-85FA9876F040}"/>
    <cellStyle name="Input 13 3 3 2 2" xfId="25734" xr:uid="{A34817C6-5393-4AC9-A442-0D3AEA51F03C}"/>
    <cellStyle name="Input 13 3 3 3" xfId="14921" xr:uid="{3BA86627-15F6-4114-8EC4-8C700F667A21}"/>
    <cellStyle name="Input 13 3 3 3 2" xfId="26692" xr:uid="{CEBF1F87-DA9C-4FFF-8740-EF29A1D4649D}"/>
    <cellStyle name="Input 13 3 3 4" xfId="15873" xr:uid="{89D1FE0A-2272-49F6-BC51-FEBEC9216A03}"/>
    <cellStyle name="Input 13 3 3 4 2" xfId="27620" xr:uid="{C8A5C2CC-CC4A-4621-A898-E90011CEE885}"/>
    <cellStyle name="Input 13 3 3 5" xfId="16747" xr:uid="{44BDBBBD-6D5B-40BC-9FB0-B16854E5D4B0}"/>
    <cellStyle name="Input 13 3 3 5 2" xfId="28494" xr:uid="{162ADD85-7FF4-42A6-BA0E-4CF68627390D}"/>
    <cellStyle name="Input 13 3 3 6" xfId="17612" xr:uid="{0293F396-2EA4-4EAD-B2E8-E10074BBA7C5}"/>
    <cellStyle name="Input 13 3 3 6 2" xfId="29333" xr:uid="{7C83B843-8B9D-456C-B8E1-8A0B498D4998}"/>
    <cellStyle name="Input 13 3 3 7" xfId="18388" xr:uid="{AD02E6C1-86F2-47AB-BAE5-84E0F41533BF}"/>
    <cellStyle name="Input 13 3 3 7 2" xfId="30109" xr:uid="{720C6F9A-4E21-4716-ACB3-E863D3A17D2E}"/>
    <cellStyle name="Input 13 3 3 8" xfId="19145" xr:uid="{418D5CEC-5E55-4BF4-8300-1C3EA27BE4AE}"/>
    <cellStyle name="Input 13 3 4" xfId="12279" xr:uid="{D6EA37F5-F878-4E9D-ADA1-FB78A1D69A4F}"/>
    <cellStyle name="Input 13 3 4 2" xfId="24095" xr:uid="{EB5CC2DD-5DFF-4B6F-8008-41CAE0E046D9}"/>
    <cellStyle name="Input 13 3 5" xfId="10481" xr:uid="{0A755C78-D1A9-4FED-9D89-1B5128CA9273}"/>
    <cellStyle name="Input 13 3 5 2" xfId="22353" xr:uid="{377D6340-FB49-4E96-8AB1-DF84649B8B07}"/>
    <cellStyle name="Input 13 3 6" xfId="12561" xr:uid="{F16CC278-CFAC-48A5-B3BF-6A96D83534B2}"/>
    <cellStyle name="Input 13 3 6 2" xfId="24370" xr:uid="{676E472B-BBA5-4F4E-94D8-7C128352E5BC}"/>
    <cellStyle name="Input 13 3 7" xfId="10234" xr:uid="{C670289B-C868-4E97-ADA0-A250C31996A6}"/>
    <cellStyle name="Input 13 3 7 2" xfId="22109" xr:uid="{567D7034-5230-4969-A974-FF5DA4DA2555}"/>
    <cellStyle name="Input 13 3 8" xfId="13360" xr:uid="{E6D9A23F-06E0-4220-864E-BBF2808A0ACF}"/>
    <cellStyle name="Input 13 3 8 2" xfId="25143" xr:uid="{01FA78E4-00C4-4201-8683-E1E4F7A262AE}"/>
    <cellStyle name="Input 13 3 9" xfId="14368" xr:uid="{ED147993-19E8-4F6E-A5EB-7C1862DBBC4A}"/>
    <cellStyle name="Input 13 3 9 2" xfId="26140" xr:uid="{29ED3948-DAD3-4ECA-ACEB-1AD9C02461BD}"/>
    <cellStyle name="Input 13 4" xfId="7769" xr:uid="{3A00ACBD-7FAA-4382-A2BD-67FE92A8D7FE}"/>
    <cellStyle name="Input 13 4 2" xfId="12793" xr:uid="{2168AB71-2FAB-4BDD-ABF3-5755C1EEFBE6}"/>
    <cellStyle name="Input 13 4 2 2" xfId="24589" xr:uid="{66C999F9-8400-4A88-81D3-F2825362D734}"/>
    <cellStyle name="Input 13 4 3" xfId="10072" xr:uid="{FC599BD9-0E38-46DE-A609-8586E4F69AC6}"/>
    <cellStyle name="Input 13 4 3 2" xfId="21947" xr:uid="{E2325A94-3618-4D2A-A577-8F9E8F23D7BE}"/>
    <cellStyle name="Input 13 4 4" xfId="11940" xr:uid="{29EC86B5-0570-4CB7-B06F-AAC6B6CDD519}"/>
    <cellStyle name="Input 13 4 4 2" xfId="23766" xr:uid="{FDC2CD6A-DF30-4F0C-AB10-D1FF52750406}"/>
    <cellStyle name="Input 13 4 5" xfId="10779" xr:uid="{1C12846C-2CC4-4F83-BB45-B3A06F8452B9}"/>
    <cellStyle name="Input 13 4 5 2" xfId="22649" xr:uid="{2C2A58B0-3C4B-4008-9E0C-EF9F485184A5}"/>
    <cellStyle name="Input 13 4 6" xfId="11533" xr:uid="{407163FD-FB0C-4546-B1BD-309DDF6332E5}"/>
    <cellStyle name="Input 13 4 6 2" xfId="23381" xr:uid="{DCB09773-0420-46B5-ABA3-582973A0806D}"/>
    <cellStyle name="Input 13 4 7" xfId="11114" xr:uid="{B5CEE1E5-2F37-4F10-BC53-AF40D7E2F534}"/>
    <cellStyle name="Input 13 4 7 2" xfId="22982" xr:uid="{54D93F1B-5417-4D1C-BB57-964785C958E9}"/>
    <cellStyle name="Input 13 4 8" xfId="12966" xr:uid="{626D8221-4213-45FC-B15E-0EA50AC5C56F}"/>
    <cellStyle name="Input 13 5" xfId="7762" xr:uid="{F9D8A362-E644-4F16-B26F-1A5B58E4B293}"/>
    <cellStyle name="Input 13 5 2" xfId="12786" xr:uid="{39E3FA2E-1B4C-4DCA-8C25-2A38A30F6CCC}"/>
    <cellStyle name="Input 13 5 2 2" xfId="24582" xr:uid="{7B020BBE-40BA-4A03-92CD-B0324AAE5A88}"/>
    <cellStyle name="Input 13 5 3" xfId="10078" xr:uid="{93574F01-95E5-4652-9D74-3C5ABC5ED64A}"/>
    <cellStyle name="Input 13 5 3 2" xfId="21953" xr:uid="{5C642B3F-F200-43C3-BAEF-4864B4FC9A9B}"/>
    <cellStyle name="Input 13 5 4" xfId="11892" xr:uid="{74E13375-F06B-4EF6-A1ED-608C9F939ADA}"/>
    <cellStyle name="Input 13 5 4 2" xfId="23719" xr:uid="{512D7993-B822-4F79-923B-E8915D8F3721}"/>
    <cellStyle name="Input 13 5 5" xfId="10815" xr:uid="{18C0090A-ABA3-4847-A381-99CF708637DE}"/>
    <cellStyle name="Input 13 5 5 2" xfId="22685" xr:uid="{D639A830-F86D-4C3D-AA62-9FDD00918E28}"/>
    <cellStyle name="Input 13 5 6" xfId="11497" xr:uid="{64379913-23A1-4B6A-8C68-00A75E7E74A8}"/>
    <cellStyle name="Input 13 5 6 2" xfId="23351" xr:uid="{DEB97A8F-B759-410C-A02E-A7DF35774ED3}"/>
    <cellStyle name="Input 13 5 7" xfId="11132" xr:uid="{E01DE3EA-B018-4758-82CF-18DCD67EDB2D}"/>
    <cellStyle name="Input 13 5 7 2" xfId="23000" xr:uid="{11FD3A6C-A854-41F3-BC60-629A480DC4C1}"/>
    <cellStyle name="Input 13 5 8" xfId="11373" xr:uid="{78D637EE-0710-4A0D-AC61-0C09BA4DB22B}"/>
    <cellStyle name="Input 13 6" xfId="11304" xr:uid="{3F799FF5-AAC2-443B-A69D-D4B6669EB9B9}"/>
    <cellStyle name="Input 13 6 2" xfId="23166" xr:uid="{0206C288-033E-4202-9CBE-640533F3DFB3}"/>
    <cellStyle name="Input 13 7" xfId="11297" xr:uid="{410A33DE-F67A-484C-A082-1702FAD77B6C}"/>
    <cellStyle name="Input 13 7 2" xfId="23159" xr:uid="{8B542B5F-1D30-4C45-8683-26E507F597EC}"/>
    <cellStyle name="Input 13 8" xfId="11323" xr:uid="{88A0101B-DF64-41D8-8F8B-851B712F53C1}"/>
    <cellStyle name="Input 13 8 2" xfId="23185" xr:uid="{ECF9F061-7CEA-476C-8676-FAD64310F96E}"/>
    <cellStyle name="Input 13 9" xfId="11278" xr:uid="{07FC53AD-9C8A-4B41-B051-361653072E53}"/>
    <cellStyle name="Input 13 9 2" xfId="23140" xr:uid="{13F90DEB-42B6-4FD2-991A-C20A4A0B4DF7}"/>
    <cellStyle name="Input 14" xfId="5055" xr:uid="{C56BABB1-7C23-4D0A-8FF4-27775BD9576F}"/>
    <cellStyle name="Input 14 10" xfId="11343" xr:uid="{20464543-0AED-4F9D-8C80-F0E7BB7F17CE}"/>
    <cellStyle name="Input 14 10 2" xfId="23205" xr:uid="{61BF2B67-CE66-42FA-BF17-BBC500885AB8}"/>
    <cellStyle name="Input 14 11" xfId="11258" xr:uid="{0EF3A32D-BD37-40BB-BDC3-0393C3FF9E65}"/>
    <cellStyle name="Input 14 11 2" xfId="23120" xr:uid="{91419D14-6DF3-4B34-B1BA-00CE33F01619}"/>
    <cellStyle name="Input 14 12" xfId="11362" xr:uid="{BC5FE886-5000-4433-8B5C-D7A0F33201D3}"/>
    <cellStyle name="Input 14 12 2" xfId="23224" xr:uid="{90F4F2B5-A892-40CC-BEC8-6DC59848F936}"/>
    <cellStyle name="Input 14 2" xfId="6796" xr:uid="{C72746B8-C9A1-4067-B3B2-CE8DCBEE9903}"/>
    <cellStyle name="Input 14 2 10" xfId="10990" xr:uid="{9F3D0973-B134-4FB2-8C79-26FC8628B6E4}"/>
    <cellStyle name="Input 14 2 10 2" xfId="22859" xr:uid="{77BC3761-9A94-4824-9645-0D7941B6AC6D}"/>
    <cellStyle name="Input 14 2 11" xfId="12972" xr:uid="{3F462984-CEF0-4AC5-B020-2679439C2FB2}"/>
    <cellStyle name="Input 14 2 11 2" xfId="24764" xr:uid="{4B1B666C-7C23-42C1-864E-FA9823C66E3F}"/>
    <cellStyle name="Input 14 2 2" xfId="7186" xr:uid="{3533218D-715F-4F59-9AB5-FFD7C7DE3FFB}"/>
    <cellStyle name="Input 14 2 2 10" xfId="13054" xr:uid="{0ED57A65-5DC8-421F-9D42-01860F564B66}"/>
    <cellStyle name="Input 14 2 2 10 2" xfId="24844" xr:uid="{EE149E03-C6FC-4449-97F5-946BB89EE60E}"/>
    <cellStyle name="Input 14 2 2 2" xfId="8829" xr:uid="{B02A09AC-6D34-4B80-B883-058A52D93DD1}"/>
    <cellStyle name="Input 14 2 2 2 2" xfId="13481" xr:uid="{888B1E2E-7C8A-4623-9797-87FB078C758A}"/>
    <cellStyle name="Input 14 2 2 2 2 2" xfId="25264" xr:uid="{6DA50D06-C4F6-4A98-8245-9A4DF52FF520}"/>
    <cellStyle name="Input 14 2 2 2 3" xfId="14485" xr:uid="{793FA41A-FAE4-4DC6-A26E-3A070103949E}"/>
    <cellStyle name="Input 14 2 2 2 3 2" xfId="26257" xr:uid="{C27EFEB9-2181-4388-9D31-40FD7D178CE4}"/>
    <cellStyle name="Input 14 2 2 2 4" xfId="15443" xr:uid="{BCF5DDA4-4CF1-446F-80EA-F5BC45178F22}"/>
    <cellStyle name="Input 14 2 2 2 4 2" xfId="27203" xr:uid="{7A060E67-EDE4-4549-BBCF-7D20FFA6603E}"/>
    <cellStyle name="Input 14 2 2 2 5" xfId="16368" xr:uid="{4B4D058A-775A-46CA-9BB5-1A416676A12D}"/>
    <cellStyle name="Input 14 2 2 2 5 2" xfId="28115" xr:uid="{700B09D3-EA52-4F24-9F9D-E6FA6A9CDFC3}"/>
    <cellStyle name="Input 14 2 2 2 6" xfId="17239" xr:uid="{61FB42D0-BCED-4978-9D27-B0E869F57C0D}"/>
    <cellStyle name="Input 14 2 2 2 6 2" xfId="28982" xr:uid="{A3AC9EBA-EFF7-4CCB-91AB-CC01505CEA47}"/>
    <cellStyle name="Input 14 2 2 2 7" xfId="18085" xr:uid="{5BA6F25F-A3C7-4910-8438-2EE0AAAA9609}"/>
    <cellStyle name="Input 14 2 2 2 7 2" xfId="29806" xr:uid="{9437CF18-2744-4CD0-A4DC-C874DE302959}"/>
    <cellStyle name="Input 14 2 2 2 8" xfId="18845" xr:uid="{476375E4-C02B-4FC7-A7D9-65244F01A06F}"/>
    <cellStyle name="Input 14 2 2 3" xfId="9671" xr:uid="{6210C1CE-7923-4500-9922-1C450A87F793}"/>
    <cellStyle name="Input 14 2 2 3 2" xfId="14076" xr:uid="{D4D5B3C6-0159-4274-8575-1080CB65610E}"/>
    <cellStyle name="Input 14 2 2 3 2 2" xfId="25849" xr:uid="{F9FE3351-B82B-454C-9D80-465DFF686A98}"/>
    <cellStyle name="Input 14 2 2 3 3" xfId="15036" xr:uid="{EC74BACC-63BA-4A55-9EE9-DF393A2616B6}"/>
    <cellStyle name="Input 14 2 2 3 3 2" xfId="26807" xr:uid="{64B641F6-A588-402A-80A1-D9C4385499D8}"/>
    <cellStyle name="Input 14 2 2 3 4" xfId="15988" xr:uid="{CDC02FAA-BA20-4639-B7D3-7C38BCB8CB37}"/>
    <cellStyle name="Input 14 2 2 3 4 2" xfId="27735" xr:uid="{7FCBD01F-19FF-433E-A0A0-2228DBC64294}"/>
    <cellStyle name="Input 14 2 2 3 5" xfId="16862" xr:uid="{669A454D-EFE8-460A-913D-B672456AA3C5}"/>
    <cellStyle name="Input 14 2 2 3 5 2" xfId="28609" xr:uid="{9D8AE123-E0D9-473A-9105-F9548611A161}"/>
    <cellStyle name="Input 14 2 2 3 6" xfId="17727" xr:uid="{46ECA79A-F300-43FA-AFA6-D7E293357135}"/>
    <cellStyle name="Input 14 2 2 3 6 2" xfId="29448" xr:uid="{896395C8-625D-47BE-941A-734B5C5DDE82}"/>
    <cellStyle name="Input 14 2 2 3 7" xfId="18503" xr:uid="{0438634E-5F43-431B-B2CA-B041714C3EFA}"/>
    <cellStyle name="Input 14 2 2 3 7 2" xfId="30224" xr:uid="{F1A3237A-1D66-4C0A-8A44-604F32C7C655}"/>
    <cellStyle name="Input 14 2 2 3 8" xfId="19260" xr:uid="{B07B8700-E72E-42B6-A4D8-C8444E375818}"/>
    <cellStyle name="Input 14 2 2 4" xfId="12453" xr:uid="{C80E300B-16B8-4BD4-8EDD-B97D41EA3532}"/>
    <cellStyle name="Input 14 2 2 4 2" xfId="24267" xr:uid="{685D68BD-A9A2-453C-B737-F2E8E0DA23F5}"/>
    <cellStyle name="Input 14 2 2 5" xfId="10318" xr:uid="{D63026A3-4DB8-4D84-8ABC-C13F287976D6}"/>
    <cellStyle name="Input 14 2 2 5 2" xfId="22190" xr:uid="{E038E3F4-3F2F-408E-B7F0-78E10F235B54}"/>
    <cellStyle name="Input 14 2 2 6" xfId="13094" xr:uid="{80AA7303-44F5-46BB-908A-94D727DAE1B8}"/>
    <cellStyle name="Input 14 2 2 6 2" xfId="24882" xr:uid="{86BABACB-028A-4AB2-AC64-ABD07345C75D}"/>
    <cellStyle name="Input 14 2 2 7" xfId="9826" xr:uid="{B25790C3-BDF8-4EC6-A159-6F92533A4002}"/>
    <cellStyle name="Input 14 2 2 7 2" xfId="21702" xr:uid="{20AA4F3C-B340-4DBA-862E-0E7D8A026AB2}"/>
    <cellStyle name="Input 14 2 2 8" xfId="12114" xr:uid="{16135798-331D-48CE-B05B-459E24531FCC}"/>
    <cellStyle name="Input 14 2 2 8 2" xfId="23931" xr:uid="{24188A80-90C5-4DF7-98EA-3EAA02870B99}"/>
    <cellStyle name="Input 14 2 2 9" xfId="10639" xr:uid="{755BA831-BB86-4B61-BA84-BFB01C10906F}"/>
    <cellStyle name="Input 14 2 2 9 2" xfId="22511" xr:uid="{016CB1E3-146D-46C6-8C17-637EFAC4B09C}"/>
    <cellStyle name="Input 14 2 3" xfId="8441" xr:uid="{D87A2FE4-5B03-4214-BC4B-C695C52F47A8}"/>
    <cellStyle name="Input 14 2 3 2" xfId="13183" xr:uid="{458AF60B-3D72-4C4E-A7D7-50372219B80D}"/>
    <cellStyle name="Input 14 2 3 2 2" xfId="24969" xr:uid="{920CBE0D-8F11-44DF-9E30-C1757643DF69}"/>
    <cellStyle name="Input 14 2 3 3" xfId="14203" xr:uid="{52659041-1C69-41F0-A750-3D219FC5212B}"/>
    <cellStyle name="Input 14 2 3 3 2" xfId="25976" xr:uid="{8D9D0000-AFE7-4E8A-8BAC-94746A81A880}"/>
    <cellStyle name="Input 14 2 3 4" xfId="15163" xr:uid="{9B86B88E-683C-496C-97CE-CF69E683A7E0}"/>
    <cellStyle name="Input 14 2 3 4 2" xfId="26932" xr:uid="{F616E144-76C9-4411-A792-9D1BE74ADEF9}"/>
    <cellStyle name="Input 14 2 3 5" xfId="16112" xr:uid="{25143981-7313-4EC0-9A89-9036D9E683F5}"/>
    <cellStyle name="Input 14 2 3 5 2" xfId="27859" xr:uid="{579F408D-1210-4FC0-A903-1876B9BB1625}"/>
    <cellStyle name="Input 14 2 3 6" xfId="16985" xr:uid="{96423C2C-D16A-4B03-815A-75279A120D58}"/>
    <cellStyle name="Input 14 2 3 6 2" xfId="28732" xr:uid="{EAFB428D-EE24-429F-8990-074C30C94946}"/>
    <cellStyle name="Input 14 2 3 7" xfId="17850" xr:uid="{1A576A7E-1F38-4899-864A-7AC9AEB1D309}"/>
    <cellStyle name="Input 14 2 3 7 2" xfId="29571" xr:uid="{6468D247-B87E-4B20-96F3-26E1C817EA15}"/>
    <cellStyle name="Input 14 2 3 8" xfId="18626" xr:uid="{1731AE09-A51C-43E9-B871-9CBE6DB64986}"/>
    <cellStyle name="Input 14 2 4" xfId="9452" xr:uid="{C091EA9C-93F8-4C05-A508-31CA681929D1}"/>
    <cellStyle name="Input 14 2 4 2" xfId="13857" xr:uid="{2AFD7D59-3D82-41D7-BAC5-C3EDF33A96D1}"/>
    <cellStyle name="Input 14 2 4 2 2" xfId="25630" xr:uid="{AB95A3DC-06D0-43B1-8E7D-4BE785515E33}"/>
    <cellStyle name="Input 14 2 4 3" xfId="14817" xr:uid="{5866BA9C-AD7A-4F07-BAE9-E3015E8918A9}"/>
    <cellStyle name="Input 14 2 4 3 2" xfId="26588" xr:uid="{BAEDD726-82B7-40DC-9266-188CAD4F3B64}"/>
    <cellStyle name="Input 14 2 4 4" xfId="15769" xr:uid="{2EA11AEB-4C17-4324-B14C-D444CF4314FF}"/>
    <cellStyle name="Input 14 2 4 4 2" xfId="27516" xr:uid="{93C823E6-4FC1-4978-BA0F-C6AADDA818C0}"/>
    <cellStyle name="Input 14 2 4 5" xfId="16643" xr:uid="{E17C44EB-CE3A-4E20-AACF-B5558966CA47}"/>
    <cellStyle name="Input 14 2 4 5 2" xfId="28390" xr:uid="{AABC8367-1111-4695-962F-F00D672EAF17}"/>
    <cellStyle name="Input 14 2 4 6" xfId="17508" xr:uid="{1DCAA6A2-D40B-4AAC-8E14-931662567C5C}"/>
    <cellStyle name="Input 14 2 4 6 2" xfId="29229" xr:uid="{C0CD4FEB-7A74-4885-BECB-EF08ECD01B89}"/>
    <cellStyle name="Input 14 2 4 7" xfId="18284" xr:uid="{33F4C8A7-3E95-4D64-8D74-AFB90192BD9B}"/>
    <cellStyle name="Input 14 2 4 7 2" xfId="30005" xr:uid="{1D83207D-0D14-4FCA-98F0-428F11F635C1}"/>
    <cellStyle name="Input 14 2 4 8" xfId="19041" xr:uid="{8B38873D-33F8-4105-83B4-B1ACA76E8AA5}"/>
    <cellStyle name="Input 14 2 5" xfId="12154" xr:uid="{DD3F5228-9DE7-437B-8B1C-8F0C98629B4D}"/>
    <cellStyle name="Input 14 2 5 2" xfId="23971" xr:uid="{28551468-D955-46D3-8A85-08C11757F85E}"/>
    <cellStyle name="Input 14 2 6" xfId="10601" xr:uid="{19B6CEB8-9C17-4959-92B0-584C999291D2}"/>
    <cellStyle name="Input 14 2 6 2" xfId="22473" xr:uid="{7355DA61-1B82-4550-8104-FF22253BF585}"/>
    <cellStyle name="Input 14 2 7" xfId="12539" xr:uid="{EA54B0D8-9071-4A09-A201-DAA8A867AD37}"/>
    <cellStyle name="Input 14 2 7 2" xfId="24348" xr:uid="{F25ED02B-44C8-4D44-99B8-CDBE18E12866}"/>
    <cellStyle name="Input 14 2 8" xfId="10255" xr:uid="{1C899E79-79FB-4F6F-911E-11D63970B6A8}"/>
    <cellStyle name="Input 14 2 8 2" xfId="22130" xr:uid="{0BC5C394-CF80-4A5F-87CB-D164B79CFBA5}"/>
    <cellStyle name="Input 14 2 9" xfId="11697" xr:uid="{0A008060-92C7-4353-A5DD-A59004F57C30}"/>
    <cellStyle name="Input 14 2 9 2" xfId="23530" xr:uid="{2D568830-51F2-4719-B543-96625927A547}"/>
    <cellStyle name="Input 14 3" xfId="6945" xr:uid="{2FDBD0C5-D2A5-4FBC-9F6E-49881D7B0134}"/>
    <cellStyle name="Input 14 3 10" xfId="17281" xr:uid="{8496477A-561A-45BB-A628-CADC75B8D22A}"/>
    <cellStyle name="Input 14 3 10 2" xfId="29024" xr:uid="{343495B7-8768-4453-A3D1-F54E5CF6CA5B}"/>
    <cellStyle name="Input 14 3 2" xfId="8588" xr:uid="{3F404FD0-680B-4EF7-9730-4BB0CDBC071C}"/>
    <cellStyle name="Input 14 3 2 2" xfId="13309" xr:uid="{859436E8-DDF0-4DDA-8266-774F4A289337}"/>
    <cellStyle name="Input 14 3 2 2 2" xfId="25092" xr:uid="{AAF26DB3-4250-4828-980E-DE05103185DB}"/>
    <cellStyle name="Input 14 3 2 3" xfId="14323" xr:uid="{99E11EB1-8B09-4870-8C5D-7673EC4B106F}"/>
    <cellStyle name="Input 14 3 2 3 2" xfId="26095" xr:uid="{9A3F49E7-A088-47E4-B4ED-420B882F02D0}"/>
    <cellStyle name="Input 14 3 2 4" xfId="15281" xr:uid="{3E682263-79E2-4430-B2BD-0162EA3AD8DC}"/>
    <cellStyle name="Input 14 3 2 4 2" xfId="27050" xr:uid="{818E327D-4D4C-4969-877F-C61BF3A3BCB8}"/>
    <cellStyle name="Input 14 3 2 5" xfId="16225" xr:uid="{4EAD88BF-D490-4AE3-A348-D35BA195020D}"/>
    <cellStyle name="Input 14 3 2 5 2" xfId="27972" xr:uid="{D3DF36D5-B74D-4964-911A-8915F467B450}"/>
    <cellStyle name="Input 14 3 2 6" xfId="17098" xr:uid="{B14334FA-244A-4486-8D13-CD6FDF25DD8D}"/>
    <cellStyle name="Input 14 3 2 6 2" xfId="28845" xr:uid="{3FCF64DA-FBC1-464D-996D-6FCAA654095D}"/>
    <cellStyle name="Input 14 3 2 7" xfId="17963" xr:uid="{50CF36D5-AE24-47F6-BF41-14471DBA53DA}"/>
    <cellStyle name="Input 14 3 2 7 2" xfId="29684" xr:uid="{53C6119E-75E7-4D11-AC64-F093D1AE77FB}"/>
    <cellStyle name="Input 14 3 2 8" xfId="18731" xr:uid="{1753112F-0453-45C0-B58B-D5B0EE06306A}"/>
    <cellStyle name="Input 14 3 3" xfId="9557" xr:uid="{1E460569-42A1-4D2C-A536-4C8D43436754}"/>
    <cellStyle name="Input 14 3 3 2" xfId="13962" xr:uid="{422F1329-87B0-475C-A2C9-FF969578204E}"/>
    <cellStyle name="Input 14 3 3 2 2" xfId="25735" xr:uid="{BA288062-5D8E-42D1-9F38-788F29CEF555}"/>
    <cellStyle name="Input 14 3 3 3" xfId="14922" xr:uid="{2D6EF3E8-9C46-4226-BE81-089AD99F1D7F}"/>
    <cellStyle name="Input 14 3 3 3 2" xfId="26693" xr:uid="{BD87ACF5-91E0-49B3-A24C-1941176AD6EF}"/>
    <cellStyle name="Input 14 3 3 4" xfId="15874" xr:uid="{92E0DC2C-63FB-46A7-B6E5-70FFBF7E2E4C}"/>
    <cellStyle name="Input 14 3 3 4 2" xfId="27621" xr:uid="{05E86579-38BF-4A49-BEE1-D6650BCAC809}"/>
    <cellStyle name="Input 14 3 3 5" xfId="16748" xr:uid="{7CACF17F-B5E1-4921-B8AD-3C29F9635558}"/>
    <cellStyle name="Input 14 3 3 5 2" xfId="28495" xr:uid="{CDCC23F1-B0D6-448A-B9CF-7213640B3273}"/>
    <cellStyle name="Input 14 3 3 6" xfId="17613" xr:uid="{E68F3FFA-C493-4A46-A9D3-28E76305B07E}"/>
    <cellStyle name="Input 14 3 3 6 2" xfId="29334" xr:uid="{D2B3FA77-2B94-4F53-BBB6-F0D045DD70D0}"/>
    <cellStyle name="Input 14 3 3 7" xfId="18389" xr:uid="{81AA08E3-0CF9-4666-A148-42C0411A3CC0}"/>
    <cellStyle name="Input 14 3 3 7 2" xfId="30110" xr:uid="{081BC860-F016-45E2-95DF-7E77BC04DA96}"/>
    <cellStyle name="Input 14 3 3 8" xfId="19146" xr:uid="{2304BB6F-65CB-47DA-AFCF-546613945EDB}"/>
    <cellStyle name="Input 14 3 4" xfId="12280" xr:uid="{7C2402A7-3C51-42B1-BE91-AA3F1AB087D0}"/>
    <cellStyle name="Input 14 3 4 2" xfId="24096" xr:uid="{14C456B7-13F7-44F4-8BCB-A401B941ADFF}"/>
    <cellStyle name="Input 14 3 5" xfId="10480" xr:uid="{8B6D3A34-2C37-4838-BCF9-1EA9801AF41F}"/>
    <cellStyle name="Input 14 3 5 2" xfId="22352" xr:uid="{AD3BB5E1-0ADA-4911-A097-68EC9488F34F}"/>
    <cellStyle name="Input 14 3 6" xfId="13582" xr:uid="{830C145C-2E68-44D1-92EF-8A57FD58FA9E}"/>
    <cellStyle name="Input 14 3 6 2" xfId="25358" xr:uid="{BFE9988C-8149-42EA-A3DB-EB11F6805119}"/>
    <cellStyle name="Input 14 3 7" xfId="14560" xr:uid="{86130F32-1FD5-461D-B073-65B01A4E34AD}"/>
    <cellStyle name="Input 14 3 7 2" xfId="26331" xr:uid="{813AB698-C3CE-4AAE-A4D7-0D3187E8B411}"/>
    <cellStyle name="Input 14 3 8" xfId="15513" xr:uid="{7A084522-2BD5-4B5D-B35A-F90E8153D907}"/>
    <cellStyle name="Input 14 3 8 2" xfId="27268" xr:uid="{DDAB42A0-3F90-49E0-824B-6AFC87EDC047}"/>
    <cellStyle name="Input 14 3 9" xfId="16412" xr:uid="{E8B83E67-032A-4E78-84CB-D1D663BF5219}"/>
    <cellStyle name="Input 14 3 9 2" xfId="28159" xr:uid="{4358BC7B-6371-4241-ADF9-94E92F1FA7CE}"/>
    <cellStyle name="Input 14 4" xfId="7770" xr:uid="{301B19A3-BEF7-447F-91DA-FFF4D96F1C5F}"/>
    <cellStyle name="Input 14 4 2" xfId="12794" xr:uid="{44D77A4F-AC3A-4816-836C-BE9E8D4F8AA8}"/>
    <cellStyle name="Input 14 4 2 2" xfId="24590" xr:uid="{042698F3-45C2-4B46-A286-17B7F2F9FAB3}"/>
    <cellStyle name="Input 14 4 3" xfId="10071" xr:uid="{BBE65E0B-DCA3-48ED-B711-BDE907199AD4}"/>
    <cellStyle name="Input 14 4 3 2" xfId="21946" xr:uid="{A3F84A7B-514C-4C25-8747-0E0C9F712DCA}"/>
    <cellStyle name="Input 14 4 4" xfId="12618" xr:uid="{D4F2AF2F-1C6A-49F6-8DDE-CF9B414B7D45}"/>
    <cellStyle name="Input 14 4 4 2" xfId="24423" xr:uid="{BEDE93B3-87C1-4C80-BD1D-F408D7762602}"/>
    <cellStyle name="Input 14 4 5" xfId="10189" xr:uid="{0FC99874-22FF-4824-A23F-F3CB822201F9}"/>
    <cellStyle name="Input 14 4 5 2" xfId="22064" xr:uid="{CD47D5F8-B3BC-47F2-BCBD-1AC7C2036934}"/>
    <cellStyle name="Input 14 4 6" xfId="13363" xr:uid="{9249E8C9-4D19-44E9-B967-756C0F76DE18}"/>
    <cellStyle name="Input 14 4 6 2" xfId="25146" xr:uid="{956603D6-6398-4058-88DE-16C6D5ADEB47}"/>
    <cellStyle name="Input 14 4 7" xfId="14370" xr:uid="{75534BB4-1DFE-440B-B6BD-3113932C6AE0}"/>
    <cellStyle name="Input 14 4 7 2" xfId="26142" xr:uid="{8A20563B-CEB3-4E31-990A-8DF44DDDA890}"/>
    <cellStyle name="Input 14 4 8" xfId="15328" xr:uid="{B5285A92-C498-4D37-8566-CA0F1E513FAA}"/>
    <cellStyle name="Input 14 5" xfId="7761" xr:uid="{5B89F1DE-2E71-4B2D-B204-B5C41883FEBF}"/>
    <cellStyle name="Input 14 5 2" xfId="12785" xr:uid="{D0EC724B-198D-4721-BCE8-FC08478E461A}"/>
    <cellStyle name="Input 14 5 2 2" xfId="24581" xr:uid="{01DDC7EB-2FF3-4C7E-8646-DD9DAF120BCD}"/>
    <cellStyle name="Input 14 5 3" xfId="10079" xr:uid="{590B626A-78D1-41CD-AECF-6E158F48C224}"/>
    <cellStyle name="Input 14 5 3 2" xfId="21954" xr:uid="{726581C3-0718-4F9D-8A6A-66BA5C473D12}"/>
    <cellStyle name="Input 14 5 4" xfId="13112" xr:uid="{7AEE21B0-5B23-4CA3-A0EF-7AA3115C9BD9}"/>
    <cellStyle name="Input 14 5 4 2" xfId="24900" xr:uid="{09DF306F-B53D-42E3-B250-2DFA9D4528F2}"/>
    <cellStyle name="Input 14 5 5" xfId="9813" xr:uid="{E589DCB3-41C8-48EF-884C-33A536749139}"/>
    <cellStyle name="Input 14 5 5 2" xfId="21689" xr:uid="{E625D88E-DBC7-49B4-B027-FF0AB9C01A35}"/>
    <cellStyle name="Input 14 5 6" xfId="13449" xr:uid="{9D537F4C-C43C-41B7-8162-AF4B57BB1666}"/>
    <cellStyle name="Input 14 5 6 2" xfId="25232" xr:uid="{4923854B-E6D8-49EA-AD92-7BAABF9431D5}"/>
    <cellStyle name="Input 14 5 7" xfId="14455" xr:uid="{93B32638-3452-42EB-8AA1-F8BD00D973A5}"/>
    <cellStyle name="Input 14 5 7 2" xfId="26227" xr:uid="{4FFB4020-F121-4CD8-926B-0EA2A3839A37}"/>
    <cellStyle name="Input 14 5 8" xfId="15413" xr:uid="{DAB52928-1E6B-4407-A954-2D8C19A6328C}"/>
    <cellStyle name="Input 14 6" xfId="11305" xr:uid="{4EB93A8B-7018-46BC-A750-50F4CE97D1E6}"/>
    <cellStyle name="Input 14 6 2" xfId="23167" xr:uid="{168A4B15-3669-4E65-BF28-CB353267FC82}"/>
    <cellStyle name="Input 14 7" xfId="11296" xr:uid="{971308B5-E96A-4D18-A9FF-3926A6599984}"/>
    <cellStyle name="Input 14 7 2" xfId="23158" xr:uid="{279F37B2-5204-4194-8888-967E5EBF50D0}"/>
    <cellStyle name="Input 14 8" xfId="11324" xr:uid="{9D4B5C62-C76A-4692-AED8-ACC0B93DD398}"/>
    <cellStyle name="Input 14 8 2" xfId="23186" xr:uid="{A6607EAC-7F62-4796-A991-783C82349E2D}"/>
    <cellStyle name="Input 14 9" xfId="11277" xr:uid="{786DA8E9-0551-4D19-B260-53BDDBEF5BB7}"/>
    <cellStyle name="Input 14 9 2" xfId="23139" xr:uid="{E83C6E22-F47A-440A-A029-EBB751E28D50}"/>
    <cellStyle name="Input 15" xfId="5056" xr:uid="{4CFCEDCE-F1E8-46EA-AC7E-89A2BC02988F}"/>
    <cellStyle name="Input 15 10" xfId="11344" xr:uid="{7047C11D-C946-494E-8161-8F70D05D4E80}"/>
    <cellStyle name="Input 15 10 2" xfId="23206" xr:uid="{9FA38C5C-C246-474E-B6CC-951759376F38}"/>
    <cellStyle name="Input 15 11" xfId="11257" xr:uid="{58C3A53E-BC50-4CA0-8B22-0DAA8A89CCAB}"/>
    <cellStyle name="Input 15 11 2" xfId="23119" xr:uid="{E46A4336-1156-4B35-BEE6-26A1687E71DC}"/>
    <cellStyle name="Input 15 12" xfId="11363" xr:uid="{D6AC9295-F34D-4B92-8A71-CF71A4297945}"/>
    <cellStyle name="Input 15 12 2" xfId="23225" xr:uid="{2CCE2B99-EAF8-4D50-BCAB-A4F246FE8670}"/>
    <cellStyle name="Input 15 2" xfId="6795" xr:uid="{5FECB443-FC59-4298-BDAE-E93D48323FC8}"/>
    <cellStyle name="Input 15 2 10" xfId="11129" xr:uid="{A1464CE4-08E2-4B00-BF11-84B57BDD0D1C}"/>
    <cellStyle name="Input 15 2 10 2" xfId="22997" xr:uid="{23657EFD-EB3B-4C89-A068-ED9905E53EBD}"/>
    <cellStyle name="Input 15 2 11" xfId="13512" xr:uid="{2F67D001-F68B-4B71-A7F2-53E9C1844233}"/>
    <cellStyle name="Input 15 2 11 2" xfId="25293" xr:uid="{B9354AFA-08F8-45DB-BA03-20A65024E422}"/>
    <cellStyle name="Input 15 2 2" xfId="7187" xr:uid="{2566C09D-4AF0-44AB-AB20-9258B72B067F}"/>
    <cellStyle name="Input 15 2 2 10" xfId="11584" xr:uid="{7455C8E9-46B7-4F96-99B9-6C2FBC7D8CD7}"/>
    <cellStyle name="Input 15 2 2 10 2" xfId="23430" xr:uid="{2FE40172-1126-4F2E-A169-2D73FA2F31DE}"/>
    <cellStyle name="Input 15 2 2 2" xfId="8830" xr:uid="{C183FF93-F35D-432E-AA76-531B229F2BB5}"/>
    <cellStyle name="Input 15 2 2 2 2" xfId="13482" xr:uid="{DDE7C65A-17C6-4B6A-83A1-996304507219}"/>
    <cellStyle name="Input 15 2 2 2 2 2" xfId="25265" xr:uid="{1D29E15E-58F8-4F3F-80DB-BA7CC8B697D4}"/>
    <cellStyle name="Input 15 2 2 2 3" xfId="14486" xr:uid="{BAFAF3FD-190D-49D6-B870-7AC1C2F0C0F6}"/>
    <cellStyle name="Input 15 2 2 2 3 2" xfId="26258" xr:uid="{62A0BF2D-CF33-4279-8A5E-D967BAD9C93B}"/>
    <cellStyle name="Input 15 2 2 2 4" xfId="15444" xr:uid="{FA73D365-C60A-475E-8321-FDB1152E46D0}"/>
    <cellStyle name="Input 15 2 2 2 4 2" xfId="27204" xr:uid="{387BEB41-0973-4D7A-A174-B5A375982D1F}"/>
    <cellStyle name="Input 15 2 2 2 5" xfId="16369" xr:uid="{0F098124-31B1-4232-8BA6-00252FE74B33}"/>
    <cellStyle name="Input 15 2 2 2 5 2" xfId="28116" xr:uid="{FCC896D4-B287-41AA-B75E-94D3EA8F3F6D}"/>
    <cellStyle name="Input 15 2 2 2 6" xfId="17240" xr:uid="{784C4B5F-D9D4-47AE-8E35-D9111E09D21C}"/>
    <cellStyle name="Input 15 2 2 2 6 2" xfId="28983" xr:uid="{CDBC746B-8B0A-4A40-9B9C-0057F8E56012}"/>
    <cellStyle name="Input 15 2 2 2 7" xfId="18086" xr:uid="{9B00547A-6CF6-41E9-A768-1D8159CEBB7F}"/>
    <cellStyle name="Input 15 2 2 2 7 2" xfId="29807" xr:uid="{F27F5B33-1361-4D77-8871-3D337B7F6F90}"/>
    <cellStyle name="Input 15 2 2 2 8" xfId="18846" xr:uid="{C7B3DCBA-F566-4825-8948-9FCF7C4717DC}"/>
    <cellStyle name="Input 15 2 2 3" xfId="9672" xr:uid="{07538899-60CA-4749-9E2A-91174139E1D1}"/>
    <cellStyle name="Input 15 2 2 3 2" xfId="14077" xr:uid="{06E32D44-7423-490D-9DBE-BDC3CC7E649A}"/>
    <cellStyle name="Input 15 2 2 3 2 2" xfId="25850" xr:uid="{3BD37B9F-0B83-43DD-9127-16A82225E958}"/>
    <cellStyle name="Input 15 2 2 3 3" xfId="15037" xr:uid="{56967BCE-29B3-426D-8EB4-1C92E2EC836C}"/>
    <cellStyle name="Input 15 2 2 3 3 2" xfId="26808" xr:uid="{392B0EEA-CFF8-4DBF-8358-9A2A879B1097}"/>
    <cellStyle name="Input 15 2 2 3 4" xfId="15989" xr:uid="{3F8C571E-8912-4FDB-9972-F0D341281890}"/>
    <cellStyle name="Input 15 2 2 3 4 2" xfId="27736" xr:uid="{5BEDF1E8-27E0-4192-8C13-118A77B0E60B}"/>
    <cellStyle name="Input 15 2 2 3 5" xfId="16863" xr:uid="{5B7BDF40-5965-4BE8-AEA2-76E6B1B35CDA}"/>
    <cellStyle name="Input 15 2 2 3 5 2" xfId="28610" xr:uid="{34C6C6E6-9AF5-4013-AF9E-C3927DEBB312}"/>
    <cellStyle name="Input 15 2 2 3 6" xfId="17728" xr:uid="{D3268D49-8C54-4F18-8742-C39B99E2825C}"/>
    <cellStyle name="Input 15 2 2 3 6 2" xfId="29449" xr:uid="{9537548F-B679-45EF-9AE0-1146D50217E8}"/>
    <cellStyle name="Input 15 2 2 3 7" xfId="18504" xr:uid="{27261B87-003D-415B-B9C8-3372CB8DA57E}"/>
    <cellStyle name="Input 15 2 2 3 7 2" xfId="30225" xr:uid="{03BA786F-19D9-4461-8868-8616476CDA5E}"/>
    <cellStyle name="Input 15 2 2 3 8" xfId="19261" xr:uid="{33FAA5F0-115A-4BBA-8E22-A9AD9C3304E0}"/>
    <cellStyle name="Input 15 2 2 4" xfId="12454" xr:uid="{495AC40B-6258-4CF4-AB25-E31569938D87}"/>
    <cellStyle name="Input 15 2 2 4 2" xfId="24268" xr:uid="{A0D203A7-F74B-4178-8949-657C60C1704F}"/>
    <cellStyle name="Input 15 2 2 5" xfId="10317" xr:uid="{BE912D87-FBC7-40F2-8827-C22241AD9F4C}"/>
    <cellStyle name="Input 15 2 2 5 2" xfId="22189" xr:uid="{8AE03C70-170E-430D-8E72-6E74AC5FEDBD}"/>
    <cellStyle name="Input 15 2 2 6" xfId="12063" xr:uid="{30B643CE-3C5D-47D2-A524-E76A7E89A0BB}"/>
    <cellStyle name="Input 15 2 2 6 2" xfId="23884" xr:uid="{7F432AE3-B3FA-4D4E-8360-0593B38DA250}"/>
    <cellStyle name="Input 15 2 2 7" xfId="10679" xr:uid="{9A166E44-C376-4258-A9D5-6E9E4DA70885}"/>
    <cellStyle name="Input 15 2 2 7 2" xfId="22551" xr:uid="{23011131-DD03-46EF-BE44-7656F2EC1823}"/>
    <cellStyle name="Input 15 2 2 8" xfId="12018" xr:uid="{58BBFF42-B168-4193-BD6D-FB052A5EB817}"/>
    <cellStyle name="Input 15 2 2 8 2" xfId="23839" xr:uid="{9D79BE13-1352-46F3-B7F3-F564A316C323}"/>
    <cellStyle name="Input 15 2 2 9" xfId="10720" xr:uid="{99E31DA2-9CD9-426D-8928-21495C37D156}"/>
    <cellStyle name="Input 15 2 2 9 2" xfId="22592" xr:uid="{9F47F451-67F0-47C8-8E38-9A79F9B86626}"/>
    <cellStyle name="Input 15 2 3" xfId="8440" xr:uid="{A2513E90-CA8A-4F78-A349-11D17292BF17}"/>
    <cellStyle name="Input 15 2 3 2" xfId="13182" xr:uid="{D8F84BD9-29E2-46D9-A54C-406A3DBF83C3}"/>
    <cellStyle name="Input 15 2 3 2 2" xfId="24968" xr:uid="{7A877ABC-EA95-48FE-AE24-44676052870A}"/>
    <cellStyle name="Input 15 2 3 3" xfId="14202" xr:uid="{B79B3AA1-99AE-45CB-A093-132B23398BC5}"/>
    <cellStyle name="Input 15 2 3 3 2" xfId="25975" xr:uid="{2DF708AD-47F6-4F65-97A3-7A66633C78BB}"/>
    <cellStyle name="Input 15 2 3 4" xfId="15162" xr:uid="{AF3E2DE5-EF82-4922-BB4E-37E4240C5C7C}"/>
    <cellStyle name="Input 15 2 3 4 2" xfId="26931" xr:uid="{9FD87D7C-2393-48D4-8B6F-CF9A21106E08}"/>
    <cellStyle name="Input 15 2 3 5" xfId="16111" xr:uid="{72911A2D-A93B-41C7-A69F-14C54223E487}"/>
    <cellStyle name="Input 15 2 3 5 2" xfId="27858" xr:uid="{3AD280EE-BF70-422E-BFEB-E64808819EB1}"/>
    <cellStyle name="Input 15 2 3 6" xfId="16984" xr:uid="{1181B384-1A89-4425-AC60-9DAECA578D4A}"/>
    <cellStyle name="Input 15 2 3 6 2" xfId="28731" xr:uid="{05AA12A1-D12D-45D2-A417-F7E062A4FD4D}"/>
    <cellStyle name="Input 15 2 3 7" xfId="17849" xr:uid="{255DFC37-E23B-47B5-BFFC-CC1A149028B4}"/>
    <cellStyle name="Input 15 2 3 7 2" xfId="29570" xr:uid="{27DA3C9C-447E-4666-9EFF-3C0FB4B40F28}"/>
    <cellStyle name="Input 15 2 3 8" xfId="18625" xr:uid="{03CDF9DD-0EF4-44FB-B06F-03212C50BEA4}"/>
    <cellStyle name="Input 15 2 4" xfId="9451" xr:uid="{A6D56531-400D-4825-B670-C077944F3669}"/>
    <cellStyle name="Input 15 2 4 2" xfId="13856" xr:uid="{B4345568-F07C-4063-B1BA-98526D084B2B}"/>
    <cellStyle name="Input 15 2 4 2 2" xfId="25629" xr:uid="{8EE96882-AC8E-462D-9D8A-6BE7DBF9284C}"/>
    <cellStyle name="Input 15 2 4 3" xfId="14816" xr:uid="{47ED5581-22C1-4B9F-A95F-8AA61B60D619}"/>
    <cellStyle name="Input 15 2 4 3 2" xfId="26587" xr:uid="{436DB254-4F62-4E91-9328-7BF1F955041A}"/>
    <cellStyle name="Input 15 2 4 4" xfId="15768" xr:uid="{1B194125-2C87-47CA-9DB5-5342CF680136}"/>
    <cellStyle name="Input 15 2 4 4 2" xfId="27515" xr:uid="{1092F699-4DAE-4212-AE71-EB0B1364D090}"/>
    <cellStyle name="Input 15 2 4 5" xfId="16642" xr:uid="{D0CAB314-BC8A-4EB4-A0A0-EEB15A9B84C8}"/>
    <cellStyle name="Input 15 2 4 5 2" xfId="28389" xr:uid="{E51CB506-67E3-471B-8E26-52B54F9AB77F}"/>
    <cellStyle name="Input 15 2 4 6" xfId="17507" xr:uid="{2FC3C30F-002A-4856-B095-5F4D7D1D1F09}"/>
    <cellStyle name="Input 15 2 4 6 2" xfId="29228" xr:uid="{1700B110-1CC8-477F-B5C6-1A4C9EFC0344}"/>
    <cellStyle name="Input 15 2 4 7" xfId="18283" xr:uid="{97D09524-6443-48DD-B751-1DB8B6A3D982}"/>
    <cellStyle name="Input 15 2 4 7 2" xfId="30004" xr:uid="{CB791B09-B9AF-4C84-A2A8-DF0209A2DB77}"/>
    <cellStyle name="Input 15 2 4 8" xfId="19040" xr:uid="{E257B780-13BF-4B3D-A3E0-1ACE88FF5132}"/>
    <cellStyle name="Input 15 2 5" xfId="12153" xr:uid="{10465A4F-38AD-4FF2-99E0-215B9B609395}"/>
    <cellStyle name="Input 15 2 5 2" xfId="23970" xr:uid="{E2901511-069F-4625-BA4B-5515E55C1BD8}"/>
    <cellStyle name="Input 15 2 6" xfId="10602" xr:uid="{3041D106-CBF7-4F1B-9D02-D4B7E6118726}"/>
    <cellStyle name="Input 15 2 6 2" xfId="22474" xr:uid="{F0911F6A-2151-45B3-9DB1-376291ED7D29}"/>
    <cellStyle name="Input 15 2 7" xfId="11918" xr:uid="{36A03F99-6EB6-48C8-95DB-A81AA0DFA973}"/>
    <cellStyle name="Input 15 2 7 2" xfId="23744" xr:uid="{C4D45D4E-0B9A-44F5-9AE3-860266072B51}"/>
    <cellStyle name="Input 15 2 8" xfId="10799" xr:uid="{0D744DBB-8E69-4D5E-99C1-49B371E7E589}"/>
    <cellStyle name="Input 15 2 8 2" xfId="22669" xr:uid="{CFEE4213-5785-4FB9-893F-A36EBADCAAE0}"/>
    <cellStyle name="Input 15 2 9" xfId="11513" xr:uid="{E17BC870-4A40-4E01-A55C-CFC7DEF981C4}"/>
    <cellStyle name="Input 15 2 9 2" xfId="23364" xr:uid="{91D1B160-2C10-4D44-93E5-4BDC438F5D76}"/>
    <cellStyle name="Input 15 3" xfId="6946" xr:uid="{26A0CA00-8113-4DDE-99B8-38042A1A6D3B}"/>
    <cellStyle name="Input 15 3 10" xfId="9879" xr:uid="{AD6109E2-2616-4FA4-B016-AE0C750800C8}"/>
    <cellStyle name="Input 15 3 10 2" xfId="21755" xr:uid="{68C0942C-49D1-418C-BDF0-1A1BBE1AAAB4}"/>
    <cellStyle name="Input 15 3 2" xfId="8589" xr:uid="{CB045A54-EA74-4E58-82DB-DA872D14F69B}"/>
    <cellStyle name="Input 15 3 2 2" xfId="13310" xr:uid="{46540280-AE81-419C-9262-BA08EF2215C0}"/>
    <cellStyle name="Input 15 3 2 2 2" xfId="25093" xr:uid="{B07CDFC2-04C5-4964-A8E7-176BF3E3B7D5}"/>
    <cellStyle name="Input 15 3 2 3" xfId="14324" xr:uid="{618746C6-CBC4-4F2B-8ECA-E6F975C556A7}"/>
    <cellStyle name="Input 15 3 2 3 2" xfId="26096" xr:uid="{F8ED6FCC-2B97-471C-A909-796689607ABB}"/>
    <cellStyle name="Input 15 3 2 4" xfId="15282" xr:uid="{9F88A4A8-6D3E-468E-AF12-6F94F3E84B50}"/>
    <cellStyle name="Input 15 3 2 4 2" xfId="27051" xr:uid="{0072B26B-FE57-4DAE-866D-3F6FCDE89188}"/>
    <cellStyle name="Input 15 3 2 5" xfId="16226" xr:uid="{AC160B66-EB0F-4EFC-9DA4-173115321089}"/>
    <cellStyle name="Input 15 3 2 5 2" xfId="27973" xr:uid="{CC754BA8-106F-4F2C-A245-79B965B5DC3B}"/>
    <cellStyle name="Input 15 3 2 6" xfId="17099" xr:uid="{E23F7432-5365-4249-BD4F-2D65EBBB4DE5}"/>
    <cellStyle name="Input 15 3 2 6 2" xfId="28846" xr:uid="{6E1193AE-0B03-4C4C-AB6C-DA8F490C9451}"/>
    <cellStyle name="Input 15 3 2 7" xfId="17964" xr:uid="{DF7BE447-00BB-4F73-9BC1-388E79B62794}"/>
    <cellStyle name="Input 15 3 2 7 2" xfId="29685" xr:uid="{EB25DBCE-031F-47FA-9D69-E32D1D7C98FF}"/>
    <cellStyle name="Input 15 3 2 8" xfId="18732" xr:uid="{481460A9-BC2D-4784-8E7A-0E6B82893F1D}"/>
    <cellStyle name="Input 15 3 3" xfId="9558" xr:uid="{CF44C0EF-93CC-43FE-91A4-7EACBDE45049}"/>
    <cellStyle name="Input 15 3 3 2" xfId="13963" xr:uid="{ABC51329-112D-449A-AAE4-003D3579AF45}"/>
    <cellStyle name="Input 15 3 3 2 2" xfId="25736" xr:uid="{F35208D1-FC98-4B6A-8A79-C287081ED20A}"/>
    <cellStyle name="Input 15 3 3 3" xfId="14923" xr:uid="{4B0F4911-E3CD-4692-8714-A0BABE962BED}"/>
    <cellStyle name="Input 15 3 3 3 2" xfId="26694" xr:uid="{CB62BED3-7AFB-40A2-AFEC-833DE1B7DD2B}"/>
    <cellStyle name="Input 15 3 3 4" xfId="15875" xr:uid="{41CD9FC1-112C-4728-ABFA-451778E28BFC}"/>
    <cellStyle name="Input 15 3 3 4 2" xfId="27622" xr:uid="{10150A53-897F-40AA-AA81-1F6959C13049}"/>
    <cellStyle name="Input 15 3 3 5" xfId="16749" xr:uid="{43B90C1E-D675-428B-9054-5207B74682E7}"/>
    <cellStyle name="Input 15 3 3 5 2" xfId="28496" xr:uid="{A7710C5D-C42C-4746-B7F4-9BB86FBAEEBE}"/>
    <cellStyle name="Input 15 3 3 6" xfId="17614" xr:uid="{42EA5EDE-23B1-4357-9B09-01C25603C741}"/>
    <cellStyle name="Input 15 3 3 6 2" xfId="29335" xr:uid="{58E2DFF7-725D-4FF8-B1AF-15E64528FA79}"/>
    <cellStyle name="Input 15 3 3 7" xfId="18390" xr:uid="{B04D0614-581E-4A25-AC41-D7F9AEB5D37C}"/>
    <cellStyle name="Input 15 3 3 7 2" xfId="30111" xr:uid="{07A067EF-D3B8-4325-8B24-FD4B2D36509F}"/>
    <cellStyle name="Input 15 3 3 8" xfId="19147" xr:uid="{17AB2D3F-AA95-47F6-B81D-DD296FC5253C}"/>
    <cellStyle name="Input 15 3 4" xfId="12281" xr:uid="{5EF16B3E-29AC-44BC-97D1-9D475F9C0676}"/>
    <cellStyle name="Input 15 3 4 2" xfId="24097" xr:uid="{0AD9ADAC-E0E4-4303-9BAF-1384703F6249}"/>
    <cellStyle name="Input 15 3 5" xfId="10479" xr:uid="{2A83ED11-60C3-4922-8BF5-57BC9FC4D78D}"/>
    <cellStyle name="Input 15 3 5 2" xfId="22351" xr:uid="{94BB2FEE-7867-48CD-9018-51D8B2E3668A}"/>
    <cellStyle name="Input 15 3 6" xfId="13078" xr:uid="{17244B76-630B-4957-8431-AF0C0571712E}"/>
    <cellStyle name="Input 15 3 6 2" xfId="24867" xr:uid="{696183AB-EEB9-4D3F-9E11-822D265F2916}"/>
    <cellStyle name="Input 15 3 7" xfId="9839" xr:uid="{FACB07F0-1F82-4FA2-B6AE-DE0FED305514}"/>
    <cellStyle name="Input 15 3 7 2" xfId="21715" xr:uid="{FB651ADB-D05B-481F-AFF6-5367EF8001F7}"/>
    <cellStyle name="Input 15 3 8" xfId="12651" xr:uid="{255C4964-C0E9-4440-A829-BCB3BD150537}"/>
    <cellStyle name="Input 15 3 8 2" xfId="24450" xr:uid="{DA80606C-5DE4-4A2B-B2B2-FDF9B82CC29D}"/>
    <cellStyle name="Input 15 3 9" xfId="13018" xr:uid="{9E10153C-A00D-4704-A6B1-5C41D9C8A132}"/>
    <cellStyle name="Input 15 3 9 2" xfId="24810" xr:uid="{4CB1BCE8-D9EA-420D-B98F-204525228B04}"/>
    <cellStyle name="Input 15 4" xfId="7771" xr:uid="{69C7A952-6166-4AC7-BE49-8492B40FA67C}"/>
    <cellStyle name="Input 15 4 2" xfId="12795" xr:uid="{EC7CE8A7-0915-4913-B152-D05E902C1FD5}"/>
    <cellStyle name="Input 15 4 2 2" xfId="24591" xr:uid="{D6F64AC1-FB75-4B3E-81DD-24F47CB62B04}"/>
    <cellStyle name="Input 15 4 3" xfId="10070" xr:uid="{43D3E1EE-FFFB-47E0-9D83-33879A7651C9}"/>
    <cellStyle name="Input 15 4 3 2" xfId="21945" xr:uid="{1946B2D5-7753-45FD-9A22-649BC30BCA32}"/>
    <cellStyle name="Input 15 4 4" xfId="13638" xr:uid="{61840C1D-42F3-461F-909B-C598AA835725}"/>
    <cellStyle name="Input 15 4 4 2" xfId="25414" xr:uid="{B8B1E883-1F7C-408F-86E5-A91570DE1AA5}"/>
    <cellStyle name="Input 15 4 5" xfId="14606" xr:uid="{C53C3F27-E095-4891-BF52-9E78BA85AB1A}"/>
    <cellStyle name="Input 15 4 5 2" xfId="26377" xr:uid="{9629339E-3668-4099-A1B8-522528D202BC}"/>
    <cellStyle name="Input 15 4 6" xfId="15558" xr:uid="{EFA31934-DA13-48DC-A0CC-6B107C9BB609}"/>
    <cellStyle name="Input 15 4 6 2" xfId="27309" xr:uid="{E0BA145B-2A72-4F32-8376-6FE2308C6DE4}"/>
    <cellStyle name="Input 15 4 7" xfId="16443" xr:uid="{96983E2B-7AE2-4146-A10C-3A64D93B4BC6}"/>
    <cellStyle name="Input 15 4 7 2" xfId="28190" xr:uid="{ABF50561-BD9F-4C8B-8E6E-288AC7529866}"/>
    <cellStyle name="Input 15 4 8" xfId="17311" xr:uid="{E0B81529-58D9-4808-B1D0-8B3329E66678}"/>
    <cellStyle name="Input 15 5" xfId="7760" xr:uid="{36F77C64-ACE0-47CD-8F2D-67B6F70EA1AB}"/>
    <cellStyle name="Input 15 5 2" xfId="12784" xr:uid="{3FD4D9F5-7CD9-4BD5-B6FE-8ABA44DBB447}"/>
    <cellStyle name="Input 15 5 2 2" xfId="24580" xr:uid="{137CAB60-667C-45C1-B81E-A02872F0CD13}"/>
    <cellStyle name="Input 15 5 3" xfId="10080" xr:uid="{E1968ED4-0D9E-4B64-AA5F-4F57B5689902}"/>
    <cellStyle name="Input 15 5 3 2" xfId="21955" xr:uid="{D5BE78C5-4477-4CED-ABE0-236DC45A8ADE}"/>
    <cellStyle name="Input 15 5 4" xfId="13635" xr:uid="{6A0EABE1-69A3-4F7C-9020-57E04A79F034}"/>
    <cellStyle name="Input 15 5 4 2" xfId="25411" xr:uid="{180B5E27-EB34-4DF0-B30F-36B021DE528E}"/>
    <cellStyle name="Input 15 5 5" xfId="14603" xr:uid="{58821C65-D3D5-4097-9F7C-AE796AC7E661}"/>
    <cellStyle name="Input 15 5 5 2" xfId="26374" xr:uid="{E42870B1-0236-46C1-A6A1-4EDF94D29A60}"/>
    <cellStyle name="Input 15 5 6" xfId="15555" xr:uid="{83771F7F-99D9-45A6-8725-FCDF425A390F}"/>
    <cellStyle name="Input 15 5 6 2" xfId="27306" xr:uid="{DD03DF9A-E9DF-4F82-A7D8-D9F4057D9A85}"/>
    <cellStyle name="Input 15 5 7" xfId="16440" xr:uid="{F58FA6E3-9C02-4BEB-82E1-010018ADC61A}"/>
    <cellStyle name="Input 15 5 7 2" xfId="28187" xr:uid="{ECA02337-9A44-4D58-B95A-DD642E99475B}"/>
    <cellStyle name="Input 15 5 8" xfId="17308" xr:uid="{32E0FF9F-E425-4CBB-A9AB-3FB617A4FFE9}"/>
    <cellStyle name="Input 15 6" xfId="11306" xr:uid="{85FFAEDC-539A-40AF-8D94-8F1D2C32068B}"/>
    <cellStyle name="Input 15 6 2" xfId="23168" xr:uid="{A93E605B-4403-47BF-8B8F-1B6D92B58421}"/>
    <cellStyle name="Input 15 7" xfId="11295" xr:uid="{9E5100C2-248B-4754-B83C-8BE0E756EE65}"/>
    <cellStyle name="Input 15 7 2" xfId="23157" xr:uid="{852F1074-A9F8-4488-838C-7EBC28D4161E}"/>
    <cellStyle name="Input 15 8" xfId="11325" xr:uid="{14751D1E-45C6-4084-BA03-29B7E810C2BC}"/>
    <cellStyle name="Input 15 8 2" xfId="23187" xr:uid="{1A68016C-FC94-4E5F-BDA0-8E0B85B575B2}"/>
    <cellStyle name="Input 15 9" xfId="11276" xr:uid="{3FAE6E92-6B9E-4D21-AE42-4344D83FE632}"/>
    <cellStyle name="Input 15 9 2" xfId="23138" xr:uid="{0C4F76CE-2821-452F-B1EC-F2651858BF7A}"/>
    <cellStyle name="Input 16" xfId="5057" xr:uid="{5C98F3DB-EDE2-4723-9169-ED4A55596234}"/>
    <cellStyle name="Input 16 10" xfId="11345" xr:uid="{3CCDCFF4-0FFB-4C56-A31D-43F622EC2A70}"/>
    <cellStyle name="Input 16 10 2" xfId="23207" xr:uid="{70AF2CE6-674E-4BCD-8D9B-C66B21A654C0}"/>
    <cellStyle name="Input 16 11" xfId="11256" xr:uid="{15F4AA5C-1525-42B8-84A7-F63D3FBD9433}"/>
    <cellStyle name="Input 16 11 2" xfId="23118" xr:uid="{88A30E1B-BAC6-4F1E-86D9-7A0D818F4942}"/>
    <cellStyle name="Input 16 12" xfId="9775" xr:uid="{96765FC8-82A7-4818-9B6A-C48DF7D58FBF}"/>
    <cellStyle name="Input 16 12 2" xfId="21651" xr:uid="{0689C895-FBAA-4C3D-8D2D-5B2F0F5C0820}"/>
    <cellStyle name="Input 16 2" xfId="6794" xr:uid="{EFA134A1-D193-4BDE-A679-658347A37691}"/>
    <cellStyle name="Input 16 2 10" xfId="10920" xr:uid="{0B368541-4B7B-4449-B508-D72070F0A5B9}"/>
    <cellStyle name="Input 16 2 10 2" xfId="22789" xr:uid="{6BF5FCED-34CE-48E5-8CEB-C0AC1ABACD94}"/>
    <cellStyle name="Input 16 2 11" xfId="12521" xr:uid="{8F582790-3397-4F01-9701-DFBFB789193B}"/>
    <cellStyle name="Input 16 2 11 2" xfId="24331" xr:uid="{B37C58DB-4CC1-4CEB-8686-C4E68B71D72E}"/>
    <cellStyle name="Input 16 2 2" xfId="7188" xr:uid="{A8974230-459D-4D5A-8F9D-FEA213E2388F}"/>
    <cellStyle name="Input 16 2 2 10" xfId="12309" xr:uid="{D2FB2742-B980-4EDF-9524-21A030234DE1}"/>
    <cellStyle name="Input 16 2 2 10 2" xfId="24125" xr:uid="{13704EF8-10E2-43EA-A885-08341C18F561}"/>
    <cellStyle name="Input 16 2 2 2" xfId="8831" xr:uid="{1076B280-946B-4B5B-8776-6293AA16CC79}"/>
    <cellStyle name="Input 16 2 2 2 2" xfId="13483" xr:uid="{8D0EF05B-04CF-4676-8389-B091F040789E}"/>
    <cellStyle name="Input 16 2 2 2 2 2" xfId="25266" xr:uid="{4321700D-EA37-4BE8-AEDB-DFF12ADFEE66}"/>
    <cellStyle name="Input 16 2 2 2 3" xfId="14487" xr:uid="{650CB689-7CC8-4503-9868-1568921E4F50}"/>
    <cellStyle name="Input 16 2 2 2 3 2" xfId="26259" xr:uid="{B45DCF22-99BC-4FD8-AEEF-CF49AD628FED}"/>
    <cellStyle name="Input 16 2 2 2 4" xfId="15445" xr:uid="{A34E8644-6630-49B4-ADAC-51FB64D037D7}"/>
    <cellStyle name="Input 16 2 2 2 4 2" xfId="27205" xr:uid="{F7C266A2-73C4-4E64-A090-9C0804781AA8}"/>
    <cellStyle name="Input 16 2 2 2 5" xfId="16370" xr:uid="{3634D2BC-6C90-4401-8F0D-E1B1D2B66433}"/>
    <cellStyle name="Input 16 2 2 2 5 2" xfId="28117" xr:uid="{790D68FB-EECF-4883-B039-C2CB7A800518}"/>
    <cellStyle name="Input 16 2 2 2 6" xfId="17241" xr:uid="{6F90CBF3-3669-47DA-83CB-8A2FE9F7ACB3}"/>
    <cellStyle name="Input 16 2 2 2 6 2" xfId="28984" xr:uid="{1AC0B272-9FC5-4CE8-BBAD-A6A7486D2A19}"/>
    <cellStyle name="Input 16 2 2 2 7" xfId="18087" xr:uid="{D07B9E10-F871-48B5-93B0-F71AEA1F5450}"/>
    <cellStyle name="Input 16 2 2 2 7 2" xfId="29808" xr:uid="{30D9B149-F0CF-428F-91BE-6A71D9E888A0}"/>
    <cellStyle name="Input 16 2 2 2 8" xfId="18847" xr:uid="{C200017A-00D0-4CFE-BBD3-D258A278390F}"/>
    <cellStyle name="Input 16 2 2 3" xfId="9673" xr:uid="{B040C424-0027-441E-BC46-512CDBB9E51F}"/>
    <cellStyle name="Input 16 2 2 3 2" xfId="14078" xr:uid="{EA52AD78-EDB3-4B51-8D10-19F6757F325C}"/>
    <cellStyle name="Input 16 2 2 3 2 2" xfId="25851" xr:uid="{2EBE4C8F-2006-4C3B-948E-147227F6B441}"/>
    <cellStyle name="Input 16 2 2 3 3" xfId="15038" xr:uid="{78F84BCF-BB16-46F5-A0E8-E6C99990E667}"/>
    <cellStyle name="Input 16 2 2 3 3 2" xfId="26809" xr:uid="{5213D661-2ABB-4FBE-8EB3-097F633FF30C}"/>
    <cellStyle name="Input 16 2 2 3 4" xfId="15990" xr:uid="{EB6D0B14-F718-4F2C-834C-59801A458733}"/>
    <cellStyle name="Input 16 2 2 3 4 2" xfId="27737" xr:uid="{F01E79E5-9443-4203-BA71-AE485E497AF6}"/>
    <cellStyle name="Input 16 2 2 3 5" xfId="16864" xr:uid="{F2BABF91-9A1A-4C70-B11A-3CB5F9B5058B}"/>
    <cellStyle name="Input 16 2 2 3 5 2" xfId="28611" xr:uid="{8A1ACEE3-0D5C-4342-9825-D2F54690601D}"/>
    <cellStyle name="Input 16 2 2 3 6" xfId="17729" xr:uid="{E549E2EA-98B2-4F6F-A3A3-7A13B9DD4CDA}"/>
    <cellStyle name="Input 16 2 2 3 6 2" xfId="29450" xr:uid="{366C3C0F-9E53-4DCF-ABC8-856D1201C985}"/>
    <cellStyle name="Input 16 2 2 3 7" xfId="18505" xr:uid="{65850634-5D89-41ED-8A00-31FCB1F150C7}"/>
    <cellStyle name="Input 16 2 2 3 7 2" xfId="30226" xr:uid="{224E9877-8A0D-4EA9-8406-137FB8185267}"/>
    <cellStyle name="Input 16 2 2 3 8" xfId="19262" xr:uid="{CC17A529-556B-43B7-A9EF-DBD8AF660245}"/>
    <cellStyle name="Input 16 2 2 4" xfId="12455" xr:uid="{5C34B736-70C9-4C3B-AD3A-9F71DF93C436}"/>
    <cellStyle name="Input 16 2 2 4 2" xfId="24269" xr:uid="{E1EF0129-81BD-415F-9701-DDB2E3495355}"/>
    <cellStyle name="Input 16 2 2 5" xfId="10316" xr:uid="{BFA87EE2-BF29-406A-981D-D1543143CBB1}"/>
    <cellStyle name="Input 16 2 2 5 2" xfId="22188" xr:uid="{EB8226E7-CB5F-446A-974D-4C742ED57FC4}"/>
    <cellStyle name="Input 16 2 2 6" xfId="12587" xr:uid="{4E2E7DFB-BC6A-4A5C-A11E-4CF54A874F75}"/>
    <cellStyle name="Input 16 2 2 6 2" xfId="24392" xr:uid="{29D9B252-93CC-4B99-929E-E860A86CF3BC}"/>
    <cellStyle name="Input 16 2 2 7" xfId="10214" xr:uid="{E0BE69E2-5C69-4DEB-9B45-5636EFBF48B8}"/>
    <cellStyle name="Input 16 2 2 7 2" xfId="22089" xr:uid="{F40EBA58-BC8F-44D7-8349-0518CFE61402}"/>
    <cellStyle name="Input 16 2 2 8" xfId="12072" xr:uid="{A9417BC1-934F-47CD-B1E1-A70429033A00}"/>
    <cellStyle name="Input 16 2 2 8 2" xfId="23893" xr:uid="{C0B6CFAA-B3E1-44E6-BA4D-32D7640B963C}"/>
    <cellStyle name="Input 16 2 2 9" xfId="10673" xr:uid="{C859716E-DE70-4AD9-BE7A-D205E48EE87F}"/>
    <cellStyle name="Input 16 2 2 9 2" xfId="22545" xr:uid="{7B6905F3-43A3-476E-8ACC-0A6B259923AD}"/>
    <cellStyle name="Input 16 2 3" xfId="8439" xr:uid="{8DE2FCAD-D0AE-4A3C-9BE2-610842E0F987}"/>
    <cellStyle name="Input 16 2 3 2" xfId="13181" xr:uid="{9FAF24B4-A942-4F60-8474-1C854EDD1587}"/>
    <cellStyle name="Input 16 2 3 2 2" xfId="24967" xr:uid="{6E251A96-0AED-4B7A-A06C-6E1E012E4B94}"/>
    <cellStyle name="Input 16 2 3 3" xfId="14201" xr:uid="{B7FFFD73-1DFE-4E5B-902C-817AA397BA1A}"/>
    <cellStyle name="Input 16 2 3 3 2" xfId="25974" xr:uid="{F80EECCC-08A4-4B7E-A85E-28C95C5BF533}"/>
    <cellStyle name="Input 16 2 3 4" xfId="15161" xr:uid="{922F733A-23CC-4EF9-A336-7F1EB289A563}"/>
    <cellStyle name="Input 16 2 3 4 2" xfId="26930" xr:uid="{FA687E27-F2F4-45D6-BD7A-E8ED06F10E2E}"/>
    <cellStyle name="Input 16 2 3 5" xfId="16110" xr:uid="{8FC67074-48A7-4845-B913-4D80017B38C1}"/>
    <cellStyle name="Input 16 2 3 5 2" xfId="27857" xr:uid="{0B7A25D1-D38C-4611-BB18-E8A801B7BEB7}"/>
    <cellStyle name="Input 16 2 3 6" xfId="16983" xr:uid="{E2F37EBB-98E6-421E-B614-68A43A053491}"/>
    <cellStyle name="Input 16 2 3 6 2" xfId="28730" xr:uid="{6477C5EC-1B8B-4C89-BD11-486936F3597F}"/>
    <cellStyle name="Input 16 2 3 7" xfId="17848" xr:uid="{68C20CB2-56C2-4015-AABC-CD3BD8D723A1}"/>
    <cellStyle name="Input 16 2 3 7 2" xfId="29569" xr:uid="{8D6B0E30-9B3F-41B4-8099-F15727270BB4}"/>
    <cellStyle name="Input 16 2 3 8" xfId="18624" xr:uid="{2B0F9753-77DD-4167-9912-5ADC33D4D534}"/>
    <cellStyle name="Input 16 2 4" xfId="9450" xr:uid="{2FAF2779-79E2-46C8-AAD9-3EB7775D9E3D}"/>
    <cellStyle name="Input 16 2 4 2" xfId="13855" xr:uid="{0B06D73F-9CB5-48F6-B57C-8FCAF0F11E32}"/>
    <cellStyle name="Input 16 2 4 2 2" xfId="25628" xr:uid="{05749EA5-B8BB-4F0E-BA2D-AE19010C2D0E}"/>
    <cellStyle name="Input 16 2 4 3" xfId="14815" xr:uid="{F3EDDD5B-3A14-403C-88C8-7FB2FCB2599C}"/>
    <cellStyle name="Input 16 2 4 3 2" xfId="26586" xr:uid="{FDC8953B-5399-4F3D-AD34-E45C8AA36851}"/>
    <cellStyle name="Input 16 2 4 4" xfId="15767" xr:uid="{2F6CC581-FB36-41F3-A171-2C8D049191CA}"/>
    <cellStyle name="Input 16 2 4 4 2" xfId="27514" xr:uid="{DFC85BDE-04C9-4692-8FDB-BB4184B66070}"/>
    <cellStyle name="Input 16 2 4 5" xfId="16641" xr:uid="{7E75B986-79AD-4ABD-8E6E-F97D98AC2A48}"/>
    <cellStyle name="Input 16 2 4 5 2" xfId="28388" xr:uid="{82A64813-C40A-408A-96DB-4CD9B039E845}"/>
    <cellStyle name="Input 16 2 4 6" xfId="17506" xr:uid="{6B2364A6-0C7E-40A0-A0FC-78F802CA983B}"/>
    <cellStyle name="Input 16 2 4 6 2" xfId="29227" xr:uid="{261E3E25-BC6E-426D-A31D-2E402E731D03}"/>
    <cellStyle name="Input 16 2 4 7" xfId="18282" xr:uid="{F2496706-073D-4B94-98D3-20C85E686DC2}"/>
    <cellStyle name="Input 16 2 4 7 2" xfId="30003" xr:uid="{09AA757B-9183-4F75-A992-63E6E27A2E0E}"/>
    <cellStyle name="Input 16 2 4 8" xfId="19039" xr:uid="{1BE30754-D8AB-409E-A31A-8C413C333F3C}"/>
    <cellStyle name="Input 16 2 5" xfId="12152" xr:uid="{0FCF242A-7BE9-4183-9EB4-14496878037F}"/>
    <cellStyle name="Input 16 2 5 2" xfId="23969" xr:uid="{8CF2521E-10A0-4AFF-92A4-589E9D88CC42}"/>
    <cellStyle name="Input 16 2 6" xfId="10603" xr:uid="{4B0A50D8-AA0C-456A-B384-922F7365DE69}"/>
    <cellStyle name="Input 16 2 6 2" xfId="22475" xr:uid="{1E1E9B80-33B6-4CD3-9DC3-2C3F240FB5E5}"/>
    <cellStyle name="Input 16 2 7" xfId="13059" xr:uid="{BAA6EC37-E9DB-4A19-91D3-3B55287E45F5}"/>
    <cellStyle name="Input 16 2 7 2" xfId="24848" xr:uid="{6B4E8A22-66BA-4D8F-B34F-18B6293009B8}"/>
    <cellStyle name="Input 16 2 8" xfId="9857" xr:uid="{E6C88AE0-37FB-4D0D-A404-AD1DFFAA058B}"/>
    <cellStyle name="Input 16 2 8 2" xfId="21733" xr:uid="{D6BF037D-D498-4CCC-BCBC-C0314F28C897}"/>
    <cellStyle name="Input 16 2 9" xfId="11782" xr:uid="{6E6F6C60-0F5F-42EF-A4C9-8380CC8FA9F7}"/>
    <cellStyle name="Input 16 2 9 2" xfId="23610" xr:uid="{715B6BFF-E680-4486-AF81-6155C8596732}"/>
    <cellStyle name="Input 16 3" xfId="6947" xr:uid="{964340F2-FFF4-481E-A435-3A3625B1781B}"/>
    <cellStyle name="Input 16 3 10" xfId="12813" xr:uid="{6BCA6629-D0F6-4CF0-864A-B30CCC891982}"/>
    <cellStyle name="Input 16 3 10 2" xfId="24609" xr:uid="{3FCFE603-76BE-4FA7-958D-4A655244C407}"/>
    <cellStyle name="Input 16 3 2" xfId="8590" xr:uid="{80A4502B-1E07-4F97-9A97-C4A247FF5FF6}"/>
    <cellStyle name="Input 16 3 2 2" xfId="13311" xr:uid="{E8DA231C-A099-4816-A271-264A2763C241}"/>
    <cellStyle name="Input 16 3 2 2 2" xfId="25094" xr:uid="{D44E3529-12EE-4F73-B8D6-C37C3D42E325}"/>
    <cellStyle name="Input 16 3 2 3" xfId="14325" xr:uid="{2D542386-A1F1-4A1D-82EA-DC4908748C91}"/>
    <cellStyle name="Input 16 3 2 3 2" xfId="26097" xr:uid="{464A330D-5B42-4BDD-AC29-18CE30B8693F}"/>
    <cellStyle name="Input 16 3 2 4" xfId="15283" xr:uid="{D4EC6BB2-52AA-42BC-B2B6-F015C0096A3C}"/>
    <cellStyle name="Input 16 3 2 4 2" xfId="27052" xr:uid="{F6EE5D4D-498E-486A-B6A4-D12D4783BC05}"/>
    <cellStyle name="Input 16 3 2 5" xfId="16227" xr:uid="{3980DEA0-6F7F-4F3D-A252-2132D76C644F}"/>
    <cellStyle name="Input 16 3 2 5 2" xfId="27974" xr:uid="{63E24526-5AF2-4F71-BBCB-6C8550864C60}"/>
    <cellStyle name="Input 16 3 2 6" xfId="17100" xr:uid="{CAB39DA5-EEFF-4936-8B20-3A4E53FBF00B}"/>
    <cellStyle name="Input 16 3 2 6 2" xfId="28847" xr:uid="{B1AF574E-743F-4F1B-8779-7319A0514897}"/>
    <cellStyle name="Input 16 3 2 7" xfId="17965" xr:uid="{F9622E44-79F8-434E-AE3B-2C800BA6B037}"/>
    <cellStyle name="Input 16 3 2 7 2" xfId="29686" xr:uid="{10B84FBB-50C2-4D38-BCD7-8388991D3E67}"/>
    <cellStyle name="Input 16 3 2 8" xfId="18733" xr:uid="{8E8161F4-5F04-423F-BF66-E6EB0CFCF511}"/>
    <cellStyle name="Input 16 3 3" xfId="9559" xr:uid="{4384E46D-484A-4C01-BA98-79986B8BC555}"/>
    <cellStyle name="Input 16 3 3 2" xfId="13964" xr:uid="{C62CD4D0-BB0F-4DD0-A65D-7C62226A050D}"/>
    <cellStyle name="Input 16 3 3 2 2" xfId="25737" xr:uid="{44B308FC-7B93-4971-9406-A6D0280F514E}"/>
    <cellStyle name="Input 16 3 3 3" xfId="14924" xr:uid="{D5233D3A-C7C2-48BE-A4AF-A563D97E1A6D}"/>
    <cellStyle name="Input 16 3 3 3 2" xfId="26695" xr:uid="{74E0DF19-17DB-48CB-8AE8-8A3FB2B067FE}"/>
    <cellStyle name="Input 16 3 3 4" xfId="15876" xr:uid="{BE6403A8-2314-4FE5-B14B-B0DDDC5BC9A9}"/>
    <cellStyle name="Input 16 3 3 4 2" xfId="27623" xr:uid="{3E29324D-B599-472E-8590-7D5AE9FEDA73}"/>
    <cellStyle name="Input 16 3 3 5" xfId="16750" xr:uid="{5B82E4DA-E4B3-4E03-81E5-DC343EF8E2F5}"/>
    <cellStyle name="Input 16 3 3 5 2" xfId="28497" xr:uid="{353FBBD7-CB78-47AD-BA1B-E0199C8228DC}"/>
    <cellStyle name="Input 16 3 3 6" xfId="17615" xr:uid="{AF0B55CA-5B0A-4A3F-A07E-0284544901E3}"/>
    <cellStyle name="Input 16 3 3 6 2" xfId="29336" xr:uid="{DC45BA5A-0ACD-4615-BC9E-4C9711E53BD7}"/>
    <cellStyle name="Input 16 3 3 7" xfId="18391" xr:uid="{F092D65E-21E6-4794-9536-DB89C87B962F}"/>
    <cellStyle name="Input 16 3 3 7 2" xfId="30112" xr:uid="{4B46838C-F4A2-472D-92C9-0CB88AAC87F5}"/>
    <cellStyle name="Input 16 3 3 8" xfId="19148" xr:uid="{EFE86F83-0EF8-4343-A431-4FC10F274405}"/>
    <cellStyle name="Input 16 3 4" xfId="12282" xr:uid="{C4AD5B13-56B4-4A75-9F6E-784A6C2E9FCE}"/>
    <cellStyle name="Input 16 3 4 2" xfId="24098" xr:uid="{0A5B0053-99C5-4949-95D0-1E73C81156CF}"/>
    <cellStyle name="Input 16 3 5" xfId="10478" xr:uid="{4DA7D53A-5B6D-430B-B541-0DA644FF2AC8}"/>
    <cellStyle name="Input 16 3 5 2" xfId="22350" xr:uid="{AEA8787E-A72A-464E-B65A-74757FC24390}"/>
    <cellStyle name="Input 16 3 6" xfId="11927" xr:uid="{71A37EB2-6B61-460A-8B92-A78E0D587C33}"/>
    <cellStyle name="Input 16 3 6 2" xfId="23753" xr:uid="{1C01E863-C9AF-42C8-8CDD-614A60B0D5D5}"/>
    <cellStyle name="Input 16 3 7" xfId="10791" xr:uid="{9D28082F-585C-49E4-A2E7-6393C963C11D}"/>
    <cellStyle name="Input 16 3 7 2" xfId="22661" xr:uid="{45ACE5F6-2006-4FBE-9C4A-C99F562E632D}"/>
    <cellStyle name="Input 16 3 8" xfId="11521" xr:uid="{CFF0580D-7E3F-41E8-8A55-426B65B0BB67}"/>
    <cellStyle name="Input 16 3 8 2" xfId="23371" xr:uid="{6332B03F-B645-447F-89C0-37A15BED6519}"/>
    <cellStyle name="Input 16 3 9" xfId="11123" xr:uid="{663088EA-BC1C-44DB-B2A0-7A4856B1942F}"/>
    <cellStyle name="Input 16 3 9 2" xfId="22991" xr:uid="{88AFB96F-1F6F-45B9-ADE4-59263B4D3134}"/>
    <cellStyle name="Input 16 4" xfId="7772" xr:uid="{BFD27B96-A2AB-4F76-ADFF-EF4A99F4FAB0}"/>
    <cellStyle name="Input 16 4 2" xfId="12796" xr:uid="{FB28F150-7BE7-40AF-8C49-76EF23674666}"/>
    <cellStyle name="Input 16 4 2 2" xfId="24592" xr:uid="{D5CF285D-7AF1-40D0-9914-CE72D6E1BD95}"/>
    <cellStyle name="Input 16 4 3" xfId="10069" xr:uid="{D3319B94-8B9A-4F00-BCDB-4DA7A8E58F9C}"/>
    <cellStyle name="Input 16 4 3 2" xfId="21944" xr:uid="{3F456D83-D625-4CFB-9A06-6115A5ED6129}"/>
    <cellStyle name="Input 16 4 4" xfId="13002" xr:uid="{9ADB02FD-8EC9-4F98-ACEC-CF318C252F63}"/>
    <cellStyle name="Input 16 4 4 2" xfId="24794" xr:uid="{8181A57D-04DD-4E39-A565-A8F20C093C4A}"/>
    <cellStyle name="Input 16 4 5" xfId="9891" xr:uid="{54DDEBDD-F2AF-4216-A477-55ABEE4CE0DF}"/>
    <cellStyle name="Input 16 4 5 2" xfId="21767" xr:uid="{6395FB2B-F905-4039-910B-7E255EA39DF6}"/>
    <cellStyle name="Input 16 4 6" xfId="13141" xr:uid="{AA12DA55-8BCA-488A-8B5F-00A684826617}"/>
    <cellStyle name="Input 16 4 6 2" xfId="24927" xr:uid="{1A934094-0022-4A06-882C-5F56B261EF1B}"/>
    <cellStyle name="Input 16 4 7" xfId="9790" xr:uid="{58209090-5DA8-4033-A344-A7E2A2A5FAE5}"/>
    <cellStyle name="Input 16 4 7 2" xfId="21666" xr:uid="{8FEC43F0-AD15-49F8-827F-06A5218C560C}"/>
    <cellStyle name="Input 16 4 8" xfId="12382" xr:uid="{E9E4BCFD-1828-4AE1-876B-C207505B29E3}"/>
    <cellStyle name="Input 16 5" xfId="7759" xr:uid="{73D6954D-2E25-4AB7-AF67-45D90A41EAE4}"/>
    <cellStyle name="Input 16 5 2" xfId="12783" xr:uid="{3F984661-7478-4CFF-AD78-3811E8631567}"/>
    <cellStyle name="Input 16 5 2 2" xfId="24579" xr:uid="{32D2798C-442C-4A89-82C1-F56471104E5E}"/>
    <cellStyle name="Input 16 5 3" xfId="10081" xr:uid="{0A0C3F1A-208F-4B23-9A53-92C10D9F6B32}"/>
    <cellStyle name="Input 16 5 3 2" xfId="21956" xr:uid="{7F7A45D6-9F43-412C-BDF8-AA0BF93FBA06}"/>
    <cellStyle name="Input 16 5 4" xfId="12615" xr:uid="{24747974-458A-4D6B-97C7-CFEA4EE3716C}"/>
    <cellStyle name="Input 16 5 4 2" xfId="24420" xr:uid="{CC1AE94D-9F76-4B15-99F5-B2629B47AC2A}"/>
    <cellStyle name="Input 16 5 5" xfId="10192" xr:uid="{C28CB924-D585-43D3-909F-A5BE293DDF1B}"/>
    <cellStyle name="Input 16 5 5 2" xfId="22067" xr:uid="{5A74871C-238D-42F7-AE07-322B50B8A451}"/>
    <cellStyle name="Input 16 5 6" xfId="13622" xr:uid="{988BFE09-A71E-4E51-84D8-096CBDEBE896}"/>
    <cellStyle name="Input 16 5 6 2" xfId="25398" xr:uid="{9A6442AE-253E-432A-A444-2FFD11ED24F5}"/>
    <cellStyle name="Input 16 5 7" xfId="14591" xr:uid="{C93063B5-3BFB-418C-8BBC-42C98D3EF3F0}"/>
    <cellStyle name="Input 16 5 7 2" xfId="26362" xr:uid="{82B5FFC2-A449-42A4-84FB-AC2892C541CB}"/>
    <cellStyle name="Input 16 5 8" xfId="15543" xr:uid="{8437EE47-E0A9-49B0-ADF5-EF71A268D0A1}"/>
    <cellStyle name="Input 16 6" xfId="11307" xr:uid="{BA0140B4-1671-476B-9294-5D6FE6DAB395}"/>
    <cellStyle name="Input 16 6 2" xfId="23169" xr:uid="{AFDC07DF-E6DA-4E46-81E6-CBE8C72EA309}"/>
    <cellStyle name="Input 16 7" xfId="11294" xr:uid="{B20D9A65-30C9-4297-9638-4596A921E8A7}"/>
    <cellStyle name="Input 16 7 2" xfId="23156" xr:uid="{CD4E3F87-52CB-4583-B5DC-7D2A7353CFBC}"/>
    <cellStyle name="Input 16 8" xfId="11326" xr:uid="{F74935A9-1E20-449E-B2C3-EED0151C2160}"/>
    <cellStyle name="Input 16 8 2" xfId="23188" xr:uid="{24601FD9-D1C2-40BD-A75F-DDBA684ABBC3}"/>
    <cellStyle name="Input 16 9" xfId="11275" xr:uid="{5F5B6E5D-5C02-43C4-9D32-7C98181C0DD0}"/>
    <cellStyle name="Input 16 9 2" xfId="23137" xr:uid="{460E4E1D-5369-4B4B-A5AF-A654FFBA116C}"/>
    <cellStyle name="Input 17" xfId="5058" xr:uid="{35FEE958-2455-4F67-BA56-6AD60AB21A76}"/>
    <cellStyle name="Input 17 10" xfId="11346" xr:uid="{A94BF2CE-AFD8-488B-B009-83D3D58D44CF}"/>
    <cellStyle name="Input 17 10 2" xfId="23208" xr:uid="{6EEF21F1-A9CB-4635-8E06-C2EFC507882A}"/>
    <cellStyle name="Input 17 11" xfId="11255" xr:uid="{0F4D3CA8-8C49-492C-A2DC-71C5AFD476C8}"/>
    <cellStyle name="Input 17 11 2" xfId="23117" xr:uid="{05DB1261-ACF9-4CAC-AB3F-B5D9C8A5DF00}"/>
    <cellStyle name="Input 17 12" xfId="9784" xr:uid="{043CB455-ABA5-45B6-B9F5-432CBB549427}"/>
    <cellStyle name="Input 17 12 2" xfId="21660" xr:uid="{3B166BCE-0544-464A-815D-46A2C65ECE72}"/>
    <cellStyle name="Input 17 2" xfId="6793" xr:uid="{D6998885-867D-4D05-88CD-832F506BC12B}"/>
    <cellStyle name="Input 17 2 10" xfId="16390" xr:uid="{E38DDC74-D9B1-4278-9B36-B12B81925AE1}"/>
    <cellStyle name="Input 17 2 10 2" xfId="28137" xr:uid="{19B719EE-8EA1-46F2-B08A-8FDD1CEC4493}"/>
    <cellStyle name="Input 17 2 11" xfId="17261" xr:uid="{4DD757F1-7ED2-42DE-B88B-1F5595790786}"/>
    <cellStyle name="Input 17 2 11 2" xfId="29004" xr:uid="{EE1FDCFE-3A88-41B2-8562-0F3D3E74058F}"/>
    <cellStyle name="Input 17 2 2" xfId="7189" xr:uid="{F40D2357-3A53-4F99-B54D-10FAC801BE9A}"/>
    <cellStyle name="Input 17 2 2 10" xfId="17298" xr:uid="{F25F30EB-DE1A-4582-ACBB-C60CEE4ACF85}"/>
    <cellStyle name="Input 17 2 2 10 2" xfId="29041" xr:uid="{6E0361BB-20EE-48CA-932D-B2152CE3B8E4}"/>
    <cellStyle name="Input 17 2 2 2" xfId="8832" xr:uid="{CE2C1EAD-C209-447A-B237-D7839E8779FD}"/>
    <cellStyle name="Input 17 2 2 2 2" xfId="13484" xr:uid="{6539AEBB-EB8D-4F46-B7A5-2736237A528F}"/>
    <cellStyle name="Input 17 2 2 2 2 2" xfId="25267" xr:uid="{78D62BC2-C986-41FB-B04A-11C576E945EF}"/>
    <cellStyle name="Input 17 2 2 2 3" xfId="14488" xr:uid="{EC6AB2FC-935B-45E1-ADBB-8041F1CD88BD}"/>
    <cellStyle name="Input 17 2 2 2 3 2" xfId="26260" xr:uid="{7E760146-83A4-480B-85A3-CD2BA271135A}"/>
    <cellStyle name="Input 17 2 2 2 4" xfId="15446" xr:uid="{2C74DB01-FADA-4616-8905-78BCE801A5E0}"/>
    <cellStyle name="Input 17 2 2 2 4 2" xfId="27206" xr:uid="{29116374-54F0-4F14-966C-B2065A1A7BC3}"/>
    <cellStyle name="Input 17 2 2 2 5" xfId="16371" xr:uid="{33D2779B-E399-4C7C-B5EF-EAA0D46E1D13}"/>
    <cellStyle name="Input 17 2 2 2 5 2" xfId="28118" xr:uid="{483A9B4B-93A8-49BC-9086-0A5A5A7C267C}"/>
    <cellStyle name="Input 17 2 2 2 6" xfId="17242" xr:uid="{6AC3E731-B587-4FA2-B35C-9F0FB7C997DE}"/>
    <cellStyle name="Input 17 2 2 2 6 2" xfId="28985" xr:uid="{97C2D284-7CCB-44CB-A903-F5B42A1990ED}"/>
    <cellStyle name="Input 17 2 2 2 7" xfId="18088" xr:uid="{F3D5E379-BBA5-4941-A836-15589FCB136A}"/>
    <cellStyle name="Input 17 2 2 2 7 2" xfId="29809" xr:uid="{97C05C77-FD06-4E0F-9BAA-6BEC1F0E8823}"/>
    <cellStyle name="Input 17 2 2 2 8" xfId="18848" xr:uid="{0895B6A1-03F3-4FF8-8A5A-541AC050C25D}"/>
    <cellStyle name="Input 17 2 2 3" xfId="9674" xr:uid="{72CE9677-9264-4A2A-BC99-984272AAFD88}"/>
    <cellStyle name="Input 17 2 2 3 2" xfId="14079" xr:uid="{F3AF2960-F814-4D00-A10F-05D617A3488F}"/>
    <cellStyle name="Input 17 2 2 3 2 2" xfId="25852" xr:uid="{E211C0B5-CBE1-40E3-8D7D-CC7575C363E2}"/>
    <cellStyle name="Input 17 2 2 3 3" xfId="15039" xr:uid="{ECD501F5-189A-4B1F-AD05-A5966169A7B1}"/>
    <cellStyle name="Input 17 2 2 3 3 2" xfId="26810" xr:uid="{5FE80E61-4933-448C-B0BA-00C2A8E4E055}"/>
    <cellStyle name="Input 17 2 2 3 4" xfId="15991" xr:uid="{0DCC0A27-8BAE-427F-95CC-CBFEF040CC47}"/>
    <cellStyle name="Input 17 2 2 3 4 2" xfId="27738" xr:uid="{BBEBD97E-69A3-405F-B238-3B5D0019EF82}"/>
    <cellStyle name="Input 17 2 2 3 5" xfId="16865" xr:uid="{E2067D84-EE26-40E3-BD50-D90DF4052B6C}"/>
    <cellStyle name="Input 17 2 2 3 5 2" xfId="28612" xr:uid="{9E09C42A-211F-4D08-8A07-37B04DC5DB54}"/>
    <cellStyle name="Input 17 2 2 3 6" xfId="17730" xr:uid="{E1971409-FD3D-4CC2-961D-9FE5889185E1}"/>
    <cellStyle name="Input 17 2 2 3 6 2" xfId="29451" xr:uid="{B533106E-095E-4700-852E-F1EC48AA1455}"/>
    <cellStyle name="Input 17 2 2 3 7" xfId="18506" xr:uid="{326CF32B-422E-4A4B-9E2A-F7498DA8D5BC}"/>
    <cellStyle name="Input 17 2 2 3 7 2" xfId="30227" xr:uid="{2696F2E7-DA90-4616-BA02-1AD397CF7737}"/>
    <cellStyle name="Input 17 2 2 3 8" xfId="19263" xr:uid="{80970642-48B9-4CA1-A6D1-79FC82AD6CCA}"/>
    <cellStyle name="Input 17 2 2 4" xfId="12456" xr:uid="{A24E1561-5F40-4CC8-B4C9-252292F18822}"/>
    <cellStyle name="Input 17 2 2 4 2" xfId="24270" xr:uid="{63B67C91-177E-4A59-A6DC-42073DEA55DC}"/>
    <cellStyle name="Input 17 2 2 5" xfId="10315" xr:uid="{8FA8029B-DEAC-4E6B-8AE8-7B7D45F0C1AA}"/>
    <cellStyle name="Input 17 2 2 5 2" xfId="22187" xr:uid="{B60226EE-BF52-49C6-B6D3-CC3E45026B38}"/>
    <cellStyle name="Input 17 2 2 6" xfId="13606" xr:uid="{3D5E95E4-6B4C-40B8-8F0E-BDEEA6C6EAD5}"/>
    <cellStyle name="Input 17 2 2 6 2" xfId="25382" xr:uid="{81415529-4BD6-4F52-8E7F-55DFB8171ADA}"/>
    <cellStyle name="Input 17 2 2 7" xfId="14582" xr:uid="{E27C3939-3C35-4814-80E1-26FEA24AC465}"/>
    <cellStyle name="Input 17 2 2 7 2" xfId="26353" xr:uid="{6E7F32FC-5999-480A-9610-C95FBE5B8446}"/>
    <cellStyle name="Input 17 2 2 8" xfId="15534" xr:uid="{37438DC6-D9C8-4BC0-A711-48D5CB070C7C}"/>
    <cellStyle name="Input 17 2 2 8 2" xfId="27289" xr:uid="{F9D7182C-DF25-4C0F-AFEA-9C7315064FCE}"/>
    <cellStyle name="Input 17 2 2 9" xfId="16429" xr:uid="{B2F67014-1CBD-4AB2-8C37-805B5C1E0CF2}"/>
    <cellStyle name="Input 17 2 2 9 2" xfId="28176" xr:uid="{8563E110-F11D-49E0-97A8-9185FAD2FB50}"/>
    <cellStyle name="Input 17 2 3" xfId="8438" xr:uid="{4A67A362-6E5F-4C98-B859-D815C3CF6566}"/>
    <cellStyle name="Input 17 2 3 2" xfId="13180" xr:uid="{D610B731-C1A1-4B18-9407-3251307BCC2B}"/>
    <cellStyle name="Input 17 2 3 2 2" xfId="24966" xr:uid="{DCF4D867-72C3-4F2F-A84F-D84D2EC6DA71}"/>
    <cellStyle name="Input 17 2 3 3" xfId="14200" xr:uid="{4E2159C6-5AE5-4A9B-BC14-5437E17F4E00}"/>
    <cellStyle name="Input 17 2 3 3 2" xfId="25973" xr:uid="{15F3C2AE-FD24-4C3F-8B54-090C11125C52}"/>
    <cellStyle name="Input 17 2 3 4" xfId="15160" xr:uid="{AAADA114-D385-4EAD-852A-B4B22DAA9DF0}"/>
    <cellStyle name="Input 17 2 3 4 2" xfId="26929" xr:uid="{7C58C874-518A-482D-B4EE-528C8615C776}"/>
    <cellStyle name="Input 17 2 3 5" xfId="16109" xr:uid="{47876C65-68AE-471B-BD1A-F8F13617BFD5}"/>
    <cellStyle name="Input 17 2 3 5 2" xfId="27856" xr:uid="{AAD5C5C0-05E1-4674-A57B-2C35191D6F15}"/>
    <cellStyle name="Input 17 2 3 6" xfId="16982" xr:uid="{0AF652E9-A3C7-459B-A370-B2A790CB7FD7}"/>
    <cellStyle name="Input 17 2 3 6 2" xfId="28729" xr:uid="{1FC2D277-C9A4-48C0-ABC9-8F586B8E184D}"/>
    <cellStyle name="Input 17 2 3 7" xfId="17847" xr:uid="{5384461F-59D2-4798-9091-FFB4743D48A8}"/>
    <cellStyle name="Input 17 2 3 7 2" xfId="29568" xr:uid="{1BB6802F-044A-47D6-9694-E153592F5BEF}"/>
    <cellStyle name="Input 17 2 3 8" xfId="18623" xr:uid="{8F5B5A77-E1B5-4A1C-964A-1F332DC37A4E}"/>
    <cellStyle name="Input 17 2 4" xfId="9449" xr:uid="{25A627C2-3DAA-4520-9BBC-451C45324122}"/>
    <cellStyle name="Input 17 2 4 2" xfId="13854" xr:uid="{66AE643E-D728-4FE6-AF6F-B67D70A04687}"/>
    <cellStyle name="Input 17 2 4 2 2" xfId="25627" xr:uid="{185EB13A-E3D3-4D83-AF7B-B2E4CD5F3448}"/>
    <cellStyle name="Input 17 2 4 3" xfId="14814" xr:uid="{6EDA2C7D-3195-44AE-AF18-13A568E9AE56}"/>
    <cellStyle name="Input 17 2 4 3 2" xfId="26585" xr:uid="{129DC98C-B3F3-4525-BF80-F40082EAE20D}"/>
    <cellStyle name="Input 17 2 4 4" xfId="15766" xr:uid="{FDCC3661-60C6-4E7B-B606-EB4CCFD2507D}"/>
    <cellStyle name="Input 17 2 4 4 2" xfId="27513" xr:uid="{C2264588-AEAA-4216-9A7E-28B9900FEAEB}"/>
    <cellStyle name="Input 17 2 4 5" xfId="16640" xr:uid="{6D704AB6-0398-4B40-A87E-39EDCC4C5FC3}"/>
    <cellStyle name="Input 17 2 4 5 2" xfId="28387" xr:uid="{05920171-129A-4117-BED5-D8144769E69C}"/>
    <cellStyle name="Input 17 2 4 6" xfId="17505" xr:uid="{C1B00F79-CCBB-4177-8970-909CE4D155FB}"/>
    <cellStyle name="Input 17 2 4 6 2" xfId="29226" xr:uid="{A350106A-A94A-4C02-8BEF-3054F6A111A0}"/>
    <cellStyle name="Input 17 2 4 7" xfId="18281" xr:uid="{5E868A00-34B6-411A-B5FC-CEE9F9A3AC36}"/>
    <cellStyle name="Input 17 2 4 7 2" xfId="30002" xr:uid="{843DD9EC-C16F-44FC-A3CA-AEA3B2B724B4}"/>
    <cellStyle name="Input 17 2 4 8" xfId="19038" xr:uid="{A1D92D4B-83E7-4EB8-9C67-87AB3FB4DF5E}"/>
    <cellStyle name="Input 17 2 5" xfId="12151" xr:uid="{A6977B65-E1DC-48FD-99C6-CDF36A68D2F0}"/>
    <cellStyle name="Input 17 2 5 2" xfId="23968" xr:uid="{4DBDE380-F0BA-4201-9443-78668C4ADA0C}"/>
    <cellStyle name="Input 17 2 6" xfId="10604" xr:uid="{D17C9475-2ACF-499D-B9BE-026C85A86F53}"/>
    <cellStyle name="Input 17 2 6 2" xfId="22476" xr:uid="{D75E26B4-1141-48D0-B675-0E4D624CEB0F}"/>
    <cellStyle name="Input 17 2 7" xfId="13560" xr:uid="{A9CDA63B-E577-4C4C-94BC-C37FC0B7FAE3}"/>
    <cellStyle name="Input 17 2 7 2" xfId="25336" xr:uid="{4D55CCF3-3B6D-44BF-8DEB-21221C96F298}"/>
    <cellStyle name="Input 17 2 8" xfId="14538" xr:uid="{3595BB87-118B-40EC-AA46-AC91B7CBCA1C}"/>
    <cellStyle name="Input 17 2 8 2" xfId="26309" xr:uid="{1E07EE5C-DA7E-4136-8E2B-96483740F627}"/>
    <cellStyle name="Input 17 2 9" xfId="15491" xr:uid="{B660149F-3A6F-4A6C-BEE3-5206ABCD78DF}"/>
    <cellStyle name="Input 17 2 9 2" xfId="27246" xr:uid="{2CF426CF-C9C2-4C13-AC8B-199CF04ED8F4}"/>
    <cellStyle name="Input 17 3" xfId="6948" xr:uid="{C7906CA2-2696-43DE-8CDA-B9B4943C27CB}"/>
    <cellStyle name="Input 17 3 10" xfId="13649" xr:uid="{F6D348A1-F300-4148-BDBF-AA3CACB49213}"/>
    <cellStyle name="Input 17 3 10 2" xfId="25424" xr:uid="{597AE0EA-A931-40EB-BA26-D4E1A23EB160}"/>
    <cellStyle name="Input 17 3 2" xfId="8591" xr:uid="{69F8BA06-BA09-48C1-9A87-AFAE2E932FF1}"/>
    <cellStyle name="Input 17 3 2 2" xfId="13312" xr:uid="{6F612609-5F5D-40A4-B588-B1E1E8B8C29E}"/>
    <cellStyle name="Input 17 3 2 2 2" xfId="25095" xr:uid="{C818E6FD-95A5-46D9-9A92-AAD7A507FAF8}"/>
    <cellStyle name="Input 17 3 2 3" xfId="14326" xr:uid="{09DF27C3-3EBB-4ED5-94A1-732F558CA4FC}"/>
    <cellStyle name="Input 17 3 2 3 2" xfId="26098" xr:uid="{1C6112BB-B6C8-4072-95AC-1544B4738A17}"/>
    <cellStyle name="Input 17 3 2 4" xfId="15284" xr:uid="{3E247384-538B-4732-BB39-3290EF4C531D}"/>
    <cellStyle name="Input 17 3 2 4 2" xfId="27053" xr:uid="{55CCCA25-ED63-4C2D-B56D-F5CDEBD04345}"/>
    <cellStyle name="Input 17 3 2 5" xfId="16228" xr:uid="{8B1EEB53-BB78-49AA-8719-7BF7275207C2}"/>
    <cellStyle name="Input 17 3 2 5 2" xfId="27975" xr:uid="{07BC6A0F-C910-4B8E-8668-0BED6BCCBC21}"/>
    <cellStyle name="Input 17 3 2 6" xfId="17101" xr:uid="{68B7B1E9-86C5-4BC3-8A4A-0587D4B79309}"/>
    <cellStyle name="Input 17 3 2 6 2" xfId="28848" xr:uid="{D3173E0F-7F0B-4B3E-BB46-9463B8A5E4AA}"/>
    <cellStyle name="Input 17 3 2 7" xfId="17966" xr:uid="{242266F7-85BC-450A-AEB6-18BE80688F6F}"/>
    <cellStyle name="Input 17 3 2 7 2" xfId="29687" xr:uid="{D77CD457-325F-4313-AFE7-D642088F030F}"/>
    <cellStyle name="Input 17 3 2 8" xfId="18734" xr:uid="{A1B162C9-8525-48D4-A6D5-00887508D202}"/>
    <cellStyle name="Input 17 3 3" xfId="9560" xr:uid="{63752E62-F18B-4900-9ACC-51A0A7660931}"/>
    <cellStyle name="Input 17 3 3 2" xfId="13965" xr:uid="{42B3745E-9284-4AA2-A7CF-6BA2AD6212BE}"/>
    <cellStyle name="Input 17 3 3 2 2" xfId="25738" xr:uid="{B4A977E9-ED34-404F-9792-B3B80DED0528}"/>
    <cellStyle name="Input 17 3 3 3" xfId="14925" xr:uid="{632D491C-B16E-4012-B127-17D99E57E07A}"/>
    <cellStyle name="Input 17 3 3 3 2" xfId="26696" xr:uid="{AB8EF223-E958-4D8E-9540-CB700C397253}"/>
    <cellStyle name="Input 17 3 3 4" xfId="15877" xr:uid="{2109E1A6-7B74-44F9-AFAC-956E458A028A}"/>
    <cellStyle name="Input 17 3 3 4 2" xfId="27624" xr:uid="{F69372EA-6309-439B-93FF-2500C934F249}"/>
    <cellStyle name="Input 17 3 3 5" xfId="16751" xr:uid="{DA589FEA-AFC4-47D0-A910-5780CE48A2C8}"/>
    <cellStyle name="Input 17 3 3 5 2" xfId="28498" xr:uid="{35698003-0CDF-4A0B-B7D5-2FC018A89C2F}"/>
    <cellStyle name="Input 17 3 3 6" xfId="17616" xr:uid="{A619B939-17DF-4281-999C-6E05F20EF615}"/>
    <cellStyle name="Input 17 3 3 6 2" xfId="29337" xr:uid="{CDB1EF94-1FF9-45BF-AA6B-F12462DD5805}"/>
    <cellStyle name="Input 17 3 3 7" xfId="18392" xr:uid="{1A7CBE02-2FAA-40AF-BAA4-FAADAD27E4D7}"/>
    <cellStyle name="Input 17 3 3 7 2" xfId="30113" xr:uid="{EAD08B0A-D28E-4FDC-8625-797B78E63B4B}"/>
    <cellStyle name="Input 17 3 3 8" xfId="19149" xr:uid="{AAA37621-9B2F-4B3B-B182-0600AA0204F5}"/>
    <cellStyle name="Input 17 3 4" xfId="12283" xr:uid="{8A6182C7-4777-4DBE-A10E-250C529DF27A}"/>
    <cellStyle name="Input 17 3 4 2" xfId="24099" xr:uid="{A433A3E8-EC70-4D4B-B58F-5BB37E89181C}"/>
    <cellStyle name="Input 17 3 5" xfId="10477" xr:uid="{4DD48856-10C2-44FC-B4EA-14C597E1F93C}"/>
    <cellStyle name="Input 17 3 5 2" xfId="22349" xr:uid="{71257A03-969A-43AA-A277-982025E613F5}"/>
    <cellStyle name="Input 17 3 6" xfId="12562" xr:uid="{CF92CD99-76C7-49CB-BCE2-91BF14C8FBD4}"/>
    <cellStyle name="Input 17 3 6 2" xfId="24371" xr:uid="{0586ABC0-BADA-4CDA-A74F-9883746B4B58}"/>
    <cellStyle name="Input 17 3 7" xfId="10233" xr:uid="{CF5A6667-C2D1-4588-BE97-C03F23699972}"/>
    <cellStyle name="Input 17 3 7 2" xfId="22108" xr:uid="{466AF2CB-C28D-4F63-9372-3EC115B1FBF9}"/>
    <cellStyle name="Input 17 3 8" xfId="12871" xr:uid="{39777F08-AF15-4EE4-AAA8-0B83D0FEBFDC}"/>
    <cellStyle name="Input 17 3 8 2" xfId="24665" xr:uid="{361B427A-16D5-4AD0-AABE-89B771353306}"/>
    <cellStyle name="Input 17 3 9" xfId="10004" xr:uid="{94A99E59-88FD-4E07-9D64-924E9E49087E}"/>
    <cellStyle name="Input 17 3 9 2" xfId="21879" xr:uid="{B906BA3C-31EB-4546-8730-C041DDCE002B}"/>
    <cellStyle name="Input 17 4" xfId="7773" xr:uid="{8B557DA9-8ABD-49CB-8AF7-183BFF0B1979}"/>
    <cellStyle name="Input 17 4 2" xfId="12797" xr:uid="{61E023F4-01EB-4013-AC2C-35A543182CE2}"/>
    <cellStyle name="Input 17 4 2 2" xfId="24593" xr:uid="{4A5AE2E4-CAF7-414E-ADA5-1BD9596FA52C}"/>
    <cellStyle name="Input 17 4 3" xfId="10068" xr:uid="{D37AD39F-F13F-433B-BE7C-20857321D2AE}"/>
    <cellStyle name="Input 17 4 3 2" xfId="21943" xr:uid="{7B5E8779-7CE9-4DFB-B412-F0EF9E827449}"/>
    <cellStyle name="Input 17 4 4" xfId="12616" xr:uid="{6028A98E-E1B6-466F-90C5-88C98E22DB22}"/>
    <cellStyle name="Input 17 4 4 2" xfId="24421" xr:uid="{747325D4-DB68-4F82-8D52-4A52112D30DD}"/>
    <cellStyle name="Input 17 4 5" xfId="10191" xr:uid="{6B8603A0-B269-4E96-8761-E229F982A7FE}"/>
    <cellStyle name="Input 17 4 5 2" xfId="22066" xr:uid="{0DAA1ED8-9757-4697-B79D-029818363E05}"/>
    <cellStyle name="Input 17 4 6" xfId="12996" xr:uid="{F47A9AA1-98D9-41D4-8359-A4A1ABD6A365}"/>
    <cellStyle name="Input 17 4 6 2" xfId="24788" xr:uid="{4B6A2DA7-2B00-4A7E-8499-2ACEF93C3A09}"/>
    <cellStyle name="Input 17 4 7" xfId="9897" xr:uid="{A29CF57D-A154-49BF-9A52-330D127D58FE}"/>
    <cellStyle name="Input 17 4 7 2" xfId="21773" xr:uid="{822CE28D-1438-47DE-9CF4-3B0B74566408}"/>
    <cellStyle name="Input 17 4 8" xfId="12109" xr:uid="{015BF065-2064-4FBC-ADC5-567AA4974AB2}"/>
    <cellStyle name="Input 17 5" xfId="7758" xr:uid="{8C2B9CCB-9985-4ADB-904A-D971A24B36D4}"/>
    <cellStyle name="Input 17 5 2" xfId="12782" xr:uid="{FF7FADFA-1D78-4A36-8127-00853AD52DEF}"/>
    <cellStyle name="Input 17 5 2 2" xfId="24578" xr:uid="{5E4F5B0A-C55D-4189-BA30-BA253DBEA713}"/>
    <cellStyle name="Input 17 5 3" xfId="10082" xr:uid="{DF4492F7-E05F-4180-9421-AD6883B25027}"/>
    <cellStyle name="Input 17 5 3 2" xfId="21957" xr:uid="{2678F35F-332D-4B79-84C8-20FFA3487CF2}"/>
    <cellStyle name="Input 17 5 4" xfId="12080" xr:uid="{6E1930E1-39E7-4489-BC78-A99E73169F3C}"/>
    <cellStyle name="Input 17 5 4 2" xfId="23901" xr:uid="{B059C4E2-1195-4DCB-B92B-185E1F0EBE4D}"/>
    <cellStyle name="Input 17 5 5" xfId="10665" xr:uid="{BDDA1578-428A-4ABD-886F-C38A9BBBBFEE}"/>
    <cellStyle name="Input 17 5 5 2" xfId="22537" xr:uid="{3E6ACCBC-6D69-419C-AE46-32965FB5F17F}"/>
    <cellStyle name="Input 17 5 6" xfId="12529" xr:uid="{3805C52A-237E-406D-8B2F-EF4E58E680EC}"/>
    <cellStyle name="Input 17 5 6 2" xfId="24338" xr:uid="{868ADE6F-A1B3-42CD-A240-BD33C2C7F8CB}"/>
    <cellStyle name="Input 17 5 7" xfId="10263" xr:uid="{19487E59-D288-4352-98FD-F28B639F7FD5}"/>
    <cellStyle name="Input 17 5 7 2" xfId="22138" xr:uid="{DD7E3E09-AC49-4BB1-B843-4F4DE6D9242E}"/>
    <cellStyle name="Input 17 5 8" xfId="11690" xr:uid="{1283EF30-310D-4BBC-9B84-B07ADD417E52}"/>
    <cellStyle name="Input 17 6" xfId="11308" xr:uid="{EB6ED6DF-D5A5-4B19-9136-A9FAF3C73C83}"/>
    <cellStyle name="Input 17 6 2" xfId="23170" xr:uid="{C2AE15F3-1AFB-4BC8-8434-5E3C571E7CC7}"/>
    <cellStyle name="Input 17 7" xfId="11293" xr:uid="{397DBD89-56CC-4D3D-87AB-0E13F88509F3}"/>
    <cellStyle name="Input 17 7 2" xfId="23155" xr:uid="{E70C94CE-D784-4F03-8FA7-567985A88C27}"/>
    <cellStyle name="Input 17 8" xfId="11327" xr:uid="{7A7E8C1B-AB57-4607-AFFA-51AA2F188009}"/>
    <cellStyle name="Input 17 8 2" xfId="23189" xr:uid="{B67CF2DA-26EA-4096-9CA3-BD98354FEF32}"/>
    <cellStyle name="Input 17 9" xfId="11274" xr:uid="{97756918-5A68-4FAE-AD6F-9D7457815281}"/>
    <cellStyle name="Input 17 9 2" xfId="23136" xr:uid="{B88F886B-257E-492D-9713-A866111320E8}"/>
    <cellStyle name="Input 18" xfId="5059" xr:uid="{4AF4B977-8B76-4440-B65B-09476DEF3C65}"/>
    <cellStyle name="Input 18 10" xfId="11273" xr:uid="{4F8EE492-6399-4859-A575-8AC14DDE398A}"/>
    <cellStyle name="Input 18 10 2" xfId="23135" xr:uid="{11528D8B-86C9-47AB-8AAD-04E0A997A3CD}"/>
    <cellStyle name="Input 18 11" xfId="11347" xr:uid="{A5FB343E-9E3F-4CE9-8DD0-6200596A30DA}"/>
    <cellStyle name="Input 18 11 2" xfId="23209" xr:uid="{C5ABCACE-7D63-42F2-8049-EF306A164C0E}"/>
    <cellStyle name="Input 18 12" xfId="11254" xr:uid="{BCDA01FC-37F7-4885-B4A1-0DC3BAEBD9D5}"/>
    <cellStyle name="Input 18 12 2" xfId="23116" xr:uid="{6C64943F-65B2-4F72-AC2D-758C8C6DAE72}"/>
    <cellStyle name="Input 18 13" xfId="11364" xr:uid="{A67F71C6-7AB3-4C93-BBF6-E9448E8E2610}"/>
    <cellStyle name="Input 18 13 2" xfId="23226" xr:uid="{703EDAD9-3F32-41A9-BB8B-14886AE126B6}"/>
    <cellStyle name="Input 18 2" xfId="5060" xr:uid="{AC2B974B-E0EB-49A0-BE39-024939FE3BC0}"/>
    <cellStyle name="Input 18 2 10" xfId="11348" xr:uid="{01D5838F-0EFE-4C4E-8BFA-863525A579D3}"/>
    <cellStyle name="Input 18 2 10 2" xfId="23210" xr:uid="{05AFA70E-862D-477E-863A-93A464C14024}"/>
    <cellStyle name="Input 18 2 11" xfId="11253" xr:uid="{BD747423-EBB7-4F5A-9471-406098E77C8B}"/>
    <cellStyle name="Input 18 2 11 2" xfId="23115" xr:uid="{EC33F115-15D1-4F7E-BFC4-21D8D1359EFB}"/>
    <cellStyle name="Input 18 2 12" xfId="11365" xr:uid="{3E36E3CD-D089-4C33-8238-D3FE0A521E0B}"/>
    <cellStyle name="Input 18 2 12 2" xfId="23227" xr:uid="{913BA7A8-C58D-4074-9BE4-681D206EF9DF}"/>
    <cellStyle name="Input 18 2 2" xfId="6791" xr:uid="{1440681B-D60B-4A7F-9AB6-C5B6A0EA7DA8}"/>
    <cellStyle name="Input 18 2 2 10" xfId="11077" xr:uid="{B8E1F88D-435A-4E61-9382-ABDE832BA2E5}"/>
    <cellStyle name="Input 18 2 2 10 2" xfId="22946" xr:uid="{A761C33D-92EE-4EED-B30A-3474A59C2648}"/>
    <cellStyle name="Input 18 2 2 11" xfId="12495" xr:uid="{54AE3961-2B44-4EC0-8221-F56A822661B3}"/>
    <cellStyle name="Input 18 2 2 11 2" xfId="24307" xr:uid="{BE3833C4-EEA0-47C5-BF2B-0E7008A269F7}"/>
    <cellStyle name="Input 18 2 2 2" xfId="7190" xr:uid="{CD67F073-5ACA-4580-B4D4-AF40395B2C88}"/>
    <cellStyle name="Input 18 2 2 2 10" xfId="14313" xr:uid="{BA134B7C-B15F-4430-8E77-52DFF4658417}"/>
    <cellStyle name="Input 18 2 2 2 10 2" xfId="26085" xr:uid="{13569C35-6234-4C65-AD6C-2572CCAF26C7}"/>
    <cellStyle name="Input 18 2 2 2 2" xfId="8833" xr:uid="{35CD6C6B-37E4-4F56-90F5-BB851EA31324}"/>
    <cellStyle name="Input 18 2 2 2 2 2" xfId="13485" xr:uid="{6E3F9AC4-D3E0-4D8D-8562-92ED37F407A5}"/>
    <cellStyle name="Input 18 2 2 2 2 2 2" xfId="25268" xr:uid="{9FFBDE1F-7B9F-4F6A-86A6-E6E8F503EBEE}"/>
    <cellStyle name="Input 18 2 2 2 2 3" xfId="14489" xr:uid="{991F733B-7886-4448-B072-60D0538B71B2}"/>
    <cellStyle name="Input 18 2 2 2 2 3 2" xfId="26261" xr:uid="{676F9841-39E9-4352-AC4C-23BF1A3B7DAB}"/>
    <cellStyle name="Input 18 2 2 2 2 4" xfId="15447" xr:uid="{78B7025F-FC36-4F31-85DD-778BB0E2E686}"/>
    <cellStyle name="Input 18 2 2 2 2 4 2" xfId="27207" xr:uid="{81237E7C-C8EB-4F33-B232-E6BBE62B0DFF}"/>
    <cellStyle name="Input 18 2 2 2 2 5" xfId="16372" xr:uid="{B5AE5648-37FB-41CB-A802-3E25DED6C3FD}"/>
    <cellStyle name="Input 18 2 2 2 2 5 2" xfId="28119" xr:uid="{AC849269-A9B9-4714-B573-7F020B7360F5}"/>
    <cellStyle name="Input 18 2 2 2 2 6" xfId="17243" xr:uid="{820701FA-2111-4A68-A6BD-992DBB8A15A0}"/>
    <cellStyle name="Input 18 2 2 2 2 6 2" xfId="28986" xr:uid="{AA54DE33-C257-4652-81BE-1C83797C027C}"/>
    <cellStyle name="Input 18 2 2 2 2 7" xfId="18089" xr:uid="{C96DA192-3DC8-4635-8527-DDF641E1D3D9}"/>
    <cellStyle name="Input 18 2 2 2 2 7 2" xfId="29810" xr:uid="{5B8705C0-5195-4A2F-A4BC-CF5E053D4E2B}"/>
    <cellStyle name="Input 18 2 2 2 2 8" xfId="18849" xr:uid="{5734E784-EEE3-40A3-8FA6-6D73C5372F71}"/>
    <cellStyle name="Input 18 2 2 2 3" xfId="9675" xr:uid="{C7132250-7BCF-4727-A4C6-FEAE38434F10}"/>
    <cellStyle name="Input 18 2 2 2 3 2" xfId="14080" xr:uid="{879C2F69-AB9E-4EF5-BDD1-842AC668DC13}"/>
    <cellStyle name="Input 18 2 2 2 3 2 2" xfId="25853" xr:uid="{8E9F1D54-0293-42BD-87EC-2DD0ACCF8666}"/>
    <cellStyle name="Input 18 2 2 2 3 3" xfId="15040" xr:uid="{B213B572-BB20-47BA-9CF3-8798C6F28411}"/>
    <cellStyle name="Input 18 2 2 2 3 3 2" xfId="26811" xr:uid="{921B1DB5-2652-4150-ACD9-AA6F3BD8A54A}"/>
    <cellStyle name="Input 18 2 2 2 3 4" xfId="15992" xr:uid="{FE169DED-27D0-4D67-B653-EAA345CBB29A}"/>
    <cellStyle name="Input 18 2 2 2 3 4 2" xfId="27739" xr:uid="{642E12FF-A364-405B-92C3-780D6EE4D797}"/>
    <cellStyle name="Input 18 2 2 2 3 5" xfId="16866" xr:uid="{FADD8112-D7A7-432D-8147-861DE11FAE77}"/>
    <cellStyle name="Input 18 2 2 2 3 5 2" xfId="28613" xr:uid="{629100D2-DA33-470F-9B24-50B54EFFB69F}"/>
    <cellStyle name="Input 18 2 2 2 3 6" xfId="17731" xr:uid="{3EEDCF20-1628-49F2-85A6-CD7AAD12343F}"/>
    <cellStyle name="Input 18 2 2 2 3 6 2" xfId="29452" xr:uid="{0C8179C2-C819-431C-A728-954323200251}"/>
    <cellStyle name="Input 18 2 2 2 3 7" xfId="18507" xr:uid="{52CA143A-C5BC-4113-98DB-61E17970D643}"/>
    <cellStyle name="Input 18 2 2 2 3 7 2" xfId="30228" xr:uid="{7293316D-260E-413A-9266-9B4FB87A3C3D}"/>
    <cellStyle name="Input 18 2 2 2 3 8" xfId="19264" xr:uid="{31048817-1AFE-4697-B25A-860C53F1822C}"/>
    <cellStyle name="Input 18 2 2 2 4" xfId="12457" xr:uid="{6ED5B4EC-1CC6-4229-BAC1-FB96553A547F}"/>
    <cellStyle name="Input 18 2 2 2 4 2" xfId="24271" xr:uid="{57EA9ACB-3087-4493-AA59-69FBEA0BF222}"/>
    <cellStyle name="Input 18 2 2 2 5" xfId="10314" xr:uid="{30A4754E-C4ED-44B0-8658-6C72E036C81F}"/>
    <cellStyle name="Input 18 2 2 2 5 2" xfId="22186" xr:uid="{3117EC08-5DF7-4E80-B46C-0909870ABB5E}"/>
    <cellStyle name="Input 18 2 2 2 6" xfId="13095" xr:uid="{910F1D0B-21F3-4C23-86C4-79D817445864}"/>
    <cellStyle name="Input 18 2 2 2 6 2" xfId="24883" xr:uid="{4AE2A983-220C-40A4-B05A-1916AAE6602E}"/>
    <cellStyle name="Input 18 2 2 2 7" xfId="9825" xr:uid="{3C24B4BC-188E-4ACE-B043-D451CD32612E}"/>
    <cellStyle name="Input 18 2 2 2 7 2" xfId="21701" xr:uid="{F5D8EB92-6870-43A3-81CA-19107D353E59}"/>
    <cellStyle name="Input 18 2 2 2 8" xfId="12692" xr:uid="{08894AE3-C5AA-4657-8B7D-152D51627E2D}"/>
    <cellStyle name="Input 18 2 2 2 8 2" xfId="24491" xr:uid="{045AC6F2-5BE6-43C2-B46D-6C7B78A0B5A8}"/>
    <cellStyle name="Input 18 2 2 2 9" xfId="13299" xr:uid="{E5DADE59-F90D-4991-B27F-0EE648BE8E2A}"/>
    <cellStyle name="Input 18 2 2 2 9 2" xfId="25082" xr:uid="{02F7A3CA-5A83-4826-9212-8B037489A499}"/>
    <cellStyle name="Input 18 2 2 3" xfId="8436" xr:uid="{A11C6F18-32A1-4AC4-9764-6B07B945A4B9}"/>
    <cellStyle name="Input 18 2 2 3 2" xfId="13178" xr:uid="{4611D023-4BBC-4ADD-90D5-A1BB0B49287A}"/>
    <cellStyle name="Input 18 2 2 3 2 2" xfId="24964" xr:uid="{8178830B-47DC-4570-B76E-C9B78172CF7C}"/>
    <cellStyle name="Input 18 2 2 3 3" xfId="14198" xr:uid="{79803AEC-D917-4113-A8E8-063404808FF9}"/>
    <cellStyle name="Input 18 2 2 3 3 2" xfId="25971" xr:uid="{A84C3461-1A36-432A-88F1-DF168B7D1AB2}"/>
    <cellStyle name="Input 18 2 2 3 4" xfId="15158" xr:uid="{64703C45-6CC9-4729-BA32-94C38D54E8C9}"/>
    <cellStyle name="Input 18 2 2 3 4 2" xfId="26927" xr:uid="{2E853054-E590-47D5-BF34-98C9FD040949}"/>
    <cellStyle name="Input 18 2 2 3 5" xfId="16107" xr:uid="{ECDB19CC-EA64-470A-BAF1-2D827CF8F894}"/>
    <cellStyle name="Input 18 2 2 3 5 2" xfId="27854" xr:uid="{8C0600ED-D517-4ECB-9AC5-1B272205DED0}"/>
    <cellStyle name="Input 18 2 2 3 6" xfId="16980" xr:uid="{9240B9A9-30C1-4A1D-A38F-9A6315E16CC0}"/>
    <cellStyle name="Input 18 2 2 3 6 2" xfId="28727" xr:uid="{85DFC7C6-0571-48AB-86D5-BE531DB19583}"/>
    <cellStyle name="Input 18 2 2 3 7" xfId="17845" xr:uid="{F1D4DFAC-A1D5-4938-9F93-1D074E704EA9}"/>
    <cellStyle name="Input 18 2 2 3 7 2" xfId="29566" xr:uid="{7DA650B1-6865-429A-BD43-BE178080063A}"/>
    <cellStyle name="Input 18 2 2 3 8" xfId="18621" xr:uid="{7C3314C0-E584-4236-9743-BC9A14D363AF}"/>
    <cellStyle name="Input 18 2 2 4" xfId="9447" xr:uid="{9636C689-F617-43E5-94AD-671EAE5E54EF}"/>
    <cellStyle name="Input 18 2 2 4 2" xfId="13852" xr:uid="{ABD44D67-668D-47D6-9B37-1CB582EF5A39}"/>
    <cellStyle name="Input 18 2 2 4 2 2" xfId="25625" xr:uid="{129EE2A7-71AD-407B-AA2A-4DA7AAA1ADC1}"/>
    <cellStyle name="Input 18 2 2 4 3" xfId="14812" xr:uid="{19903462-6A19-4508-B9C0-AC77BB920824}"/>
    <cellStyle name="Input 18 2 2 4 3 2" xfId="26583" xr:uid="{BDC366FB-88DD-403B-ADC5-73F074579037}"/>
    <cellStyle name="Input 18 2 2 4 4" xfId="15764" xr:uid="{AB96545A-74C8-47CB-85F3-96C7E6CD9265}"/>
    <cellStyle name="Input 18 2 2 4 4 2" xfId="27511" xr:uid="{12AF1B4A-6144-44BE-AFCB-2455DBA92989}"/>
    <cellStyle name="Input 18 2 2 4 5" xfId="16638" xr:uid="{B1F3B2D6-0DB1-45DE-8C39-A522C156C0CA}"/>
    <cellStyle name="Input 18 2 2 4 5 2" xfId="28385" xr:uid="{BE330FE5-476A-4105-A113-6728ED160296}"/>
    <cellStyle name="Input 18 2 2 4 6" xfId="17503" xr:uid="{D3822C87-8143-47E7-A50C-7751A0FD994C}"/>
    <cellStyle name="Input 18 2 2 4 6 2" xfId="29224" xr:uid="{3BCDBB52-1455-4BAA-A240-04717B776D9A}"/>
    <cellStyle name="Input 18 2 2 4 7" xfId="18279" xr:uid="{D0E318F1-7B01-4B3C-8E8C-83AF4CF0060B}"/>
    <cellStyle name="Input 18 2 2 4 7 2" xfId="30000" xr:uid="{007F0A71-BAD4-4AEE-BE7A-FFDC49E5A961}"/>
    <cellStyle name="Input 18 2 2 4 8" xfId="19036" xr:uid="{9D596F45-FF45-4AB0-B9CA-205E3F184F03}"/>
    <cellStyle name="Input 18 2 2 5" xfId="12149" xr:uid="{E3BE2E2D-FC80-4A64-9F45-3A7880F649E5}"/>
    <cellStyle name="Input 18 2 2 5 2" xfId="23966" xr:uid="{17332A55-B5B9-442C-BE31-AB6D6D7B7CC0}"/>
    <cellStyle name="Input 18 2 2 6" xfId="10606" xr:uid="{59C9FA0C-51F1-45C4-A402-712CAA85EE63}"/>
    <cellStyle name="Input 18 2 2 6 2" xfId="22478" xr:uid="{0952BFB4-03B6-414B-A99A-5B7FC64ADE9A}"/>
    <cellStyle name="Input 18 2 2 7" xfId="12026" xr:uid="{76AD9017-B710-4569-8F4F-B3FB9124207E}"/>
    <cellStyle name="Input 18 2 2 7 2" xfId="23847" xr:uid="{48190EFC-494F-45BD-8159-52479831E8EC}"/>
    <cellStyle name="Input 18 2 2 8" xfId="10714" xr:uid="{2D4704B3-1ADD-4699-A83D-815000F39545}"/>
    <cellStyle name="Input 18 2 2 8 2" xfId="22586" xr:uid="{A58967BE-141E-449E-ACDD-34227738B34B}"/>
    <cellStyle name="Input 18 2 2 9" xfId="11590" xr:uid="{E1CDC762-C245-4029-BFB9-9B0DB0A10BFB}"/>
    <cellStyle name="Input 18 2 2 9 2" xfId="23434" xr:uid="{582E3ACA-47F7-4B00-AD6A-7E83B6E3D8A8}"/>
    <cellStyle name="Input 18 2 3" xfId="6950" xr:uid="{E164A193-6E82-4AA7-8DA0-B1E537CBC482}"/>
    <cellStyle name="Input 18 2 3 10" xfId="12315" xr:uid="{3B9AF186-8905-4A2D-A9F2-D5CDCF06A7B9}"/>
    <cellStyle name="Input 18 2 3 10 2" xfId="24131" xr:uid="{04875E7C-1CAB-4B75-8938-7433B9EC9FCD}"/>
    <cellStyle name="Input 18 2 3 2" xfId="8593" xr:uid="{D81ABBB4-F017-4884-888D-9B99E7769993}"/>
    <cellStyle name="Input 18 2 3 2 2" xfId="13314" xr:uid="{B99BE79D-513B-4DC6-B813-C231FFE17FE1}"/>
    <cellStyle name="Input 18 2 3 2 2 2" xfId="25097" xr:uid="{7EB7AD59-21C8-448B-971D-523F86FB6F40}"/>
    <cellStyle name="Input 18 2 3 2 3" xfId="14328" xr:uid="{7BF90B15-2A95-42CB-925E-204964E7DFE0}"/>
    <cellStyle name="Input 18 2 3 2 3 2" xfId="26100" xr:uid="{22F9A5CD-BF71-44FE-A81F-E042E1BD1B53}"/>
    <cellStyle name="Input 18 2 3 2 4" xfId="15286" xr:uid="{07AF01D2-3016-49D3-9CB3-03DE5E97D2C6}"/>
    <cellStyle name="Input 18 2 3 2 4 2" xfId="27055" xr:uid="{D3330D61-A2CB-4EC7-B054-26CB289FD1FB}"/>
    <cellStyle name="Input 18 2 3 2 5" xfId="16230" xr:uid="{8DE50DCB-E555-4AF9-80DF-6197FCEC2F22}"/>
    <cellStyle name="Input 18 2 3 2 5 2" xfId="27977" xr:uid="{A60499B5-D094-4BF6-823A-D63C13C37A90}"/>
    <cellStyle name="Input 18 2 3 2 6" xfId="17103" xr:uid="{2B272B51-5CA3-4A75-A913-B944879C4827}"/>
    <cellStyle name="Input 18 2 3 2 6 2" xfId="28850" xr:uid="{A2B608F8-A281-4F6F-A06C-D7375DF84AA9}"/>
    <cellStyle name="Input 18 2 3 2 7" xfId="17968" xr:uid="{A5D6FA61-76D0-409A-B1D5-5C28177C8749}"/>
    <cellStyle name="Input 18 2 3 2 7 2" xfId="29689" xr:uid="{375F3055-EB19-41FE-B709-80C843CA2A6A}"/>
    <cellStyle name="Input 18 2 3 2 8" xfId="18736" xr:uid="{76972AF9-013E-4626-99AD-449C498E617B}"/>
    <cellStyle name="Input 18 2 3 3" xfId="9562" xr:uid="{F90E2442-8F50-4C67-9677-7A0EDCB66221}"/>
    <cellStyle name="Input 18 2 3 3 2" xfId="13967" xr:uid="{961F0661-74A8-4DFA-B122-47B072490748}"/>
    <cellStyle name="Input 18 2 3 3 2 2" xfId="25740" xr:uid="{7FFDA69E-C00C-4F97-B932-150C5B595FF6}"/>
    <cellStyle name="Input 18 2 3 3 3" xfId="14927" xr:uid="{CF52844A-E874-457E-8D04-9CE5B7AD2C0E}"/>
    <cellStyle name="Input 18 2 3 3 3 2" xfId="26698" xr:uid="{DA2E4AC1-A8B0-4F96-8B42-0A1796D28F92}"/>
    <cellStyle name="Input 18 2 3 3 4" xfId="15879" xr:uid="{8A2134D8-9FAD-4530-A637-03466B33C986}"/>
    <cellStyle name="Input 18 2 3 3 4 2" xfId="27626" xr:uid="{2A661EFA-B651-4669-A1D9-9E6ABB922535}"/>
    <cellStyle name="Input 18 2 3 3 5" xfId="16753" xr:uid="{1B5378BB-5A7F-436B-8BD6-0AAA1F48240E}"/>
    <cellStyle name="Input 18 2 3 3 5 2" xfId="28500" xr:uid="{5848886E-BA77-4B6A-9CDC-42D0257CC996}"/>
    <cellStyle name="Input 18 2 3 3 6" xfId="17618" xr:uid="{00C64D52-C078-4FDA-9610-D22427756FCA}"/>
    <cellStyle name="Input 18 2 3 3 6 2" xfId="29339" xr:uid="{6E63E491-6A25-4787-8C8A-6F2DBAEE3A72}"/>
    <cellStyle name="Input 18 2 3 3 7" xfId="18394" xr:uid="{382BE14C-C706-41BB-8923-608BAA7DB012}"/>
    <cellStyle name="Input 18 2 3 3 7 2" xfId="30115" xr:uid="{0338B432-EEAA-40CF-8550-3EF2CB9ADBFF}"/>
    <cellStyle name="Input 18 2 3 3 8" xfId="19151" xr:uid="{835EA930-3B6E-4A9F-BB66-D9E2ABA5117F}"/>
    <cellStyle name="Input 18 2 3 4" xfId="12285" xr:uid="{8FAAC0F0-464F-4AA1-BD4A-C3EBC52FA05A}"/>
    <cellStyle name="Input 18 2 3 4 2" xfId="24101" xr:uid="{FDA2204D-810A-4D11-9CFD-FC56CF69BF48}"/>
    <cellStyle name="Input 18 2 3 5" xfId="10475" xr:uid="{822DC2A2-B9F1-44B1-B1E1-A213FA04418B}"/>
    <cellStyle name="Input 18 2 3 5 2" xfId="22347" xr:uid="{C8BAA900-306D-4E14-B958-8B932DFF8AFB}"/>
    <cellStyle name="Input 18 2 3 6" xfId="12984" xr:uid="{11D2DE58-C7F1-463B-9AA7-1F9FB342FE4A}"/>
    <cellStyle name="Input 18 2 3 6 2" xfId="24776" xr:uid="{4218031C-6C1E-476D-A7E3-1671C935FBA6}"/>
    <cellStyle name="Input 18 2 3 7" xfId="9907" xr:uid="{DFA8FE58-B2E5-47A2-911F-5F2C60B8E6AE}"/>
    <cellStyle name="Input 18 2 3 7 2" xfId="21783" xr:uid="{E419BF35-7FE3-44A0-AE69-59AA45EDBBA3}"/>
    <cellStyle name="Input 18 2 3 8" xfId="12340" xr:uid="{2D1AEDE7-3D34-4C7C-9F1F-546E997FC819}"/>
    <cellStyle name="Input 18 2 3 8 2" xfId="24155" xr:uid="{E9652ADE-C654-4B67-8B32-91A392D6FE36}"/>
    <cellStyle name="Input 18 2 3 9" xfId="10428" xr:uid="{0932F452-8E25-467D-8013-9D99CA8365A9}"/>
    <cellStyle name="Input 18 2 3 9 2" xfId="22300" xr:uid="{1AF6AF4C-CCC0-42E8-AE3F-A488F9CDD722}"/>
    <cellStyle name="Input 18 2 4" xfId="7775" xr:uid="{501F97AF-AB7F-408B-9E73-0B301730B0BF}"/>
    <cellStyle name="Input 18 2 4 2" xfId="12799" xr:uid="{BF635A88-0D2F-4216-8F58-4B79F22FC44A}"/>
    <cellStyle name="Input 18 2 4 2 2" xfId="24595" xr:uid="{6CEEC95F-49B5-4CE5-B97D-A5EEB9870F65}"/>
    <cellStyle name="Input 18 2 4 3" xfId="10066" xr:uid="{ACAAB59F-C22B-41B9-9E2C-F09777F61A71}"/>
    <cellStyle name="Input 18 2 4 3 2" xfId="21941" xr:uid="{16D8F443-1FF2-47AC-AD29-AE5C487842D0}"/>
    <cellStyle name="Input 18 2 4 4" xfId="12956" xr:uid="{382E18EA-7B89-4D87-820F-E26E18324F1D}"/>
    <cellStyle name="Input 18 2 4 4 2" xfId="24750" xr:uid="{063EF548-E38B-4728-98C9-C92F8C4BB9D0}"/>
    <cellStyle name="Input 18 2 4 5" xfId="9926" xr:uid="{1CB18603-3595-4C8D-90B4-4F0374F2DCB5}"/>
    <cellStyle name="Input 18 2 4 5 2" xfId="21801" xr:uid="{9A9E09C0-26F7-47E4-8667-628B95CA8DCE}"/>
    <cellStyle name="Input 18 2 4 6" xfId="11770" xr:uid="{802441F9-21C8-4F0A-9961-724D282EB5D5}"/>
    <cellStyle name="Input 18 2 4 6 2" xfId="23598" xr:uid="{0DF95B4C-E67C-4B3B-9F10-5630D2987649}"/>
    <cellStyle name="Input 18 2 4 7" xfId="10925" xr:uid="{B16DAE44-B0AD-48E1-980E-307F9BE09D3A}"/>
    <cellStyle name="Input 18 2 4 7 2" xfId="22794" xr:uid="{CF05ACEA-797B-4C85-9B45-2856C50F5499}"/>
    <cellStyle name="Input 18 2 4 8" xfId="12012" xr:uid="{8A5BF154-3047-488F-843E-3156AF07E814}"/>
    <cellStyle name="Input 18 2 5" xfId="7756" xr:uid="{AC06D830-FFBE-49AE-82C4-6A455036A240}"/>
    <cellStyle name="Input 18 2 5 2" xfId="12780" xr:uid="{70471C65-0B25-4595-B672-937B74C24CD7}"/>
    <cellStyle name="Input 18 2 5 2 2" xfId="24576" xr:uid="{4E465525-5C81-40DF-851C-5D3CF6899397}"/>
    <cellStyle name="Input 18 2 5 3" xfId="10084" xr:uid="{C3DCAAC9-A41C-47A7-9B01-B1E9E445965F}"/>
    <cellStyle name="Input 18 2 5 3 2" xfId="21959" xr:uid="{AA74DE7D-EA7F-4AFE-8F6B-CA480477A061}"/>
    <cellStyle name="Input 18 2 5 4" xfId="13448" xr:uid="{C32E3F16-9A3D-4D9D-BAD4-2C4E34D61ED4}"/>
    <cellStyle name="Input 18 2 5 4 2" xfId="25231" xr:uid="{E81767BF-6658-4C5A-9FD4-7A2E6D0CD508}"/>
    <cellStyle name="Input 18 2 5 5" xfId="14454" xr:uid="{160ED268-61DC-4EFA-BC82-23CCFED3E890}"/>
    <cellStyle name="Input 18 2 5 5 2" xfId="26226" xr:uid="{0FDA6E19-8E75-4412-B064-65E759585AA3}"/>
    <cellStyle name="Input 18 2 5 6" xfId="15412" xr:uid="{9516C5E4-22D9-4EC8-8E3D-07F9F831DC31}"/>
    <cellStyle name="Input 18 2 5 6 2" xfId="27173" xr:uid="{622635B4-C840-4F2F-8AF1-10424063F6BD}"/>
    <cellStyle name="Input 18 2 5 7" xfId="16338" xr:uid="{D77E9F50-CFED-4D45-9937-F549BBC25D5C}"/>
    <cellStyle name="Input 18 2 5 7 2" xfId="28085" xr:uid="{64742418-9FE1-4AE8-A99C-A6451B507AAD}"/>
    <cellStyle name="Input 18 2 5 8" xfId="17209" xr:uid="{4FBEDDEA-00AD-4B70-A51A-B50D7496AF1D}"/>
    <cellStyle name="Input 18 2 6" xfId="11310" xr:uid="{046A0710-E2A9-47D8-8832-5F2F8C775B46}"/>
    <cellStyle name="Input 18 2 6 2" xfId="23172" xr:uid="{F9680232-164C-4725-B83A-E4F9393492FA}"/>
    <cellStyle name="Input 18 2 7" xfId="11291" xr:uid="{D949D0E4-11EB-4E3D-BD56-9EB1BD5B2B5F}"/>
    <cellStyle name="Input 18 2 7 2" xfId="23153" xr:uid="{8C5C9235-C1F5-4AA0-A58A-12D512C5C901}"/>
    <cellStyle name="Input 18 2 8" xfId="11329" xr:uid="{E8F58EC2-2718-4A5A-96BE-0388E162FE03}"/>
    <cellStyle name="Input 18 2 8 2" xfId="23191" xr:uid="{CFF6FB89-DF9A-4104-ABC2-7D3B8B9BE094}"/>
    <cellStyle name="Input 18 2 9" xfId="11272" xr:uid="{2F058A92-813E-4C34-BBC1-338E39CAED7F}"/>
    <cellStyle name="Input 18 2 9 2" xfId="23134" xr:uid="{6940748D-8CA6-488D-B24F-F3B84CAA103F}"/>
    <cellStyle name="Input 18 3" xfId="6792" xr:uid="{5B31A9A3-08A6-41CC-8480-877CA0F1D173}"/>
    <cellStyle name="Input 18 3 10" xfId="10991" xr:uid="{3F772312-11BF-4BDE-B58B-7B7B0996189B}"/>
    <cellStyle name="Input 18 3 10 2" xfId="22860" xr:uid="{D850760C-8C7C-40ED-8DE8-5E8976276A18}"/>
    <cellStyle name="Input 18 3 11" xfId="13534" xr:uid="{0E45DCFF-A397-4DC1-B17E-3E00A352257B}"/>
    <cellStyle name="Input 18 3 11 2" xfId="25311" xr:uid="{A0316694-38E9-41B4-8E38-57EAAE07FE23}"/>
    <cellStyle name="Input 18 3 2" xfId="7191" xr:uid="{8BB25445-54C3-4B24-8519-8B824878C298}"/>
    <cellStyle name="Input 18 3 2 10" xfId="13029" xr:uid="{C16BB992-57C2-4FDD-B961-1693F13F87F3}"/>
    <cellStyle name="Input 18 3 2 10 2" xfId="24821" xr:uid="{8B490D37-8DFF-45E7-8AC1-9C60FE7E6E77}"/>
    <cellStyle name="Input 18 3 2 2" xfId="8834" xr:uid="{725B20C2-10E1-4CD1-8718-30EC0E39A3B3}"/>
    <cellStyle name="Input 18 3 2 2 2" xfId="13486" xr:uid="{8BA461EC-8011-479B-8DB8-06977201F644}"/>
    <cellStyle name="Input 18 3 2 2 2 2" xfId="25269" xr:uid="{19727B05-7A8D-48B9-9626-C1A864D9D610}"/>
    <cellStyle name="Input 18 3 2 2 3" xfId="14490" xr:uid="{1BDC2493-DE52-49A1-87D2-0E62E403710C}"/>
    <cellStyle name="Input 18 3 2 2 3 2" xfId="26262" xr:uid="{1A318D04-F8C1-4B6F-B17D-3DCCCE045DDE}"/>
    <cellStyle name="Input 18 3 2 2 4" xfId="15448" xr:uid="{044BF2D1-90A9-4C2B-B0FF-360FEE3172FE}"/>
    <cellStyle name="Input 18 3 2 2 4 2" xfId="27208" xr:uid="{31BCE17F-E16E-43D7-85D6-158C35715AC7}"/>
    <cellStyle name="Input 18 3 2 2 5" xfId="16373" xr:uid="{DBE9904F-7727-4B58-9C95-72B8E1DEBB3E}"/>
    <cellStyle name="Input 18 3 2 2 5 2" xfId="28120" xr:uid="{B7BEC5DC-AAE5-4C55-9A8F-15194BB67C8A}"/>
    <cellStyle name="Input 18 3 2 2 6" xfId="17244" xr:uid="{71C5F25E-618B-4182-BA05-A1E384078EA0}"/>
    <cellStyle name="Input 18 3 2 2 6 2" xfId="28987" xr:uid="{8EA4D083-1FD9-4082-B7FE-8AD219CF7C32}"/>
    <cellStyle name="Input 18 3 2 2 7" xfId="18090" xr:uid="{34F61354-0D61-46F0-BC75-26DB27F1BAA5}"/>
    <cellStyle name="Input 18 3 2 2 7 2" xfId="29811" xr:uid="{7899B9F6-7725-4F44-BEC8-AC3CD0FE456A}"/>
    <cellStyle name="Input 18 3 2 2 8" xfId="18850" xr:uid="{4F1C1B31-91C8-4FC6-865B-DD6E983DBB1B}"/>
    <cellStyle name="Input 18 3 2 3" xfId="9676" xr:uid="{40FB4055-EE0B-4D0D-80F8-44F72AA317C2}"/>
    <cellStyle name="Input 18 3 2 3 2" xfId="14081" xr:uid="{8259B5BB-990A-494E-AF29-A9976E8C73CA}"/>
    <cellStyle name="Input 18 3 2 3 2 2" xfId="25854" xr:uid="{AEC0F990-B2CC-4187-ABD0-E6BC77E89D49}"/>
    <cellStyle name="Input 18 3 2 3 3" xfId="15041" xr:uid="{2BA1CB2A-EC6F-4B18-8923-2BBA28335A9C}"/>
    <cellStyle name="Input 18 3 2 3 3 2" xfId="26812" xr:uid="{A903381C-AAC0-4F45-9DB5-9A4059E7F675}"/>
    <cellStyle name="Input 18 3 2 3 4" xfId="15993" xr:uid="{D15E4575-9E32-41DE-89AC-24C6CFC99940}"/>
    <cellStyle name="Input 18 3 2 3 4 2" xfId="27740" xr:uid="{90606F69-06E9-40DC-A3F7-C78D7E3F17E4}"/>
    <cellStyle name="Input 18 3 2 3 5" xfId="16867" xr:uid="{1623FD25-6F90-44EB-9349-B6672446A45F}"/>
    <cellStyle name="Input 18 3 2 3 5 2" xfId="28614" xr:uid="{A8AD2E83-1B73-4167-A8C3-6EFCA7C9F08B}"/>
    <cellStyle name="Input 18 3 2 3 6" xfId="17732" xr:uid="{8DDD3D0F-2D8E-4F68-BF5A-6AA42B642C37}"/>
    <cellStyle name="Input 18 3 2 3 6 2" xfId="29453" xr:uid="{D9DF88D4-56CE-4D48-A051-6108B8BC45A4}"/>
    <cellStyle name="Input 18 3 2 3 7" xfId="18508" xr:uid="{2829608D-4839-449A-B274-4187771EB7EA}"/>
    <cellStyle name="Input 18 3 2 3 7 2" xfId="30229" xr:uid="{1190ACB2-7556-419D-A7B2-19442BFCA04E}"/>
    <cellStyle name="Input 18 3 2 3 8" xfId="19265" xr:uid="{13B8C335-37D5-4ED5-A72E-7B7419BC7D93}"/>
    <cellStyle name="Input 18 3 2 4" xfId="12458" xr:uid="{95FFE8F8-9177-409C-B65F-55CE12D11FF9}"/>
    <cellStyle name="Input 18 3 2 4 2" xfId="24272" xr:uid="{035EE49C-03EA-4ADC-9DF5-EE6E83B18899}"/>
    <cellStyle name="Input 18 3 2 5" xfId="10313" xr:uid="{0E4CE3BC-A3D4-49AA-8A24-2F37D13FC3C5}"/>
    <cellStyle name="Input 18 3 2 5 2" xfId="22185" xr:uid="{F7AF7BA5-E049-4B46-895E-4A9AAEEFF66C}"/>
    <cellStyle name="Input 18 3 2 6" xfId="11934" xr:uid="{18D07FB0-7B61-4BFB-8060-B06B86F99397}"/>
    <cellStyle name="Input 18 3 2 6 2" xfId="23760" xr:uid="{E90B5D98-75A8-4631-8CFE-29202DA03A4C}"/>
    <cellStyle name="Input 18 3 2 7" xfId="10785" xr:uid="{5244401F-EFBA-4532-A9D5-5F328A6DC031}"/>
    <cellStyle name="Input 18 3 2 7 2" xfId="22655" xr:uid="{E842BC00-B064-4F1C-AB13-4B164352EAD4}"/>
    <cellStyle name="Input 18 3 2 8" xfId="11527" xr:uid="{7CA7E692-303A-4E0B-B61D-21C0D64F5E36}"/>
    <cellStyle name="Input 18 3 2 8 2" xfId="23377" xr:uid="{1851B935-98A0-4814-B7AC-3FE3ACE8CBCB}"/>
    <cellStyle name="Input 18 3 2 9" xfId="11117" xr:uid="{5A773CDC-F453-4404-8C7E-4CB0020DF4A8}"/>
    <cellStyle name="Input 18 3 2 9 2" xfId="22985" xr:uid="{CE7863DE-F7E8-4896-B245-845A48121D95}"/>
    <cellStyle name="Input 18 3 3" xfId="8437" xr:uid="{840D1F86-50FA-4923-8378-D226AFEBF46D}"/>
    <cellStyle name="Input 18 3 3 2" xfId="13179" xr:uid="{248607AC-FAC4-4645-AB94-5E3F919E0E99}"/>
    <cellStyle name="Input 18 3 3 2 2" xfId="24965" xr:uid="{894EED45-3215-416A-A189-4C460B8B85E9}"/>
    <cellStyle name="Input 18 3 3 3" xfId="14199" xr:uid="{BA9CA29D-2A57-46D8-A729-86C40676069D}"/>
    <cellStyle name="Input 18 3 3 3 2" xfId="25972" xr:uid="{E3816B57-B270-4B31-B409-935B05D78593}"/>
    <cellStyle name="Input 18 3 3 4" xfId="15159" xr:uid="{A4A79EB8-5B6B-4C34-9E10-A292E38C3E03}"/>
    <cellStyle name="Input 18 3 3 4 2" xfId="26928" xr:uid="{BF75EDD7-F618-486A-ADCC-7E33AC08531C}"/>
    <cellStyle name="Input 18 3 3 5" xfId="16108" xr:uid="{C3FE7583-0768-443D-9E51-E34B7117B792}"/>
    <cellStyle name="Input 18 3 3 5 2" xfId="27855" xr:uid="{4D9BF64B-767D-4B39-93EA-39D87AC0C68D}"/>
    <cellStyle name="Input 18 3 3 6" xfId="16981" xr:uid="{0A58AF92-9EF2-447C-B95B-6559C07C8829}"/>
    <cellStyle name="Input 18 3 3 6 2" xfId="28728" xr:uid="{889AC79C-83FC-4C1D-B779-714EB96C7382}"/>
    <cellStyle name="Input 18 3 3 7" xfId="17846" xr:uid="{A7DC6258-6860-41A0-BA56-D84ABE9317C0}"/>
    <cellStyle name="Input 18 3 3 7 2" xfId="29567" xr:uid="{6DD5AD66-CECA-4B93-95FB-124F859F826C}"/>
    <cellStyle name="Input 18 3 3 8" xfId="18622" xr:uid="{A76280CE-4846-4244-829F-2E83F120804A}"/>
    <cellStyle name="Input 18 3 4" xfId="9448" xr:uid="{5248657F-D6BC-4F68-BC02-721712E3000E}"/>
    <cellStyle name="Input 18 3 4 2" xfId="13853" xr:uid="{A038A177-744D-43DD-BD19-535322913D48}"/>
    <cellStyle name="Input 18 3 4 2 2" xfId="25626" xr:uid="{0A6CC04C-32B5-4061-A6FB-8463D706964D}"/>
    <cellStyle name="Input 18 3 4 3" xfId="14813" xr:uid="{424F1286-7BC3-4A8A-8477-D35638CCA584}"/>
    <cellStyle name="Input 18 3 4 3 2" xfId="26584" xr:uid="{E68195FB-589A-41EB-9C33-690A54083464}"/>
    <cellStyle name="Input 18 3 4 4" xfId="15765" xr:uid="{29E72711-5918-499A-B36A-3789CA8F42A0}"/>
    <cellStyle name="Input 18 3 4 4 2" xfId="27512" xr:uid="{28FB8B1A-C5AE-450F-8445-9F477BCCB02C}"/>
    <cellStyle name="Input 18 3 4 5" xfId="16639" xr:uid="{42A1F822-82A0-450B-892A-1BCEBC413778}"/>
    <cellStyle name="Input 18 3 4 5 2" xfId="28386" xr:uid="{DF5AAED7-68CC-49AB-A157-4B82A7397563}"/>
    <cellStyle name="Input 18 3 4 6" xfId="17504" xr:uid="{DBE290DD-9026-4DB0-8707-DA97F42D7C87}"/>
    <cellStyle name="Input 18 3 4 6 2" xfId="29225" xr:uid="{5C73A557-6354-456A-94E2-F29D46E34038}"/>
    <cellStyle name="Input 18 3 4 7" xfId="18280" xr:uid="{4F747030-2324-4478-AC67-D1BCF921FD17}"/>
    <cellStyle name="Input 18 3 4 7 2" xfId="30001" xr:uid="{48CA52C3-9E95-4837-9058-D2EB39F27C12}"/>
    <cellStyle name="Input 18 3 4 8" xfId="19037" xr:uid="{12EB6612-13B8-49E1-8B7C-85B7B24FAFE9}"/>
    <cellStyle name="Input 18 3 5" xfId="12150" xr:uid="{59C807E3-D65C-4B20-B3AB-B31C3F0CF98D}"/>
    <cellStyle name="Input 18 3 5 2" xfId="23967" xr:uid="{7F22BD8B-F01E-4538-AA26-308F8313D07F}"/>
    <cellStyle name="Input 18 3 6" xfId="10605" xr:uid="{51B291CA-E5C0-4E5D-A1EE-BB988675FB2A}"/>
    <cellStyle name="Input 18 3 6 2" xfId="22477" xr:uid="{F3BA130F-DD20-4BB0-873C-AF1F57A28339}"/>
    <cellStyle name="Input 18 3 7" xfId="12538" xr:uid="{F2A6469B-455B-446A-92DD-3CCC03D502CF}"/>
    <cellStyle name="Input 18 3 7 2" xfId="24347" xr:uid="{7C83600F-8DA8-46C0-B6FE-610152267704}"/>
    <cellStyle name="Input 18 3 8" xfId="10256" xr:uid="{9A6A6366-78B3-4402-9B1A-173B40E89FF5}"/>
    <cellStyle name="Input 18 3 8 2" xfId="22131" xr:uid="{1345A7B9-A622-424B-8B48-B45E000050D1}"/>
    <cellStyle name="Input 18 3 9" xfId="11696" xr:uid="{93D82016-ACE7-4E61-ADC0-0128D7704559}"/>
    <cellStyle name="Input 18 3 9 2" xfId="23529" xr:uid="{2EBD2991-AB8E-4CAA-83EF-D4718F7026BA}"/>
    <cellStyle name="Input 18 4" xfId="6949" xr:uid="{F492ACF4-9078-4C09-BD3F-8F1FB5B3D119}"/>
    <cellStyle name="Input 18 4 10" xfId="17282" xr:uid="{1D89BF0F-0F4C-48D1-A8CC-D748EB2BD4B8}"/>
    <cellStyle name="Input 18 4 10 2" xfId="29025" xr:uid="{DAFD0A40-C49F-4D97-AE8B-0649C5EBD52E}"/>
    <cellStyle name="Input 18 4 2" xfId="8592" xr:uid="{8639D9C0-C054-4F92-A90F-02A0623CDA09}"/>
    <cellStyle name="Input 18 4 2 2" xfId="13313" xr:uid="{B017DA58-6A43-4272-9FE3-1A9C6CF1D96E}"/>
    <cellStyle name="Input 18 4 2 2 2" xfId="25096" xr:uid="{54287867-2C8F-4A6E-8698-FD19B5E69D5F}"/>
    <cellStyle name="Input 18 4 2 3" xfId="14327" xr:uid="{4BC1C972-6DC6-45C4-B8FA-28CE75B3D111}"/>
    <cellStyle name="Input 18 4 2 3 2" xfId="26099" xr:uid="{26F23E6E-F453-42A7-80AA-D2EC71D46144}"/>
    <cellStyle name="Input 18 4 2 4" xfId="15285" xr:uid="{5D41112F-1AD0-4A5E-8A8A-F0A50F094DFF}"/>
    <cellStyle name="Input 18 4 2 4 2" xfId="27054" xr:uid="{58011EF1-56AB-49D2-B13F-378E19DC8F0E}"/>
    <cellStyle name="Input 18 4 2 5" xfId="16229" xr:uid="{DE593B65-9CDE-48C5-9195-67FB62065D9B}"/>
    <cellStyle name="Input 18 4 2 5 2" xfId="27976" xr:uid="{4A4AF11F-199A-4EA1-A3D6-AE001F294978}"/>
    <cellStyle name="Input 18 4 2 6" xfId="17102" xr:uid="{A56C4C9D-18B2-474B-8FE7-0D0151DDD655}"/>
    <cellStyle name="Input 18 4 2 6 2" xfId="28849" xr:uid="{7E2C99E8-1349-4BE0-84CA-C7B372C312E3}"/>
    <cellStyle name="Input 18 4 2 7" xfId="17967" xr:uid="{F8C9C089-1F07-4C0D-93FB-3C7144BE9AD1}"/>
    <cellStyle name="Input 18 4 2 7 2" xfId="29688" xr:uid="{9997A70C-7206-42EE-8FD6-783369413600}"/>
    <cellStyle name="Input 18 4 2 8" xfId="18735" xr:uid="{EAB85FD8-C3A3-4083-9569-13407767EE2C}"/>
    <cellStyle name="Input 18 4 3" xfId="9561" xr:uid="{B2C1ACB3-4506-49B9-B97B-A35D83C21060}"/>
    <cellStyle name="Input 18 4 3 2" xfId="13966" xr:uid="{B15621CB-E534-4229-89F8-3E4FD325057F}"/>
    <cellStyle name="Input 18 4 3 2 2" xfId="25739" xr:uid="{9B903C87-F466-4896-BBFB-A53910E47BBC}"/>
    <cellStyle name="Input 18 4 3 3" xfId="14926" xr:uid="{C713B33E-5E8B-4AE4-B1CB-C5C36E4C7508}"/>
    <cellStyle name="Input 18 4 3 3 2" xfId="26697" xr:uid="{C3CABCC7-ECC2-4A42-86E9-E80562E09D79}"/>
    <cellStyle name="Input 18 4 3 4" xfId="15878" xr:uid="{1663C1E0-ABD2-44DA-82C8-2C78F942A277}"/>
    <cellStyle name="Input 18 4 3 4 2" xfId="27625" xr:uid="{569EBF59-B55C-4C5B-9A3B-A87A3576C83D}"/>
    <cellStyle name="Input 18 4 3 5" xfId="16752" xr:uid="{C2449312-F739-4074-A520-345C860AA7B8}"/>
    <cellStyle name="Input 18 4 3 5 2" xfId="28499" xr:uid="{E4E86B80-88F8-48B8-AC72-BFDAC74BB2F1}"/>
    <cellStyle name="Input 18 4 3 6" xfId="17617" xr:uid="{9E17DE5F-319D-40CF-8DCC-E53C506BD421}"/>
    <cellStyle name="Input 18 4 3 6 2" xfId="29338" xr:uid="{5ED5B83A-F7CA-4EBC-A4F3-99E37FAEE698}"/>
    <cellStyle name="Input 18 4 3 7" xfId="18393" xr:uid="{6A8480D1-7F21-44BB-B0BA-736F73FD1436}"/>
    <cellStyle name="Input 18 4 3 7 2" xfId="30114" xr:uid="{9F2E269F-B081-4CF5-9BAF-34BFDC7E13B8}"/>
    <cellStyle name="Input 18 4 3 8" xfId="19150" xr:uid="{C761662B-7B55-46B4-B02D-65B38CB464FA}"/>
    <cellStyle name="Input 18 4 4" xfId="12284" xr:uid="{E1410D50-C824-4FE7-8B6E-06F9DD99EEF2}"/>
    <cellStyle name="Input 18 4 4 2" xfId="24100" xr:uid="{2620AB4B-E665-4372-BB89-4EE80D587CAD}"/>
    <cellStyle name="Input 18 4 5" xfId="10476" xr:uid="{734E6C85-F175-4069-88DF-5D43DE9550DA}"/>
    <cellStyle name="Input 18 4 5 2" xfId="22348" xr:uid="{F897AEC0-B2E6-4A3B-AA79-AF7C40F631A6}"/>
    <cellStyle name="Input 18 4 6" xfId="13583" xr:uid="{EA56B7F6-525C-42FC-A149-61E44BC3C3DF}"/>
    <cellStyle name="Input 18 4 6 2" xfId="25359" xr:uid="{7F447B14-5BB8-4B1D-995B-A82029E79AE0}"/>
    <cellStyle name="Input 18 4 7" xfId="14561" xr:uid="{7C43D05A-D13F-4B3D-86F7-AB6D3636F95F}"/>
    <cellStyle name="Input 18 4 7 2" xfId="26332" xr:uid="{927370E8-5532-46CF-B41C-3F820307AE4F}"/>
    <cellStyle name="Input 18 4 8" xfId="15514" xr:uid="{15E87E42-E104-431D-90E6-774A8F3B8271}"/>
    <cellStyle name="Input 18 4 8 2" xfId="27269" xr:uid="{D3641CD8-4EA9-4520-8254-8F43E389B7D5}"/>
    <cellStyle name="Input 18 4 9" xfId="16413" xr:uid="{BDFA0BF1-FBD5-4B47-B679-2CE22CF273E7}"/>
    <cellStyle name="Input 18 4 9 2" xfId="28160" xr:uid="{71BAE554-746A-42C6-B1EA-CD85BFAB0FB0}"/>
    <cellStyle name="Input 18 5" xfId="7774" xr:uid="{2A3C3F1D-FA24-4734-BCFF-9B8A84C72207}"/>
    <cellStyle name="Input 18 5 2" xfId="12798" xr:uid="{2FCE12CE-58D1-46A1-97C1-06C2A17AF71C}"/>
    <cellStyle name="Input 18 5 2 2" xfId="24594" xr:uid="{43CCD59B-B208-4340-BFD6-01E5BCFAFF18}"/>
    <cellStyle name="Input 18 5 3" xfId="10067" xr:uid="{D364A6C6-0F9F-437C-878A-204CBF22A9D9}"/>
    <cellStyle name="Input 18 5 3 2" xfId="21942" xr:uid="{44EED6C4-D765-4658-BDE1-EC36637708FE}"/>
    <cellStyle name="Input 18 5 4" xfId="13636" xr:uid="{5DA73FFE-F331-4EA8-AF7E-4C3C2B781B4B}"/>
    <cellStyle name="Input 18 5 4 2" xfId="25412" xr:uid="{B09CE935-4D02-4541-A11E-7E7631C9B60B}"/>
    <cellStyle name="Input 18 5 5" xfId="14604" xr:uid="{9AF585AF-C63D-4629-AA64-407F89FC0B3D}"/>
    <cellStyle name="Input 18 5 5 2" xfId="26375" xr:uid="{75F2BBDD-79D6-4E7F-9CE4-BB00F3A13B94}"/>
    <cellStyle name="Input 18 5 6" xfId="15556" xr:uid="{2DF8BD15-A771-44BF-8DA8-2888DA7C1A0B}"/>
    <cellStyle name="Input 18 5 6 2" xfId="27307" xr:uid="{52EA9CC3-D419-4C16-8270-90166312E607}"/>
    <cellStyle name="Input 18 5 7" xfId="16441" xr:uid="{8C0C504C-492E-4A52-BD44-9B4AFB22FE60}"/>
    <cellStyle name="Input 18 5 7 2" xfId="28188" xr:uid="{977BA047-11A1-490A-A1F7-497EE47C0DC1}"/>
    <cellStyle name="Input 18 5 8" xfId="17309" xr:uid="{234AF72C-591A-4569-91E6-1436120925C8}"/>
    <cellStyle name="Input 18 6" xfId="7757" xr:uid="{06543E63-E505-4A0A-BDE1-83FE1CADA617}"/>
    <cellStyle name="Input 18 6 2" xfId="12781" xr:uid="{7D6FB431-11D1-4742-9A3E-C3E525A5A206}"/>
    <cellStyle name="Input 18 6 2 2" xfId="24577" xr:uid="{A4B01508-232F-4D20-8238-2B750C1F28A7}"/>
    <cellStyle name="Input 18 6 3" xfId="10083" xr:uid="{9BABA58B-1FFD-42CA-81BE-780EE14A6544}"/>
    <cellStyle name="Input 18 6 3 2" xfId="21958" xr:uid="{4FE68320-35C3-4703-8116-BDFCFAA3CB1C}"/>
    <cellStyle name="Input 18 6 4" xfId="13013" xr:uid="{E69EA8C8-B7B0-4A9E-9E2B-FF30DD23D319}"/>
    <cellStyle name="Input 18 6 4 2" xfId="24805" xr:uid="{6D9603FC-86F3-42E3-A6C8-80355765C879}"/>
    <cellStyle name="Input 18 6 5" xfId="9883" xr:uid="{6BBE99DF-4234-4D0E-A711-46644B433571}"/>
    <cellStyle name="Input 18 6 5 2" xfId="21759" xr:uid="{A18473E3-9AC1-4EA6-8ACE-4E997C3CDC7E}"/>
    <cellStyle name="Input 18 6 6" xfId="9774" xr:uid="{9BF61CAF-818D-4F15-99F6-7D0865FF6E51}"/>
    <cellStyle name="Input 18 6 6 2" xfId="21650" xr:uid="{3E5BCEF4-5557-4E90-B9BD-29A9B83E5EEC}"/>
    <cellStyle name="Input 18 6 7" xfId="11884" xr:uid="{FAF93760-890D-4925-AC3E-19AC873231D7}"/>
    <cellStyle name="Input 18 6 7 2" xfId="23711" xr:uid="{6B8A3AC7-3E50-4EB1-9B8C-6F192A8A6D69}"/>
    <cellStyle name="Input 18 6 8" xfId="10823" xr:uid="{0F3158F6-33D4-416B-A520-FA64C7570BEA}"/>
    <cellStyle name="Input 18 7" xfId="11309" xr:uid="{D161FE72-FD8C-47FA-B42F-D0FCE0E45AAF}"/>
    <cellStyle name="Input 18 7 2" xfId="23171" xr:uid="{0A93C60C-C6D6-4A4A-B353-0C98953E2091}"/>
    <cellStyle name="Input 18 8" xfId="11292" xr:uid="{52BA6ACD-563D-421D-94B1-F0A17831DD38}"/>
    <cellStyle name="Input 18 8 2" xfId="23154" xr:uid="{8E9A1B47-A4C4-4BDB-9327-C8F0AEDAC9DC}"/>
    <cellStyle name="Input 18 9" xfId="11328" xr:uid="{4C60B321-679A-4917-9AD6-52A1DC6C6B4C}"/>
    <cellStyle name="Input 18 9 2" xfId="23190" xr:uid="{AE4A5C2F-A9A0-463D-85A4-25BF13F6788D}"/>
    <cellStyle name="Input 19" xfId="5061" xr:uid="{D0A77783-FE83-4DBE-91F4-570F85AF6F61}"/>
    <cellStyle name="Input 19 10" xfId="11271" xr:uid="{67080C39-7795-432D-B807-0E15D0F70523}"/>
    <cellStyle name="Input 19 10 2" xfId="23133" xr:uid="{E5D26F35-EF6D-40A4-906D-9969841B4A6A}"/>
    <cellStyle name="Input 19 11" xfId="11349" xr:uid="{6E35C8E2-4EAC-4CFB-B25A-956FD52F44FA}"/>
    <cellStyle name="Input 19 11 2" xfId="23211" xr:uid="{9044965A-8F7F-4D07-83CD-497107753B80}"/>
    <cellStyle name="Input 19 12" xfId="11252" xr:uid="{EBBF4ADF-A739-4A1A-8B0C-7AC1C4375A02}"/>
    <cellStyle name="Input 19 12 2" xfId="23114" xr:uid="{6B3FFDAA-C1D2-475D-A287-A618026404C8}"/>
    <cellStyle name="Input 19 13" xfId="11366" xr:uid="{FDB185EA-3087-4744-A120-E848C1987F0E}"/>
    <cellStyle name="Input 19 13 2" xfId="23228" xr:uid="{EDDC4506-8104-4898-8F38-35F36315D3B2}"/>
    <cellStyle name="Input 19 2" xfId="5062" xr:uid="{5BF69589-9906-4AAC-9DC2-842D848AFE09}"/>
    <cellStyle name="Input 19 2 10" xfId="11350" xr:uid="{F59F5039-D3D5-48DC-AE06-6D8443CD6AF3}"/>
    <cellStyle name="Input 19 2 10 2" xfId="23212" xr:uid="{DA3E9CA4-F233-4F97-90BE-654AF027947C}"/>
    <cellStyle name="Input 19 2 11" xfId="11251" xr:uid="{4FEB8A47-C136-4274-9DC3-A36EF2F0783B}"/>
    <cellStyle name="Input 19 2 11 2" xfId="23113" xr:uid="{14921593-BFFA-46B9-8A8F-B4B6F3A293F8}"/>
    <cellStyle name="Input 19 2 12" xfId="11367" xr:uid="{A67D4E33-DFC4-43F5-B315-7B3326E1F4AF}"/>
    <cellStyle name="Input 19 2 12 2" xfId="23229" xr:uid="{8CBF17DC-86CF-42F9-89C1-277D905DB5BC}"/>
    <cellStyle name="Input 19 2 2" xfId="6789" xr:uid="{43962BA7-9616-4C96-9126-B21D57C8705A}"/>
    <cellStyle name="Input 19 2 2 10" xfId="16389" xr:uid="{EAA940B2-7EEB-4E7F-904C-B1AFB43C0B02}"/>
    <cellStyle name="Input 19 2 2 10 2" xfId="28136" xr:uid="{800129C3-E232-40FB-9046-CCBE3C51C798}"/>
    <cellStyle name="Input 19 2 2 11" xfId="17260" xr:uid="{2E45AE7C-CC2D-473B-9C90-862EF91245B9}"/>
    <cellStyle name="Input 19 2 2 11 2" xfId="29003" xr:uid="{3A0285A9-4CA3-4728-84F2-B83CDE7EF735}"/>
    <cellStyle name="Input 19 2 2 2" xfId="7192" xr:uid="{04660D30-B854-4174-8C36-C41EDF68CB6D}"/>
    <cellStyle name="Input 19 2 2 2 10" xfId="12600" xr:uid="{19AAD964-6022-42FB-9791-085B1105F4F0}"/>
    <cellStyle name="Input 19 2 2 2 10 2" xfId="24405" xr:uid="{2A038696-8E01-4999-B8DF-D666EC5DBF6D}"/>
    <cellStyle name="Input 19 2 2 2 2" xfId="8835" xr:uid="{6EDB68EB-7F05-4680-A63E-B3E1208C6715}"/>
    <cellStyle name="Input 19 2 2 2 2 2" xfId="13487" xr:uid="{AAEA3BF4-2386-498E-9E7A-6E29DE2E50BD}"/>
    <cellStyle name="Input 19 2 2 2 2 2 2" xfId="25270" xr:uid="{37EC021D-0DF9-4A2B-89AD-234F497AE781}"/>
    <cellStyle name="Input 19 2 2 2 2 3" xfId="14491" xr:uid="{F093B060-6810-43CA-89AC-113996E4372F}"/>
    <cellStyle name="Input 19 2 2 2 2 3 2" xfId="26263" xr:uid="{577BC9E5-65CF-4783-9BC8-A9D1980C5E8F}"/>
    <cellStyle name="Input 19 2 2 2 2 4" xfId="15449" xr:uid="{C5480009-70A6-42E3-A881-F007DAE497DF}"/>
    <cellStyle name="Input 19 2 2 2 2 4 2" xfId="27209" xr:uid="{8AF8DB7F-6387-4D1B-A3BA-238BDF5FDB6D}"/>
    <cellStyle name="Input 19 2 2 2 2 5" xfId="16374" xr:uid="{05DD7DBE-4348-488E-81B4-41C6DEF75068}"/>
    <cellStyle name="Input 19 2 2 2 2 5 2" xfId="28121" xr:uid="{22B1221E-6958-4699-94EB-BF739C8A6C64}"/>
    <cellStyle name="Input 19 2 2 2 2 6" xfId="17245" xr:uid="{3BD8BB5E-1621-4551-8822-4066CA95800D}"/>
    <cellStyle name="Input 19 2 2 2 2 6 2" xfId="28988" xr:uid="{BBDCB255-66C0-4DCD-AAD8-3651C67BEA1B}"/>
    <cellStyle name="Input 19 2 2 2 2 7" xfId="18091" xr:uid="{F4BA9F37-1005-4DC8-9FF0-6D6D038482BC}"/>
    <cellStyle name="Input 19 2 2 2 2 7 2" xfId="29812" xr:uid="{E411056D-DC4C-409A-8E14-C8D0BD3E6894}"/>
    <cellStyle name="Input 19 2 2 2 2 8" xfId="18851" xr:uid="{BFA8216B-048A-4F82-86CD-B3B64023895B}"/>
    <cellStyle name="Input 19 2 2 2 3" xfId="9677" xr:uid="{F673E799-5146-4DE4-AEFD-258E826B0311}"/>
    <cellStyle name="Input 19 2 2 2 3 2" xfId="14082" xr:uid="{99AFE5E6-05C5-442C-80C0-147C71E76511}"/>
    <cellStyle name="Input 19 2 2 2 3 2 2" xfId="25855" xr:uid="{BD45067B-0670-4A20-AC0C-53A9F039D3F2}"/>
    <cellStyle name="Input 19 2 2 2 3 3" xfId="15042" xr:uid="{BAA145C6-B889-4674-A4CD-ACA4DC50968C}"/>
    <cellStyle name="Input 19 2 2 2 3 3 2" xfId="26813" xr:uid="{17B30D47-05F6-434E-9E5D-39A5996C3916}"/>
    <cellStyle name="Input 19 2 2 2 3 4" xfId="15994" xr:uid="{5ADC2739-14DA-42E2-8AE6-AE87531EE7E6}"/>
    <cellStyle name="Input 19 2 2 2 3 4 2" xfId="27741" xr:uid="{46123184-5B29-46DF-ACFD-BE4ADC7F2FEA}"/>
    <cellStyle name="Input 19 2 2 2 3 5" xfId="16868" xr:uid="{F09931C1-6536-4FE1-AFAB-4B36684DCC22}"/>
    <cellStyle name="Input 19 2 2 2 3 5 2" xfId="28615" xr:uid="{13E62E2F-3B14-4253-A10B-70BFE8AEFFFE}"/>
    <cellStyle name="Input 19 2 2 2 3 6" xfId="17733" xr:uid="{5D405009-873C-4B25-BEBD-BC67E42B4DDD}"/>
    <cellStyle name="Input 19 2 2 2 3 6 2" xfId="29454" xr:uid="{AF51E35E-B128-4698-8D24-A6BE795EF372}"/>
    <cellStyle name="Input 19 2 2 2 3 7" xfId="18509" xr:uid="{7FE06C10-7FE0-4872-964D-BE95BE00676C}"/>
    <cellStyle name="Input 19 2 2 2 3 7 2" xfId="30230" xr:uid="{4389CA4B-990F-47B3-A36B-1C3F81D8F1DE}"/>
    <cellStyle name="Input 19 2 2 2 3 8" xfId="19266" xr:uid="{48C8F29C-02C4-44DA-878F-A22844A87E4D}"/>
    <cellStyle name="Input 19 2 2 2 4" xfId="12459" xr:uid="{9EB5FD6A-DB0B-4358-A2F7-6D47480ECCD3}"/>
    <cellStyle name="Input 19 2 2 2 4 2" xfId="24273" xr:uid="{4DC8738E-EF07-48C0-A379-EFAE5D08B96A}"/>
    <cellStyle name="Input 19 2 2 2 5" xfId="10312" xr:uid="{46E5118F-E3C7-4B28-B401-9485003BFF3E}"/>
    <cellStyle name="Input 19 2 2 2 5 2" xfId="22184" xr:uid="{0A9CB671-AE66-4EAA-9445-EC0125A4DF22}"/>
    <cellStyle name="Input 19 2 2 2 6" xfId="12588" xr:uid="{975437AB-8DCC-475D-AFF5-E8069E35E2E7}"/>
    <cellStyle name="Input 19 2 2 2 6 2" xfId="24393" xr:uid="{9BF8A196-FF19-4B9F-8194-45A234081F8E}"/>
    <cellStyle name="Input 19 2 2 2 7" xfId="10213" xr:uid="{90B4EB60-DD26-4C5A-901B-EAE1933CEFA6}"/>
    <cellStyle name="Input 19 2 2 2 7 2" xfId="22088" xr:uid="{4E73582F-E179-4945-BDE6-141AEEAA2C8F}"/>
    <cellStyle name="Input 19 2 2 2 8" xfId="12598" xr:uid="{758FD301-B2AB-49C5-AD1B-7375FE72A697}"/>
    <cellStyle name="Input 19 2 2 2 8 2" xfId="24403" xr:uid="{AA6F6A02-DF80-484A-8C41-6D5340A84648}"/>
    <cellStyle name="Input 19 2 2 2 9" xfId="10206" xr:uid="{2C174A56-07FF-42B6-832D-51AC01F680C8}"/>
    <cellStyle name="Input 19 2 2 2 9 2" xfId="22081" xr:uid="{CE61C677-7431-493C-9308-AC2D99ACEB88}"/>
    <cellStyle name="Input 19 2 2 3" xfId="8434" xr:uid="{094AD6AD-5849-4DC0-A973-CB2D89D0662D}"/>
    <cellStyle name="Input 19 2 2 3 2" xfId="13176" xr:uid="{5BD27BED-F5FE-42F9-BB33-E271A9A0FC3C}"/>
    <cellStyle name="Input 19 2 2 3 2 2" xfId="24962" xr:uid="{3859F868-D0BF-4F3A-A400-D54A294CA748}"/>
    <cellStyle name="Input 19 2 2 3 3" xfId="14196" xr:uid="{2DB8A74F-2E95-4816-B039-00B13288A1CB}"/>
    <cellStyle name="Input 19 2 2 3 3 2" xfId="25969" xr:uid="{F83729A2-8F09-4408-A9F0-30C7628EE10B}"/>
    <cellStyle name="Input 19 2 2 3 4" xfId="15156" xr:uid="{C1CF93E7-1C80-4D31-9776-DDB5AB1E5879}"/>
    <cellStyle name="Input 19 2 2 3 4 2" xfId="26925" xr:uid="{1BA2D066-B904-4401-B652-B21ACCB1B67C}"/>
    <cellStyle name="Input 19 2 2 3 5" xfId="16105" xr:uid="{C7B83941-A8CA-4625-B6D0-AB6CAD88C52C}"/>
    <cellStyle name="Input 19 2 2 3 5 2" xfId="27852" xr:uid="{560774E9-41F1-44B0-81FC-C9DDBEF7132A}"/>
    <cellStyle name="Input 19 2 2 3 6" xfId="16978" xr:uid="{D335F89F-3CF4-4132-AAE1-1BCBB76A76E4}"/>
    <cellStyle name="Input 19 2 2 3 6 2" xfId="28725" xr:uid="{C963B39C-52ED-447E-929B-851D7EC4FFB2}"/>
    <cellStyle name="Input 19 2 2 3 7" xfId="17843" xr:uid="{23047FB4-8C7C-4B19-8CA6-D4835ECE9699}"/>
    <cellStyle name="Input 19 2 2 3 7 2" xfId="29564" xr:uid="{38BEFF4D-B789-4423-B404-EF0552AA7239}"/>
    <cellStyle name="Input 19 2 2 3 8" xfId="18619" xr:uid="{5F0A914F-D523-4DC6-A827-128D38CBB7D3}"/>
    <cellStyle name="Input 19 2 2 4" xfId="9445" xr:uid="{B3C33012-4395-4F34-B3BA-08B4179E5A9C}"/>
    <cellStyle name="Input 19 2 2 4 2" xfId="13850" xr:uid="{8077E28A-47BA-4201-977C-5BB4C3322558}"/>
    <cellStyle name="Input 19 2 2 4 2 2" xfId="25623" xr:uid="{A2AB2907-4EC0-46A4-96AA-28FACBECC274}"/>
    <cellStyle name="Input 19 2 2 4 3" xfId="14810" xr:uid="{CEDEEA70-A9FF-4E6A-BB2A-814EB5E6ED00}"/>
    <cellStyle name="Input 19 2 2 4 3 2" xfId="26581" xr:uid="{E16060C1-10FE-4E89-B135-9579A6FA2A9E}"/>
    <cellStyle name="Input 19 2 2 4 4" xfId="15762" xr:uid="{CEBA0A19-356A-4FCB-877A-791E28DD05F5}"/>
    <cellStyle name="Input 19 2 2 4 4 2" xfId="27509" xr:uid="{FE1D29A1-287B-4CBB-B0EA-764AE23E6016}"/>
    <cellStyle name="Input 19 2 2 4 5" xfId="16636" xr:uid="{D7CEFCA8-2E52-4B55-BC8C-C262309A4F64}"/>
    <cellStyle name="Input 19 2 2 4 5 2" xfId="28383" xr:uid="{7BC24F3C-93D4-4E07-9D1F-692A0B342C8A}"/>
    <cellStyle name="Input 19 2 2 4 6" xfId="17501" xr:uid="{9A32004E-4ED4-4041-B109-088C7354FF83}"/>
    <cellStyle name="Input 19 2 2 4 6 2" xfId="29222" xr:uid="{CD7D57ED-945B-42E8-9AF0-68560DF035EA}"/>
    <cellStyle name="Input 19 2 2 4 7" xfId="18277" xr:uid="{62A6446C-3F5F-42B6-BE3D-0123B7CA1EDA}"/>
    <cellStyle name="Input 19 2 2 4 7 2" xfId="29998" xr:uid="{139ABCCA-5CCA-46DD-ABAB-998AC1CF69DF}"/>
    <cellStyle name="Input 19 2 2 4 8" xfId="19034" xr:uid="{31BBC8F4-B1F7-4931-BA98-D903788A10FC}"/>
    <cellStyle name="Input 19 2 2 5" xfId="12147" xr:uid="{9F9D6D28-C377-41E5-9036-0C924C29E8EB}"/>
    <cellStyle name="Input 19 2 2 5 2" xfId="23964" xr:uid="{29101C93-259B-493D-A9CF-BB9F4A9FA6B5}"/>
    <cellStyle name="Input 19 2 2 6" xfId="10608" xr:uid="{3788F9B2-1841-441E-98EF-2B078925D38E}"/>
    <cellStyle name="Input 19 2 2 6 2" xfId="22480" xr:uid="{CDD44546-4187-4533-BCF8-AAAFBFAF8BAB}"/>
    <cellStyle name="Input 19 2 2 7" xfId="13559" xr:uid="{823E47F4-026D-4226-B719-B947F7FC41E4}"/>
    <cellStyle name="Input 19 2 2 7 2" xfId="25335" xr:uid="{2C278BE4-4D93-47F3-B48F-7DDCFF418771}"/>
    <cellStyle name="Input 19 2 2 8" xfId="14537" xr:uid="{F8C92FFC-A7C3-4BBE-8A94-9D0FB3379E02}"/>
    <cellStyle name="Input 19 2 2 8 2" xfId="26308" xr:uid="{BB440673-BFD0-4C75-A3EC-38F6998B5A1B}"/>
    <cellStyle name="Input 19 2 2 9" xfId="15490" xr:uid="{8C6608B3-5B31-4C86-8B92-8A41199A78EC}"/>
    <cellStyle name="Input 19 2 2 9 2" xfId="27245" xr:uid="{11F4EBD9-83EB-4946-8688-97E8F2AF4C46}"/>
    <cellStyle name="Input 19 2 3" xfId="6952" xr:uid="{2DF9A2D6-735C-4BD9-94D2-53B4A594C1BB}"/>
    <cellStyle name="Input 19 2 3 10" xfId="17122" xr:uid="{0097AF9A-0E38-4008-A64E-2BA457F7C951}"/>
    <cellStyle name="Input 19 2 3 10 2" xfId="28869" xr:uid="{086B2E21-5C29-4F63-AAA5-BFE4F2DA42B2}"/>
    <cellStyle name="Input 19 2 3 2" xfId="8595" xr:uid="{932161F5-32FB-495A-BEFD-583EEFE41CC9}"/>
    <cellStyle name="Input 19 2 3 2 2" xfId="13316" xr:uid="{C99CEF5C-A44B-4867-A2EE-4303BF7C15A2}"/>
    <cellStyle name="Input 19 2 3 2 2 2" xfId="25099" xr:uid="{8D97E731-6725-4523-8383-C95A3668CEC9}"/>
    <cellStyle name="Input 19 2 3 2 3" xfId="14330" xr:uid="{179ECBFC-7625-4C26-A3E1-90FA55CB5826}"/>
    <cellStyle name="Input 19 2 3 2 3 2" xfId="26102" xr:uid="{DFBE72B8-2E40-4EDC-A994-0D3B490FB879}"/>
    <cellStyle name="Input 19 2 3 2 4" xfId="15288" xr:uid="{8F5F8C07-3BFB-45D7-B37B-39FEE4B7A8C4}"/>
    <cellStyle name="Input 19 2 3 2 4 2" xfId="27057" xr:uid="{592E8A61-A1D3-4D58-97EA-7422006542A3}"/>
    <cellStyle name="Input 19 2 3 2 5" xfId="16232" xr:uid="{4D3E86A3-3FD8-451B-AAD1-86C50A57C037}"/>
    <cellStyle name="Input 19 2 3 2 5 2" xfId="27979" xr:uid="{9B2C5966-973B-47E2-A9C2-F90A80C63919}"/>
    <cellStyle name="Input 19 2 3 2 6" xfId="17105" xr:uid="{04C5550F-F3D3-4C71-B7EB-5473A47A601A}"/>
    <cellStyle name="Input 19 2 3 2 6 2" xfId="28852" xr:uid="{3CF04164-669D-4B90-BF47-75165BF886A1}"/>
    <cellStyle name="Input 19 2 3 2 7" xfId="17970" xr:uid="{BD872B19-0D95-4096-95D4-4A1056048BBD}"/>
    <cellStyle name="Input 19 2 3 2 7 2" xfId="29691" xr:uid="{0B8606AB-0458-483C-A1F3-013AB91975A1}"/>
    <cellStyle name="Input 19 2 3 2 8" xfId="18738" xr:uid="{22D51B58-3442-41D8-900A-EB21E882352C}"/>
    <cellStyle name="Input 19 2 3 3" xfId="9564" xr:uid="{E604125E-9A7C-4FA5-AC54-C505131B6A91}"/>
    <cellStyle name="Input 19 2 3 3 2" xfId="13969" xr:uid="{A1706DFE-C667-4A43-89DC-87DC59BA62C9}"/>
    <cellStyle name="Input 19 2 3 3 2 2" xfId="25742" xr:uid="{DEABB59F-5E90-4A01-8FC1-85153227CAB2}"/>
    <cellStyle name="Input 19 2 3 3 3" xfId="14929" xr:uid="{C3A5C6A9-A755-498A-B8FE-3D9FF283A5C7}"/>
    <cellStyle name="Input 19 2 3 3 3 2" xfId="26700" xr:uid="{07E27CAA-66FF-4378-BFC1-76F59F31C942}"/>
    <cellStyle name="Input 19 2 3 3 4" xfId="15881" xr:uid="{731088BE-2795-4719-A355-6687488D97A7}"/>
    <cellStyle name="Input 19 2 3 3 4 2" xfId="27628" xr:uid="{DE70CDAC-8363-4E7E-A7F7-37E5C5B6B9BB}"/>
    <cellStyle name="Input 19 2 3 3 5" xfId="16755" xr:uid="{71FD787F-8011-4C36-85CB-C06E51797E0F}"/>
    <cellStyle name="Input 19 2 3 3 5 2" xfId="28502" xr:uid="{762DF754-C44D-4DD5-8CF4-F6E1443B0A85}"/>
    <cellStyle name="Input 19 2 3 3 6" xfId="17620" xr:uid="{633B682A-64DA-4987-8C5C-69A8C40A225E}"/>
    <cellStyle name="Input 19 2 3 3 6 2" xfId="29341" xr:uid="{0077F368-8E01-4D07-85FB-7B27DE36758D}"/>
    <cellStyle name="Input 19 2 3 3 7" xfId="18396" xr:uid="{5E43844E-355C-4F66-A5F2-8BD305AF2C93}"/>
    <cellStyle name="Input 19 2 3 3 7 2" xfId="30117" xr:uid="{C1344E1C-C365-40CE-A61A-A0C723C67A71}"/>
    <cellStyle name="Input 19 2 3 3 8" xfId="19153" xr:uid="{DCDEDF5A-F0E0-4ABC-A130-4AB5DD8F0107}"/>
    <cellStyle name="Input 19 2 3 4" xfId="12287" xr:uid="{BF9B6A0C-3EB2-4C9A-A973-02D95726B60D}"/>
    <cellStyle name="Input 19 2 3 4 2" xfId="24103" xr:uid="{77A397B2-966E-47B4-AB1F-D92C1D90CE85}"/>
    <cellStyle name="Input 19 2 3 5" xfId="10473" xr:uid="{1E284B8F-87B4-44D0-A007-CA7A1B2F300B}"/>
    <cellStyle name="Input 19 2 3 5 2" xfId="22345" xr:uid="{F1216AE4-B2A2-4F5C-B251-BE5993A9C99C}"/>
    <cellStyle name="Input 19 2 3 6" xfId="13352" xr:uid="{347069C6-40E5-47BF-8B70-EACC89008F7D}"/>
    <cellStyle name="Input 19 2 3 6 2" xfId="25135" xr:uid="{3018E4A1-5495-4DFE-8DA3-C04A61364295}"/>
    <cellStyle name="Input 19 2 3 7" xfId="14361" xr:uid="{E60AA427-AF73-42A1-9385-4D59192516BA}"/>
    <cellStyle name="Input 19 2 3 7 2" xfId="26133" xr:uid="{439F06EF-A536-4246-AA21-13601F891355}"/>
    <cellStyle name="Input 19 2 3 8" xfId="15319" xr:uid="{2F35D75B-CF21-4AE6-BC8D-C6F38F4510CE}"/>
    <cellStyle name="Input 19 2 3 8 2" xfId="27083" xr:uid="{80C19B00-5188-40D4-B95C-71A2AAA2C74A}"/>
    <cellStyle name="Input 19 2 3 9" xfId="16250" xr:uid="{82C679ED-B703-41B3-95D9-D46D15CB9F61}"/>
    <cellStyle name="Input 19 2 3 9 2" xfId="27997" xr:uid="{B15730BE-B0B5-4C33-A5DE-12027AD20428}"/>
    <cellStyle name="Input 19 2 4" xfId="7777" xr:uid="{F9261A56-C521-4F26-B20C-1BC7E5D224F5}"/>
    <cellStyle name="Input 19 2 4 2" xfId="12801" xr:uid="{9516769F-B40C-4391-8257-5A411B1F83B8}"/>
    <cellStyle name="Input 19 2 4 2 2" xfId="24597" xr:uid="{72583EC3-263A-41B5-959E-7FF93D1029F0}"/>
    <cellStyle name="Input 19 2 4 3" xfId="10064" xr:uid="{C2DE445F-585B-4377-BD11-500D5FA36266}"/>
    <cellStyle name="Input 19 2 4 3 2" xfId="21939" xr:uid="{2EF76960-8BBA-4BF6-ADA1-17E77BBB98CC}"/>
    <cellStyle name="Input 19 2 4 4" xfId="11974" xr:uid="{B923C5B7-CCD9-43C4-8476-83455A69407C}"/>
    <cellStyle name="Input 19 2 4 4 2" xfId="23799" xr:uid="{4963CD76-26AF-4FAC-A6B7-692B466B8B1F}"/>
    <cellStyle name="Input 19 2 4 5" xfId="10750" xr:uid="{8F5443E6-5596-4023-8B1E-F68AB69191F6}"/>
    <cellStyle name="Input 19 2 4 5 2" xfId="22621" xr:uid="{484BED4B-DBB7-4D4D-BA38-E61DCB8E85F8}"/>
    <cellStyle name="Input 19 2 4 6" xfId="11559" xr:uid="{5619C6A1-CB0D-4E08-84B9-B108788325C8}"/>
    <cellStyle name="Input 19 2 4 6 2" xfId="23407" xr:uid="{C9882C36-4936-4A92-83D3-2B6769885260}"/>
    <cellStyle name="Input 19 2 4 7" xfId="11090" xr:uid="{2C1B35F2-43A3-45D1-9D5A-2A13D8E1A061}"/>
    <cellStyle name="Input 19 2 4 7 2" xfId="22959" xr:uid="{95B3102B-75BA-4777-8165-692F890D7925}"/>
    <cellStyle name="Input 19 2 4 8" xfId="13031" xr:uid="{71585576-6B3E-43A6-BA0E-6FA14801B4A8}"/>
    <cellStyle name="Input 19 2 5" xfId="7754" xr:uid="{4C1C5445-8313-4FC3-9FA3-6D93983CFDD5}"/>
    <cellStyle name="Input 19 2 5 2" xfId="12778" xr:uid="{BD39A56F-CE75-489E-9B71-943398BFDBC9}"/>
    <cellStyle name="Input 19 2 5 2 2" xfId="24574" xr:uid="{27E9BEE9-7BF9-4CAD-A734-D86B2B63D2AB}"/>
    <cellStyle name="Input 19 2 5 3" xfId="10086" xr:uid="{11D42F22-E361-4A67-8D4B-29FFE9EA0C77}"/>
    <cellStyle name="Input 19 2 5 3 2" xfId="21961" xr:uid="{FD32CC0E-EBA4-414C-8935-B367D5C3D56A}"/>
    <cellStyle name="Input 19 2 5 4" xfId="13111" xr:uid="{75FB5211-B818-462E-8FCD-362520E15C2D}"/>
    <cellStyle name="Input 19 2 5 4 2" xfId="24899" xr:uid="{2196C565-79C6-455D-BF90-73E706AD60DD}"/>
    <cellStyle name="Input 19 2 5 5" xfId="9814" xr:uid="{799ADF44-BCE7-4CCD-B663-928D228A110D}"/>
    <cellStyle name="Input 19 2 5 5 2" xfId="21690" xr:uid="{4B90387B-41B4-4CBC-83FE-1C3B93AC960C}"/>
    <cellStyle name="Input 19 2 5 6" xfId="12422" xr:uid="{836DD4B6-5B4A-4A3E-837D-BFA12C05B2DE}"/>
    <cellStyle name="Input 19 2 5 6 2" xfId="24236" xr:uid="{636EC364-8C19-4A35-BB82-B73CB57CAFEE}"/>
    <cellStyle name="Input 19 2 5 7" xfId="10348" xr:uid="{3B2B0CD8-1C12-4E09-BCE1-1AB35EC22E55}"/>
    <cellStyle name="Input 19 2 5 7 2" xfId="22220" xr:uid="{14BB65A8-BF46-4FD6-99E2-AA5CF6D6F27A}"/>
    <cellStyle name="Input 19 2 5 8" xfId="12581" xr:uid="{03A9E4C4-230D-4EE9-AFD9-509ABC613CC3}"/>
    <cellStyle name="Input 19 2 6" xfId="11312" xr:uid="{A113E21C-E0CB-41B6-9DD5-01B74D1F0482}"/>
    <cellStyle name="Input 19 2 6 2" xfId="23174" xr:uid="{4F95962F-4F45-4345-9BB8-040619886A67}"/>
    <cellStyle name="Input 19 2 7" xfId="11289" xr:uid="{A9E4CE9B-FC6B-4C1C-8E24-AFA639839678}"/>
    <cellStyle name="Input 19 2 7 2" xfId="23151" xr:uid="{390467A2-0AB2-4A8E-8473-00AB770CC63E}"/>
    <cellStyle name="Input 19 2 8" xfId="11331" xr:uid="{880592B8-5BAC-402A-AD14-5921F1F84AFF}"/>
    <cellStyle name="Input 19 2 8 2" xfId="23193" xr:uid="{FC9AC03C-41BE-44CB-BF2C-B2B4D10F3631}"/>
    <cellStyle name="Input 19 2 9" xfId="11270" xr:uid="{6BCFCF6D-BE1D-45E0-B2C8-8525C40D9A39}"/>
    <cellStyle name="Input 19 2 9 2" xfId="23132" xr:uid="{CB2977D0-9346-467B-B63F-5DF61BFFDDB5}"/>
    <cellStyle name="Input 19 3" xfId="6790" xr:uid="{2B47C824-EA2F-462A-BFA6-0E691172D4F1}"/>
    <cellStyle name="Input 19 3 10" xfId="10921" xr:uid="{F4E0219E-6A78-4592-8CBE-258B8CD24617}"/>
    <cellStyle name="Input 19 3 10 2" xfId="22790" xr:uid="{E14D22B7-9E65-45A2-845F-3A5EF921E6CE}"/>
    <cellStyle name="Input 19 3 11" xfId="12013" xr:uid="{138A21DA-E0AC-47F4-A739-1C6AB10C4DED}"/>
    <cellStyle name="Input 19 3 11 2" xfId="23834" xr:uid="{FD03E475-70A9-43BD-8EC2-39520573FDFE}"/>
    <cellStyle name="Input 19 3 2" xfId="7193" xr:uid="{F4D24AB9-0F35-4467-AC4D-E9531D04A6B4}"/>
    <cellStyle name="Input 19 3 2 10" xfId="17299" xr:uid="{7D4D3EE8-0CDE-43A8-860B-6622EDF99186}"/>
    <cellStyle name="Input 19 3 2 10 2" xfId="29042" xr:uid="{CD217B26-5770-4AC4-A940-35B8A744631F}"/>
    <cellStyle name="Input 19 3 2 2" xfId="8836" xr:uid="{F5013F2C-3723-4F60-89C1-C0DCF9D56554}"/>
    <cellStyle name="Input 19 3 2 2 2" xfId="13488" xr:uid="{D40E6EEE-3717-499A-8B7D-E6A63EC2403D}"/>
    <cellStyle name="Input 19 3 2 2 2 2" xfId="25271" xr:uid="{7C88954C-AF8C-416D-A6B8-5B80A9D8716F}"/>
    <cellStyle name="Input 19 3 2 2 3" xfId="14492" xr:uid="{965A73E9-2BD9-4D51-88EE-5FD009927EA1}"/>
    <cellStyle name="Input 19 3 2 2 3 2" xfId="26264" xr:uid="{BE41781A-15DF-48C2-990E-D050ECAC7208}"/>
    <cellStyle name="Input 19 3 2 2 4" xfId="15450" xr:uid="{02FEBB99-64F2-4D31-AB3E-9AF6AAD1CC13}"/>
    <cellStyle name="Input 19 3 2 2 4 2" xfId="27210" xr:uid="{71F70E8C-D2F9-4E0B-9E00-C05787048D0A}"/>
    <cellStyle name="Input 19 3 2 2 5" xfId="16375" xr:uid="{B2BF250E-0B60-4A19-80AD-53C4AD772D5E}"/>
    <cellStyle name="Input 19 3 2 2 5 2" xfId="28122" xr:uid="{444D733C-897C-4120-B9A3-19F768598C1E}"/>
    <cellStyle name="Input 19 3 2 2 6" xfId="17246" xr:uid="{15C1854F-1195-4947-B71F-E0E4F27AF9DD}"/>
    <cellStyle name="Input 19 3 2 2 6 2" xfId="28989" xr:uid="{F11555CA-77AC-458C-9F02-261BCA34C5EE}"/>
    <cellStyle name="Input 19 3 2 2 7" xfId="18092" xr:uid="{59BB477D-251A-43A6-90D1-E7F147E05134}"/>
    <cellStyle name="Input 19 3 2 2 7 2" xfId="29813" xr:uid="{62AF1657-AD62-446E-9428-5BDBA3EFD565}"/>
    <cellStyle name="Input 19 3 2 2 8" xfId="18852" xr:uid="{46B41F63-772F-4168-A0FD-A771B81717FB}"/>
    <cellStyle name="Input 19 3 2 3" xfId="9678" xr:uid="{F447B0B2-870C-4329-850C-5D730E9F027F}"/>
    <cellStyle name="Input 19 3 2 3 2" xfId="14083" xr:uid="{C00CC18A-B77A-47EC-BBCE-E5FADEC2DEB6}"/>
    <cellStyle name="Input 19 3 2 3 2 2" xfId="25856" xr:uid="{0604534E-5ADE-4482-93B7-EF8365B7EB34}"/>
    <cellStyle name="Input 19 3 2 3 3" xfId="15043" xr:uid="{544001D7-501D-42EE-AB77-9CC96634725D}"/>
    <cellStyle name="Input 19 3 2 3 3 2" xfId="26814" xr:uid="{EF19D830-F834-49E6-A31A-B2D32D99132D}"/>
    <cellStyle name="Input 19 3 2 3 4" xfId="15995" xr:uid="{B3DC4807-E990-4FE4-A9C9-88D5BFEFA3FC}"/>
    <cellStyle name="Input 19 3 2 3 4 2" xfId="27742" xr:uid="{38AEAD56-3029-4F79-9C11-8FDEF49B92DC}"/>
    <cellStyle name="Input 19 3 2 3 5" xfId="16869" xr:uid="{01BA6A11-C7C8-4D70-95BA-E4AC9426AFAC}"/>
    <cellStyle name="Input 19 3 2 3 5 2" xfId="28616" xr:uid="{FF00DBA6-5D9D-4BA8-BBB3-5F991ACF3C0C}"/>
    <cellStyle name="Input 19 3 2 3 6" xfId="17734" xr:uid="{58314C31-E001-4AB7-9E5F-1630466BC948}"/>
    <cellStyle name="Input 19 3 2 3 6 2" xfId="29455" xr:uid="{A8DD02BF-3D6A-4550-96B9-FB2B6B0E2974}"/>
    <cellStyle name="Input 19 3 2 3 7" xfId="18510" xr:uid="{F5D1205D-2689-4BF2-B255-33D823B8CD7A}"/>
    <cellStyle name="Input 19 3 2 3 7 2" xfId="30231" xr:uid="{D9129BF4-6C71-4985-B5C8-5141142BC76F}"/>
    <cellStyle name="Input 19 3 2 3 8" xfId="19267" xr:uid="{BA3EDEE9-FF30-4F58-A87C-5328ACB87EEA}"/>
    <cellStyle name="Input 19 3 2 4" xfId="12460" xr:uid="{A5359978-3C2D-437C-8FDA-5D0B6297734F}"/>
    <cellStyle name="Input 19 3 2 4 2" xfId="24274" xr:uid="{7936F7CB-8067-4583-8518-8AEAC19FA956}"/>
    <cellStyle name="Input 19 3 2 5" xfId="10311" xr:uid="{92BF3A6D-4CE1-4AB7-82DE-11F6C71427C4}"/>
    <cellStyle name="Input 19 3 2 5 2" xfId="22183" xr:uid="{57772B39-3F97-41E1-91C0-ECBA23C80DE5}"/>
    <cellStyle name="Input 19 3 2 6" xfId="13607" xr:uid="{5CC2C7DB-52DB-4F6C-9D62-24BB7DD9A974}"/>
    <cellStyle name="Input 19 3 2 6 2" xfId="25383" xr:uid="{43C13795-DEF5-4506-BB70-97ED28FE209A}"/>
    <cellStyle name="Input 19 3 2 7" xfId="14583" xr:uid="{39EB4EAD-EDE7-4137-8955-E3C0E9ECC614}"/>
    <cellStyle name="Input 19 3 2 7 2" xfId="26354" xr:uid="{A5876AD1-3989-4FBC-A971-FB27D9BD95BE}"/>
    <cellStyle name="Input 19 3 2 8" xfId="15535" xr:uid="{42E7B8E8-4787-41A8-B6DB-007B4EC399A3}"/>
    <cellStyle name="Input 19 3 2 8 2" xfId="27290" xr:uid="{7064BD32-5769-478D-AB43-3B4BA049268A}"/>
    <cellStyle name="Input 19 3 2 9" xfId="16430" xr:uid="{006E73A7-D736-4673-B99B-06950F45619C}"/>
    <cellStyle name="Input 19 3 2 9 2" xfId="28177" xr:uid="{C0D2227E-54BD-4E0C-A11B-66B82B309289}"/>
    <cellStyle name="Input 19 3 3" xfId="8435" xr:uid="{A99D9972-2326-4F75-9EC5-DF5B0928E4F0}"/>
    <cellStyle name="Input 19 3 3 2" xfId="13177" xr:uid="{3F511CC5-F79C-4500-99C2-950B85FF07E6}"/>
    <cellStyle name="Input 19 3 3 2 2" xfId="24963" xr:uid="{0475BC13-D529-474F-9AE8-5188CCA50786}"/>
    <cellStyle name="Input 19 3 3 3" xfId="14197" xr:uid="{7B09DFA6-0BC7-42AD-9C0C-875479BE2F2F}"/>
    <cellStyle name="Input 19 3 3 3 2" xfId="25970" xr:uid="{F03ACFCB-510D-4C62-B101-AAB1D4098585}"/>
    <cellStyle name="Input 19 3 3 4" xfId="15157" xr:uid="{37021A34-0F34-42E8-BCD0-E6FD8C050D09}"/>
    <cellStyle name="Input 19 3 3 4 2" xfId="26926" xr:uid="{0DEA8AC3-7E39-443B-9258-1526A9BCDD41}"/>
    <cellStyle name="Input 19 3 3 5" xfId="16106" xr:uid="{2F8262FB-5BFF-4029-877F-8E9E461FCF42}"/>
    <cellStyle name="Input 19 3 3 5 2" xfId="27853" xr:uid="{3C0AA85D-2123-4D27-AFDC-6F5FB1B4DC00}"/>
    <cellStyle name="Input 19 3 3 6" xfId="16979" xr:uid="{44D2C219-7CCB-4727-837A-2A845992AB63}"/>
    <cellStyle name="Input 19 3 3 6 2" xfId="28726" xr:uid="{DC32EA1D-84DC-442F-BF7D-48FEAA759C4B}"/>
    <cellStyle name="Input 19 3 3 7" xfId="17844" xr:uid="{6F5E7AF3-4FC1-4D0A-AE4C-406BBAD7451D}"/>
    <cellStyle name="Input 19 3 3 7 2" xfId="29565" xr:uid="{D31F7592-641E-47CB-8370-20AB621FA0C8}"/>
    <cellStyle name="Input 19 3 3 8" xfId="18620" xr:uid="{61E1F739-F975-4707-8613-B42FA4AC8518}"/>
    <cellStyle name="Input 19 3 4" xfId="9446" xr:uid="{60BFDEE6-B4AA-4490-9FC8-425AC0B6CB63}"/>
    <cellStyle name="Input 19 3 4 2" xfId="13851" xr:uid="{E5FF4B6F-94F2-48D7-B552-64559AA32197}"/>
    <cellStyle name="Input 19 3 4 2 2" xfId="25624" xr:uid="{2AF11732-1382-4FE9-BD0A-94127071DE26}"/>
    <cellStyle name="Input 19 3 4 3" xfId="14811" xr:uid="{91FE91D8-2897-4BD3-B10C-345A5E0663B8}"/>
    <cellStyle name="Input 19 3 4 3 2" xfId="26582" xr:uid="{36B7A6A4-72B8-4B1D-866A-3C629E1D5232}"/>
    <cellStyle name="Input 19 3 4 4" xfId="15763" xr:uid="{40E354E1-C885-40E0-8D97-BAC91962AC1F}"/>
    <cellStyle name="Input 19 3 4 4 2" xfId="27510" xr:uid="{2410F54C-8780-4793-B31B-90FA0EA2C025}"/>
    <cellStyle name="Input 19 3 4 5" xfId="16637" xr:uid="{8E0AA3D1-D479-4048-B658-3D0C0B338CEB}"/>
    <cellStyle name="Input 19 3 4 5 2" xfId="28384" xr:uid="{E7068F43-9981-48D9-B37D-54917A8D732E}"/>
    <cellStyle name="Input 19 3 4 6" xfId="17502" xr:uid="{9BE23925-D42C-4174-B71F-9D75C76E3FA3}"/>
    <cellStyle name="Input 19 3 4 6 2" xfId="29223" xr:uid="{D8B06E78-0E1A-415D-BE18-B3398351E916}"/>
    <cellStyle name="Input 19 3 4 7" xfId="18278" xr:uid="{967E18B4-B34E-4430-9C3D-DEE18962B8B3}"/>
    <cellStyle name="Input 19 3 4 7 2" xfId="29999" xr:uid="{DD9A3D53-6394-4BD6-A4F4-CDE8DEFF2023}"/>
    <cellStyle name="Input 19 3 4 8" xfId="19035" xr:uid="{C963B291-0605-4470-B517-818C8AAC9274}"/>
    <cellStyle name="Input 19 3 5" xfId="12148" xr:uid="{04B3079D-0ECE-4211-8DBF-ADE3378B45CD}"/>
    <cellStyle name="Input 19 3 5 2" xfId="23965" xr:uid="{53AEDD13-98D2-4B70-B163-4F0D99D4F634}"/>
    <cellStyle name="Input 19 3 6" xfId="10607" xr:uid="{682865F8-FEB3-4463-B0F6-0688CADF7547}"/>
    <cellStyle name="Input 19 3 6 2" xfId="22479" xr:uid="{CE19EBF2-6FD6-42AC-9B29-CD73F268A84D}"/>
    <cellStyle name="Input 19 3 7" xfId="13058" xr:uid="{D957E2E4-5140-4C6E-9993-AB3D1E51695B}"/>
    <cellStyle name="Input 19 3 7 2" xfId="24847" xr:uid="{7059F150-A0A1-4358-BDD4-79A7E5E76890}"/>
    <cellStyle name="Input 19 3 8" xfId="9858" xr:uid="{F378156A-6719-48C3-B654-B9972B740400}"/>
    <cellStyle name="Input 19 3 8 2" xfId="21734" xr:uid="{53510F30-837B-47D1-9142-29200D0C10C8}"/>
    <cellStyle name="Input 19 3 9" xfId="11781" xr:uid="{4FE8E375-9CDA-49BC-B519-E91D1F1D976B}"/>
    <cellStyle name="Input 19 3 9 2" xfId="23609" xr:uid="{9C97F7D8-2E50-44D4-9CF0-633E0636D9B3}"/>
    <cellStyle name="Input 19 4" xfId="6951" xr:uid="{A87D1F8C-F121-41E4-B9DD-757B2857A33E}"/>
    <cellStyle name="Input 19 4 10" xfId="13588" xr:uid="{6669B1F5-894A-4327-9CDB-FDF8BB7DD99C}"/>
    <cellStyle name="Input 19 4 10 2" xfId="25364" xr:uid="{FCFDDE86-9B36-4380-94FC-D05F9D1D2BF0}"/>
    <cellStyle name="Input 19 4 2" xfId="8594" xr:uid="{24DD1ACB-54C2-483C-8955-9EBF88399BE3}"/>
    <cellStyle name="Input 19 4 2 2" xfId="13315" xr:uid="{51CF84CC-59DE-4232-9722-8E9DD8D0372B}"/>
    <cellStyle name="Input 19 4 2 2 2" xfId="25098" xr:uid="{BB5EAA0D-7F16-4D56-ADEB-47971D3BFA56}"/>
    <cellStyle name="Input 19 4 2 3" xfId="14329" xr:uid="{1D48E21A-6A63-44FF-A632-013447F1021F}"/>
    <cellStyle name="Input 19 4 2 3 2" xfId="26101" xr:uid="{12D06FC8-2707-4F18-BF23-B2275FC13CB4}"/>
    <cellStyle name="Input 19 4 2 4" xfId="15287" xr:uid="{C85AFA43-372A-45BC-BB21-5A882A5E034A}"/>
    <cellStyle name="Input 19 4 2 4 2" xfId="27056" xr:uid="{AE1A41E9-9D54-416D-9D50-06F32478BC73}"/>
    <cellStyle name="Input 19 4 2 5" xfId="16231" xr:uid="{6C350FEC-C094-4A05-B6A6-305D51A9252A}"/>
    <cellStyle name="Input 19 4 2 5 2" xfId="27978" xr:uid="{BB9F3450-3081-4C74-96B4-26E607634249}"/>
    <cellStyle name="Input 19 4 2 6" xfId="17104" xr:uid="{930C4AA2-FE02-45D5-B965-FE0D7D02447E}"/>
    <cellStyle name="Input 19 4 2 6 2" xfId="28851" xr:uid="{503D7B43-967D-4428-8302-6C473A80BE82}"/>
    <cellStyle name="Input 19 4 2 7" xfId="17969" xr:uid="{6423CE70-894F-42C0-92FA-9B40D78A341E}"/>
    <cellStyle name="Input 19 4 2 7 2" xfId="29690" xr:uid="{0425CBA3-7F03-4294-8266-241FF5002DED}"/>
    <cellStyle name="Input 19 4 2 8" xfId="18737" xr:uid="{878D0DBC-E216-4C87-8CE1-F34FB50243EC}"/>
    <cellStyle name="Input 19 4 3" xfId="9563" xr:uid="{2EE632F1-90B9-45D9-96E6-A7E31099D9A8}"/>
    <cellStyle name="Input 19 4 3 2" xfId="13968" xr:uid="{58ED5B84-C4A4-4BE1-B94C-C53EAA1722BE}"/>
    <cellStyle name="Input 19 4 3 2 2" xfId="25741" xr:uid="{F562007F-7595-4971-895E-DE2DA655659A}"/>
    <cellStyle name="Input 19 4 3 3" xfId="14928" xr:uid="{997A568F-54F4-4212-8A20-D0F96B6B6E65}"/>
    <cellStyle name="Input 19 4 3 3 2" xfId="26699" xr:uid="{D436CBC7-3ED1-4C0F-8EFE-D5DE5124B1BA}"/>
    <cellStyle name="Input 19 4 3 4" xfId="15880" xr:uid="{8BB1EA4A-3101-4BA8-BA5B-065EC028BC4E}"/>
    <cellStyle name="Input 19 4 3 4 2" xfId="27627" xr:uid="{526766FD-2207-4973-AEA9-4B6E6A4AFB14}"/>
    <cellStyle name="Input 19 4 3 5" xfId="16754" xr:uid="{3030D867-06E4-4D4A-88DC-39F5D5D6AB1F}"/>
    <cellStyle name="Input 19 4 3 5 2" xfId="28501" xr:uid="{C68E99AC-F366-4F99-A9BF-EBD711271498}"/>
    <cellStyle name="Input 19 4 3 6" xfId="17619" xr:uid="{A1F4CB6C-135B-49D7-AF63-1DF45A142B51}"/>
    <cellStyle name="Input 19 4 3 6 2" xfId="29340" xr:uid="{C9339DFC-9C4B-42E7-944B-0AFEEC33A8C0}"/>
    <cellStyle name="Input 19 4 3 7" xfId="18395" xr:uid="{5AB2529C-B958-4B37-AA53-C839BA714FA0}"/>
    <cellStyle name="Input 19 4 3 7 2" xfId="30116" xr:uid="{4D3CADBF-CF17-43FE-A47D-979EF9E191CD}"/>
    <cellStyle name="Input 19 4 3 8" xfId="19152" xr:uid="{4E0AB532-8DEB-457E-8BBB-86D6A82ED236}"/>
    <cellStyle name="Input 19 4 4" xfId="12286" xr:uid="{2ECF4AAA-D6E4-47ED-8AA5-C98E4B259EDC}"/>
    <cellStyle name="Input 19 4 4 2" xfId="24102" xr:uid="{910F0880-7E90-4E3B-8203-5EA6E988EC6A}"/>
    <cellStyle name="Input 19 4 5" xfId="10474" xr:uid="{5012B7D7-DE5C-4550-8210-89F019FB9F34}"/>
    <cellStyle name="Input 19 4 5 2" xfId="22346" xr:uid="{71E0E84F-9609-43A3-8097-E739E7231DB8}"/>
    <cellStyle name="Input 19 4 6" xfId="12321" xr:uid="{13EC1265-EAF2-4113-B221-022BA6476B4A}"/>
    <cellStyle name="Input 19 4 6 2" xfId="24137" xr:uid="{781EB33D-1549-4C8A-AEC4-5DDCC1C075D3}"/>
    <cellStyle name="Input 19 4 7" xfId="10444" xr:uid="{D8A51E09-EE44-44C9-AB02-8C01A03768F8}"/>
    <cellStyle name="Input 19 4 7 2" xfId="22316" xr:uid="{A81D820C-C6D4-410C-95C1-6C729220235A}"/>
    <cellStyle name="Input 19 4 8" xfId="12316" xr:uid="{F524B977-56EE-4AE7-82C5-DD5022911ADC}"/>
    <cellStyle name="Input 19 4 8 2" xfId="24132" xr:uid="{F9DED867-CF72-4426-8AB6-3167B5792EEE}"/>
    <cellStyle name="Input 19 4 9" xfId="10449" xr:uid="{F147A001-433F-42B5-9551-330DE07F2E64}"/>
    <cellStyle name="Input 19 4 9 2" xfId="22321" xr:uid="{0ECF7BE1-6221-40E0-963A-CDF268A87CB7}"/>
    <cellStyle name="Input 19 5" xfId="7776" xr:uid="{DEBEF4A9-3CA4-4A17-9B2B-ABD9139FD1E4}"/>
    <cellStyle name="Input 19 5 2" xfId="12800" xr:uid="{41416C01-9A07-4EB4-B853-7F7CBAFD06ED}"/>
    <cellStyle name="Input 19 5 2 2" xfId="24596" xr:uid="{2BA628D2-48BD-4D8E-9E60-718B8172A0A3}"/>
    <cellStyle name="Input 19 5 3" xfId="10065" xr:uid="{22D4BB58-4EEA-4D0E-90BB-793C8D347465}"/>
    <cellStyle name="Input 19 5 3 2" xfId="21940" xr:uid="{65FC6F1E-B6F8-4878-A836-8070F201CDC1}"/>
    <cellStyle name="Input 19 5 4" xfId="9780" xr:uid="{8C9460F0-105A-46C7-AEC0-736010E125A6}"/>
    <cellStyle name="Input 19 5 4 2" xfId="21656" xr:uid="{5A0CAFF7-5B8B-408D-966D-565B9825929A}"/>
    <cellStyle name="Input 19 5 5" xfId="11846" xr:uid="{73D6F050-2F64-40F6-832F-55A28B89F8B4}"/>
    <cellStyle name="Input 19 5 5 2" xfId="23673" xr:uid="{C741FDA9-8F73-456F-A77C-A4C27866B80A}"/>
    <cellStyle name="Input 19 5 6" xfId="10861" xr:uid="{22FC4188-1695-4ABC-B3AB-6582CC70A9A3}"/>
    <cellStyle name="Input 19 5 6 2" xfId="22730" xr:uid="{7557BA6E-9E9F-45A3-BCFF-A452854163D9}"/>
    <cellStyle name="Input 19 5 7" xfId="11457" xr:uid="{06D8EA09-C8E0-4812-BD21-A544A8313A5D}"/>
    <cellStyle name="Input 19 5 7 2" xfId="23311" xr:uid="{93C33B62-0D4F-4FDC-B491-BF7EBA1961FC}"/>
    <cellStyle name="Input 19 5 8" xfId="11172" xr:uid="{5BDA83A1-7D04-44BA-BF04-4EA01BDD441B}"/>
    <cellStyle name="Input 19 6" xfId="7755" xr:uid="{94E5AFC8-E2E7-4060-BE7F-43A0DC8346B4}"/>
    <cellStyle name="Input 19 6 2" xfId="12779" xr:uid="{50A53B20-E257-4DD8-A204-BDC82CED71FB}"/>
    <cellStyle name="Input 19 6 2 2" xfId="24575" xr:uid="{7C312E8F-3FB8-4DB6-BDF8-501A8143F926}"/>
    <cellStyle name="Input 19 6 3" xfId="10085" xr:uid="{A21F9484-832B-424D-94F8-B7E9AC352CE9}"/>
    <cellStyle name="Input 19 6 3 2" xfId="21960" xr:uid="{356B2181-3BA6-4B10-A0BD-610CEF29BB35}"/>
    <cellStyle name="Input 19 6 4" xfId="12420" xr:uid="{3EBADD68-F4E9-4087-864A-E295F4CDBD2D}"/>
    <cellStyle name="Input 19 6 4 2" xfId="24234" xr:uid="{3ED9CFF2-FE8F-48D3-AB8B-0C8F9D2C778C}"/>
    <cellStyle name="Input 19 6 5" xfId="10350" xr:uid="{999CEA3E-9683-437F-9550-241494DEA595}"/>
    <cellStyle name="Input 19 6 5 2" xfId="22222" xr:uid="{0FB49071-2413-4E64-A70C-2ECE847D875D}"/>
    <cellStyle name="Input 19 6 6" xfId="11674" xr:uid="{8B9A9AB1-58BB-4221-9B25-9C7FDA5FBEB2}"/>
    <cellStyle name="Input 19 6 6 2" xfId="23513" xr:uid="{6D5B5E0B-7AF6-4DA3-AB8B-82E2B02E8594}"/>
    <cellStyle name="Input 19 6 7" xfId="11002" xr:uid="{05124593-ACB0-4696-856E-5114F2C00415}"/>
    <cellStyle name="Input 19 6 7 2" xfId="22871" xr:uid="{05B3AA49-724F-40CD-B8F1-BB38881CACFE}"/>
    <cellStyle name="Input 19 6 8" xfId="13532" xr:uid="{C88442B2-D517-4767-AD63-70844A080BF2}"/>
    <cellStyle name="Input 19 7" xfId="11311" xr:uid="{AF347AD2-7115-4723-BB51-76D6C8FC2066}"/>
    <cellStyle name="Input 19 7 2" xfId="23173" xr:uid="{34BD19D9-EDD5-49B5-BA2D-8C939443A6CF}"/>
    <cellStyle name="Input 19 8" xfId="11290" xr:uid="{3D251C02-3350-44AC-92E2-FAB946069DE5}"/>
    <cellStyle name="Input 19 8 2" xfId="23152" xr:uid="{4070E306-13AE-41C5-B4C6-8CFFB2C08AFB}"/>
    <cellStyle name="Input 19 9" xfId="11330" xr:uid="{3B14E596-0201-478F-A5CE-13AE91073BC7}"/>
    <cellStyle name="Input 19 9 2" xfId="23192" xr:uid="{71BF708E-93D8-4602-BE39-70A0DE93162D}"/>
    <cellStyle name="Input 2" xfId="5063" xr:uid="{2B8382BF-3101-4911-8F01-157D0F044792}"/>
    <cellStyle name="Input 2 10" xfId="11269" xr:uid="{D8D4DDAF-86F0-4321-90E8-A3408808DE2C}"/>
    <cellStyle name="Input 2 10 2" xfId="23131" xr:uid="{60148275-5F75-4C47-9067-FD036087BADB}"/>
    <cellStyle name="Input 2 11" xfId="11351" xr:uid="{5F54DA49-E847-4FF7-A947-258B8E469FC8}"/>
    <cellStyle name="Input 2 11 2" xfId="23213" xr:uid="{EC20BAD6-D2A3-439E-A791-FF1D178000B7}"/>
    <cellStyle name="Input 2 12" xfId="11250" xr:uid="{7115B43E-2EF6-4030-B7BF-2D09F56F0EC9}"/>
    <cellStyle name="Input 2 12 2" xfId="23112" xr:uid="{F109EDE5-9B7B-4B15-A6A8-B94BD11E6C15}"/>
    <cellStyle name="Input 2 13" xfId="11983" xr:uid="{04B4D46C-DDD6-43DF-B68C-B1371AB2DC3B}"/>
    <cellStyle name="Input 2 13 2" xfId="23808" xr:uid="{667CF15E-6759-4258-91D6-07AFA0A0C2D4}"/>
    <cellStyle name="Input 2 2" xfId="5064" xr:uid="{0665E5C1-B46E-4C57-883C-B501761CBD13}"/>
    <cellStyle name="Input 2 3" xfId="6788" xr:uid="{55B75829-B431-4ED4-BA5D-78D3328F2867}"/>
    <cellStyle name="Input 2 3 10" xfId="10992" xr:uid="{3256437D-0F42-4CD2-90B3-58D4D9EE6BA1}"/>
    <cellStyle name="Input 2 3 10 2" xfId="22861" xr:uid="{5C693005-CD6A-4D78-AA5A-E459043B50D1}"/>
    <cellStyle name="Input 2 3 11" xfId="12508" xr:uid="{117B8049-4EFD-4AD0-8AAB-3B8EE764B32D}"/>
    <cellStyle name="Input 2 3 11 2" xfId="24318" xr:uid="{1DF1CB7C-B368-4254-8A8C-F1BB70AF871F}"/>
    <cellStyle name="Input 2 3 2" xfId="7194" xr:uid="{507D91ED-673B-4663-969C-C3942A268AE4}"/>
    <cellStyle name="Input 2 3 2 10" xfId="13362" xr:uid="{35D29AD3-A384-474C-ADB0-E6171C004A6D}"/>
    <cellStyle name="Input 2 3 2 10 2" xfId="25145" xr:uid="{0FFF800C-1710-41B6-B61C-CC71CE108420}"/>
    <cellStyle name="Input 2 3 2 2" xfId="8837" xr:uid="{BCF291A1-B463-4EEE-ADD2-A3559B604299}"/>
    <cellStyle name="Input 2 3 2 2 2" xfId="13489" xr:uid="{24BE0CD7-100A-4AEE-A9F4-EAEEAC96BB9C}"/>
    <cellStyle name="Input 2 3 2 2 2 2" xfId="25272" xr:uid="{ECB669D5-2C5F-4002-99CA-8395C2037B1D}"/>
    <cellStyle name="Input 2 3 2 2 3" xfId="14493" xr:uid="{A3F78B12-D418-4D3D-9561-58CF62657215}"/>
    <cellStyle name="Input 2 3 2 2 3 2" xfId="26265" xr:uid="{D9E8D4BF-3C8C-4C29-AFF3-7EB0E83ECDB8}"/>
    <cellStyle name="Input 2 3 2 2 4" xfId="15451" xr:uid="{1C4BDDB0-27FF-412F-BE36-B066BC1FE04B}"/>
    <cellStyle name="Input 2 3 2 2 4 2" xfId="27211" xr:uid="{22B55B5B-BD86-4E83-B429-4761216B7308}"/>
    <cellStyle name="Input 2 3 2 2 5" xfId="16376" xr:uid="{8126BEFB-D566-4FCC-9944-C532F8D2E389}"/>
    <cellStyle name="Input 2 3 2 2 5 2" xfId="28123" xr:uid="{1509211E-9A23-45FD-B7DA-78A18B276C72}"/>
    <cellStyle name="Input 2 3 2 2 6" xfId="17247" xr:uid="{FD37E027-3993-4C10-A75D-A71F6F55E411}"/>
    <cellStyle name="Input 2 3 2 2 6 2" xfId="28990" xr:uid="{99053108-0CEF-4078-9131-C150363C0BC1}"/>
    <cellStyle name="Input 2 3 2 2 7" xfId="18093" xr:uid="{42CD9A41-DAAD-4E5F-99C8-B59CF158DA66}"/>
    <cellStyle name="Input 2 3 2 2 7 2" xfId="29814" xr:uid="{C70A8F3E-925E-4C09-A908-8C5F63769C0B}"/>
    <cellStyle name="Input 2 3 2 2 8" xfId="18853" xr:uid="{8F6D423C-DFA8-41AD-BC7E-938E6AF6DB65}"/>
    <cellStyle name="Input 2 3 2 3" xfId="9679" xr:uid="{915C643D-FAE7-43F3-B222-6A29C5B47033}"/>
    <cellStyle name="Input 2 3 2 3 2" xfId="14084" xr:uid="{DA7DC01B-EE92-4B2E-9841-54B066307802}"/>
    <cellStyle name="Input 2 3 2 3 2 2" xfId="25857" xr:uid="{3A7735D6-61CC-4E3A-B068-3A665B72D18D}"/>
    <cellStyle name="Input 2 3 2 3 3" xfId="15044" xr:uid="{4B662EA6-FF8B-4351-81CB-484841701ADE}"/>
    <cellStyle name="Input 2 3 2 3 3 2" xfId="26815" xr:uid="{BD0AC3AF-96D9-4643-86E8-694CC14C0633}"/>
    <cellStyle name="Input 2 3 2 3 4" xfId="15996" xr:uid="{3CEEA29C-9265-4A72-84E8-EE9FB3D9A44F}"/>
    <cellStyle name="Input 2 3 2 3 4 2" xfId="27743" xr:uid="{B8BD1EA2-3A60-4091-8E38-DB3AA341E938}"/>
    <cellStyle name="Input 2 3 2 3 5" xfId="16870" xr:uid="{979D2498-68C8-4068-A012-027FC4E243ED}"/>
    <cellStyle name="Input 2 3 2 3 5 2" xfId="28617" xr:uid="{BD06802F-C8AC-4075-91D9-ACC75C89A380}"/>
    <cellStyle name="Input 2 3 2 3 6" xfId="17735" xr:uid="{E7C8793A-F666-47D9-8FFA-6E97985FFCA2}"/>
    <cellStyle name="Input 2 3 2 3 6 2" xfId="29456" xr:uid="{8B0B6098-176C-4F2F-8046-3AA66C22530A}"/>
    <cellStyle name="Input 2 3 2 3 7" xfId="18511" xr:uid="{BC96C935-45DA-4AF8-9EBC-99AE32207EBA}"/>
    <cellStyle name="Input 2 3 2 3 7 2" xfId="30232" xr:uid="{FA4E2D30-9924-417B-8B34-1DD44D27458F}"/>
    <cellStyle name="Input 2 3 2 3 8" xfId="19268" xr:uid="{1A11DE20-BE0D-4E56-AFF8-D2545FABA423}"/>
    <cellStyle name="Input 2 3 2 4" xfId="12461" xr:uid="{0B609A57-4B2F-4E2C-A482-DF80BC25E937}"/>
    <cellStyle name="Input 2 3 2 4 2" xfId="24275" xr:uid="{6C304329-D39E-47A1-AEBA-13F88F23428A}"/>
    <cellStyle name="Input 2 3 2 5" xfId="10310" xr:uid="{FBF20B83-221C-4B51-A94D-1E3036140196}"/>
    <cellStyle name="Input 2 3 2 5 2" xfId="22182" xr:uid="{B2557E64-E5D7-43D9-9F42-31DFA26B916A}"/>
    <cellStyle name="Input 2 3 2 6" xfId="12991" xr:uid="{AB5D9420-861A-4107-8063-511ACFED981B}"/>
    <cellStyle name="Input 2 3 2 6 2" xfId="24783" xr:uid="{14756C9A-92D5-4AA5-AFC2-08198214C809}"/>
    <cellStyle name="Input 2 3 2 7" xfId="9901" xr:uid="{E184DC49-7309-4EDB-9956-F5043408EC41}"/>
    <cellStyle name="Input 2 3 2 7 2" xfId="21777" xr:uid="{3564ACE0-C044-4AB7-913A-43536C149F51}"/>
    <cellStyle name="Input 2 3 2 8" xfId="12645" xr:uid="{0130207E-6424-4F9B-9628-957E1C7F3812}"/>
    <cellStyle name="Input 2 3 2 8 2" xfId="24447" xr:uid="{2086C5C3-3B07-4D66-8ACC-4450294F1116}"/>
    <cellStyle name="Input 2 3 2 9" xfId="10168" xr:uid="{99B91415-4D2E-4A45-8431-87B7DB09E967}"/>
    <cellStyle name="Input 2 3 2 9 2" xfId="22043" xr:uid="{036852A2-E468-46A2-8B7F-0B725F26FBCD}"/>
    <cellStyle name="Input 2 3 3" xfId="8433" xr:uid="{A3DE02BF-71D5-4BB2-9F94-0ECB2A5B1C6A}"/>
    <cellStyle name="Input 2 3 3 2" xfId="13175" xr:uid="{B58F9C9D-C648-47FE-AE00-BAD9F2AB06DD}"/>
    <cellStyle name="Input 2 3 3 2 2" xfId="24961" xr:uid="{A6CED375-E4A8-40BF-B7AD-3AAFB1B7B111}"/>
    <cellStyle name="Input 2 3 3 3" xfId="14195" xr:uid="{7E790D45-D5E4-4C5C-ABD2-18DFB637B9E9}"/>
    <cellStyle name="Input 2 3 3 3 2" xfId="25968" xr:uid="{32E66B2C-179E-4C5E-ADBF-3BA8BC945387}"/>
    <cellStyle name="Input 2 3 3 4" xfId="15155" xr:uid="{0715D48A-1F17-4AD9-A4CE-A6460778E9AB}"/>
    <cellStyle name="Input 2 3 3 4 2" xfId="26924" xr:uid="{DB28B0F3-9152-4946-BA42-41DABDEA4E4C}"/>
    <cellStyle name="Input 2 3 3 5" xfId="16104" xr:uid="{0AA23E02-31EB-4029-973C-8FA372A733D6}"/>
    <cellStyle name="Input 2 3 3 5 2" xfId="27851" xr:uid="{D12E6085-1BA9-42FB-AA44-DB449E380CD5}"/>
    <cellStyle name="Input 2 3 3 6" xfId="16977" xr:uid="{3B340092-B337-43E6-A3AC-CBF898620E89}"/>
    <cellStyle name="Input 2 3 3 6 2" xfId="28724" xr:uid="{B58C358C-8139-479B-BF79-503C330D5CCD}"/>
    <cellStyle name="Input 2 3 3 7" xfId="17842" xr:uid="{DD273809-4027-48C0-94BE-A1309693BEE1}"/>
    <cellStyle name="Input 2 3 3 7 2" xfId="29563" xr:uid="{542ABB68-4A13-406B-ABEC-B4E1706A6989}"/>
    <cellStyle name="Input 2 3 3 8" xfId="18618" xr:uid="{E0BF61B4-3409-472B-8D99-A11481A15370}"/>
    <cellStyle name="Input 2 3 4" xfId="9444" xr:uid="{9B2BDEE0-E567-47CB-9D38-90777008515F}"/>
    <cellStyle name="Input 2 3 4 2" xfId="13849" xr:uid="{863B3EBB-736B-4D7C-9D15-360448993BF0}"/>
    <cellStyle name="Input 2 3 4 2 2" xfId="25622" xr:uid="{67B88F6B-7555-4A95-9D0C-5B6CB120BA95}"/>
    <cellStyle name="Input 2 3 4 3" xfId="14809" xr:uid="{4BBA697A-2D2D-45F2-958D-BD14A236668C}"/>
    <cellStyle name="Input 2 3 4 3 2" xfId="26580" xr:uid="{340625DC-A0BE-467A-A68E-1A12FA81D808}"/>
    <cellStyle name="Input 2 3 4 4" xfId="15761" xr:uid="{8974534E-E1BB-4F90-85DE-7F4743D584FD}"/>
    <cellStyle name="Input 2 3 4 4 2" xfId="27508" xr:uid="{69CB433D-36AE-4628-A62F-1C2CE334A2FF}"/>
    <cellStyle name="Input 2 3 4 5" xfId="16635" xr:uid="{5FC9B306-74F7-43D7-81B7-02121D22A2D9}"/>
    <cellStyle name="Input 2 3 4 5 2" xfId="28382" xr:uid="{E9157CA0-073D-49BB-B259-01431BB3A141}"/>
    <cellStyle name="Input 2 3 4 6" xfId="17500" xr:uid="{BB0E9CAF-F06C-4E92-B104-F5D0C59950F3}"/>
    <cellStyle name="Input 2 3 4 6 2" xfId="29221" xr:uid="{62D5CEA2-D06F-4F4F-8B30-377F0D91CEB2}"/>
    <cellStyle name="Input 2 3 4 7" xfId="18276" xr:uid="{02B29D1A-653A-4622-8C36-AB27FDFBEB45}"/>
    <cellStyle name="Input 2 3 4 7 2" xfId="29997" xr:uid="{42677787-E1BB-47B0-9693-F4CC94655E57}"/>
    <cellStyle name="Input 2 3 4 8" xfId="19033" xr:uid="{F748A876-A0C8-462D-A0DA-F02A0627AD5C}"/>
    <cellStyle name="Input 2 3 5" xfId="12146" xr:uid="{CA6AC62B-4643-4FC7-9BA6-5BD0726F8FA2}"/>
    <cellStyle name="Input 2 3 5 2" xfId="23963" xr:uid="{3838EA16-98D2-4130-9CA2-735266D0731E}"/>
    <cellStyle name="Input 2 3 6" xfId="10609" xr:uid="{FEED5DAE-D5E0-4031-9D75-0C9C46CEE698}"/>
    <cellStyle name="Input 2 3 6 2" xfId="22481" xr:uid="{363B8CD4-60E9-4D52-995A-4EC019525DCB}"/>
    <cellStyle name="Input 2 3 7" xfId="12537" xr:uid="{0F81F65A-9E2A-403F-BDF0-D0E265CCDD60}"/>
    <cellStyle name="Input 2 3 7 2" xfId="24346" xr:uid="{521FF805-2425-496B-A518-E46E16BA19A2}"/>
    <cellStyle name="Input 2 3 8" xfId="10257" xr:uid="{E9D084A2-A2C4-4F1A-98C1-81EE5100E7F3}"/>
    <cellStyle name="Input 2 3 8 2" xfId="22132" xr:uid="{D87CF846-50CD-492C-A17A-D1600083DE46}"/>
    <cellStyle name="Input 2 3 9" xfId="11695" xr:uid="{20F52E4E-DDEB-42C7-B102-D68735FFFCC7}"/>
    <cellStyle name="Input 2 3 9 2" xfId="23528" xr:uid="{4F4FBFC2-E2CA-4491-8399-6B89DDC04DF5}"/>
    <cellStyle name="Input 2 4" xfId="6953" xr:uid="{17EC6CAF-4A2E-4097-A848-13092FC3B5B3}"/>
    <cellStyle name="Input 2 4 10" xfId="13553" xr:uid="{9EFBA554-E99B-4D6A-A139-72C17CDA3E34}"/>
    <cellStyle name="Input 2 4 10 2" xfId="25329" xr:uid="{043DB9F0-C316-4398-A3FE-D2D02CF9F796}"/>
    <cellStyle name="Input 2 4 2" xfId="8596" xr:uid="{3DF4466C-6392-442B-967C-6B375EF7309B}"/>
    <cellStyle name="Input 2 4 2 2" xfId="13317" xr:uid="{F009E139-9C72-4FC2-8108-F6E808567EE3}"/>
    <cellStyle name="Input 2 4 2 2 2" xfId="25100" xr:uid="{8A866477-9912-4294-B951-1A63F35EB77B}"/>
    <cellStyle name="Input 2 4 2 3" xfId="14331" xr:uid="{720AD7A3-0CB0-4C89-8594-D36648F7CE2F}"/>
    <cellStyle name="Input 2 4 2 3 2" xfId="26103" xr:uid="{A1E58AA0-B134-418A-8CB9-2AA5A90BF0D5}"/>
    <cellStyle name="Input 2 4 2 4" xfId="15289" xr:uid="{2D0B94BD-FDB1-45AB-8B0A-9453FCE0C2F3}"/>
    <cellStyle name="Input 2 4 2 4 2" xfId="27058" xr:uid="{99B83D3F-E76A-4D53-B481-D5E03A1621AC}"/>
    <cellStyle name="Input 2 4 2 5" xfId="16233" xr:uid="{CA6B1A2D-A6A3-42BB-B091-DC1AAD2EFADC}"/>
    <cellStyle name="Input 2 4 2 5 2" xfId="27980" xr:uid="{8588366B-E765-4423-9403-43AECCAF084A}"/>
    <cellStyle name="Input 2 4 2 6" xfId="17106" xr:uid="{8426714C-FD6B-43AE-9DBF-FC3119CEF7F2}"/>
    <cellStyle name="Input 2 4 2 6 2" xfId="28853" xr:uid="{5DA46555-8398-4E58-961C-8742499CD107}"/>
    <cellStyle name="Input 2 4 2 7" xfId="17971" xr:uid="{3789BB46-DFE2-4F57-B5BD-2A36C9143B55}"/>
    <cellStyle name="Input 2 4 2 7 2" xfId="29692" xr:uid="{3FDD132C-5463-4376-A32C-0A4654B10A1E}"/>
    <cellStyle name="Input 2 4 2 8" xfId="18739" xr:uid="{19431C96-6415-4119-84F4-D7993517A3CC}"/>
    <cellStyle name="Input 2 4 3" xfId="9565" xr:uid="{1C7AECCB-FE8C-42D4-9ED0-84B3A4171955}"/>
    <cellStyle name="Input 2 4 3 2" xfId="13970" xr:uid="{3B4848D5-8219-4E52-A20A-B1DE0B6AC2A0}"/>
    <cellStyle name="Input 2 4 3 2 2" xfId="25743" xr:uid="{FA0A0396-35BC-4AB1-BF0D-6D863A28C7A9}"/>
    <cellStyle name="Input 2 4 3 3" xfId="14930" xr:uid="{A48ED25E-0AD8-45A0-B744-4E37E0C7CA4C}"/>
    <cellStyle name="Input 2 4 3 3 2" xfId="26701" xr:uid="{34DECA7E-ED08-41D9-971B-94BAEFA9A131}"/>
    <cellStyle name="Input 2 4 3 4" xfId="15882" xr:uid="{FE5E379A-D568-43D1-8D51-22560617F42F}"/>
    <cellStyle name="Input 2 4 3 4 2" xfId="27629" xr:uid="{BB1A9B8F-FF26-43C5-B873-0FBF40F2310A}"/>
    <cellStyle name="Input 2 4 3 5" xfId="16756" xr:uid="{BFF069F8-6508-4C63-8DD8-030043246713}"/>
    <cellStyle name="Input 2 4 3 5 2" xfId="28503" xr:uid="{475BFB22-710D-4EFD-A3E6-0B192F076949}"/>
    <cellStyle name="Input 2 4 3 6" xfId="17621" xr:uid="{4EC8B631-55D7-4900-9607-441C8BA5C532}"/>
    <cellStyle name="Input 2 4 3 6 2" xfId="29342" xr:uid="{C76A1211-5391-485F-B340-EF258F1130B0}"/>
    <cellStyle name="Input 2 4 3 7" xfId="18397" xr:uid="{B421AC69-94F6-4825-802E-B2A06D57F61F}"/>
    <cellStyle name="Input 2 4 3 7 2" xfId="30118" xr:uid="{9BA53DF4-8B22-4061-BF94-72096520270C}"/>
    <cellStyle name="Input 2 4 3 8" xfId="19154" xr:uid="{4817B6C8-B189-4858-BE40-FA1A28AD690B}"/>
    <cellStyle name="Input 2 4 4" xfId="12288" xr:uid="{A34B688C-79A0-471C-AE96-1F892E557D90}"/>
    <cellStyle name="Input 2 4 4 2" xfId="24104" xr:uid="{9A895C42-209A-4055-A03B-7F9AC26AFF72}"/>
    <cellStyle name="Input 2 4 5" xfId="10472" xr:uid="{8BD174D0-8EF6-4027-9470-C39240343611}"/>
    <cellStyle name="Input 2 4 5 2" xfId="22344" xr:uid="{84248788-9CEB-46AB-9F55-9CE7D2B62DB9}"/>
    <cellStyle name="Input 2 4 6" xfId="12863" xr:uid="{6197949F-C30E-4D57-B7F6-DC5A16CEB306}"/>
    <cellStyle name="Input 2 4 6 2" xfId="24657" xr:uid="{3C8ECD55-F808-49A7-A901-D4691B288409}"/>
    <cellStyle name="Input 2 4 7" xfId="10011" xr:uid="{E24C5B83-DAF7-446B-8165-C8C9D4F7F7C5}"/>
    <cellStyle name="Input 2 4 7 2" xfId="21886" xr:uid="{FC92D5B0-37E4-4390-85A8-832E7D3761DD}"/>
    <cellStyle name="Input 2 4 8" xfId="12095" xr:uid="{BBA08549-FBDB-47CD-95FC-726882D660E6}"/>
    <cellStyle name="Input 2 4 8 2" xfId="23914" xr:uid="{5591D0E8-8803-4B04-ACD0-AF5352F23B41}"/>
    <cellStyle name="Input 2 4 9" xfId="10654" xr:uid="{A4DE8E52-197A-4BE7-9BDD-45AFC4A70D1D}"/>
    <cellStyle name="Input 2 4 9 2" xfId="22526" xr:uid="{C117533F-B6BD-42BA-BA9B-5380B172B8B2}"/>
    <cellStyle name="Input 2 5" xfId="7778" xr:uid="{EE75CA76-CE96-4850-8AB2-ABC5C3688F47}"/>
    <cellStyle name="Input 2 5 2" xfId="12802" xr:uid="{9FA28CD4-6D8A-4F88-9FC3-66CC6DCB7836}"/>
    <cellStyle name="Input 2 5 2 2" xfId="24598" xr:uid="{F2189D21-529A-49A6-A103-46F089596946}"/>
    <cellStyle name="Input 2 5 3" xfId="10063" xr:uid="{2836B92C-B196-4B91-80E6-B9F1F462F417}"/>
    <cellStyle name="Input 2 5 3 2" xfId="21938" xr:uid="{BFE6EC11-D78F-4E57-867D-6146D48A16EE}"/>
    <cellStyle name="Input 2 5 4" xfId="9781" xr:uid="{8FCDBD5F-6306-4BA3-9715-6561176DDDAC}"/>
    <cellStyle name="Input 2 5 4 2" xfId="21657" xr:uid="{066A72F4-9C4C-4593-88A8-99AC1881EE7B}"/>
    <cellStyle name="Input 2 5 5" xfId="11845" xr:uid="{02077375-C1AB-4CB6-A5C4-0D918685E4C4}"/>
    <cellStyle name="Input 2 5 5 2" xfId="23672" xr:uid="{A291B109-FF12-4BCE-879E-CB7E9A124226}"/>
    <cellStyle name="Input 2 5 6" xfId="10862" xr:uid="{F11F1E3A-E905-41E6-AE66-180A4ED1FBBE}"/>
    <cellStyle name="Input 2 5 6 2" xfId="22731" xr:uid="{82D87FA5-C177-4A5C-82E9-F5C41F90960D}"/>
    <cellStyle name="Input 2 5 7" xfId="11456" xr:uid="{BED042FC-9C2B-4564-A734-824B44DBB7C8}"/>
    <cellStyle name="Input 2 5 7 2" xfId="23310" xr:uid="{D5F3A66C-6D9A-41F6-AFE6-E968BAB61F31}"/>
    <cellStyle name="Input 2 5 8" xfId="11173" xr:uid="{7E5A75C9-620F-4B91-A72C-BDD970F508E5}"/>
    <cellStyle name="Input 2 6" xfId="7753" xr:uid="{A85F64E4-52A9-49E1-B8A8-BD844335703A}"/>
    <cellStyle name="Input 2 6 2" xfId="12777" xr:uid="{19148100-D4FC-4D66-A0D8-E3420D2CCDA9}"/>
    <cellStyle name="Input 2 6 2 2" xfId="24573" xr:uid="{1C5B5A24-29E0-4C3C-B679-E3CC0C652FE6}"/>
    <cellStyle name="Input 2 6 3" xfId="10087" xr:uid="{F1AB63F6-B597-4469-BA87-EC07EBB15E92}"/>
    <cellStyle name="Input 2 6 3 2" xfId="21962" xr:uid="{BD19B545-ABC9-4242-B10B-546E06ECF645}"/>
    <cellStyle name="Input 2 6 4" xfId="13634" xr:uid="{6D63995F-2A4A-4694-A27B-F9266CDBF6AB}"/>
    <cellStyle name="Input 2 6 4 2" xfId="25410" xr:uid="{A0AFA1C4-3E6B-4A89-92F2-9D8BD78DED67}"/>
    <cellStyle name="Input 2 6 5" xfId="14602" xr:uid="{7C947377-191F-46BA-97CF-E625D459631B}"/>
    <cellStyle name="Input 2 6 5 2" xfId="26373" xr:uid="{80891BEF-2800-4104-A125-01ABAD57089C}"/>
    <cellStyle name="Input 2 6 6" xfId="15554" xr:uid="{3BA26E91-F169-4175-9E0D-6BA0BC75E5F3}"/>
    <cellStyle name="Input 2 6 6 2" xfId="27305" xr:uid="{D7DD52C7-E7DE-4FC6-BEDD-0F1A62E52E5A}"/>
    <cellStyle name="Input 2 6 7" xfId="16439" xr:uid="{FA0CE416-499F-4A86-876B-787EDA05BCDC}"/>
    <cellStyle name="Input 2 6 7 2" xfId="28186" xr:uid="{808D7356-2E8D-419E-953F-DBACA6F920A3}"/>
    <cellStyle name="Input 2 6 8" xfId="17307" xr:uid="{2ABB4CAC-67AB-4BB9-A83D-B964C8B9CC3E}"/>
    <cellStyle name="Input 2 7" xfId="11313" xr:uid="{25EA6DE2-526B-4B54-8259-EF5BF2729979}"/>
    <cellStyle name="Input 2 7 2" xfId="23175" xr:uid="{7070B9AF-FA9B-4A5F-A890-299F30FB0800}"/>
    <cellStyle name="Input 2 8" xfId="11288" xr:uid="{D069693D-40AB-41EE-9C3B-845343EFC57D}"/>
    <cellStyle name="Input 2 8 2" xfId="23150" xr:uid="{6835A16C-FE75-46D7-BF36-55FD317C74BA}"/>
    <cellStyle name="Input 2 9" xfId="11332" xr:uid="{994FA554-A571-4A52-BD87-F5713D6A32C2}"/>
    <cellStyle name="Input 2 9 2" xfId="23194" xr:uid="{04625944-BC96-4D7C-848C-8D951E23B73C}"/>
    <cellStyle name="Input 3" xfId="5065" xr:uid="{049A971D-04BB-4B3B-9011-765EFC74796A}"/>
    <cellStyle name="Input 3 10" xfId="11353" xr:uid="{577D6E2E-D08A-4826-B382-81256D241FD3}"/>
    <cellStyle name="Input 3 10 2" xfId="23215" xr:uid="{5470BA4C-B1E7-401D-B3C6-4BAC2C8AF7D2}"/>
    <cellStyle name="Input 3 11" xfId="11249" xr:uid="{11BEC785-F810-4452-ACAB-236E3CC9F677}"/>
    <cellStyle name="Input 3 11 2" xfId="23111" xr:uid="{063C0513-7B33-4663-AD9A-714348CE948E}"/>
    <cellStyle name="Input 3 12" xfId="13451" xr:uid="{0DD7DAC4-275A-4C81-86AB-3BB6E44E541E}"/>
    <cellStyle name="Input 3 12 2" xfId="25234" xr:uid="{092E07F2-EDFB-48EE-A536-7EAA99E0C552}"/>
    <cellStyle name="Input 3 2" xfId="6787" xr:uid="{0183894D-4605-4DFB-B3D0-5261504BCAD6}"/>
    <cellStyle name="Input 3 2 10" xfId="11078" xr:uid="{58BB9F07-3C70-410A-8020-DB1CAB720243}"/>
    <cellStyle name="Input 3 2 10 2" xfId="22947" xr:uid="{AB79956E-BB78-489E-BC81-3F47576AB92B}"/>
    <cellStyle name="Input 3 2 11" xfId="11996" xr:uid="{ECDEBF85-AD48-4A8C-AB82-C886C3330910}"/>
    <cellStyle name="Input 3 2 11 2" xfId="23821" xr:uid="{3EAAE697-ED21-4EC1-918B-5C45E2B84215}"/>
    <cellStyle name="Input 3 2 2" xfId="7195" xr:uid="{953882CD-77EA-4CD3-84D5-E38B39D7FDE1}"/>
    <cellStyle name="Input 3 2 2 10" xfId="9772" xr:uid="{62FA3C5F-CEE5-49E0-8E41-1AFD4E748625}"/>
    <cellStyle name="Input 3 2 2 10 2" xfId="21648" xr:uid="{97898219-56FF-4EB1-A28E-1255DD5A7BA9}"/>
    <cellStyle name="Input 3 2 2 2" xfId="8838" xr:uid="{5FFD43E7-8032-4DD5-B692-92FC797DDC0B}"/>
    <cellStyle name="Input 3 2 2 2 2" xfId="13490" xr:uid="{85C11D89-2EAB-4196-9924-D7BA0F7CBABC}"/>
    <cellStyle name="Input 3 2 2 2 2 2" xfId="25273" xr:uid="{98D43DF6-2EDD-4B23-AC37-9618A4FFB04B}"/>
    <cellStyle name="Input 3 2 2 2 3" xfId="14494" xr:uid="{86C2C63D-6431-4203-A679-02A4D6C522CF}"/>
    <cellStyle name="Input 3 2 2 2 3 2" xfId="26266" xr:uid="{B834CFDF-B996-46B9-B0C7-C850F7FB8A94}"/>
    <cellStyle name="Input 3 2 2 2 4" xfId="15452" xr:uid="{5D1D2653-EC31-47DA-AEAF-4CDA5D794C42}"/>
    <cellStyle name="Input 3 2 2 2 4 2" xfId="27212" xr:uid="{4D29F0A3-C7F1-4DB6-94B1-C9585DC0E18B}"/>
    <cellStyle name="Input 3 2 2 2 5" xfId="16377" xr:uid="{64C4D705-D754-4486-AB28-ABB760D75670}"/>
    <cellStyle name="Input 3 2 2 2 5 2" xfId="28124" xr:uid="{6B9DDF43-AD5A-41DF-A669-7A0E6EBDB7A3}"/>
    <cellStyle name="Input 3 2 2 2 6" xfId="17248" xr:uid="{E10F18BA-CB86-474E-8C11-097A406E1F68}"/>
    <cellStyle name="Input 3 2 2 2 6 2" xfId="28991" xr:uid="{ED02B234-A2BC-4FDA-8D09-3F44F9C599D9}"/>
    <cellStyle name="Input 3 2 2 2 7" xfId="18094" xr:uid="{25005C37-E07D-435E-B11B-86CBDDF8E7FD}"/>
    <cellStyle name="Input 3 2 2 2 7 2" xfId="29815" xr:uid="{0294B73C-3603-4F81-AE79-3B99CFCFE2D5}"/>
    <cellStyle name="Input 3 2 2 2 8" xfId="18854" xr:uid="{9D9C3F3A-D367-4C10-87D8-0011698B07BA}"/>
    <cellStyle name="Input 3 2 2 3" xfId="9680" xr:uid="{AB33C1E0-22A6-4593-8896-0296B308C624}"/>
    <cellStyle name="Input 3 2 2 3 2" xfId="14085" xr:uid="{68774F0E-7677-488F-BDB6-326E0AC41497}"/>
    <cellStyle name="Input 3 2 2 3 2 2" xfId="25858" xr:uid="{683502B1-38C2-45E1-A1AD-83606D26FDE7}"/>
    <cellStyle name="Input 3 2 2 3 3" xfId="15045" xr:uid="{01B19B41-EA50-4AD8-9DF5-6B02AA220996}"/>
    <cellStyle name="Input 3 2 2 3 3 2" xfId="26816" xr:uid="{7B2C3339-72A1-4B18-82D1-E8273F4DD16C}"/>
    <cellStyle name="Input 3 2 2 3 4" xfId="15997" xr:uid="{135D9CF2-6B49-4446-BB76-C07E62BE3A18}"/>
    <cellStyle name="Input 3 2 2 3 4 2" xfId="27744" xr:uid="{4D06D39D-704F-4488-8623-061CA171D641}"/>
    <cellStyle name="Input 3 2 2 3 5" xfId="16871" xr:uid="{C197499B-B4C5-4FAE-BACF-9EC182F35295}"/>
    <cellStyle name="Input 3 2 2 3 5 2" xfId="28618" xr:uid="{3B0CF6F8-241F-4FDE-B3DB-256C229FB155}"/>
    <cellStyle name="Input 3 2 2 3 6" xfId="17736" xr:uid="{5F33B93A-A250-456E-BC16-498CBE9C04C2}"/>
    <cellStyle name="Input 3 2 2 3 6 2" xfId="29457" xr:uid="{037ECF15-C8B8-49DF-9FA0-EEEB7394211F}"/>
    <cellStyle name="Input 3 2 2 3 7" xfId="18512" xr:uid="{02F99C4F-0DB9-4EEF-A72F-136DD3244ED3}"/>
    <cellStyle name="Input 3 2 2 3 7 2" xfId="30233" xr:uid="{96E1F3F1-D8C3-4C54-AF4D-C500FD0F6B49}"/>
    <cellStyle name="Input 3 2 2 3 8" xfId="19269" xr:uid="{74F51DB6-F3EB-44EE-9BC9-464B56ACE349}"/>
    <cellStyle name="Input 3 2 2 4" xfId="12462" xr:uid="{9B8F55F8-F4FB-4F03-AE9C-4076C8720DC8}"/>
    <cellStyle name="Input 3 2 2 4 2" xfId="24276" xr:uid="{C8CDA7BE-4E53-47D1-B0AE-E067E738EF9D}"/>
    <cellStyle name="Input 3 2 2 5" xfId="10309" xr:uid="{865B43C7-2543-42FA-BACF-F796FC83139D}"/>
    <cellStyle name="Input 3 2 2 5 2" xfId="22181" xr:uid="{18168A39-0811-4882-B7F3-54A9411731E9}"/>
    <cellStyle name="Input 3 2 2 6" xfId="12327" xr:uid="{A2604254-DE48-4264-9173-954B73E30B48}"/>
    <cellStyle name="Input 3 2 2 6 2" xfId="24143" xr:uid="{25B486B9-2131-4CA3-98D4-33FC4D242EC8}"/>
    <cellStyle name="Input 3 2 2 7" xfId="10438" xr:uid="{A4A5FEB6-7628-41E5-9EAB-21D283CAE7FD}"/>
    <cellStyle name="Input 3 2 2 7 2" xfId="22310" xr:uid="{C6793006-5C65-4AFA-9FC8-8937EBDA4E99}"/>
    <cellStyle name="Input 3 2 2 8" xfId="13084" xr:uid="{754368C2-9A23-4D1E-A604-A0628D3BED75}"/>
    <cellStyle name="Input 3 2 2 8 2" xfId="24872" xr:uid="{CD33A41C-8265-4155-B0B7-F58B0EBC7C2A}"/>
    <cellStyle name="Input 3 2 2 9" xfId="9836" xr:uid="{B0F4EC33-FA76-4A70-B605-F7934B83FA29}"/>
    <cellStyle name="Input 3 2 2 9 2" xfId="21712" xr:uid="{22D559EF-460D-4B39-902B-8897002FBF84}"/>
    <cellStyle name="Input 3 2 3" xfId="8432" xr:uid="{9FB0BCA1-F365-4841-B13E-8117FCA91E95}"/>
    <cellStyle name="Input 3 2 3 2" xfId="13174" xr:uid="{F7C34C37-E358-4A60-9888-A0694417B3E4}"/>
    <cellStyle name="Input 3 2 3 2 2" xfId="24960" xr:uid="{337D8C5F-29D8-4556-B97C-9FEB1ECB1BB7}"/>
    <cellStyle name="Input 3 2 3 3" xfId="14194" xr:uid="{1A28C7AC-899F-4B59-A0A2-4F1907364A68}"/>
    <cellStyle name="Input 3 2 3 3 2" xfId="25967" xr:uid="{984393DD-2A64-4AA8-8AD0-712C0EEF9640}"/>
    <cellStyle name="Input 3 2 3 4" xfId="15154" xr:uid="{F724BF95-7038-44FA-AD3D-760278D57CF6}"/>
    <cellStyle name="Input 3 2 3 4 2" xfId="26923" xr:uid="{B1CDA482-2790-4632-B76D-4965865D06D1}"/>
    <cellStyle name="Input 3 2 3 5" xfId="16103" xr:uid="{1051A427-A165-4539-A532-C60B8BF37B62}"/>
    <cellStyle name="Input 3 2 3 5 2" xfId="27850" xr:uid="{87718822-ECDC-4962-A111-D9F146015C2C}"/>
    <cellStyle name="Input 3 2 3 6" xfId="16976" xr:uid="{9F9CC903-1155-4BD3-A5D7-7F3623F4A326}"/>
    <cellStyle name="Input 3 2 3 6 2" xfId="28723" xr:uid="{53547D81-FF12-48DE-AC04-49F2381E7D5C}"/>
    <cellStyle name="Input 3 2 3 7" xfId="17841" xr:uid="{4958B0E0-67F5-4CE8-82AF-75D6F258F8A4}"/>
    <cellStyle name="Input 3 2 3 7 2" xfId="29562" xr:uid="{73396A2E-29B9-43B8-A568-F7A1BEBBA41E}"/>
    <cellStyle name="Input 3 2 3 8" xfId="18617" xr:uid="{7178027E-8754-418F-ADA2-565DBC3CB251}"/>
    <cellStyle name="Input 3 2 4" xfId="9443" xr:uid="{96643BDD-F328-4DDB-B2D6-17F42F334B76}"/>
    <cellStyle name="Input 3 2 4 2" xfId="13848" xr:uid="{B79A0678-331D-4AAF-9EAD-0243CA53CFB2}"/>
    <cellStyle name="Input 3 2 4 2 2" xfId="25621" xr:uid="{34EFA862-0F32-4E16-8ED1-F40E42B38683}"/>
    <cellStyle name="Input 3 2 4 3" xfId="14808" xr:uid="{BD7BD812-4829-4FA7-AA4E-6F9880324C39}"/>
    <cellStyle name="Input 3 2 4 3 2" xfId="26579" xr:uid="{9886B651-5485-4A23-BC29-AA30CFADAB78}"/>
    <cellStyle name="Input 3 2 4 4" xfId="15760" xr:uid="{1E538E1B-9407-41F3-B468-2DBD51795A4E}"/>
    <cellStyle name="Input 3 2 4 4 2" xfId="27507" xr:uid="{20544BF9-125B-4716-8CCC-8987BABA55B6}"/>
    <cellStyle name="Input 3 2 4 5" xfId="16634" xr:uid="{3516DBCD-2DFF-4369-9D34-4837AB3B2A9F}"/>
    <cellStyle name="Input 3 2 4 5 2" xfId="28381" xr:uid="{2C2481BF-8D68-4EB2-8A63-3C335E6E4D93}"/>
    <cellStyle name="Input 3 2 4 6" xfId="17499" xr:uid="{47D0DB09-2E60-4C8A-9412-FE5C347ED66A}"/>
    <cellStyle name="Input 3 2 4 6 2" xfId="29220" xr:uid="{A208AEA0-CE38-40C3-95B8-651C56B60EAD}"/>
    <cellStyle name="Input 3 2 4 7" xfId="18275" xr:uid="{2FED9646-0750-4F3F-8844-E3078F649E05}"/>
    <cellStyle name="Input 3 2 4 7 2" xfId="29996" xr:uid="{88F7E83D-6451-40B9-A5F5-9AA041AE0585}"/>
    <cellStyle name="Input 3 2 4 8" xfId="19032" xr:uid="{86C15D6B-B042-4D27-BEC5-8EE771FDC688}"/>
    <cellStyle name="Input 3 2 5" xfId="12145" xr:uid="{B3527560-F4BA-4C55-8A7F-1DAE1590FC7F}"/>
    <cellStyle name="Input 3 2 5 2" xfId="23962" xr:uid="{0E5E76F7-1332-4367-95A3-6E057024EBA9}"/>
    <cellStyle name="Input 3 2 6" xfId="10610" xr:uid="{15D89B69-1965-4D07-AA3F-BDC67A9C98DA}"/>
    <cellStyle name="Input 3 2 6 2" xfId="22482" xr:uid="{64485DE1-9690-42DD-B23A-99E3F35D5340}"/>
    <cellStyle name="Input 3 2 7" xfId="12025" xr:uid="{7FFC48CB-927E-4F28-B1A0-717390265321}"/>
    <cellStyle name="Input 3 2 7 2" xfId="23846" xr:uid="{1D45E803-4943-4D0E-AB09-BD155F7C5071}"/>
    <cellStyle name="Input 3 2 8" xfId="10715" xr:uid="{2E1983C0-CC08-40E4-93C7-0E6396B96345}"/>
    <cellStyle name="Input 3 2 8 2" xfId="22587" xr:uid="{55A823CD-10F5-4D7F-B267-FA7DF57CC59E}"/>
    <cellStyle name="Input 3 2 9" xfId="11589" xr:uid="{D3F4FA12-626B-4D1C-AD33-3954F955CE35}"/>
    <cellStyle name="Input 3 2 9 2" xfId="23433" xr:uid="{67E804EE-F632-444E-9702-7275C326D00E}"/>
    <cellStyle name="Input 3 3" xfId="6954" xr:uid="{519990B7-CD03-4DDD-8798-B643415DD101}"/>
    <cellStyle name="Input 3 3 10" xfId="13265" xr:uid="{2DCA2BBC-F349-40F1-BDE8-6772EBEA31A9}"/>
    <cellStyle name="Input 3 3 10 2" xfId="25050" xr:uid="{F4E4655E-4669-4E48-AFD5-DC746FD39A9F}"/>
    <cellStyle name="Input 3 3 2" xfId="8597" xr:uid="{47809E7A-2DBE-476E-87F0-40F5380415AC}"/>
    <cellStyle name="Input 3 3 2 2" xfId="13318" xr:uid="{C7AA89D1-EA0B-4E32-BB1D-0F57015B1B55}"/>
    <cellStyle name="Input 3 3 2 2 2" xfId="25101" xr:uid="{8C012745-F6C5-429D-9931-A6E389A242E5}"/>
    <cellStyle name="Input 3 3 2 3" xfId="14332" xr:uid="{2B14A69F-79F6-46E2-968D-EA8E629DD2A2}"/>
    <cellStyle name="Input 3 3 2 3 2" xfId="26104" xr:uid="{199B6582-3E96-4AF3-AC28-E9ED214EB5FC}"/>
    <cellStyle name="Input 3 3 2 4" xfId="15290" xr:uid="{3E5B49C8-4444-4965-B714-32DBD94B74A6}"/>
    <cellStyle name="Input 3 3 2 4 2" xfId="27059" xr:uid="{B05B9E4A-F269-497E-BEDB-549233DF14AA}"/>
    <cellStyle name="Input 3 3 2 5" xfId="16234" xr:uid="{4388D6D5-BB1A-43FF-9F4B-12B8639744F2}"/>
    <cellStyle name="Input 3 3 2 5 2" xfId="27981" xr:uid="{528B9994-11FD-41B6-845C-2A2F7A70E047}"/>
    <cellStyle name="Input 3 3 2 6" xfId="17107" xr:uid="{B3C935AE-4D78-4F18-8774-F4BEAD266750}"/>
    <cellStyle name="Input 3 3 2 6 2" xfId="28854" xr:uid="{19208D8D-8F4E-4795-8BF9-76D69C8F9168}"/>
    <cellStyle name="Input 3 3 2 7" xfId="17972" xr:uid="{E4A88EEC-C17C-41F9-A2E7-DFB04601C28F}"/>
    <cellStyle name="Input 3 3 2 7 2" xfId="29693" xr:uid="{4A23E759-BD11-428E-891D-E5EE473B4604}"/>
    <cellStyle name="Input 3 3 2 8" xfId="18740" xr:uid="{CF9B6DF0-4094-4C49-ABE9-2827C3DE82E7}"/>
    <cellStyle name="Input 3 3 3" xfId="9566" xr:uid="{04F30CDA-DD1A-4BEB-9C59-F8F5CA01FCD0}"/>
    <cellStyle name="Input 3 3 3 2" xfId="13971" xr:uid="{33867D0D-69CC-451F-BF16-FE7AAC282F62}"/>
    <cellStyle name="Input 3 3 3 2 2" xfId="25744" xr:uid="{11868850-D8F6-44FD-8812-002AAFA1545E}"/>
    <cellStyle name="Input 3 3 3 3" xfId="14931" xr:uid="{8ABCAB54-A100-4CEF-99DB-53A5E1B536E6}"/>
    <cellStyle name="Input 3 3 3 3 2" xfId="26702" xr:uid="{522E3BF8-F015-4B43-9B60-1B9D27CDAE25}"/>
    <cellStyle name="Input 3 3 3 4" xfId="15883" xr:uid="{FBF14857-E499-4BCB-8267-51FC5DF7482C}"/>
    <cellStyle name="Input 3 3 3 4 2" xfId="27630" xr:uid="{C09A6E97-3433-42B1-A67C-89841520755F}"/>
    <cellStyle name="Input 3 3 3 5" xfId="16757" xr:uid="{591E7E99-FF6D-412C-B753-2DA8133A3F50}"/>
    <cellStyle name="Input 3 3 3 5 2" xfId="28504" xr:uid="{548E09B1-0C33-4A6B-9E42-91E5CFBEAA0C}"/>
    <cellStyle name="Input 3 3 3 6" xfId="17622" xr:uid="{A6671529-891A-46E2-959C-D8D80AEE1FA5}"/>
    <cellStyle name="Input 3 3 3 6 2" xfId="29343" xr:uid="{C229BB78-1BB3-4C4D-8CFF-1271BF019F36}"/>
    <cellStyle name="Input 3 3 3 7" xfId="18398" xr:uid="{3C25BC7B-CA33-413C-994C-8B591EAC4496}"/>
    <cellStyle name="Input 3 3 3 7 2" xfId="30119" xr:uid="{1DAB9073-7787-48D2-9030-078E4277011B}"/>
    <cellStyle name="Input 3 3 3 8" xfId="19155" xr:uid="{6430AE8E-6073-4183-BF14-0310D6DD6CC0}"/>
    <cellStyle name="Input 3 3 4" xfId="12289" xr:uid="{C1C9F735-41AA-484A-BE7C-6BC33FBE2193}"/>
    <cellStyle name="Input 3 3 4 2" xfId="24105" xr:uid="{EBC7F086-2685-4EDE-99CB-9EFF7BD14AE9}"/>
    <cellStyle name="Input 3 3 5" xfId="10471" xr:uid="{6A4CE006-07F3-45E8-9C76-C29C846A1763}"/>
    <cellStyle name="Input 3 3 5 2" xfId="22343" xr:uid="{F700851C-E9AC-4E75-A836-2CCFEEE12BF3}"/>
    <cellStyle name="Input 3 3 6" xfId="12047" xr:uid="{51785EC9-103D-4374-A928-A19FDFA5544B}"/>
    <cellStyle name="Input 3 3 6 2" xfId="23868" xr:uid="{A76F7EC6-61D4-4B83-9B35-E40B3ED1843F}"/>
    <cellStyle name="Input 3 3 7" xfId="10695" xr:uid="{96A68031-0EEB-43F6-8AE0-4911EFEEF16A}"/>
    <cellStyle name="Input 3 3 7 2" xfId="22567" xr:uid="{C02A9A66-F284-4019-A2BA-A30CA8430FAC}"/>
    <cellStyle name="Input 3 3 8" xfId="13050" xr:uid="{1CD56D06-61BE-4B2E-9284-DFCD0A061C4A}"/>
    <cellStyle name="Input 3 3 8 2" xfId="24840" xr:uid="{2CD00777-2B1D-476D-BB26-1273D45515F1}"/>
    <cellStyle name="Input 3 3 9" xfId="9863" xr:uid="{3DF3366A-3DD7-42E4-80C4-4C70DADD2DB8}"/>
    <cellStyle name="Input 3 3 9 2" xfId="21739" xr:uid="{35DE0BC1-603B-49CA-9F2A-8C406DECCA41}"/>
    <cellStyle name="Input 3 4" xfId="7779" xr:uid="{AA857A27-8E2E-4FBE-9DEA-1E39A4DF49BD}"/>
    <cellStyle name="Input 3 4 2" xfId="12803" xr:uid="{5489AFDE-7BF2-4404-8861-D3B5A2503BFB}"/>
    <cellStyle name="Input 3 4 2 2" xfId="24599" xr:uid="{3AA2CCFC-FCD5-4A40-BDD6-52FC49EBFF7F}"/>
    <cellStyle name="Input 3 4 3" xfId="10062" xr:uid="{50923266-785C-4CF7-89B8-FA85C222961A}"/>
    <cellStyle name="Input 3 4 3 2" xfId="21937" xr:uid="{1F1BCF1A-EA42-4275-A7C6-193C3E1F008B}"/>
    <cellStyle name="Input 3 4 4" xfId="11975" xr:uid="{CCC5ED0D-F260-4B0D-A7C5-64DEC1DA98D3}"/>
    <cellStyle name="Input 3 4 4 2" xfId="23800" xr:uid="{3B7E9DE1-95EA-4A43-9CE8-064D95A54DDB}"/>
    <cellStyle name="Input 3 4 5" xfId="10749" xr:uid="{9AB4A2B3-ABC4-4F98-B8AF-A35654BB568E}"/>
    <cellStyle name="Input 3 4 5 2" xfId="22620" xr:uid="{4B8DE4D9-5187-42F0-A15A-5ACAD7FF9B42}"/>
    <cellStyle name="Input 3 4 6" xfId="11560" xr:uid="{5FCE1ED3-A47A-4688-B75A-A362E627A522}"/>
    <cellStyle name="Input 3 4 6 2" xfId="23408" xr:uid="{E78DF2C7-915D-4F0C-AB79-A3A4293546DD}"/>
    <cellStyle name="Input 3 4 7" xfId="11089" xr:uid="{D01A7051-6505-48C5-94B8-BC5101D48B4C}"/>
    <cellStyle name="Input 3 4 7 2" xfId="22958" xr:uid="{A33C9789-450B-4724-ADFD-47DCA8D005BE}"/>
    <cellStyle name="Input 3 4 8" xfId="11907" xr:uid="{064223C8-A462-4EC1-85D5-858845EB206B}"/>
    <cellStyle name="Input 3 5" xfId="7752" xr:uid="{27352A81-CAF5-4263-9435-499B85161A01}"/>
    <cellStyle name="Input 3 5 2" xfId="12776" xr:uid="{FCA09ACE-03DD-4F25-9E30-24BC1F86AB45}"/>
    <cellStyle name="Input 3 5 2 2" xfId="24572" xr:uid="{ED593E3C-D7DD-4AC2-B59A-495D1E067473}"/>
    <cellStyle name="Input 3 5 3" xfId="10088" xr:uid="{AA027BE7-943A-4ACA-89C8-754B3B5B61DF}"/>
    <cellStyle name="Input 3 5 3 2" xfId="21963" xr:uid="{8B0EEBAC-4537-4A3E-A507-FE7E1615D528}"/>
    <cellStyle name="Input 3 5 4" xfId="12614" xr:uid="{ED28B8CC-509D-4D1A-B99A-BCEF488BAC42}"/>
    <cellStyle name="Input 3 5 4 2" xfId="24419" xr:uid="{56BAE826-1ED4-47B2-BF3E-0CF457773435}"/>
    <cellStyle name="Input 3 5 5" xfId="10193" xr:uid="{D91B441A-42E2-400E-A685-9F6D2BAFB26E}"/>
    <cellStyle name="Input 3 5 5 2" xfId="22068" xr:uid="{388BE280-3EA4-4810-B6FC-762D75C12A84}"/>
    <cellStyle name="Input 3 5 6" xfId="12603" xr:uid="{C15CAE46-CC40-400E-8A41-7A9B05601C0E}"/>
    <cellStyle name="Input 3 5 6 2" xfId="24408" xr:uid="{C96E8970-540F-4402-B7F6-3646A793B8C3}"/>
    <cellStyle name="Input 3 5 7" xfId="10203" xr:uid="{23FFB420-DBFD-4308-AB3D-6E7462BAB625}"/>
    <cellStyle name="Input 3 5 7 2" xfId="22078" xr:uid="{43084A6F-A4B6-46F0-B3DA-193A68EA87CE}"/>
    <cellStyle name="Input 3 5 8" xfId="12330" xr:uid="{C2739A4F-409D-4F92-A5A9-8B65B5238AF7}"/>
    <cellStyle name="Input 3 6" xfId="11315" xr:uid="{F161AE99-4EB3-4FCB-9C6A-BEA2A1702510}"/>
    <cellStyle name="Input 3 6 2" xfId="23177" xr:uid="{FE37BA63-C892-435D-A723-A78A07D209CE}"/>
    <cellStyle name="Input 3 7" xfId="11286" xr:uid="{BEEEFE72-C2A6-4F01-A83C-0462CC920A19}"/>
    <cellStyle name="Input 3 7 2" xfId="23148" xr:uid="{04FB0EEE-B41D-4FAD-943A-9B857FB9061C}"/>
    <cellStyle name="Input 3 8" xfId="11334" xr:uid="{7DBEBBF3-FFD5-49B3-BB41-8CB249E8EAD1}"/>
    <cellStyle name="Input 3 8 2" xfId="23196" xr:uid="{E329AC9E-FFD0-42DD-9915-45AB95A07BD7}"/>
    <cellStyle name="Input 3 9" xfId="11267" xr:uid="{48F99AE7-6B34-4F6A-82A2-2DA3282C0916}"/>
    <cellStyle name="Input 3 9 2" xfId="23129" xr:uid="{FA4F30CF-1F8D-45DF-8D83-3B7BCF2A919A}"/>
    <cellStyle name="Input 4" xfId="5066" xr:uid="{4D5C71A2-9177-4B34-8B55-852E842B98EC}"/>
    <cellStyle name="Input 4 10" xfId="11354" xr:uid="{23CC2BC5-7BC4-49FB-A88E-D0EAC8D2253A}"/>
    <cellStyle name="Input 4 10 2" xfId="23216" xr:uid="{0048D6DB-F0CA-49A8-9C78-FA01FBB5BFD5}"/>
    <cellStyle name="Input 4 11" xfId="11248" xr:uid="{DBA4E5B7-C3A9-409D-9EA2-A329ABF414D2}"/>
    <cellStyle name="Input 4 11 2" xfId="23110" xr:uid="{57966A9A-5EA7-47AC-A1A7-BC0A9CF0B95B}"/>
    <cellStyle name="Input 4 12" xfId="13019" xr:uid="{833AF772-799D-4236-B451-6AE785656D39}"/>
    <cellStyle name="Input 4 12 2" xfId="24811" xr:uid="{6D1F3D76-4289-48C4-BE44-A135985F35E9}"/>
    <cellStyle name="Input 4 2" xfId="6786" xr:uid="{C95C6425-0D6D-4B48-846B-1D58934D1675}"/>
    <cellStyle name="Input 4 2 10" xfId="10051" xr:uid="{78BE0E07-24B4-4919-8AFA-AEB2476E9158}"/>
    <cellStyle name="Input 4 2 10 2" xfId="21926" xr:uid="{1B647D7A-DCA3-4E63-9289-32FC77F013DF}"/>
    <cellStyle name="Input 4 2 11" xfId="12085" xr:uid="{BF0F9C71-1526-4470-9457-140DAC743682}"/>
    <cellStyle name="Input 4 2 11 2" xfId="23906" xr:uid="{E29B10D7-51DB-4956-9E19-D0FBA684AEBF}"/>
    <cellStyle name="Input 4 2 2" xfId="7196" xr:uid="{701A72A7-5C1E-42F2-B958-733E145B7845}"/>
    <cellStyle name="Input 4 2 2 10" xfId="17127" xr:uid="{FA2B3F36-2853-4102-831D-58CC09ECE82C}"/>
    <cellStyle name="Input 4 2 2 10 2" xfId="28874" xr:uid="{6477A626-5D7E-4ED3-8EB1-C42F0AD65089}"/>
    <cellStyle name="Input 4 2 2 2" xfId="8839" xr:uid="{5A3532F4-4D80-497D-95DE-80B3D70EBD31}"/>
    <cellStyle name="Input 4 2 2 2 2" xfId="13491" xr:uid="{AFF2D657-00C9-4FF7-B946-A0139C3366E0}"/>
    <cellStyle name="Input 4 2 2 2 2 2" xfId="25274" xr:uid="{2471228B-383C-49A1-B0F3-AA3BFC84597D}"/>
    <cellStyle name="Input 4 2 2 2 3" xfId="14495" xr:uid="{51433FB9-3D66-44F2-949B-9286DB3A825A}"/>
    <cellStyle name="Input 4 2 2 2 3 2" xfId="26267" xr:uid="{0C3C5CEC-E769-44AA-B950-FA55D06E622D}"/>
    <cellStyle name="Input 4 2 2 2 4" xfId="15453" xr:uid="{0BF3A3DF-A4AC-447C-A3E1-D4B457FBBB55}"/>
    <cellStyle name="Input 4 2 2 2 4 2" xfId="27213" xr:uid="{37943CEA-0D32-419B-A7EA-1D0E6C6521BD}"/>
    <cellStyle name="Input 4 2 2 2 5" xfId="16378" xr:uid="{C763AE24-F16B-49C4-8C91-C7FA09B13618}"/>
    <cellStyle name="Input 4 2 2 2 5 2" xfId="28125" xr:uid="{930CC56B-A23D-4C13-8F78-B48339ABCB3D}"/>
    <cellStyle name="Input 4 2 2 2 6" xfId="17249" xr:uid="{F2B1B132-AC8A-465B-B1CF-CB055F722391}"/>
    <cellStyle name="Input 4 2 2 2 6 2" xfId="28992" xr:uid="{0A20F5D9-3FC3-4E1B-977D-D307AD032FB7}"/>
    <cellStyle name="Input 4 2 2 2 7" xfId="18095" xr:uid="{90285E5F-942E-4441-8B1A-BC059BA4A69A}"/>
    <cellStyle name="Input 4 2 2 2 7 2" xfId="29816" xr:uid="{E2393B49-B73B-4A35-BDA7-69C572C7D262}"/>
    <cellStyle name="Input 4 2 2 2 8" xfId="18855" xr:uid="{329BDC4D-9706-4BEF-ABF8-59C942879C0E}"/>
    <cellStyle name="Input 4 2 2 3" xfId="9681" xr:uid="{8E8502FC-076E-4472-8446-13D270672D69}"/>
    <cellStyle name="Input 4 2 2 3 2" xfId="14086" xr:uid="{2052F4E5-6107-417B-AC59-B5BF51F2DD26}"/>
    <cellStyle name="Input 4 2 2 3 2 2" xfId="25859" xr:uid="{6CB645F8-4A87-4092-96EF-462B5AF6EEB1}"/>
    <cellStyle name="Input 4 2 2 3 3" xfId="15046" xr:uid="{9067DB33-21D2-4B74-B94E-BCF9BC4F1A6B}"/>
    <cellStyle name="Input 4 2 2 3 3 2" xfId="26817" xr:uid="{D6BD30D5-F509-4CEA-B6E9-91C1C1BA212F}"/>
    <cellStyle name="Input 4 2 2 3 4" xfId="15998" xr:uid="{B8E4A2DA-1F71-45BE-92B1-E572E3E300BF}"/>
    <cellStyle name="Input 4 2 2 3 4 2" xfId="27745" xr:uid="{CD5587BC-A7E6-4EEC-B217-2524372E16DA}"/>
    <cellStyle name="Input 4 2 2 3 5" xfId="16872" xr:uid="{1A97C4C9-8F11-4C80-B234-5850180C5519}"/>
    <cellStyle name="Input 4 2 2 3 5 2" xfId="28619" xr:uid="{6C23B473-EE71-4F5B-8CEA-8C983127E14B}"/>
    <cellStyle name="Input 4 2 2 3 6" xfId="17737" xr:uid="{860088D6-112B-49BC-A144-E24AB01EC572}"/>
    <cellStyle name="Input 4 2 2 3 6 2" xfId="29458" xr:uid="{1ED7CD97-0840-491F-B0A7-0602C99507A1}"/>
    <cellStyle name="Input 4 2 2 3 7" xfId="18513" xr:uid="{2922878C-7413-4386-BB6F-34CE18DC34DE}"/>
    <cellStyle name="Input 4 2 2 3 7 2" xfId="30234" xr:uid="{7166E7CE-E99D-4AA3-8227-EB07E46C774F}"/>
    <cellStyle name="Input 4 2 2 3 8" xfId="19270" xr:uid="{962E1AA2-66BB-4E3D-83AF-AF7B7A508239}"/>
    <cellStyle name="Input 4 2 2 4" xfId="12463" xr:uid="{6CA3C9A0-B27F-44C3-987E-518649537C27}"/>
    <cellStyle name="Input 4 2 2 4 2" xfId="24277" xr:uid="{8EB16F76-05BE-4E33-9633-9B3F57D2FC55}"/>
    <cellStyle name="Input 4 2 2 5" xfId="10308" xr:uid="{6EC95835-62F0-4F25-90E8-DB15D71E5FB5}"/>
    <cellStyle name="Input 4 2 2 5 2" xfId="22180" xr:uid="{4C157888-1811-4FF1-BDBC-ACDAED6E27B3}"/>
    <cellStyle name="Input 4 2 2 6" xfId="13358" xr:uid="{44A884EE-81EB-47D9-A87D-7769AD9DA2F8}"/>
    <cellStyle name="Input 4 2 2 6 2" xfId="25141" xr:uid="{71055C13-9F56-4465-A6CB-614116058400}"/>
    <cellStyle name="Input 4 2 2 7" xfId="14367" xr:uid="{0C30C14C-597B-4973-998D-7B356833A855}"/>
    <cellStyle name="Input 4 2 2 7 2" xfId="26139" xr:uid="{DF4AA864-29EB-4A17-8450-ADB80807E3CF}"/>
    <cellStyle name="Input 4 2 2 8" xfId="15325" xr:uid="{279EA3A1-1C4E-456F-BAEC-096EFCF9A04A}"/>
    <cellStyle name="Input 4 2 2 8 2" xfId="27089" xr:uid="{B9748BF5-0028-4DEE-AFA9-A6D444FF2018}"/>
    <cellStyle name="Input 4 2 2 9" xfId="16256" xr:uid="{CC11B706-B1EF-454E-A15B-24BC78E09517}"/>
    <cellStyle name="Input 4 2 2 9 2" xfId="28003" xr:uid="{2E8E4752-85EA-4338-8CE5-B92B6458FA64}"/>
    <cellStyle name="Input 4 2 3" xfId="8431" xr:uid="{DBB32877-69C8-48A2-9EA5-44025CF65E9E}"/>
    <cellStyle name="Input 4 2 3 2" xfId="13173" xr:uid="{DF1CD4ED-6650-4636-B389-A7363F7327D4}"/>
    <cellStyle name="Input 4 2 3 2 2" xfId="24959" xr:uid="{D123154E-1A6E-436D-A4C6-C41B67C74E2D}"/>
    <cellStyle name="Input 4 2 3 3" xfId="14193" xr:uid="{9604A267-1F35-4CD5-95FA-418303C061BC}"/>
    <cellStyle name="Input 4 2 3 3 2" xfId="25966" xr:uid="{CA86DBBC-8A89-4E67-B4ED-021AE7AD1852}"/>
    <cellStyle name="Input 4 2 3 4" xfId="15153" xr:uid="{5B8A179B-3329-4CB9-803B-2F435CE9827E}"/>
    <cellStyle name="Input 4 2 3 4 2" xfId="26922" xr:uid="{AF746787-BBEE-417C-B03E-36383208A899}"/>
    <cellStyle name="Input 4 2 3 5" xfId="16102" xr:uid="{23175F69-624F-4E09-B6D2-453BD976519A}"/>
    <cellStyle name="Input 4 2 3 5 2" xfId="27849" xr:uid="{21ECC711-D936-44CC-AB1B-09D7A6A8CEC2}"/>
    <cellStyle name="Input 4 2 3 6" xfId="16975" xr:uid="{B39B354E-5129-4670-AA93-EC18387BD1D3}"/>
    <cellStyle name="Input 4 2 3 6 2" xfId="28722" xr:uid="{F3C491BA-A888-4AA3-AA4B-E206CA754116}"/>
    <cellStyle name="Input 4 2 3 7" xfId="17840" xr:uid="{EED9DE6F-9134-4581-A000-86E57CD94C19}"/>
    <cellStyle name="Input 4 2 3 7 2" xfId="29561" xr:uid="{CDDEA839-CE06-4CC3-A97E-C4608C4471E4}"/>
    <cellStyle name="Input 4 2 3 8" xfId="18616" xr:uid="{21541A09-3EEE-4811-AA16-D76A651D4AFC}"/>
    <cellStyle name="Input 4 2 4" xfId="9442" xr:uid="{68264C18-6A42-46B3-8076-AEE102D826C3}"/>
    <cellStyle name="Input 4 2 4 2" xfId="13847" xr:uid="{EACB1962-F214-4EBE-AE68-FF103778B60C}"/>
    <cellStyle name="Input 4 2 4 2 2" xfId="25620" xr:uid="{07719E74-DF4F-45B1-9968-C0543188F8FE}"/>
    <cellStyle name="Input 4 2 4 3" xfId="14807" xr:uid="{BB02BBBA-1FD1-4678-9C78-B5CB6D079265}"/>
    <cellStyle name="Input 4 2 4 3 2" xfId="26578" xr:uid="{66D68F48-16CF-4C46-AC29-6A3C939A7E71}"/>
    <cellStyle name="Input 4 2 4 4" xfId="15759" xr:uid="{7026DDB5-F13D-4C6A-A191-51034C67E9D6}"/>
    <cellStyle name="Input 4 2 4 4 2" xfId="27506" xr:uid="{29F3E0F3-31D6-4462-BF94-3055FA39FF59}"/>
    <cellStyle name="Input 4 2 4 5" xfId="16633" xr:uid="{F7910D8C-3D50-4ECF-A129-234E3A7DAD51}"/>
    <cellStyle name="Input 4 2 4 5 2" xfId="28380" xr:uid="{ADCD03AE-C935-4A56-BB61-380A28717AEE}"/>
    <cellStyle name="Input 4 2 4 6" xfId="17498" xr:uid="{C60847C5-4680-472B-8B6A-922B3BA2B144}"/>
    <cellStyle name="Input 4 2 4 6 2" xfId="29219" xr:uid="{49BACE93-C4BC-44E5-9391-FD8129DD0C6A}"/>
    <cellStyle name="Input 4 2 4 7" xfId="18274" xr:uid="{2BB0F1CA-73F6-4866-9054-B7F3E54C86D3}"/>
    <cellStyle name="Input 4 2 4 7 2" xfId="29995" xr:uid="{922EC611-C537-41B8-8085-55689127D0D9}"/>
    <cellStyle name="Input 4 2 4 8" xfId="19031" xr:uid="{11611ED8-8304-4DF5-B28E-4747D2B44696}"/>
    <cellStyle name="Input 4 2 5" xfId="12144" xr:uid="{1FA3233B-89AF-435D-9B9A-A41544FF8E73}"/>
    <cellStyle name="Input 4 2 5 2" xfId="23961" xr:uid="{FBF104D0-26AC-4E6B-B726-AA277A582653}"/>
    <cellStyle name="Input 4 2 6" xfId="10611" xr:uid="{BB3F4D76-2B5D-4E70-A4B2-6E9187E007BC}"/>
    <cellStyle name="Input 4 2 6 2" xfId="22483" xr:uid="{910AC299-75FA-42A0-B2EF-525BFB71D8D4}"/>
    <cellStyle name="Input 4 2 7" xfId="11619" xr:uid="{280BE2F5-B0BD-4848-AE39-BEE0BF64D1F7}"/>
    <cellStyle name="Input 4 2 7 2" xfId="23461" xr:uid="{BB8F97C0-A13A-4D52-9D78-4ED4733D5B83}"/>
    <cellStyle name="Input 4 2 8" xfId="11052" xr:uid="{9F36E466-89DB-41B6-B3F2-84DF7A09EEEB}"/>
    <cellStyle name="Input 4 2 8 2" xfId="22921" xr:uid="{4B688A7A-3C6F-4B14-AFB7-8CE6AE6E3310}"/>
    <cellStyle name="Input 4 2 9" xfId="12818" xr:uid="{207BF388-6A4A-49BF-AA4F-308C8587F521}"/>
    <cellStyle name="Input 4 2 9 2" xfId="24612" xr:uid="{02A87251-EAC3-4478-8FAF-02F8391A8873}"/>
    <cellStyle name="Input 4 3" xfId="6955" xr:uid="{D10DE8D3-185E-4373-81BE-C626869EAE29}"/>
    <cellStyle name="Input 4 3 10" xfId="11582" xr:uid="{B9F9A5A2-4558-4F7C-975F-821123573DF9}"/>
    <cellStyle name="Input 4 3 10 2" xfId="23428" xr:uid="{65E02337-7B51-4379-8C06-4497B327AACB}"/>
    <cellStyle name="Input 4 3 2" xfId="8598" xr:uid="{BA781FBD-052C-49A7-A834-DDCA8114820B}"/>
    <cellStyle name="Input 4 3 2 2" xfId="13319" xr:uid="{09AB8D4F-D80D-4615-A035-77ED2A7A7E77}"/>
    <cellStyle name="Input 4 3 2 2 2" xfId="25102" xr:uid="{76B5286A-A106-4840-97A2-AB13666CE01C}"/>
    <cellStyle name="Input 4 3 2 3" xfId="14333" xr:uid="{03A08B4F-9562-4BC4-AE05-5F39BD3BC01B}"/>
    <cellStyle name="Input 4 3 2 3 2" xfId="26105" xr:uid="{EBDE6847-FAA6-40CC-B93B-46AD48D41CFC}"/>
    <cellStyle name="Input 4 3 2 4" xfId="15291" xr:uid="{1CF6C0A8-6604-4286-9AD3-AD894648EA6D}"/>
    <cellStyle name="Input 4 3 2 4 2" xfId="27060" xr:uid="{867ABE89-8322-4FE1-A9F8-C590B6BDA3E0}"/>
    <cellStyle name="Input 4 3 2 5" xfId="16235" xr:uid="{AE020F04-3D6D-4ED6-95C6-5DCA46696786}"/>
    <cellStyle name="Input 4 3 2 5 2" xfId="27982" xr:uid="{FBC11205-416D-422C-AEA6-50FEF0786E3C}"/>
    <cellStyle name="Input 4 3 2 6" xfId="17108" xr:uid="{9131D5EB-4ECC-46E1-B1D6-B55C13B4BE5A}"/>
    <cellStyle name="Input 4 3 2 6 2" xfId="28855" xr:uid="{F44D4491-BC7B-4845-B5D0-00F614968F47}"/>
    <cellStyle name="Input 4 3 2 7" xfId="17973" xr:uid="{8BC6F63F-9A15-4980-A9CA-6459898974FF}"/>
    <cellStyle name="Input 4 3 2 7 2" xfId="29694" xr:uid="{7429FFD6-95FA-4D0E-8AC7-A2CDD9D28078}"/>
    <cellStyle name="Input 4 3 2 8" xfId="18741" xr:uid="{78775FFA-3008-498D-83E7-BB61BCF0A53B}"/>
    <cellStyle name="Input 4 3 3" xfId="9567" xr:uid="{6B8AA7FC-85DF-42D2-B5AC-2EB21C5CD0E4}"/>
    <cellStyle name="Input 4 3 3 2" xfId="13972" xr:uid="{772CD4CB-5628-4BA5-B56C-A8E95545CC44}"/>
    <cellStyle name="Input 4 3 3 2 2" xfId="25745" xr:uid="{0E049B76-8CD3-4A27-81DB-B1B731F94D03}"/>
    <cellStyle name="Input 4 3 3 3" xfId="14932" xr:uid="{F45B6B99-3EAE-4707-BCF6-B392997192D8}"/>
    <cellStyle name="Input 4 3 3 3 2" xfId="26703" xr:uid="{88329583-16A5-4799-970E-2AEB04D10597}"/>
    <cellStyle name="Input 4 3 3 4" xfId="15884" xr:uid="{1FF89458-C0CB-4134-A770-20E7F759BB1C}"/>
    <cellStyle name="Input 4 3 3 4 2" xfId="27631" xr:uid="{F3B7FB9F-0C0D-456D-BF85-6A4089F66A74}"/>
    <cellStyle name="Input 4 3 3 5" xfId="16758" xr:uid="{13A9CE4B-5905-43B0-94DB-7E9881ABEC94}"/>
    <cellStyle name="Input 4 3 3 5 2" xfId="28505" xr:uid="{E3610393-06ED-4DE7-90E5-BBCC8DA059FA}"/>
    <cellStyle name="Input 4 3 3 6" xfId="17623" xr:uid="{077B9369-E003-42A1-A4B8-1AD3F5CF4D7C}"/>
    <cellStyle name="Input 4 3 3 6 2" xfId="29344" xr:uid="{DDBA990D-B980-4919-9754-614CFF7A4227}"/>
    <cellStyle name="Input 4 3 3 7" xfId="18399" xr:uid="{904E2F62-2FC3-4A6C-B1C1-109B158EC297}"/>
    <cellStyle name="Input 4 3 3 7 2" xfId="30120" xr:uid="{694D15E7-620D-4F4F-959F-1660D64DAF95}"/>
    <cellStyle name="Input 4 3 3 8" xfId="19156" xr:uid="{3D4A26F5-FB8C-4CAD-8B4B-32EF41371E80}"/>
    <cellStyle name="Input 4 3 4" xfId="12290" xr:uid="{E5E1254A-39B4-42DA-B3BB-54614F7C8506}"/>
    <cellStyle name="Input 4 3 4 2" xfId="24106" xr:uid="{8B49BC2F-A076-4A52-A4FD-C7E583C8E60F}"/>
    <cellStyle name="Input 4 3 5" xfId="10470" xr:uid="{C4E8E8C1-4610-4E37-9C62-1359CD078D86}"/>
    <cellStyle name="Input 4 3 5 2" xfId="22342" xr:uid="{02C7023F-AD66-4FD7-B6EA-DC350B3CB870}"/>
    <cellStyle name="Input 4 3 6" xfId="12048" xr:uid="{75E4D576-E2E1-400F-A9AF-0455BC1E90A7}"/>
    <cellStyle name="Input 4 3 6 2" xfId="23869" xr:uid="{8A50571D-6226-4DA2-A7A0-9BE65BAAF13C}"/>
    <cellStyle name="Input 4 3 7" xfId="10694" xr:uid="{687E4103-EF0B-4AF9-A273-7195855AA59E}"/>
    <cellStyle name="Input 4 3 7 2" xfId="22566" xr:uid="{E75C66A2-5BD9-4701-863D-55F74779E520}"/>
    <cellStyle name="Input 4 3 8" xfId="12016" xr:uid="{8C5A5D9A-6AF4-4B57-B31C-6365588B082F}"/>
    <cellStyle name="Input 4 3 8 2" xfId="23837" xr:uid="{51094773-E924-496A-BC4A-83E543FB8EAE}"/>
    <cellStyle name="Input 4 3 9" xfId="10722" xr:uid="{0F4CC09F-B42D-43C7-9F31-5416CD3FDA1B}"/>
    <cellStyle name="Input 4 3 9 2" xfId="22594" xr:uid="{BE7D70E8-3B12-4B41-8F86-D1119ACC1994}"/>
    <cellStyle name="Input 4 4" xfId="7780" xr:uid="{3F7C303D-5198-4466-9460-33A1A20A6DDC}"/>
    <cellStyle name="Input 4 4 2" xfId="12804" xr:uid="{A24A0897-3D65-48A1-9F53-39D75FC2BE48}"/>
    <cellStyle name="Input 4 4 2 2" xfId="24600" xr:uid="{7BB33DA4-C4CF-4403-94C8-0EEBEE2B7F85}"/>
    <cellStyle name="Input 4 4 3" xfId="10061" xr:uid="{E5A3EB48-8C72-4C72-8878-F274536C1D18}"/>
    <cellStyle name="Input 4 4 3 2" xfId="21936" xr:uid="{5ECADAAB-D6B4-4826-A5A2-A383E1E48728}"/>
    <cellStyle name="Input 4 4 4" xfId="11744" xr:uid="{E022CF8C-B884-4703-B244-AA46F37D0B06}"/>
    <cellStyle name="Input 4 4 4 2" xfId="23573" xr:uid="{B632787A-CF9A-4D7B-81CB-CA29FC9469FB}"/>
    <cellStyle name="Input 4 4 5" xfId="10950" xr:uid="{DD49AD5B-FDB3-4FFD-8975-54C986C96040}"/>
    <cellStyle name="Input 4 4 5 2" xfId="22819" xr:uid="{9686D0EA-A171-463D-BF72-4BDD43F477D3}"/>
    <cellStyle name="Input 4 4 6" xfId="12516" xr:uid="{FAB95248-FF98-4FD5-9E2B-0C82A79F5DA9}"/>
    <cellStyle name="Input 4 4 6 2" xfId="24326" xr:uid="{B5D63526-D403-4931-A2A4-69B64B013D17}"/>
    <cellStyle name="Input 4 4 7" xfId="10273" xr:uid="{352D73C8-39D9-4CAA-BA51-48851D1189EF}"/>
    <cellStyle name="Input 4 4 7 2" xfId="22148" xr:uid="{23A9614C-7E85-49B9-9150-B2F138509F91}"/>
    <cellStyle name="Input 4 4 8" xfId="11683" xr:uid="{65B5CD13-1643-47D2-85E6-BF1BE2273FEA}"/>
    <cellStyle name="Input 4 5" xfId="7751" xr:uid="{3FD68A7A-9585-4B8E-BA18-703B735FFB52}"/>
    <cellStyle name="Input 4 5 2" xfId="12775" xr:uid="{C7684BD0-3832-4FA4-B265-6045434C0729}"/>
    <cellStyle name="Input 4 5 2 2" xfId="24571" xr:uid="{A5383E39-AFA4-4B4E-B8AE-54DD6F9A87A0}"/>
    <cellStyle name="Input 4 5 3" xfId="10089" xr:uid="{4EB3B95A-2970-4237-BAAD-2F297CDDBD46}"/>
    <cellStyle name="Input 4 5 3 2" xfId="21964" xr:uid="{AA3EBAE9-6464-49F9-8D74-522370F66C7B}"/>
    <cellStyle name="Input 4 5 4" xfId="12079" xr:uid="{83FA67A7-4408-417D-9542-2D66BB087437}"/>
    <cellStyle name="Input 4 5 4 2" xfId="23900" xr:uid="{48A14E52-7D03-4540-B3B0-4CDCD382EBB9}"/>
    <cellStyle name="Input 4 5 5" xfId="10666" xr:uid="{3DA2E164-B367-4588-813B-761D5F6219D8}"/>
    <cellStyle name="Input 4 5 5 2" xfId="22538" xr:uid="{CA442FA4-BBA4-463B-8191-3779A0B7978C}"/>
    <cellStyle name="Input 4 5 6" xfId="12019" xr:uid="{2D94E909-4754-493D-9A05-F46A771CDD82}"/>
    <cellStyle name="Input 4 5 6 2" xfId="23840" xr:uid="{6D4F880B-395F-4C5B-BAA1-36C48223573E}"/>
    <cellStyle name="Input 4 5 7" xfId="10719" xr:uid="{1FD5528C-A87D-48C7-B086-21A89BC60C93}"/>
    <cellStyle name="Input 4 5 7 2" xfId="22591" xr:uid="{31121312-8537-49F0-A9E8-3230218443D7}"/>
    <cellStyle name="Input 4 5 8" xfId="11585" xr:uid="{B0120720-91A6-4487-9950-A5A5966A7550}"/>
    <cellStyle name="Input 4 6" xfId="11316" xr:uid="{D2C27097-9BB3-4DE1-B2DB-052ACEB7463A}"/>
    <cellStyle name="Input 4 6 2" xfId="23178" xr:uid="{5F65CCA6-9FFE-4AEB-B5C8-C3746AB70872}"/>
    <cellStyle name="Input 4 7" xfId="11285" xr:uid="{CFF5EC38-12B1-4244-A11F-0B5D263588D0}"/>
    <cellStyle name="Input 4 7 2" xfId="23147" xr:uid="{B4F53967-26D1-4B6E-A993-AE30270A6508}"/>
    <cellStyle name="Input 4 8" xfId="11335" xr:uid="{5B5DC7AC-A9A2-4AFE-94F4-CFA0B5439155}"/>
    <cellStyle name="Input 4 8 2" xfId="23197" xr:uid="{1B8F522F-729F-4BFE-A723-1F8186BF27FD}"/>
    <cellStyle name="Input 4 9" xfId="11266" xr:uid="{BDEF8692-9996-4701-A83A-AA24DFE12085}"/>
    <cellStyle name="Input 4 9 2" xfId="23128" xr:uid="{48E2A809-F009-43D9-B08C-AFBE8D90FAAD}"/>
    <cellStyle name="Input 5" xfId="5067" xr:uid="{C09A2F7B-432D-408B-BBB1-577C715C4189}"/>
    <cellStyle name="Input 5 10" xfId="11355" xr:uid="{1B3E54DA-664E-41B8-A9DF-669058941F84}"/>
    <cellStyle name="Input 5 10 2" xfId="23217" xr:uid="{49779BA1-070B-443C-92D3-384BA5AD19FB}"/>
    <cellStyle name="Input 5 11" xfId="11247" xr:uid="{1EEF4C86-8DF2-4505-83AC-92729B02A7BF}"/>
    <cellStyle name="Input 5 11 2" xfId="23109" xr:uid="{93E873CB-414D-4A0F-94FB-337252BA6FA3}"/>
    <cellStyle name="Input 5 12" xfId="11984" xr:uid="{7966A944-E015-4DCF-B662-D201B4B08D1A}"/>
    <cellStyle name="Input 5 12 2" xfId="23809" xr:uid="{73DF96FC-C7EA-427F-BFAB-9BCCCCD6F446}"/>
    <cellStyle name="Input 5 2" xfId="6785" xr:uid="{F3135C6B-839A-480E-A37A-7609B5E39F84}"/>
    <cellStyle name="Input 5 2 10" xfId="10183" xr:uid="{32DDC1BD-787F-4030-A03D-846F89362396}"/>
    <cellStyle name="Input 5 2 10 2" xfId="22058" xr:uid="{E71D56B3-AFF8-490D-86BE-4DDD8E7CD3D8}"/>
    <cellStyle name="Input 5 2 11" xfId="12875" xr:uid="{23661C9C-FCE6-47AA-B564-E228943E7C58}"/>
    <cellStyle name="Input 5 2 11 2" xfId="24669" xr:uid="{8BFCBA71-BE22-4EFC-9C85-3BFBB2FB572E}"/>
    <cellStyle name="Input 5 2 2" xfId="7197" xr:uid="{A0570E7C-3BB9-441A-B344-9258CED331E6}"/>
    <cellStyle name="Input 5 2 2 10" xfId="12022" xr:uid="{69AE3E99-CD51-4C11-AF1A-C35167DFCEFF}"/>
    <cellStyle name="Input 5 2 2 10 2" xfId="23843" xr:uid="{3A6A8115-0B51-4FA7-BDF7-E5A2AFA0A482}"/>
    <cellStyle name="Input 5 2 2 2" xfId="8840" xr:uid="{59B6F002-DD23-49E8-8836-7BD05DB75375}"/>
    <cellStyle name="Input 5 2 2 2 2" xfId="13492" xr:uid="{893D2165-E0DF-4584-9661-7F68B0ABBB21}"/>
    <cellStyle name="Input 5 2 2 2 2 2" xfId="25275" xr:uid="{945DF75E-45B3-4330-B122-BA80F2535DCB}"/>
    <cellStyle name="Input 5 2 2 2 3" xfId="14496" xr:uid="{BC066570-3F25-45DC-A43D-965BD927FBAC}"/>
    <cellStyle name="Input 5 2 2 2 3 2" xfId="26268" xr:uid="{C195C89E-1EA6-4A07-921A-52DA63D5293B}"/>
    <cellStyle name="Input 5 2 2 2 4" xfId="15454" xr:uid="{58B55633-FDB3-4306-A1C7-A7DAD4C7831F}"/>
    <cellStyle name="Input 5 2 2 2 4 2" xfId="27214" xr:uid="{9BB23498-6702-4B14-BF40-D97459A481B7}"/>
    <cellStyle name="Input 5 2 2 2 5" xfId="16379" xr:uid="{57D4D0BE-96E7-4656-A59D-A01B46D39F70}"/>
    <cellStyle name="Input 5 2 2 2 5 2" xfId="28126" xr:uid="{455972D2-B3BA-4276-A69D-DBF1A4F18898}"/>
    <cellStyle name="Input 5 2 2 2 6" xfId="17250" xr:uid="{93526B22-CF59-4F47-BA8F-A6AC0A2C71C1}"/>
    <cellStyle name="Input 5 2 2 2 6 2" xfId="28993" xr:uid="{38562A6B-CDAC-41C7-B25C-288D6AD6B0A2}"/>
    <cellStyle name="Input 5 2 2 2 7" xfId="18096" xr:uid="{D21AD570-2752-4427-9E6F-C33F866133FE}"/>
    <cellStyle name="Input 5 2 2 2 7 2" xfId="29817" xr:uid="{A081CA0A-D206-426A-8CAA-DA556BE943B3}"/>
    <cellStyle name="Input 5 2 2 2 8" xfId="18856" xr:uid="{92C2E42E-3793-49C2-952B-D7C28E6CFE5F}"/>
    <cellStyle name="Input 5 2 2 3" xfId="9682" xr:uid="{16EFA816-0390-4A61-BD56-82CC1D1A9D46}"/>
    <cellStyle name="Input 5 2 2 3 2" xfId="14087" xr:uid="{8AD0015E-DF79-4248-9745-DC37492EC6C4}"/>
    <cellStyle name="Input 5 2 2 3 2 2" xfId="25860" xr:uid="{D8D818FB-068C-47AD-AD6D-AC4CAC649042}"/>
    <cellStyle name="Input 5 2 2 3 3" xfId="15047" xr:uid="{F4345E60-EC80-4209-AF68-279687EC94F1}"/>
    <cellStyle name="Input 5 2 2 3 3 2" xfId="26818" xr:uid="{73C60C0F-4BE1-4CA4-A1D1-AF6B60742A50}"/>
    <cellStyle name="Input 5 2 2 3 4" xfId="15999" xr:uid="{026BC0E5-73A6-467E-BAB6-45CDEF9F750C}"/>
    <cellStyle name="Input 5 2 2 3 4 2" xfId="27746" xr:uid="{0FD47DB7-06E3-46F6-8C72-E610FF821C84}"/>
    <cellStyle name="Input 5 2 2 3 5" xfId="16873" xr:uid="{15EF3300-AFFD-45D6-95AD-254BFA377747}"/>
    <cellStyle name="Input 5 2 2 3 5 2" xfId="28620" xr:uid="{72FBC8DA-8DA0-4534-9016-40EF342A2E82}"/>
    <cellStyle name="Input 5 2 2 3 6" xfId="17738" xr:uid="{2288D316-6DCA-4918-9F3C-D185A88DEAED}"/>
    <cellStyle name="Input 5 2 2 3 6 2" xfId="29459" xr:uid="{AD1C9F04-E8A4-4374-A2F4-864C793199B4}"/>
    <cellStyle name="Input 5 2 2 3 7" xfId="18514" xr:uid="{A9988165-84AF-4F12-BC5D-9121EEBDF9F2}"/>
    <cellStyle name="Input 5 2 2 3 7 2" xfId="30235" xr:uid="{BB196D65-C175-4DC3-9AA5-636D8A579C6B}"/>
    <cellStyle name="Input 5 2 2 3 8" xfId="19271" xr:uid="{EA2A8FED-B873-4943-B508-549C3C041EE5}"/>
    <cellStyle name="Input 5 2 2 4" xfId="12464" xr:uid="{8AC88322-4CFD-4030-8459-B4A6F4D6094A}"/>
    <cellStyle name="Input 5 2 2 4 2" xfId="24278" xr:uid="{35756ADB-6FD3-4903-A487-25BD5EC967DF}"/>
    <cellStyle name="Input 5 2 2 5" xfId="10307" xr:uid="{64FBDF67-AB59-45D7-A5D4-D6510016C3C7}"/>
    <cellStyle name="Input 5 2 2 5 2" xfId="22179" xr:uid="{63E390F5-2204-403E-9BE4-BA45B17D50CA}"/>
    <cellStyle name="Input 5 2 2 6" xfId="12869" xr:uid="{CC801DC1-9430-472D-9774-51B830E9DF34}"/>
    <cellStyle name="Input 5 2 2 6 2" xfId="24663" xr:uid="{48806E81-4871-415E-B316-11EE56E9F372}"/>
    <cellStyle name="Input 5 2 2 7" xfId="10005" xr:uid="{A9B78655-D686-44B2-A507-544CEAC3A8DA}"/>
    <cellStyle name="Input 5 2 2 7 2" xfId="21880" xr:uid="{1B1FFD00-CCB0-4020-96B2-6FB0C20CB237}"/>
    <cellStyle name="Input 5 2 2 8" xfId="12096" xr:uid="{E4EF194A-F75B-4669-8270-6253EDAF6D05}"/>
    <cellStyle name="Input 5 2 2 8 2" xfId="23915" xr:uid="{C2A40BC6-1011-4E24-A221-18041A5F91F0}"/>
    <cellStyle name="Input 5 2 2 9" xfId="10653" xr:uid="{A015682E-74CF-4D91-B392-0AEADD79BD33}"/>
    <cellStyle name="Input 5 2 2 9 2" xfId="22525" xr:uid="{B5553815-2CF9-4872-851A-55221372F247}"/>
    <cellStyle name="Input 5 2 3" xfId="8430" xr:uid="{EDC31B70-0EF4-41E1-AFDA-CE52F887BACB}"/>
    <cellStyle name="Input 5 2 3 2" xfId="13172" xr:uid="{4A11D47C-75B6-4AFC-A042-EDC48990D4B7}"/>
    <cellStyle name="Input 5 2 3 2 2" xfId="24958" xr:uid="{0AD79E49-4562-4FB7-9839-9737548B000B}"/>
    <cellStyle name="Input 5 2 3 3" xfId="14192" xr:uid="{84B05DB3-7466-4BEA-8096-165A136D3C5B}"/>
    <cellStyle name="Input 5 2 3 3 2" xfId="25965" xr:uid="{CF89D54B-58B7-4058-943B-AE2317497420}"/>
    <cellStyle name="Input 5 2 3 4" xfId="15152" xr:uid="{A72B9721-296E-49FB-AD5A-D10E5E3DCED1}"/>
    <cellStyle name="Input 5 2 3 4 2" xfId="26921" xr:uid="{FBF01F96-1145-4CEF-840A-BC2DAD3953F7}"/>
    <cellStyle name="Input 5 2 3 5" xfId="16101" xr:uid="{43D1C1B1-AEF6-4A6D-B0B9-76E48C65F34A}"/>
    <cellStyle name="Input 5 2 3 5 2" xfId="27848" xr:uid="{8C7E4A5B-7988-409C-A2A0-F6B2A3156B73}"/>
    <cellStyle name="Input 5 2 3 6" xfId="16974" xr:uid="{BB161CCA-3A6A-46DB-BBB3-6CAC4E1D8BC0}"/>
    <cellStyle name="Input 5 2 3 6 2" xfId="28721" xr:uid="{7E5CED4A-E377-48A8-BA54-382B61F06566}"/>
    <cellStyle name="Input 5 2 3 7" xfId="17839" xr:uid="{A2D173B5-CD86-492E-9139-DA4F2E33F984}"/>
    <cellStyle name="Input 5 2 3 7 2" xfId="29560" xr:uid="{9777427C-B516-4C50-A4CB-B3DA83F45F8D}"/>
    <cellStyle name="Input 5 2 3 8" xfId="18615" xr:uid="{318B7F3F-018B-4E3F-BDC3-4452778DACEE}"/>
    <cellStyle name="Input 5 2 4" xfId="9441" xr:uid="{EA7805F3-DA0B-4785-A7DB-A99EC54FE227}"/>
    <cellStyle name="Input 5 2 4 2" xfId="13846" xr:uid="{52395A81-9A9F-4E2A-811E-2A0BC50A9700}"/>
    <cellStyle name="Input 5 2 4 2 2" xfId="25619" xr:uid="{8B988339-617D-4767-89CD-2FF61884A5ED}"/>
    <cellStyle name="Input 5 2 4 3" xfId="14806" xr:uid="{843BBE88-15CC-4137-B452-6C1E287D9027}"/>
    <cellStyle name="Input 5 2 4 3 2" xfId="26577" xr:uid="{87B5CE3A-FC2D-43B0-AAC3-4DC22C30EE8B}"/>
    <cellStyle name="Input 5 2 4 4" xfId="15758" xr:uid="{D3429EF0-8E6B-47F9-B511-F9847EC6ECC4}"/>
    <cellStyle name="Input 5 2 4 4 2" xfId="27505" xr:uid="{691E9282-FBEB-4BBC-92B0-D200C65A5620}"/>
    <cellStyle name="Input 5 2 4 5" xfId="16632" xr:uid="{52794B23-D300-4414-A9B6-91A3238D061A}"/>
    <cellStyle name="Input 5 2 4 5 2" xfId="28379" xr:uid="{95151498-0436-4014-A162-A5F116621850}"/>
    <cellStyle name="Input 5 2 4 6" xfId="17497" xr:uid="{94807BDE-3361-496E-B3C9-11A0FC8E01B4}"/>
    <cellStyle name="Input 5 2 4 6 2" xfId="29218" xr:uid="{6A10D717-4D51-41EF-A378-DF5A98C8B3C4}"/>
    <cellStyle name="Input 5 2 4 7" xfId="18273" xr:uid="{AEEC11E1-7B77-4CD3-A6DA-468CA1C5045D}"/>
    <cellStyle name="Input 5 2 4 7 2" xfId="29994" xr:uid="{061BD4E4-CA52-4980-A802-412D9E19CF4C}"/>
    <cellStyle name="Input 5 2 4 8" xfId="19030" xr:uid="{3EA278EF-294D-45BE-BD9B-8C518C16C458}"/>
    <cellStyle name="Input 5 2 5" xfId="12143" xr:uid="{836DD1DD-13A7-4A1A-A78A-27C323EF176C}"/>
    <cellStyle name="Input 5 2 5 2" xfId="23960" xr:uid="{E24A1B57-C2B2-4D3B-9B38-8E07DF96E0CB}"/>
    <cellStyle name="Input 5 2 6" xfId="10612" xr:uid="{44F1F5B3-0EBF-43A1-B62C-2AD7E534BFEC}"/>
    <cellStyle name="Input 5 2 6 2" xfId="22484" xr:uid="{17E20F30-0AEC-4814-88C3-1D85E6E95BB0}"/>
    <cellStyle name="Input 5 2 7" xfId="12858" xr:uid="{4ED3B28C-03D0-4E6E-97D9-9243BC4DF5BE}"/>
    <cellStyle name="Input 5 2 7 2" xfId="24652" xr:uid="{46299034-5575-4D34-8D8D-35247AC1762D}"/>
    <cellStyle name="Input 5 2 8" xfId="10016" xr:uid="{12B2414B-989F-410B-9DD9-2AA25B724BD1}"/>
    <cellStyle name="Input 5 2 8 2" xfId="21891" xr:uid="{5BBD79F8-37B7-4D4F-B561-60E6930884AE}"/>
    <cellStyle name="Input 5 2 9" xfId="12628" xr:uid="{045589F7-1287-4A42-A70D-E18F1B8C3180}"/>
    <cellStyle name="Input 5 2 9 2" xfId="24431" xr:uid="{0F46DAC3-B4EA-47AC-A03F-FD46AE488A47}"/>
    <cellStyle name="Input 5 3" xfId="6956" xr:uid="{3F079168-03D5-4EBC-9EAB-692A9CE59B9D}"/>
    <cellStyle name="Input 5 3 10" xfId="11917" xr:uid="{4119B601-494F-4D8A-AC12-09D39BFF9ED3}"/>
    <cellStyle name="Input 5 3 10 2" xfId="23743" xr:uid="{06D5A4BB-C0E9-4148-BC09-D22F47AAAA96}"/>
    <cellStyle name="Input 5 3 2" xfId="8599" xr:uid="{CC49374A-F5DF-49CF-B7BF-AA2C796BF122}"/>
    <cellStyle name="Input 5 3 2 2" xfId="13320" xr:uid="{E40A8D04-7D43-40E0-B428-F6431C7C5AF6}"/>
    <cellStyle name="Input 5 3 2 2 2" xfId="25103" xr:uid="{905615F8-3140-4111-B6C8-C0D31CEEF23B}"/>
    <cellStyle name="Input 5 3 2 3" xfId="14334" xr:uid="{60C7CB3D-B173-44A1-BFE5-F28048FD590B}"/>
    <cellStyle name="Input 5 3 2 3 2" xfId="26106" xr:uid="{FB2926C7-E323-4FA6-9D29-BF4204F21F3C}"/>
    <cellStyle name="Input 5 3 2 4" xfId="15292" xr:uid="{48BC57F2-7A83-481F-9724-B485F64969F8}"/>
    <cellStyle name="Input 5 3 2 4 2" xfId="27061" xr:uid="{8C817F71-8213-4E0D-9538-B7C1826E5C40}"/>
    <cellStyle name="Input 5 3 2 5" xfId="16236" xr:uid="{6228AD7A-5855-49CC-A0A2-674522702A69}"/>
    <cellStyle name="Input 5 3 2 5 2" xfId="27983" xr:uid="{53C376FA-06C8-47F7-ACB3-BA6E3ED95637}"/>
    <cellStyle name="Input 5 3 2 6" xfId="17109" xr:uid="{311A8312-9826-4A92-A1D8-699BF41A35A1}"/>
    <cellStyle name="Input 5 3 2 6 2" xfId="28856" xr:uid="{B8D9161C-7C2B-4E02-87EF-EBF6861034A2}"/>
    <cellStyle name="Input 5 3 2 7" xfId="17974" xr:uid="{CDA16DBF-34C4-450B-B1CC-85D4D68C2ADB}"/>
    <cellStyle name="Input 5 3 2 7 2" xfId="29695" xr:uid="{5D28248C-2053-4507-B439-9FA297A8BC62}"/>
    <cellStyle name="Input 5 3 2 8" xfId="18742" xr:uid="{07EB3F16-0148-4825-9A77-2134197BBC6B}"/>
    <cellStyle name="Input 5 3 3" xfId="9568" xr:uid="{7CE70EA7-BC95-49D9-8023-99DA7723D8F8}"/>
    <cellStyle name="Input 5 3 3 2" xfId="13973" xr:uid="{F1BA9113-FFCA-492C-AED9-8561248C768F}"/>
    <cellStyle name="Input 5 3 3 2 2" xfId="25746" xr:uid="{533E780C-C706-46D3-BEFB-956E0DFDC366}"/>
    <cellStyle name="Input 5 3 3 3" xfId="14933" xr:uid="{58483079-BEF8-43F7-80F0-AC743B5B3E18}"/>
    <cellStyle name="Input 5 3 3 3 2" xfId="26704" xr:uid="{3E4853B3-6756-4EC6-8991-D8CF7D787104}"/>
    <cellStyle name="Input 5 3 3 4" xfId="15885" xr:uid="{FE3C546A-97EF-4016-8DEF-89E45C0C56A0}"/>
    <cellStyle name="Input 5 3 3 4 2" xfId="27632" xr:uid="{B1D97855-D978-47D5-A4BF-D9DDC42BBB21}"/>
    <cellStyle name="Input 5 3 3 5" xfId="16759" xr:uid="{AD613A99-0D99-4639-BF03-0818425AF9B0}"/>
    <cellStyle name="Input 5 3 3 5 2" xfId="28506" xr:uid="{6B3E2080-7761-43EF-B58F-CAA2242909C4}"/>
    <cellStyle name="Input 5 3 3 6" xfId="17624" xr:uid="{59DB6EC8-9FCF-4C13-ACA6-8A1E5EE7356C}"/>
    <cellStyle name="Input 5 3 3 6 2" xfId="29345" xr:uid="{DD3D7071-C892-4A6D-B6E2-48A7011FE751}"/>
    <cellStyle name="Input 5 3 3 7" xfId="18400" xr:uid="{E2412855-ED3F-43C2-A63E-52C44D9948C4}"/>
    <cellStyle name="Input 5 3 3 7 2" xfId="30121" xr:uid="{D530578E-5C34-434A-A988-B5C9C0C44013}"/>
    <cellStyle name="Input 5 3 3 8" xfId="19157" xr:uid="{AF1C5C39-8C3E-4E25-A31B-1B5521B3B69E}"/>
    <cellStyle name="Input 5 3 4" xfId="12291" xr:uid="{45970A52-0FE2-4ED7-B115-5156B809C785}"/>
    <cellStyle name="Input 5 3 4 2" xfId="24107" xr:uid="{782085BE-D0CA-437B-A40E-86427EB82E37}"/>
    <cellStyle name="Input 5 3 5" xfId="10469" xr:uid="{8374439A-9A81-4C08-BDA5-447E2D2C77A8}"/>
    <cellStyle name="Input 5 3 5 2" xfId="22341" xr:uid="{54C79A7A-DF3C-4ADA-9ED1-67260EF92A24}"/>
    <cellStyle name="Input 5 3 6" xfId="12563" xr:uid="{7F72DBF8-605B-4DEC-B183-08A6A0E5F0FC}"/>
    <cellStyle name="Input 5 3 6 2" xfId="24372" xr:uid="{160BD5C4-D441-4159-A427-ED27265ED422}"/>
    <cellStyle name="Input 5 3 7" xfId="10232" xr:uid="{3DAB4985-706C-4F7F-B6BB-807D212A33B2}"/>
    <cellStyle name="Input 5 3 7 2" xfId="22107" xr:uid="{7C47965B-697B-46C2-9E46-D7BF0DF0CC40}"/>
    <cellStyle name="Input 5 3 8" xfId="12069" xr:uid="{FE9B8B64-69A9-40BF-84A7-DE8D76CF4D73}"/>
    <cellStyle name="Input 5 3 8 2" xfId="23890" xr:uid="{6A342C2E-481E-41A4-8E09-4729E25B3CEE}"/>
    <cellStyle name="Input 5 3 9" xfId="10676" xr:uid="{BAD7D924-886A-47E7-9072-C0F684D3FC64}"/>
    <cellStyle name="Input 5 3 9 2" xfId="22548" xr:uid="{431C19B7-9C8A-4E88-864C-136AF80FDD96}"/>
    <cellStyle name="Input 5 4" xfId="7781" xr:uid="{C624520B-25C0-4C12-814B-4CA0272E9A2D}"/>
    <cellStyle name="Input 5 4 2" xfId="12805" xr:uid="{2209B03F-6DF7-4659-A34A-6E7E1E35ECB5}"/>
    <cellStyle name="Input 5 4 2 2" xfId="24601" xr:uid="{496B4ACB-CC0B-456C-A3F2-4D65A816261C}"/>
    <cellStyle name="Input 5 4 3" xfId="10060" xr:uid="{60A8F25B-0FCA-4198-BBB9-5515A70EC3BD}"/>
    <cellStyle name="Input 5 4 3 2" xfId="21935" xr:uid="{50B3188A-3AD8-41B5-958B-AB6BAB288C75}"/>
    <cellStyle name="Input 5 4 4" xfId="12082" xr:uid="{38ABC6BE-A049-446E-A575-13ED367CB434}"/>
    <cellStyle name="Input 5 4 4 2" xfId="23903" xr:uid="{6F391CAA-6327-4D51-8070-50093479E154}"/>
    <cellStyle name="Input 5 4 5" xfId="10663" xr:uid="{1D4E848F-A2B5-4E3D-8B4D-A454150587F2}"/>
    <cellStyle name="Input 5 4 5 2" xfId="22535" xr:uid="{FAE7AEA7-293C-4E6D-B700-5DF9B09F6A3A}"/>
    <cellStyle name="Input 5 4 6" xfId="13053" xr:uid="{D3491DC1-3CFF-455B-A248-C23544A28A12}"/>
    <cellStyle name="Input 5 4 6 2" xfId="24843" xr:uid="{A75BA08E-3970-4184-A2DA-7CC26CB96C3C}"/>
    <cellStyle name="Input 5 4 7" xfId="9860" xr:uid="{126399B0-F799-4523-B09A-EE0E7C0FE78A}"/>
    <cellStyle name="Input 5 4 7 2" xfId="21736" xr:uid="{BCF27329-C2C0-45D8-A82E-FFC46638BBA5}"/>
    <cellStyle name="Input 5 4 8" xfId="13266" xr:uid="{C973AECD-8CAB-4B9D-9405-2F84424C3062}"/>
    <cellStyle name="Input 5 5" xfId="7750" xr:uid="{393FA8F2-AC41-4EBB-8798-44178B073138}"/>
    <cellStyle name="Input 5 5 2" xfId="12774" xr:uid="{79D2C9EC-663D-4ACA-868D-FF45F1780668}"/>
    <cellStyle name="Input 5 5 2 2" xfId="24570" xr:uid="{9F633203-8DC2-49B0-9C51-FE4F1316CA07}"/>
    <cellStyle name="Input 5 5 3" xfId="10090" xr:uid="{D0CEDBC1-4DA2-4132-8BB7-4C9A18C4F24A}"/>
    <cellStyle name="Input 5 5 3 2" xfId="21965" xr:uid="{EDE96148-0F9F-44F3-899D-176C04D57831}"/>
    <cellStyle name="Input 5 5 4" xfId="11973" xr:uid="{CBBAF190-153C-43D7-A8A2-0996D55D90FC}"/>
    <cellStyle name="Input 5 5 4 2" xfId="23798" xr:uid="{E9955AEF-0105-4048-97EE-985951974598}"/>
    <cellStyle name="Input 5 5 5" xfId="10751" xr:uid="{54F515F8-B6EF-44A4-A220-ADC189D199FD}"/>
    <cellStyle name="Input 5 5 5 2" xfId="22622" xr:uid="{7F7594C1-7BC0-4A4D-82CF-37EE0364D5BB}"/>
    <cellStyle name="Input 5 5 6" xfId="11558" xr:uid="{872549F9-6BD2-499E-A5B7-F028E81DA48E}"/>
    <cellStyle name="Input 5 5 6 2" xfId="23406" xr:uid="{56B23D9B-52B9-4F4D-BF65-11CB2E2D7FC4}"/>
    <cellStyle name="Input 5 5 7" xfId="11091" xr:uid="{B32F14D8-1012-44A2-A4EC-14FE0969F838}"/>
    <cellStyle name="Input 5 5 7 2" xfId="22960" xr:uid="{6A04E72A-65A6-4041-9280-15C075C175CC}"/>
    <cellStyle name="Input 5 5 8" xfId="13519" xr:uid="{97AC5186-BE74-429F-8346-BE77A6C6B466}"/>
    <cellStyle name="Input 5 6" xfId="11317" xr:uid="{D6CE8246-03CD-4463-A226-15D2EFF6760C}"/>
    <cellStyle name="Input 5 6 2" xfId="23179" xr:uid="{F838DFD1-6E40-4700-9500-60F39A64FEBB}"/>
    <cellStyle name="Input 5 7" xfId="11284" xr:uid="{4C0D583B-7BE0-4686-B479-9248213EEBC8}"/>
    <cellStyle name="Input 5 7 2" xfId="23146" xr:uid="{4BD38F22-203C-41CB-82D3-D5DB473B005C}"/>
    <cellStyle name="Input 5 8" xfId="11336" xr:uid="{C6B3613B-9CAC-449F-9340-810011C0A12C}"/>
    <cellStyle name="Input 5 8 2" xfId="23198" xr:uid="{A50D6483-3889-451F-849D-1E3422D24456}"/>
    <cellStyle name="Input 5 9" xfId="11265" xr:uid="{E48B03C7-0442-47F0-9FDC-7810BF888B01}"/>
    <cellStyle name="Input 5 9 2" xfId="23127" xr:uid="{2137E560-CED3-4AFD-8B3B-794C7D6131B9}"/>
    <cellStyle name="Input 6" xfId="5068" xr:uid="{D6268B6E-018B-4102-98F5-29935909F9D2}"/>
    <cellStyle name="Input 6 10" xfId="11356" xr:uid="{34A83C36-E28A-4D11-928C-18B7DB57D7A7}"/>
    <cellStyle name="Input 6 10 2" xfId="23218" xr:uid="{5C3E8B6E-3B2D-49A5-9F59-588F3A38226D}"/>
    <cellStyle name="Input 6 11" xfId="11246" xr:uid="{C558966C-6BA1-482E-9561-2595C06CD477}"/>
    <cellStyle name="Input 6 11 2" xfId="23108" xr:uid="{967AA8E4-66C0-46B6-A830-EDC8835CC585}"/>
    <cellStyle name="Input 6 12" xfId="12469" xr:uid="{90AA420D-5B50-4DE7-BAAB-2CE74D9F34DA}"/>
    <cellStyle name="Input 6 12 2" xfId="24283" xr:uid="{C014169C-2116-46C2-A922-19927385BF85}"/>
    <cellStyle name="Input 6 2" xfId="6784" xr:uid="{1D6E0D30-47BE-4C13-83DF-8DB4CDBBC9DD}"/>
    <cellStyle name="Input 6 2 10" xfId="16245" xr:uid="{28E89F97-A7FD-4ED1-AFF0-30ECFEC9CDAF}"/>
    <cellStyle name="Input 6 2 10 2" xfId="27992" xr:uid="{80D01C35-C1C7-4E4F-945A-96F64A8B1AD3}"/>
    <cellStyle name="Input 6 2 11" xfId="17117" xr:uid="{BFD3BCBC-6392-45A6-8807-F88AA3C3419E}"/>
    <cellStyle name="Input 6 2 11 2" xfId="28864" xr:uid="{6181643B-D113-4B4F-9C99-60567FA3DD09}"/>
    <cellStyle name="Input 6 2 2" xfId="7198" xr:uid="{4FC6E35C-1AFA-4C55-9190-8F75E5443767}"/>
    <cellStyle name="Input 6 2 2 10" xfId="11941" xr:uid="{47DA53F7-DA09-4C14-A308-7DE8ADF23CAB}"/>
    <cellStyle name="Input 6 2 2 10 2" xfId="23767" xr:uid="{4B1A6BDE-CA33-4802-93DC-C39A34A87ABD}"/>
    <cellStyle name="Input 6 2 2 2" xfId="8841" xr:uid="{8B842D1F-487D-4B96-B9E3-479663A60FA4}"/>
    <cellStyle name="Input 6 2 2 2 2" xfId="13493" xr:uid="{A50F7F2A-84CB-4508-BA2E-44F21CBCD246}"/>
    <cellStyle name="Input 6 2 2 2 2 2" xfId="25276" xr:uid="{F6B23B7D-F667-4852-9FCD-58BDFA15428B}"/>
    <cellStyle name="Input 6 2 2 2 3" xfId="14497" xr:uid="{3E6A5407-AF70-4E1E-AECE-696580F165CB}"/>
    <cellStyle name="Input 6 2 2 2 3 2" xfId="26269" xr:uid="{943838A4-EA76-4B12-9F0B-A28E653D6EC5}"/>
    <cellStyle name="Input 6 2 2 2 4" xfId="15455" xr:uid="{28AE404D-1987-4561-AB3D-F9B01E3969C3}"/>
    <cellStyle name="Input 6 2 2 2 4 2" xfId="27215" xr:uid="{7F9811B2-972A-4074-B9F6-1C8C694A9E38}"/>
    <cellStyle name="Input 6 2 2 2 5" xfId="16380" xr:uid="{CB295E30-A435-4973-B1FC-5537506554E9}"/>
    <cellStyle name="Input 6 2 2 2 5 2" xfId="28127" xr:uid="{4135EAAC-D2F4-4706-8D34-96A84CBB78C3}"/>
    <cellStyle name="Input 6 2 2 2 6" xfId="17251" xr:uid="{3B94862F-A147-4C5E-BAC3-ADCA1808B280}"/>
    <cellStyle name="Input 6 2 2 2 6 2" xfId="28994" xr:uid="{E79675D6-8208-4A7D-9821-252E68EFDB3B}"/>
    <cellStyle name="Input 6 2 2 2 7" xfId="18097" xr:uid="{272359B5-8FBF-4D0C-B172-B92472F63D3D}"/>
    <cellStyle name="Input 6 2 2 2 7 2" xfId="29818" xr:uid="{57582B3F-2E2D-4F1A-B99A-21ADAFE52562}"/>
    <cellStyle name="Input 6 2 2 2 8" xfId="18857" xr:uid="{6AAAB914-55EA-47AE-B4C6-839BFC447A05}"/>
    <cellStyle name="Input 6 2 2 3" xfId="9683" xr:uid="{0905755C-B15E-44A3-9022-46BC40FF9CD6}"/>
    <cellStyle name="Input 6 2 2 3 2" xfId="14088" xr:uid="{BAD1344D-3268-44D0-BA5F-7FA1893E48DB}"/>
    <cellStyle name="Input 6 2 2 3 2 2" xfId="25861" xr:uid="{4E2795E6-524C-4C59-8A72-2AFE2B608D43}"/>
    <cellStyle name="Input 6 2 2 3 3" xfId="15048" xr:uid="{2F0833EF-DFEF-4550-A4DC-9E516B318A6B}"/>
    <cellStyle name="Input 6 2 2 3 3 2" xfId="26819" xr:uid="{7CF77C33-F38A-4937-ABB5-1300FF782265}"/>
    <cellStyle name="Input 6 2 2 3 4" xfId="16000" xr:uid="{41A52206-89B5-4D19-A1A0-CA2010CEE998}"/>
    <cellStyle name="Input 6 2 2 3 4 2" xfId="27747" xr:uid="{E8223E3D-9BDC-4B87-A876-3D18CFDC9BE0}"/>
    <cellStyle name="Input 6 2 2 3 5" xfId="16874" xr:uid="{C4555ABE-0A18-43F9-B752-E04F7D15D4BC}"/>
    <cellStyle name="Input 6 2 2 3 5 2" xfId="28621" xr:uid="{BDC8EA8D-BF49-4AAF-9397-60C3F1662745}"/>
    <cellStyle name="Input 6 2 2 3 6" xfId="17739" xr:uid="{EB0B62B5-ACA8-4968-90BA-A925531A1EA3}"/>
    <cellStyle name="Input 6 2 2 3 6 2" xfId="29460" xr:uid="{8F297B65-D4E2-4F64-AA31-8AA46DB0B2E3}"/>
    <cellStyle name="Input 6 2 2 3 7" xfId="18515" xr:uid="{2A5B9967-AE91-446C-8920-282E7B97ED93}"/>
    <cellStyle name="Input 6 2 2 3 7 2" xfId="30236" xr:uid="{DEAA26F8-C1FF-41D6-BCCA-955C87B89F6B}"/>
    <cellStyle name="Input 6 2 2 3 8" xfId="19272" xr:uid="{778E8B0C-DE8C-496E-9C54-BA73F9B439D7}"/>
    <cellStyle name="Input 6 2 2 4" xfId="12465" xr:uid="{D35FE44C-C2C7-4E68-8598-630AA8E0E143}"/>
    <cellStyle name="Input 6 2 2 4 2" xfId="24279" xr:uid="{D53D4B57-D0B3-4385-8026-26FD4FDEF337}"/>
    <cellStyle name="Input 6 2 2 5" xfId="10306" xr:uid="{CBDC14FD-8796-4C53-8A6C-6B651CDE639C}"/>
    <cellStyle name="Input 6 2 2 5 2" xfId="22178" xr:uid="{31F1AE33-2A28-4D94-9080-1698A0C9185A}"/>
    <cellStyle name="Input 6 2 2 6" xfId="11678" xr:uid="{B115752E-A99B-4EC1-ADD2-88BEEE1CA395}"/>
    <cellStyle name="Input 6 2 2 6 2" xfId="23517" xr:uid="{8613B123-1986-44FD-8CF5-AF4A6481C015}"/>
    <cellStyle name="Input 6 2 2 7" xfId="10999" xr:uid="{4F12BCBA-16DB-4D1A-8959-1FEF83E36D39}"/>
    <cellStyle name="Input 6 2 2 7 2" xfId="22868" xr:uid="{EC797BAF-E8A6-44D9-ABDA-A60AD652C0FD}"/>
    <cellStyle name="Input 6 2 2 8" xfId="12821" xr:uid="{D3F3FF10-68C5-41C6-9E32-B0C5D4980F52}"/>
    <cellStyle name="Input 6 2 2 8 2" xfId="24615" xr:uid="{C14F1FB8-E60C-498E-943C-DA7732C0A6E4}"/>
    <cellStyle name="Input 6 2 2 9" xfId="10048" xr:uid="{2514CEA2-D256-40EC-8B60-3768590200C7}"/>
    <cellStyle name="Input 6 2 2 9 2" xfId="21923" xr:uid="{25296D6B-FB46-441A-BD0D-2ED536E67EDA}"/>
    <cellStyle name="Input 6 2 3" xfId="8429" xr:uid="{CDC98065-119F-4DC4-AFD9-5FBDB194AB87}"/>
    <cellStyle name="Input 6 2 3 2" xfId="13171" xr:uid="{93C87A19-FF29-4DEC-8174-F55FA0A4212C}"/>
    <cellStyle name="Input 6 2 3 2 2" xfId="24957" xr:uid="{2350EFEC-248D-4007-BA3F-7498D5C34691}"/>
    <cellStyle name="Input 6 2 3 3" xfId="14191" xr:uid="{E622A6B8-6428-4CE1-85F1-72E6EC3018DF}"/>
    <cellStyle name="Input 6 2 3 3 2" xfId="25964" xr:uid="{26178D64-6ECE-40A6-A36F-DF6A58DDD756}"/>
    <cellStyle name="Input 6 2 3 4" xfId="15151" xr:uid="{BB2FBD1A-DC05-4E8A-BED6-90FA14552B89}"/>
    <cellStyle name="Input 6 2 3 4 2" xfId="26920" xr:uid="{7C36EE40-7366-475F-B6A9-9BF6735518F3}"/>
    <cellStyle name="Input 6 2 3 5" xfId="16100" xr:uid="{8C4FDDEE-543F-41B4-ADD5-26B267F51A39}"/>
    <cellStyle name="Input 6 2 3 5 2" xfId="27847" xr:uid="{909C0ABC-9D5A-4B7F-86F4-6AD64A3C555B}"/>
    <cellStyle name="Input 6 2 3 6" xfId="16973" xr:uid="{D934108B-FBC0-4D58-A7AF-2D8E70FBD794}"/>
    <cellStyle name="Input 6 2 3 6 2" xfId="28720" xr:uid="{2CFE1571-F2EC-4937-AE4B-276F689C0FBA}"/>
    <cellStyle name="Input 6 2 3 7" xfId="17838" xr:uid="{5A1B13C7-8DBC-439F-883C-2B40A22748BD}"/>
    <cellStyle name="Input 6 2 3 7 2" xfId="29559" xr:uid="{F4449B51-E115-42AB-A8DF-4EDAA8CD35CF}"/>
    <cellStyle name="Input 6 2 3 8" xfId="18614" xr:uid="{A12AB12E-F715-471E-AD32-662E46954E70}"/>
    <cellStyle name="Input 6 2 4" xfId="9440" xr:uid="{4A73BF8C-A3ED-4FF1-9C41-6CCD358E9E7B}"/>
    <cellStyle name="Input 6 2 4 2" xfId="13845" xr:uid="{EA7D1FBD-2961-4BA7-96C8-9BFCC4519748}"/>
    <cellStyle name="Input 6 2 4 2 2" xfId="25618" xr:uid="{4C153172-7835-4BA3-AC57-996A9F12F3CB}"/>
    <cellStyle name="Input 6 2 4 3" xfId="14805" xr:uid="{688994B5-3D7E-4E7C-90C3-2503C91B38E0}"/>
    <cellStyle name="Input 6 2 4 3 2" xfId="26576" xr:uid="{C13825D1-D2C5-4099-9E70-2585526C47DB}"/>
    <cellStyle name="Input 6 2 4 4" xfId="15757" xr:uid="{09207656-442C-4F63-B9DC-10E312C78901}"/>
    <cellStyle name="Input 6 2 4 4 2" xfId="27504" xr:uid="{0B76E75A-05AE-4ED7-85E3-28A3EBE892DA}"/>
    <cellStyle name="Input 6 2 4 5" xfId="16631" xr:uid="{DE1F3A5A-5DCD-4DAA-9013-CAF7A076BAA0}"/>
    <cellStyle name="Input 6 2 4 5 2" xfId="28378" xr:uid="{9A46525B-E660-4725-AE2E-4B3D05843139}"/>
    <cellStyle name="Input 6 2 4 6" xfId="17496" xr:uid="{3B9C1D90-D361-49B9-8400-E23CF0F9948B}"/>
    <cellStyle name="Input 6 2 4 6 2" xfId="29217" xr:uid="{9DFB0E8E-B403-4C81-B295-769C9FEEB8EA}"/>
    <cellStyle name="Input 6 2 4 7" xfId="18272" xr:uid="{9BDD96AE-0BF1-4AC4-AD27-0D0635335DB5}"/>
    <cellStyle name="Input 6 2 4 7 2" xfId="29993" xr:uid="{F00043F8-413B-4037-81EB-229088564FE7}"/>
    <cellStyle name="Input 6 2 4 8" xfId="19029" xr:uid="{0DC7DC11-C386-49DA-96AD-8F6E80A9D167}"/>
    <cellStyle name="Input 6 2 5" xfId="12142" xr:uid="{27CEF493-23B7-4233-B9A4-D11EC760427C}"/>
    <cellStyle name="Input 6 2 5 2" xfId="23959" xr:uid="{95A4B8F9-DE0D-4AF2-BD16-DDD5AA31F0FD}"/>
    <cellStyle name="Input 6 2 6" xfId="10613" xr:uid="{188663DC-1CBF-40D7-8BC8-3A0345E35F6D}"/>
    <cellStyle name="Input 6 2 6 2" xfId="22485" xr:uid="{3A420C50-3E80-4937-BF3C-7BBFAB526701}"/>
    <cellStyle name="Input 6 2 7" xfId="13347" xr:uid="{CEC28D22-C272-4C23-9D57-4AE4BB94C5BE}"/>
    <cellStyle name="Input 6 2 7 2" xfId="25130" xr:uid="{D82B63FF-2AEE-4E97-8E40-193FB3FF9FD0}"/>
    <cellStyle name="Input 6 2 8" xfId="14356" xr:uid="{3B006331-B30F-4DD4-9B3B-AF95170F4982}"/>
    <cellStyle name="Input 6 2 8 2" xfId="26128" xr:uid="{CC1E88B8-4C00-4ABE-96CF-5F851F77F614}"/>
    <cellStyle name="Input 6 2 9" xfId="15314" xr:uid="{1487CCE9-40EF-438E-97E9-0D8F19F9F7F4}"/>
    <cellStyle name="Input 6 2 9 2" xfId="27078" xr:uid="{6400BE8E-7E98-45AF-AEEC-D68F4051933B}"/>
    <cellStyle name="Input 6 3" xfId="6957" xr:uid="{25ADBA24-5DEB-4A88-9419-0CFB4C0DDD46}"/>
    <cellStyle name="Input 6 3 10" xfId="17283" xr:uid="{638B7937-1CA1-4C47-A23F-C5140B00AB26}"/>
    <cellStyle name="Input 6 3 10 2" xfId="29026" xr:uid="{97B96D4B-D660-44DB-AE2A-17729FABB17C}"/>
    <cellStyle name="Input 6 3 2" xfId="8600" xr:uid="{8C6531F7-CE00-470A-B527-54411B7AFC21}"/>
    <cellStyle name="Input 6 3 2 2" xfId="13321" xr:uid="{97EEA86D-F3B8-4036-8AE4-59F86E8455D9}"/>
    <cellStyle name="Input 6 3 2 2 2" xfId="25104" xr:uid="{4BCAB106-4F79-4258-B1C6-128379C286D9}"/>
    <cellStyle name="Input 6 3 2 3" xfId="14335" xr:uid="{89081A42-6984-4348-A119-DE90F2E71C84}"/>
    <cellStyle name="Input 6 3 2 3 2" xfId="26107" xr:uid="{B8F525B7-559E-4A70-B57F-7BF72EE55166}"/>
    <cellStyle name="Input 6 3 2 4" xfId="15293" xr:uid="{1244D14D-1E1D-470B-BBE3-1B7840973CCF}"/>
    <cellStyle name="Input 6 3 2 4 2" xfId="27062" xr:uid="{8E0B3C95-53D5-45F6-AF95-EB2CB31C7C91}"/>
    <cellStyle name="Input 6 3 2 5" xfId="16237" xr:uid="{0F2F2377-7C45-47C2-B77C-28917D9E9E4E}"/>
    <cellStyle name="Input 6 3 2 5 2" xfId="27984" xr:uid="{34341613-A554-4DD8-B397-1BA68156D372}"/>
    <cellStyle name="Input 6 3 2 6" xfId="17110" xr:uid="{3D072C86-D336-48C9-88F2-9F59D0956DD2}"/>
    <cellStyle name="Input 6 3 2 6 2" xfId="28857" xr:uid="{E3F99824-E4B5-42CB-A998-66D731D53E49}"/>
    <cellStyle name="Input 6 3 2 7" xfId="17975" xr:uid="{1C0F9505-D78D-4449-B3D8-88AC8C140D65}"/>
    <cellStyle name="Input 6 3 2 7 2" xfId="29696" xr:uid="{35CD5F2E-515B-40A1-BAE7-935F1DC4E91E}"/>
    <cellStyle name="Input 6 3 2 8" xfId="18743" xr:uid="{3BA82320-EB39-4A27-AA0B-D00681F1E54F}"/>
    <cellStyle name="Input 6 3 3" xfId="9569" xr:uid="{B4CDEED7-91E9-46C3-BD11-3FB333D8BA71}"/>
    <cellStyle name="Input 6 3 3 2" xfId="13974" xr:uid="{170D436C-914F-4F67-9C97-63EF42E7DB79}"/>
    <cellStyle name="Input 6 3 3 2 2" xfId="25747" xr:uid="{20385554-51D6-417B-80E4-A3325294E797}"/>
    <cellStyle name="Input 6 3 3 3" xfId="14934" xr:uid="{06FBB811-B62C-47B7-9DA4-E4D0F1DBA55E}"/>
    <cellStyle name="Input 6 3 3 3 2" xfId="26705" xr:uid="{4A7FA4EF-5D89-4B5A-9FBA-D6155F8AC747}"/>
    <cellStyle name="Input 6 3 3 4" xfId="15886" xr:uid="{B9EEA72E-4A05-4139-B727-C016B960F04E}"/>
    <cellStyle name="Input 6 3 3 4 2" xfId="27633" xr:uid="{784DCA6D-A7EB-45F8-BB01-6B2BAC26A7C1}"/>
    <cellStyle name="Input 6 3 3 5" xfId="16760" xr:uid="{AC2AE323-559D-4F6E-9625-043373166F7D}"/>
    <cellStyle name="Input 6 3 3 5 2" xfId="28507" xr:uid="{2889D344-7937-4434-8B85-1E2A98D0B3A6}"/>
    <cellStyle name="Input 6 3 3 6" xfId="17625" xr:uid="{637A59CF-77B6-4792-B8C7-02B5D74A7F1F}"/>
    <cellStyle name="Input 6 3 3 6 2" xfId="29346" xr:uid="{46158492-168D-4F1A-B7B8-508B2E27F2CB}"/>
    <cellStyle name="Input 6 3 3 7" xfId="18401" xr:uid="{A677A602-D395-44CD-9A6B-3CAFA222D3C6}"/>
    <cellStyle name="Input 6 3 3 7 2" xfId="30122" xr:uid="{365511DD-8DA5-4C9F-AA88-10B9E922A05A}"/>
    <cellStyle name="Input 6 3 3 8" xfId="19158" xr:uid="{7C736275-0292-463D-A469-D2C7E1787711}"/>
    <cellStyle name="Input 6 3 4" xfId="12292" xr:uid="{EF7320A0-21F4-4C1D-A7CF-6C4FA5C047C9}"/>
    <cellStyle name="Input 6 3 4 2" xfId="24108" xr:uid="{44260DE4-E2AB-4C83-87C6-6371316CBBB3}"/>
    <cellStyle name="Input 6 3 5" xfId="10468" xr:uid="{0E7DC289-0AE5-4689-AA95-A532FDF86BE3}"/>
    <cellStyle name="Input 6 3 5 2" xfId="22340" xr:uid="{44A2671C-FE0C-41F5-937F-60BF0AABB3E9}"/>
    <cellStyle name="Input 6 3 6" xfId="13584" xr:uid="{3DCC3073-36D1-4DC2-86E6-134F3FDD908A}"/>
    <cellStyle name="Input 6 3 6 2" xfId="25360" xr:uid="{17AE838C-F93C-4F45-B5DE-1651367722A9}"/>
    <cellStyle name="Input 6 3 7" xfId="14562" xr:uid="{CABCE97B-9A22-481D-AEB3-CBE48CC69155}"/>
    <cellStyle name="Input 6 3 7 2" xfId="26333" xr:uid="{5DAB9233-71C0-460A-9650-381F78955783}"/>
    <cellStyle name="Input 6 3 8" xfId="15515" xr:uid="{4341003B-EDEC-4952-9DE8-6FB388622EFF}"/>
    <cellStyle name="Input 6 3 8 2" xfId="27270" xr:uid="{B0066F87-94D8-443D-AE91-D172145DDEA2}"/>
    <cellStyle name="Input 6 3 9" xfId="16414" xr:uid="{CA49C909-7B5C-47C5-A737-21CF2CF53C1D}"/>
    <cellStyle name="Input 6 3 9 2" xfId="28161" xr:uid="{39995372-7EE1-4D5D-A5E5-86B37115F023}"/>
    <cellStyle name="Input 6 4" xfId="7782" xr:uid="{C41B96AC-AFF2-435C-8F80-717A9D71E0F2}"/>
    <cellStyle name="Input 6 4 2" xfId="12806" xr:uid="{8EBDF8FC-4368-48EF-8FEB-B29639D2671F}"/>
    <cellStyle name="Input 6 4 2 2" xfId="24602" xr:uid="{232088E2-D620-4707-8E6D-59BC3FC1B37B}"/>
    <cellStyle name="Input 6 4 3" xfId="10059" xr:uid="{7402627E-86C4-465C-9744-5C4F3047FB92}"/>
    <cellStyle name="Input 6 4 3 2" xfId="21934" xr:uid="{D63707D8-3B18-49AD-9C33-65A2706E5D4B}"/>
    <cellStyle name="Input 6 4 4" xfId="12619" xr:uid="{D6CA6BBE-CB4A-460E-9E81-15ABCB8FA80A}"/>
    <cellStyle name="Input 6 4 4 2" xfId="24424" xr:uid="{182D0135-819E-4514-BD26-189CE0BCB863}"/>
    <cellStyle name="Input 6 4 5" xfId="10188" xr:uid="{BAA0953A-2974-4506-B2AD-179C57C2C230}"/>
    <cellStyle name="Input 6 4 5 2" xfId="22063" xr:uid="{A96B9024-DCBD-415C-8058-C90450069B1A}"/>
    <cellStyle name="Input 6 4 6" xfId="12874" xr:uid="{B6226A4B-EE1B-4B94-89B4-EA0AA5943211}"/>
    <cellStyle name="Input 6 4 6 2" xfId="24668" xr:uid="{8BC274B3-9842-4CCB-B928-AF1632677405}"/>
    <cellStyle name="Input 6 4 7" xfId="10002" xr:uid="{432288CB-1EB6-4DDE-A389-A76F95899C73}"/>
    <cellStyle name="Input 6 4 7 2" xfId="21877" xr:uid="{07E1BAAB-5F2B-4E90-BD9D-25C94EB4AC5D}"/>
    <cellStyle name="Input 6 4 8" xfId="12097" xr:uid="{20BEDB72-60B9-43C3-9AFA-F22520938802}"/>
    <cellStyle name="Input 6 5" xfId="7749" xr:uid="{301D14EB-6DF6-414D-A638-AF9CEFC54D35}"/>
    <cellStyle name="Input 6 5 2" xfId="12773" xr:uid="{1B3541A2-8853-4BF1-A645-5016AC4BEF12}"/>
    <cellStyle name="Input 6 5 2 2" xfId="24569" xr:uid="{BAA208B7-B15F-4B6B-A041-EC1D8DC83A4A}"/>
    <cellStyle name="Input 6 5 3" xfId="10091" xr:uid="{32E428E6-4240-4886-AE5E-596255EB1D37}"/>
    <cellStyle name="Input 6 5 3 2" xfId="21966" xr:uid="{62C1CA49-FD3E-4B2E-8784-0C9013311C8C}"/>
    <cellStyle name="Input 6 5 4" xfId="11949" xr:uid="{C050A056-4BD3-41DB-8C40-E09EF394B4E1}"/>
    <cellStyle name="Input 6 5 4 2" xfId="23775" xr:uid="{99323DAF-79BF-458D-BD17-7224B3FAC2A3}"/>
    <cellStyle name="Input 6 5 5" xfId="10773" xr:uid="{413BB689-CBA2-45BC-8B42-AC43E3B597D9}"/>
    <cellStyle name="Input 6 5 5 2" xfId="22643" xr:uid="{DEAEA0AC-138D-4700-9C8E-17E669216541}"/>
    <cellStyle name="Input 6 5 6" xfId="11539" xr:uid="{4613ABE5-954F-4906-B4A4-58207412AC5E}"/>
    <cellStyle name="Input 6 5 6 2" xfId="23387" xr:uid="{3F30596D-398B-441B-8D12-A0D26D1F4501}"/>
    <cellStyle name="Input 6 5 7" xfId="11109" xr:uid="{E121BB37-59F2-4B88-8F85-3F17AEE66BBC}"/>
    <cellStyle name="Input 6 5 7 2" xfId="22977" xr:uid="{6F36DFE0-5134-4979-8546-9701316CCA00}"/>
    <cellStyle name="Input 6 5 8" xfId="12489" xr:uid="{7D5DF0D6-1CAA-4FC2-8249-CD662ADEF16E}"/>
    <cellStyle name="Input 6 6" xfId="11318" xr:uid="{1AFB511D-3519-49CF-8541-A4A5620E2703}"/>
    <cellStyle name="Input 6 6 2" xfId="23180" xr:uid="{5DF128E8-C468-48DA-9050-9C47296EC887}"/>
    <cellStyle name="Input 6 7" xfId="11283" xr:uid="{8CAB721F-CC48-482F-AE82-BB6D9A1C1602}"/>
    <cellStyle name="Input 6 7 2" xfId="23145" xr:uid="{46A6A7F9-CCE4-4534-96D6-6ACAFCF638ED}"/>
    <cellStyle name="Input 6 8" xfId="11337" xr:uid="{8CE658B3-2226-4C31-A0F3-4AE5435B2C05}"/>
    <cellStyle name="Input 6 8 2" xfId="23199" xr:uid="{A7D86E6C-B66D-4708-B055-81D1B9104CE2}"/>
    <cellStyle name="Input 6 9" xfId="11264" xr:uid="{76637F6D-D42E-4D67-B900-5CBA6E846EA2}"/>
    <cellStyle name="Input 6 9 2" xfId="23126" xr:uid="{27D90987-C98A-440A-97E1-C339C4D0D74C}"/>
    <cellStyle name="Input 7" xfId="5069" xr:uid="{C75888B4-E7D2-44AD-8CDB-BB69629CD687}"/>
    <cellStyle name="Input 7 10" xfId="11357" xr:uid="{F86622FC-D5D7-4E11-ABFF-EACF559A868E}"/>
    <cellStyle name="Input 7 10 2" xfId="23219" xr:uid="{2696D8DF-217D-4970-B313-DAEC73135931}"/>
    <cellStyle name="Input 7 11" xfId="11245" xr:uid="{68F76438-9E5A-4E9E-A2BF-A5A0CFC65D45}"/>
    <cellStyle name="Input 7 11 2" xfId="23107" xr:uid="{A6AE4114-ED57-490E-9301-011A42A68D80}"/>
    <cellStyle name="Input 7 12" xfId="13497" xr:uid="{0CE465CD-592B-4556-9E01-E136D044F1CB}"/>
    <cellStyle name="Input 7 12 2" xfId="25280" xr:uid="{5DC00B0B-6DC8-4435-B2A6-58567F6121E4}"/>
    <cellStyle name="Input 7 2" xfId="6783" xr:uid="{53E5B75C-91EF-4DFA-A7A2-C506238A3D40}"/>
    <cellStyle name="Input 7 2 10" xfId="10691" xr:uid="{75929B55-636F-4C03-9BEE-00517D7B8B5C}"/>
    <cellStyle name="Input 7 2 10 2" xfId="22563" xr:uid="{FC4DA6F4-60A3-4DB6-8DD6-74A9FC6B0B1C}"/>
    <cellStyle name="Input 7 2 11" xfId="11606" xr:uid="{FB42C391-8CC5-4588-8309-CF6782BA6D7E}"/>
    <cellStyle name="Input 7 2 11 2" xfId="23449" xr:uid="{8E3DE9F2-6447-4B98-923D-A1769102BD1E}"/>
    <cellStyle name="Input 7 2 2" xfId="7199" xr:uid="{54DD4149-2100-47A1-976E-4B778030CE94}"/>
    <cellStyle name="Input 7 2 2 10" xfId="11901" xr:uid="{588C07B7-DEF3-493C-A47A-E26E71DAB6A3}"/>
    <cellStyle name="Input 7 2 2 10 2" xfId="23728" xr:uid="{93E5CF74-32EA-41D1-AC83-A7550AC6EDEC}"/>
    <cellStyle name="Input 7 2 2 2" xfId="8842" xr:uid="{47A87453-2BB8-4C31-83F6-A955165688E3}"/>
    <cellStyle name="Input 7 2 2 2 2" xfId="13494" xr:uid="{02FD211D-5A22-426E-B86C-E5439482838E}"/>
    <cellStyle name="Input 7 2 2 2 2 2" xfId="25277" xr:uid="{84824077-38A5-4910-805F-05A35AD363C8}"/>
    <cellStyle name="Input 7 2 2 2 3" xfId="14498" xr:uid="{DBBE57FB-6276-4435-81A8-DB55E923E607}"/>
    <cellStyle name="Input 7 2 2 2 3 2" xfId="26270" xr:uid="{14F05DF0-3160-4279-AC25-9DD74AFD830B}"/>
    <cellStyle name="Input 7 2 2 2 4" xfId="15456" xr:uid="{43562B94-C2B4-419E-B1FA-2798531D2938}"/>
    <cellStyle name="Input 7 2 2 2 4 2" xfId="27216" xr:uid="{E24B4DE4-A0B3-47C3-89B8-19D931BEF453}"/>
    <cellStyle name="Input 7 2 2 2 5" xfId="16381" xr:uid="{DCC7E401-C3D3-4E9F-A860-B19B73FE17DC}"/>
    <cellStyle name="Input 7 2 2 2 5 2" xfId="28128" xr:uid="{20861AA3-ADD7-4CD0-B62C-4926599BFC58}"/>
    <cellStyle name="Input 7 2 2 2 6" xfId="17252" xr:uid="{A9B8F67E-AEB7-40D9-B010-074D3A335628}"/>
    <cellStyle name="Input 7 2 2 2 6 2" xfId="28995" xr:uid="{19EEE781-CF93-4798-A8A9-D6AFE6523B95}"/>
    <cellStyle name="Input 7 2 2 2 7" xfId="18098" xr:uid="{501E8AA9-7925-4E46-93DD-2A147AD1C343}"/>
    <cellStyle name="Input 7 2 2 2 7 2" xfId="29819" xr:uid="{08B5931C-4D3B-4974-8FC5-2FC8DF5B3E94}"/>
    <cellStyle name="Input 7 2 2 2 8" xfId="18858" xr:uid="{D6BE6F1D-0BCD-44E0-AF52-CA41507F1BF6}"/>
    <cellStyle name="Input 7 2 2 3" xfId="9684" xr:uid="{A3384464-9F82-4D6A-A22B-20A98C109C5E}"/>
    <cellStyle name="Input 7 2 2 3 2" xfId="14089" xr:uid="{DBD48D24-DA94-4A95-862D-1E7D3AB4B4B0}"/>
    <cellStyle name="Input 7 2 2 3 2 2" xfId="25862" xr:uid="{12AC474B-F4BE-43A0-83DC-54653615B451}"/>
    <cellStyle name="Input 7 2 2 3 3" xfId="15049" xr:uid="{5BF97677-BC2F-4450-B290-195B53221EB0}"/>
    <cellStyle name="Input 7 2 2 3 3 2" xfId="26820" xr:uid="{4DDC3FE4-20B4-49F2-BE16-3F0B3F6EB53A}"/>
    <cellStyle name="Input 7 2 2 3 4" xfId="16001" xr:uid="{8CCE956A-16AC-4572-8B20-287645A31122}"/>
    <cellStyle name="Input 7 2 2 3 4 2" xfId="27748" xr:uid="{8A868DC0-F63F-416F-AB35-32EBDF1DB57B}"/>
    <cellStyle name="Input 7 2 2 3 5" xfId="16875" xr:uid="{F9E81A9B-7E79-4EDD-9205-39A3A0F466FB}"/>
    <cellStyle name="Input 7 2 2 3 5 2" xfId="28622" xr:uid="{14CC268E-D841-4379-A14F-75CC04A263B3}"/>
    <cellStyle name="Input 7 2 2 3 6" xfId="17740" xr:uid="{5913617F-1667-4A20-97C5-A113AF3B5C02}"/>
    <cellStyle name="Input 7 2 2 3 6 2" xfId="29461" xr:uid="{3750C6F5-2716-4EB5-81BA-41DCC4C28BF4}"/>
    <cellStyle name="Input 7 2 2 3 7" xfId="18516" xr:uid="{8FBBB2EE-F904-4B16-8721-6A070F7CF2AF}"/>
    <cellStyle name="Input 7 2 2 3 7 2" xfId="30237" xr:uid="{738410F4-FBEF-43D9-8552-67E8BA7404C7}"/>
    <cellStyle name="Input 7 2 2 3 8" xfId="19273" xr:uid="{CBAB995D-C137-4256-A1C8-7D7BB9E63D84}"/>
    <cellStyle name="Input 7 2 2 4" xfId="12466" xr:uid="{C9BA9B49-B0E4-46BF-80E4-CC263CDFBA55}"/>
    <cellStyle name="Input 7 2 2 4 2" xfId="24280" xr:uid="{B7D57F9A-D81C-4BEA-B21A-43F97F4FB437}"/>
    <cellStyle name="Input 7 2 2 5" xfId="10305" xr:uid="{2C348C98-BFE0-4AC2-972F-05E8EB311937}"/>
    <cellStyle name="Input 7 2 2 5 2" xfId="22177" xr:uid="{A6171C5F-EB37-4DE6-85A2-FBFED5C3CA30}"/>
    <cellStyle name="Input 7 2 2 6" xfId="11679" xr:uid="{DF63901A-E522-4FF1-9A8D-A8390DC9D25F}"/>
    <cellStyle name="Input 7 2 2 6 2" xfId="23518" xr:uid="{B7A43BF4-C849-494B-B87E-22CBD8C49032}"/>
    <cellStyle name="Input 7 2 2 7" xfId="10998" xr:uid="{2A4F04CC-AE10-427A-92A2-4ECFA00822AB}"/>
    <cellStyle name="Input 7 2 2 7 2" xfId="22867" xr:uid="{A39725C3-4898-4568-8FCE-E7F10CDE010A}"/>
    <cellStyle name="Input 7 2 2 8" xfId="11398" xr:uid="{17940E33-A5D1-46B5-B829-23DD0753980D}"/>
    <cellStyle name="Input 7 2 2 8 2" xfId="23256" xr:uid="{C944824A-F27A-480A-9607-FF2675B91A08}"/>
    <cellStyle name="Input 7 2 2 9" xfId="11220" xr:uid="{5F3F86EB-43FF-464B-9EA2-006850A522C4}"/>
    <cellStyle name="Input 7 2 2 9 2" xfId="23082" xr:uid="{4EA0F0E2-282F-413F-A18D-3123ADC14969}"/>
    <cellStyle name="Input 7 2 3" xfId="8428" xr:uid="{70BA37CB-AA3B-4D78-93CC-1B195E37714E}"/>
    <cellStyle name="Input 7 2 3 2" xfId="13170" xr:uid="{F52CE223-603A-49B4-B292-80EF0B1D4B97}"/>
    <cellStyle name="Input 7 2 3 2 2" xfId="24956" xr:uid="{F9FAF969-112E-4833-9781-5981945B1676}"/>
    <cellStyle name="Input 7 2 3 3" xfId="14190" xr:uid="{A8E72CEE-77D9-4941-AE0C-9FD1402D1397}"/>
    <cellStyle name="Input 7 2 3 3 2" xfId="25963" xr:uid="{CE180A74-00F1-4A53-80F3-DDC734092E3B}"/>
    <cellStyle name="Input 7 2 3 4" xfId="15150" xr:uid="{493D5E61-B2B9-417A-A41B-7EC078606364}"/>
    <cellStyle name="Input 7 2 3 4 2" xfId="26919" xr:uid="{7311B93C-0A0C-4FB2-B6FE-696F1F40978F}"/>
    <cellStyle name="Input 7 2 3 5" xfId="16099" xr:uid="{BC863E9E-AB91-40D8-A2F6-946F6044A48A}"/>
    <cellStyle name="Input 7 2 3 5 2" xfId="27846" xr:uid="{9763D6CB-4C7C-4F68-B02B-65361181C4C7}"/>
    <cellStyle name="Input 7 2 3 6" xfId="16972" xr:uid="{17153CAC-3E83-420B-8BF0-60EA9EC67542}"/>
    <cellStyle name="Input 7 2 3 6 2" xfId="28719" xr:uid="{FDA90616-F740-4AFC-93A8-60D9D532CFC5}"/>
    <cellStyle name="Input 7 2 3 7" xfId="17837" xr:uid="{06D67453-6046-4853-B903-94C5864AD9A4}"/>
    <cellStyle name="Input 7 2 3 7 2" xfId="29558" xr:uid="{6A25388B-90C2-437B-93B8-E2D3F3DAD406}"/>
    <cellStyle name="Input 7 2 3 8" xfId="18613" xr:uid="{73C130EE-2498-4C55-A764-AD3FC91087DC}"/>
    <cellStyle name="Input 7 2 4" xfId="9439" xr:uid="{A4424A34-3D44-4EF5-9091-F8BE64305630}"/>
    <cellStyle name="Input 7 2 4 2" xfId="13844" xr:uid="{D3526036-230E-4AFC-BC57-EFC053BCDBC9}"/>
    <cellStyle name="Input 7 2 4 2 2" xfId="25617" xr:uid="{F458B0CA-563A-42D8-9B24-738EE1FBB0F8}"/>
    <cellStyle name="Input 7 2 4 3" xfId="14804" xr:uid="{10C30A48-ED1B-40AA-9A6F-6680AB951E17}"/>
    <cellStyle name="Input 7 2 4 3 2" xfId="26575" xr:uid="{F2F660FA-97A4-4AAA-81EA-C2D0EC44640E}"/>
    <cellStyle name="Input 7 2 4 4" xfId="15756" xr:uid="{CD7A0648-6E38-4646-B1DE-C08F11C5F411}"/>
    <cellStyle name="Input 7 2 4 4 2" xfId="27503" xr:uid="{99D6D959-97C7-45BC-A7B0-39E1469AFBD0}"/>
    <cellStyle name="Input 7 2 4 5" xfId="16630" xr:uid="{625CF3FC-45D4-4C4B-A2D6-3DA5F6976F59}"/>
    <cellStyle name="Input 7 2 4 5 2" xfId="28377" xr:uid="{BA7DDB4D-D6EF-4C79-A8E2-388FED0B7707}"/>
    <cellStyle name="Input 7 2 4 6" xfId="17495" xr:uid="{DE757FA1-ED15-4DB9-9D34-77FFCBAA1B45}"/>
    <cellStyle name="Input 7 2 4 6 2" xfId="29216" xr:uid="{931438B2-5CFB-4FAF-A9C2-9D41DA81702C}"/>
    <cellStyle name="Input 7 2 4 7" xfId="18271" xr:uid="{216D8D7E-1ECE-44DA-8D26-C0A7A0A6A3A1}"/>
    <cellStyle name="Input 7 2 4 7 2" xfId="29992" xr:uid="{62BCD92B-8E2D-4133-ADE2-CCAB8E6D6F81}"/>
    <cellStyle name="Input 7 2 4 8" xfId="19028" xr:uid="{002E09EE-319D-4A95-AC63-AFC68A6A83F3}"/>
    <cellStyle name="Input 7 2 5" xfId="12141" xr:uid="{8731E2C6-7464-461E-9DD2-E413C7966110}"/>
    <cellStyle name="Input 7 2 5 2" xfId="23958" xr:uid="{C28079B4-BFD9-454D-9DD9-A26679EB54E3}"/>
    <cellStyle name="Input 7 2 6" xfId="10614" xr:uid="{A9975B0F-8531-4B45-A486-167E154E71A3}"/>
    <cellStyle name="Input 7 2 6 2" xfId="22486" xr:uid="{F4A4547E-7F95-4201-AA79-ED217AFF3074}"/>
    <cellStyle name="Input 7 2 7" xfId="12314" xr:uid="{B0DB5D7B-5C9C-4AA3-AF51-692470C08016}"/>
    <cellStyle name="Input 7 2 7 2" xfId="24130" xr:uid="{630918B5-466D-4A20-9974-1AEC518BC968}"/>
    <cellStyle name="Input 7 2 8" xfId="10450" xr:uid="{5C6AB2F1-3DBC-484B-9D5E-1CF7E4BE4404}"/>
    <cellStyle name="Input 7 2 8 2" xfId="22322" xr:uid="{188629A1-AAB1-4E2F-8A30-E1071415A5D6}"/>
    <cellStyle name="Input 7 2 9" xfId="12051" xr:uid="{13B9039B-17AA-439A-8250-4AA9BFE3D62D}"/>
    <cellStyle name="Input 7 2 9 2" xfId="23872" xr:uid="{C40B90BA-887E-4712-A3E9-2788116F9900}"/>
    <cellStyle name="Input 7 3" xfId="6958" xr:uid="{D8D21CDE-7646-45C1-9D42-C45F07622458}"/>
    <cellStyle name="Input 7 3 10" xfId="11841" xr:uid="{8650F32F-7785-4150-89D5-36AFFAC5A9BA}"/>
    <cellStyle name="Input 7 3 10 2" xfId="23668" xr:uid="{0B8771C5-5553-4746-B1E9-9817281AA4C0}"/>
    <cellStyle name="Input 7 3 2" xfId="8601" xr:uid="{AC0B2931-0578-4752-A134-BDDEF7DB258F}"/>
    <cellStyle name="Input 7 3 2 2" xfId="13322" xr:uid="{3C87C6CD-FB15-4EA7-B36F-0D9CF32BE105}"/>
    <cellStyle name="Input 7 3 2 2 2" xfId="25105" xr:uid="{F8C38050-976E-4D0E-9BB5-E062819F05D5}"/>
    <cellStyle name="Input 7 3 2 3" xfId="14336" xr:uid="{E1032590-4058-4959-97F9-CDBDD033E86E}"/>
    <cellStyle name="Input 7 3 2 3 2" xfId="26108" xr:uid="{28FA1E00-4635-4BA0-AE00-1981E3726FD9}"/>
    <cellStyle name="Input 7 3 2 4" xfId="15294" xr:uid="{7C2DC993-9AEA-41ED-A54F-8692714BFF2B}"/>
    <cellStyle name="Input 7 3 2 4 2" xfId="27063" xr:uid="{FEC729FF-8D1A-4B37-8667-C3C33ED204DC}"/>
    <cellStyle name="Input 7 3 2 5" xfId="16238" xr:uid="{DE346661-412C-4D9A-86E3-BF662B7F3EF1}"/>
    <cellStyle name="Input 7 3 2 5 2" xfId="27985" xr:uid="{7CC8F791-BF73-4EEF-A6F2-6266AD4B7E98}"/>
    <cellStyle name="Input 7 3 2 6" xfId="17111" xr:uid="{B3D7EA7C-ED02-4CE7-BF74-BA5C2725B206}"/>
    <cellStyle name="Input 7 3 2 6 2" xfId="28858" xr:uid="{5EC4F766-DDCE-4549-A8CC-630E82C24114}"/>
    <cellStyle name="Input 7 3 2 7" xfId="17976" xr:uid="{3CFD9549-3F1D-4C65-99F7-3457214B04C0}"/>
    <cellStyle name="Input 7 3 2 7 2" xfId="29697" xr:uid="{B13BF0ED-6450-48BA-BE3B-7B9A73B33F7E}"/>
    <cellStyle name="Input 7 3 2 8" xfId="18744" xr:uid="{D8C43D46-121F-4DF6-BDC3-C30DF53AFB50}"/>
    <cellStyle name="Input 7 3 3" xfId="9570" xr:uid="{1753FC31-6E9A-4333-A8F2-EA37E5E738D6}"/>
    <cellStyle name="Input 7 3 3 2" xfId="13975" xr:uid="{71D78848-C6E7-4356-9A0B-D6DE119B0025}"/>
    <cellStyle name="Input 7 3 3 2 2" xfId="25748" xr:uid="{C2F9E70C-CD47-4CD3-821D-CA7FD9E3D8B1}"/>
    <cellStyle name="Input 7 3 3 3" xfId="14935" xr:uid="{04A07D49-8DB9-4B57-80F0-75E9A98E2E13}"/>
    <cellStyle name="Input 7 3 3 3 2" xfId="26706" xr:uid="{1EBC25F2-3CEC-4C1A-8710-76116BCF5410}"/>
    <cellStyle name="Input 7 3 3 4" xfId="15887" xr:uid="{D74C0314-B8ED-4469-BC00-7426EA6D1B2A}"/>
    <cellStyle name="Input 7 3 3 4 2" xfId="27634" xr:uid="{41E9F912-7178-493C-8CB2-DF568E9EE7E1}"/>
    <cellStyle name="Input 7 3 3 5" xfId="16761" xr:uid="{EB45F8D4-D5BF-47B4-AA17-9604817F86D4}"/>
    <cellStyle name="Input 7 3 3 5 2" xfId="28508" xr:uid="{6476DD04-7BCC-4CB4-ADD0-B7E55B8854D1}"/>
    <cellStyle name="Input 7 3 3 6" xfId="17626" xr:uid="{3154EDD8-3005-4D4B-9455-973E53615057}"/>
    <cellStyle name="Input 7 3 3 6 2" xfId="29347" xr:uid="{5F4B09FD-5BC4-4984-B8D6-E1534751200E}"/>
    <cellStyle name="Input 7 3 3 7" xfId="18402" xr:uid="{8BCF1472-0889-440A-B100-8AE029EA0F8F}"/>
    <cellStyle name="Input 7 3 3 7 2" xfId="30123" xr:uid="{54B55B38-11FB-4F34-9F5F-A72BA4BFF054}"/>
    <cellStyle name="Input 7 3 3 8" xfId="19159" xr:uid="{843E3F43-E343-4506-8E9D-3D72F9E0079E}"/>
    <cellStyle name="Input 7 3 4" xfId="12293" xr:uid="{97212B2C-C487-467D-AAB2-7C9F04031325}"/>
    <cellStyle name="Input 7 3 4 2" xfId="24109" xr:uid="{006F9F81-3038-4FE3-9716-B948EB3B7C0C}"/>
    <cellStyle name="Input 7 3 5" xfId="10467" xr:uid="{FF3F0CC4-10D4-4914-BAA4-4B9BE259D681}"/>
    <cellStyle name="Input 7 3 5 2" xfId="22339" xr:uid="{92982CA2-4385-4FCD-B921-5E6FB66C710F}"/>
    <cellStyle name="Input 7 3 6" xfId="13079" xr:uid="{2BF605E2-E2C5-4275-B563-67A12677EFDD}"/>
    <cellStyle name="Input 7 3 6 2" xfId="24868" xr:uid="{170F1AAA-5A1A-43A7-AFD4-DC403BE482DE}"/>
    <cellStyle name="Input 7 3 7" xfId="9838" xr:uid="{72DAE4DC-51E6-4AAE-9486-32EC6E7D2EDA}"/>
    <cellStyle name="Input 7 3 7 2" xfId="21714" xr:uid="{AA403F0D-B676-4339-9A3E-4D9E6D87D8CD}"/>
    <cellStyle name="Input 7 3 8" xfId="13145" xr:uid="{C6FE3CCC-15A9-4D97-867E-B843853028F0}"/>
    <cellStyle name="Input 7 3 8 2" xfId="24931" xr:uid="{4F7E588A-162B-4684-B842-4CB08650A654}"/>
    <cellStyle name="Input 7 3 9" xfId="9787" xr:uid="{978A5711-6DBF-434D-AFBA-888C03AA7D5F}"/>
    <cellStyle name="Input 7 3 9 2" xfId="21663" xr:uid="{A5786BEF-70A6-4490-B832-C6151F524212}"/>
    <cellStyle name="Input 7 4" xfId="7783" xr:uid="{55AB9BF4-3DDE-4B01-8404-89DC4EE5AF82}"/>
    <cellStyle name="Input 7 4 2" xfId="12807" xr:uid="{60D1C0E4-988D-40F6-A21E-7C5CD8E7D21E}"/>
    <cellStyle name="Input 7 4 2 2" xfId="24603" xr:uid="{BE508B78-8DA1-4718-B9D2-2E850F8D647F}"/>
    <cellStyle name="Input 7 4 3" xfId="10058" xr:uid="{A8DF8EA2-F68F-413B-8E62-6572EA57C0F2}"/>
    <cellStyle name="Input 7 4 3 2" xfId="21933" xr:uid="{EF3CE7B6-4CF4-4C68-AE8A-8C83ADBF50C3}"/>
    <cellStyle name="Input 7 4 4" xfId="13639" xr:uid="{BBA48418-B118-43D0-A67E-4B72561B83EE}"/>
    <cellStyle name="Input 7 4 4 2" xfId="25415" xr:uid="{246A0A33-D8B4-40AE-AAEB-9DC1FC846553}"/>
    <cellStyle name="Input 7 4 5" xfId="14607" xr:uid="{AC9F73DC-01FD-472B-A6FD-711EA16F5C3A}"/>
    <cellStyle name="Input 7 4 5 2" xfId="26378" xr:uid="{40DE6E19-FF4F-4F76-BB61-8D54C6E6E08D}"/>
    <cellStyle name="Input 7 4 6" xfId="15559" xr:uid="{4D92BEA0-CBF1-4ED0-B50A-9E68B35647A9}"/>
    <cellStyle name="Input 7 4 6 2" xfId="27310" xr:uid="{5AEF2410-E5D5-4916-8E19-E329107DA37C}"/>
    <cellStyle name="Input 7 4 7" xfId="16444" xr:uid="{67084276-2DB6-4C3B-8741-A3B85D5B0B52}"/>
    <cellStyle name="Input 7 4 7 2" xfId="28191" xr:uid="{BAC8EFB6-0BD0-422C-800C-CFAB19B1B392}"/>
    <cellStyle name="Input 7 4 8" xfId="17312" xr:uid="{06EA293D-88BB-43D8-A4F4-C8153D89B1B3}"/>
    <cellStyle name="Input 7 5" xfId="7748" xr:uid="{03B2C146-B911-4B9D-BF48-684C914503DE}"/>
    <cellStyle name="Input 7 5 2" xfId="12772" xr:uid="{C1CAFF08-9391-49DC-98EB-80CEBA65D0CD}"/>
    <cellStyle name="Input 7 5 2 2" xfId="24568" xr:uid="{9C833D39-1998-4B50-9833-F41D5698EB10}"/>
    <cellStyle name="Input 7 5 3" xfId="10092" xr:uid="{40A7153A-D387-46E3-A7E2-220003636C70}"/>
    <cellStyle name="Input 7 5 3 2" xfId="21967" xr:uid="{A91C2E36-1D10-4CF7-8931-57F130C62909}"/>
    <cellStyle name="Input 7 5 4" xfId="11743" xr:uid="{8E00C0D6-DD08-4159-B89C-ED373BB5C3F8}"/>
    <cellStyle name="Input 7 5 4 2" xfId="23572" xr:uid="{2D1655B0-5A18-4B53-8298-665A0E60A17D}"/>
    <cellStyle name="Input 7 5 5" xfId="10951" xr:uid="{DD021154-5A0E-4CA0-BA44-439EC19C44DC}"/>
    <cellStyle name="Input 7 5 5 2" xfId="22820" xr:uid="{C87B580B-CE7D-4199-B8EE-04D4F4ED0C6F}"/>
    <cellStyle name="Input 7 5 6" xfId="11914" xr:uid="{B6BBB05C-A435-4B61-A1C8-76BB8702AD0B}"/>
    <cellStyle name="Input 7 5 6 2" xfId="23740" xr:uid="{01463691-D87F-4E4E-A98D-29786C01B42C}"/>
    <cellStyle name="Input 7 5 7" xfId="10802" xr:uid="{E906D495-ACA1-440E-985E-4FEF4D91B52B}"/>
    <cellStyle name="Input 7 5 7 2" xfId="22672" xr:uid="{8AB883C5-658D-4C45-8F66-605827AD2FC6}"/>
    <cellStyle name="Input 7 5 8" xfId="11510" xr:uid="{2E30A108-27E0-4D0E-9DEF-398EE5A72B12}"/>
    <cellStyle name="Input 7 6" xfId="11319" xr:uid="{42BAAA3F-249B-48AE-9403-AC54F39FD125}"/>
    <cellStyle name="Input 7 6 2" xfId="23181" xr:uid="{0A651A1F-BBEB-4C1B-B234-003DF8820C50}"/>
    <cellStyle name="Input 7 7" xfId="11282" xr:uid="{8CD80C90-8225-486A-B6CD-C70D6A1FE867}"/>
    <cellStyle name="Input 7 7 2" xfId="23144" xr:uid="{D5C43496-EF34-426A-AD75-0A0DF75C9CC6}"/>
    <cellStyle name="Input 7 8" xfId="11338" xr:uid="{6CB128BF-21D9-4515-AB8F-3E7A5D29744C}"/>
    <cellStyle name="Input 7 8 2" xfId="23200" xr:uid="{1F1B70B3-E927-419D-9F35-D7634D380D72}"/>
    <cellStyle name="Input 7 9" xfId="11263" xr:uid="{51BE822D-9EDA-4150-A88B-8C5C3999A22D}"/>
    <cellStyle name="Input 7 9 2" xfId="23125" xr:uid="{3055AEEF-E8E5-4BBA-BD93-B3F9DB6E2799}"/>
    <cellStyle name="Input 8" xfId="5070" xr:uid="{17065F11-A068-4EA0-8A11-B4179FE8515F}"/>
    <cellStyle name="Input 8 10" xfId="11358" xr:uid="{25D9F6E6-AB2D-45B3-AA43-CAD4501B0D77}"/>
    <cellStyle name="Input 8 10 2" xfId="23220" xr:uid="{E1B6EA76-167D-408D-966C-47AC06F56F1A}"/>
    <cellStyle name="Input 8 11" xfId="11244" xr:uid="{E3909E2A-6AF1-4018-A521-C0043C58F6C3}"/>
    <cellStyle name="Input 8 11 2" xfId="23106" xr:uid="{BE933051-C6F2-4213-BC51-169FE6FEC5FD}"/>
    <cellStyle name="Input 8 12" xfId="13020" xr:uid="{95EED67C-B4C4-4941-AB7C-99703447DB33}"/>
    <cellStyle name="Input 8 12 2" xfId="24812" xr:uid="{52F6CA38-DB3F-4714-B348-F6B9D75C21F9}"/>
    <cellStyle name="Input 8 2" xfId="6782" xr:uid="{F489A070-CC28-4F73-8DF2-29B17C217442}"/>
    <cellStyle name="Input 8 2 10" xfId="10170" xr:uid="{6A802F28-2F09-486D-9377-FB712CB6A9C2}"/>
    <cellStyle name="Input 8 2 10 2" xfId="22045" xr:uid="{B126B958-D291-4670-A4D4-B6C8CBABDE34}"/>
    <cellStyle name="Input 8 2 11" xfId="13626" xr:uid="{33CD0FC6-5471-4CED-95D2-1F60B1FBD1DE}"/>
    <cellStyle name="Input 8 2 11 2" xfId="25402" xr:uid="{E137500F-7BEA-412A-85F4-0731EAE8C7E5}"/>
    <cellStyle name="Input 8 2 2" xfId="7200" xr:uid="{377D3DCC-BB7C-494A-9035-2E7333F8DE43}"/>
    <cellStyle name="Input 8 2 2 10" xfId="11689" xr:uid="{FEC2294C-E751-4CF6-A0CC-F61A5439E0B1}"/>
    <cellStyle name="Input 8 2 2 10 2" xfId="23523" xr:uid="{9553F21B-7C33-42B6-88D4-C603B43252DD}"/>
    <cellStyle name="Input 8 2 2 2" xfId="8843" xr:uid="{EBA0BDA4-257D-48E1-BFDB-D5A409491B4F}"/>
    <cellStyle name="Input 8 2 2 2 2" xfId="13495" xr:uid="{74DE199C-0D09-4170-A64D-542DA897CEDF}"/>
    <cellStyle name="Input 8 2 2 2 2 2" xfId="25278" xr:uid="{DFD97873-66D0-491D-9300-E08F06E39EA1}"/>
    <cellStyle name="Input 8 2 2 2 3" xfId="14499" xr:uid="{ADE976F5-EE65-4A99-AF61-4C6A39450E5F}"/>
    <cellStyle name="Input 8 2 2 2 3 2" xfId="26271" xr:uid="{B4388007-0526-4C4D-8E21-3D88C9B244C2}"/>
    <cellStyle name="Input 8 2 2 2 4" xfId="15457" xr:uid="{E1311F5A-0294-43DF-BD31-1E00DE899B20}"/>
    <cellStyle name="Input 8 2 2 2 4 2" xfId="27217" xr:uid="{40F3B141-0850-4839-A4C9-E3D5796F2046}"/>
    <cellStyle name="Input 8 2 2 2 5" xfId="16382" xr:uid="{D01C03CE-DFBE-4EFB-A4DE-7F6BB291C29D}"/>
    <cellStyle name="Input 8 2 2 2 5 2" xfId="28129" xr:uid="{D6E17890-1DE5-4440-9F3F-942377F551FF}"/>
    <cellStyle name="Input 8 2 2 2 6" xfId="17253" xr:uid="{86E168E7-B947-46D8-9D97-910CC99429CD}"/>
    <cellStyle name="Input 8 2 2 2 6 2" xfId="28996" xr:uid="{FC2A8AE0-18E3-4662-8EBE-2CC02C5054D2}"/>
    <cellStyle name="Input 8 2 2 2 7" xfId="18099" xr:uid="{371B0E40-E326-43DA-AA76-FF2E760E78C4}"/>
    <cellStyle name="Input 8 2 2 2 7 2" xfId="29820" xr:uid="{CFDB5BDF-77FE-4F6B-A1DA-511EEBC0283F}"/>
    <cellStyle name="Input 8 2 2 2 8" xfId="18859" xr:uid="{201761DA-375A-4F86-9C95-41A8106D8A20}"/>
    <cellStyle name="Input 8 2 2 3" xfId="9685" xr:uid="{D1E7F32E-742B-4489-8892-D70816C502E0}"/>
    <cellStyle name="Input 8 2 2 3 2" xfId="14090" xr:uid="{02CDA941-0297-49E1-B904-C6BB9602C1D6}"/>
    <cellStyle name="Input 8 2 2 3 2 2" xfId="25863" xr:uid="{FD52A216-B6C9-45D0-9493-F5F0054FB024}"/>
    <cellStyle name="Input 8 2 2 3 3" xfId="15050" xr:uid="{A0FC9F2D-267D-4420-BB4A-C9206F9662A2}"/>
    <cellStyle name="Input 8 2 2 3 3 2" xfId="26821" xr:uid="{92B6FB51-8A66-4184-9683-E1FE0CF28127}"/>
    <cellStyle name="Input 8 2 2 3 4" xfId="16002" xr:uid="{4E565116-BC75-4C8D-A2A9-69EC643160CC}"/>
    <cellStyle name="Input 8 2 2 3 4 2" xfId="27749" xr:uid="{26B41967-EB1A-4FF0-B8DD-AC1B83809D76}"/>
    <cellStyle name="Input 8 2 2 3 5" xfId="16876" xr:uid="{C464ACAD-2FFF-47FE-855A-BAB92D0CB516}"/>
    <cellStyle name="Input 8 2 2 3 5 2" xfId="28623" xr:uid="{03362AE8-9058-423C-A116-874C827F9252}"/>
    <cellStyle name="Input 8 2 2 3 6" xfId="17741" xr:uid="{94E17380-B516-4FAD-8DF7-98525AD62294}"/>
    <cellStyle name="Input 8 2 2 3 6 2" xfId="29462" xr:uid="{E609CEF7-6350-42E1-9B3A-AC30A3B6EB5B}"/>
    <cellStyle name="Input 8 2 2 3 7" xfId="18517" xr:uid="{D1EE59C8-503D-4E69-AFD3-9459BB0204F0}"/>
    <cellStyle name="Input 8 2 2 3 7 2" xfId="30238" xr:uid="{74DC208A-5444-4D74-B0C0-57EB5C00412A}"/>
    <cellStyle name="Input 8 2 2 3 8" xfId="19274" xr:uid="{BF489D2D-E6DA-4DE3-A10C-7DCE6F417342}"/>
    <cellStyle name="Input 8 2 2 4" xfId="12467" xr:uid="{4E1C4172-1D38-40DA-9989-8872ADE09632}"/>
    <cellStyle name="Input 8 2 2 4 2" xfId="24281" xr:uid="{5CFC457A-F2FA-4FD0-A7A2-B18FA025A48F}"/>
    <cellStyle name="Input 8 2 2 5" xfId="10304" xr:uid="{AB6EC810-61C1-474E-928A-B39534C3DC21}"/>
    <cellStyle name="Input 8 2 2 5 2" xfId="22176" xr:uid="{27629420-AC5C-43BD-8D96-E7706A335F70}"/>
    <cellStyle name="Input 8 2 2 6" xfId="12064" xr:uid="{773A36D3-06EA-4162-99B6-765FA819728D}"/>
    <cellStyle name="Input 8 2 2 6 2" xfId="23885" xr:uid="{BF87708F-F4B5-49C5-85E4-7BC200B8FA0F}"/>
    <cellStyle name="Input 8 2 2 7" xfId="10678" xr:uid="{F2967ABB-3021-44E7-A899-AB5DBB00A89D}"/>
    <cellStyle name="Input 8 2 2 7 2" xfId="22550" xr:uid="{0B878D7C-4928-4B83-905C-2222EA02F987}"/>
    <cellStyle name="Input 8 2 2 8" xfId="12527" xr:uid="{1C2361E2-DA5E-4B87-BCCC-FE882A8282AB}"/>
    <cellStyle name="Input 8 2 2 8 2" xfId="24337" xr:uid="{616AE38B-C12F-4960-ADD3-4171967D4CE1}"/>
    <cellStyle name="Input 8 2 2 9" xfId="10264" xr:uid="{DAD0C577-0ED2-48E3-8D79-5CF02570BCF2}"/>
    <cellStyle name="Input 8 2 2 9 2" xfId="22139" xr:uid="{06918FB7-F951-41C2-A045-F197F7F02081}"/>
    <cellStyle name="Input 8 2 3" xfId="8427" xr:uid="{943A8531-57AA-4FEF-AFDE-DE1F031555DD}"/>
    <cellStyle name="Input 8 2 3 2" xfId="13169" xr:uid="{2A2828C8-DBC6-4BE4-A290-E799A3884A43}"/>
    <cellStyle name="Input 8 2 3 2 2" xfId="24955" xr:uid="{90DF1673-6FD1-4EB5-87F3-2140C8E3DE5E}"/>
    <cellStyle name="Input 8 2 3 3" xfId="14189" xr:uid="{AB3CC14D-6EB3-4543-855F-F4B8DC6FB49A}"/>
    <cellStyle name="Input 8 2 3 3 2" xfId="25962" xr:uid="{50A297C0-7600-4F9E-A665-20347A6D88BE}"/>
    <cellStyle name="Input 8 2 3 4" xfId="15149" xr:uid="{4ABBFCCA-C91F-4FAE-BEC7-1E3E1A53BA91}"/>
    <cellStyle name="Input 8 2 3 4 2" xfId="26918" xr:uid="{2E736F12-22A7-43E3-9E9B-CD946B3BC892}"/>
    <cellStyle name="Input 8 2 3 5" xfId="16098" xr:uid="{05EEC424-7EA8-4AFF-9D5B-F29A58381BD0}"/>
    <cellStyle name="Input 8 2 3 5 2" xfId="27845" xr:uid="{F01E7241-F879-41DC-8675-451DEB290BB8}"/>
    <cellStyle name="Input 8 2 3 6" xfId="16971" xr:uid="{EAB0E29D-A90C-469F-8E92-1B079CD94121}"/>
    <cellStyle name="Input 8 2 3 6 2" xfId="28718" xr:uid="{3D4FBAC5-4BD4-4189-91BF-ED5FB1D40AEA}"/>
    <cellStyle name="Input 8 2 3 7" xfId="17836" xr:uid="{9ACC119C-946A-4148-ADC3-FD86BFAD6292}"/>
    <cellStyle name="Input 8 2 3 7 2" xfId="29557" xr:uid="{1DFC7AE1-9D16-4654-A7B2-58E81E8589E5}"/>
    <cellStyle name="Input 8 2 3 8" xfId="18612" xr:uid="{B3BCC40A-632B-4C48-A267-F939DBCEDB16}"/>
    <cellStyle name="Input 8 2 4" xfId="9438" xr:uid="{8D4A6AFA-6C1C-4C08-B819-D779B06AF063}"/>
    <cellStyle name="Input 8 2 4 2" xfId="13843" xr:uid="{DA00037F-E772-4F5E-8DA5-432294ED1F7F}"/>
    <cellStyle name="Input 8 2 4 2 2" xfId="25616" xr:uid="{CE761F22-0190-4061-A9C8-7D49AAB220FC}"/>
    <cellStyle name="Input 8 2 4 3" xfId="14803" xr:uid="{A69E6AD0-38E7-4E2F-BFAC-DF91C24F0CB9}"/>
    <cellStyle name="Input 8 2 4 3 2" xfId="26574" xr:uid="{BC4C5F93-CEBC-488D-AC72-B7F9C856A675}"/>
    <cellStyle name="Input 8 2 4 4" xfId="15755" xr:uid="{DDC99162-0540-465C-B4EA-1C7A870BCBF2}"/>
    <cellStyle name="Input 8 2 4 4 2" xfId="27502" xr:uid="{437C863A-6B1B-4BBC-912A-B3329FA16054}"/>
    <cellStyle name="Input 8 2 4 5" xfId="16629" xr:uid="{5AB4F5B7-407A-42EC-AB0A-F6F978766345}"/>
    <cellStyle name="Input 8 2 4 5 2" xfId="28376" xr:uid="{9E6D3646-7372-4D42-89BA-607AC5D0B94A}"/>
    <cellStyle name="Input 8 2 4 6" xfId="17494" xr:uid="{3533286A-A368-4160-A662-3C39860B5798}"/>
    <cellStyle name="Input 8 2 4 6 2" xfId="29215" xr:uid="{F50B5CA0-BF2D-482F-905E-2F4B6147AAD1}"/>
    <cellStyle name="Input 8 2 4 7" xfId="18270" xr:uid="{61ABB4D7-32B1-47BC-9003-6A8D86709401}"/>
    <cellStyle name="Input 8 2 4 7 2" xfId="29991" xr:uid="{A3D356D6-2801-4D9D-AD12-36E8AE44FF44}"/>
    <cellStyle name="Input 8 2 4 8" xfId="19027" xr:uid="{2AE411FB-FB6F-4394-99C1-4934FB1D1DA6}"/>
    <cellStyle name="Input 8 2 5" xfId="12140" xr:uid="{495EC823-5E92-4258-8FE1-68044F8CD95B}"/>
    <cellStyle name="Input 8 2 5 2" xfId="23957" xr:uid="{A6A40363-59CF-4822-BE25-4161B7FE8AA2}"/>
    <cellStyle name="Input 8 2 6" xfId="10615" xr:uid="{A39D72D4-5B0B-4D65-B8BE-F26ED23DCFE9}"/>
    <cellStyle name="Input 8 2 6 2" xfId="22487" xr:uid="{8E8EA559-5A87-460C-A54C-908086D68BA9}"/>
    <cellStyle name="Input 8 2 7" xfId="12979" xr:uid="{B6311C9B-E37A-4524-914E-E19894BD6813}"/>
    <cellStyle name="Input 8 2 7 2" xfId="24771" xr:uid="{92491972-87D0-4B4C-881E-E2DB6B308B6C}"/>
    <cellStyle name="Input 8 2 8" xfId="9911" xr:uid="{DA97CA42-CA8C-49BC-B5DD-DDFF52A4B787}"/>
    <cellStyle name="Input 8 2 8 2" xfId="21787" xr:uid="{7C80F98F-0D70-4C93-B8C4-483F81459A31}"/>
    <cellStyle name="Input 8 2 9" xfId="12643" xr:uid="{41CC82C7-E0E6-4E4B-9A6F-D015BD2BF0E2}"/>
    <cellStyle name="Input 8 2 9 2" xfId="24445" xr:uid="{32274ECF-E946-4EFD-8C23-53C47F94ABF5}"/>
    <cellStyle name="Input 8 3" xfId="6959" xr:uid="{C857DF8B-E4C2-443D-9188-21F58143C5FB}"/>
    <cellStyle name="Input 8 3 10" xfId="13015" xr:uid="{77BD2F79-B6E5-4189-8963-A9717BA659BE}"/>
    <cellStyle name="Input 8 3 10 2" xfId="24807" xr:uid="{DEDE6C9D-38EA-48CC-88AA-BB8168498A5A}"/>
    <cellStyle name="Input 8 3 2" xfId="8602" xr:uid="{ED71E524-90E2-4085-8419-0C1C3F451152}"/>
    <cellStyle name="Input 8 3 2 2" xfId="13323" xr:uid="{4377C125-793E-4E62-B552-FE0DDE8E56A7}"/>
    <cellStyle name="Input 8 3 2 2 2" xfId="25106" xr:uid="{0A9E6B6E-8AB1-412D-AA45-6FBE987F2FD4}"/>
    <cellStyle name="Input 8 3 2 3" xfId="14337" xr:uid="{1DEE3565-4DCF-42F6-AC6C-E154FA7B5495}"/>
    <cellStyle name="Input 8 3 2 3 2" xfId="26109" xr:uid="{2EB83F1A-437F-461D-A840-72853D6AB2B8}"/>
    <cellStyle name="Input 8 3 2 4" xfId="15295" xr:uid="{073283B5-63D4-4AFA-9437-418792235605}"/>
    <cellStyle name="Input 8 3 2 4 2" xfId="27064" xr:uid="{25C71C3B-EE2D-4D62-9FEC-C5326B3B6DFF}"/>
    <cellStyle name="Input 8 3 2 5" xfId="16239" xr:uid="{F3B38F62-A157-4BA0-85E1-E847460BC203}"/>
    <cellStyle name="Input 8 3 2 5 2" xfId="27986" xr:uid="{B3234830-FE82-463D-9E95-CB8C2B14A867}"/>
    <cellStyle name="Input 8 3 2 6" xfId="17112" xr:uid="{F6B05213-C7FD-4B48-A424-769BEBDC7E20}"/>
    <cellStyle name="Input 8 3 2 6 2" xfId="28859" xr:uid="{0E9F3EB6-2802-4BAC-9197-01DE3499AC45}"/>
    <cellStyle name="Input 8 3 2 7" xfId="17977" xr:uid="{479F2F77-220C-4A8F-97B7-9B090E4AF87A}"/>
    <cellStyle name="Input 8 3 2 7 2" xfId="29698" xr:uid="{BC0F746F-7052-44EC-B11C-AAF8AA026D8A}"/>
    <cellStyle name="Input 8 3 2 8" xfId="18745" xr:uid="{14A52B6E-7F4E-4847-84F6-7CC8E7F97523}"/>
    <cellStyle name="Input 8 3 3" xfId="9571" xr:uid="{D480E518-A9E8-4EFF-B6B4-10FE5042D36C}"/>
    <cellStyle name="Input 8 3 3 2" xfId="13976" xr:uid="{B0A3E946-5ECE-415D-974A-4233752C3C99}"/>
    <cellStyle name="Input 8 3 3 2 2" xfId="25749" xr:uid="{C4447348-9AE8-43D8-B59A-6BEB34CA86B3}"/>
    <cellStyle name="Input 8 3 3 3" xfId="14936" xr:uid="{190BC184-0C29-4A81-A054-D5A4866B602D}"/>
    <cellStyle name="Input 8 3 3 3 2" xfId="26707" xr:uid="{526A8118-BA09-41BB-8B85-DF01ED070509}"/>
    <cellStyle name="Input 8 3 3 4" xfId="15888" xr:uid="{58FF704A-386D-4BDA-ABB4-CADEA83457E0}"/>
    <cellStyle name="Input 8 3 3 4 2" xfId="27635" xr:uid="{4E613C96-1FA3-4C11-8CAB-BEEC92147956}"/>
    <cellStyle name="Input 8 3 3 5" xfId="16762" xr:uid="{EE83DD2E-B378-403D-AE02-5D7E65A2B27E}"/>
    <cellStyle name="Input 8 3 3 5 2" xfId="28509" xr:uid="{04FABF6F-8C09-4487-B223-BD70540BFF44}"/>
    <cellStyle name="Input 8 3 3 6" xfId="17627" xr:uid="{8F0D8A80-F038-4E1A-AA5B-1B4D66804042}"/>
    <cellStyle name="Input 8 3 3 6 2" xfId="29348" xr:uid="{1FD364CC-0CCC-414E-9A4E-575CB130FBAD}"/>
    <cellStyle name="Input 8 3 3 7" xfId="18403" xr:uid="{6B744BA6-F76C-4AEE-8490-FB25DE381723}"/>
    <cellStyle name="Input 8 3 3 7 2" xfId="30124" xr:uid="{B3D5F818-CD7F-413D-88FC-CEFAB8E1C5A7}"/>
    <cellStyle name="Input 8 3 3 8" xfId="19160" xr:uid="{265EA9D3-E94A-4665-8B9F-3E69E00E3F3B}"/>
    <cellStyle name="Input 8 3 4" xfId="12294" xr:uid="{88EC28D7-8037-4FF1-AE9C-391F35A15056}"/>
    <cellStyle name="Input 8 3 4 2" xfId="24110" xr:uid="{08390DF9-31C5-4887-A65E-6C01FB4711C5}"/>
    <cellStyle name="Input 8 3 5" xfId="10466" xr:uid="{A81AFDC5-A068-4DBB-86FD-969CDCDF9354}"/>
    <cellStyle name="Input 8 3 5 2" xfId="22338" xr:uid="{1D6C446A-C54B-44C9-A1A8-1E7B956340CA}"/>
    <cellStyle name="Input 8 3 6" xfId="12049" xr:uid="{2673543D-8FF8-4B0C-9B9E-BB7EB84AE916}"/>
    <cellStyle name="Input 8 3 6 2" xfId="23870" xr:uid="{EA6E48B0-38CD-4C89-B4E4-A2A8BCA275BA}"/>
    <cellStyle name="Input 8 3 7" xfId="10693" xr:uid="{E7B3C1D8-EB0E-49A3-BE11-1656684114B0}"/>
    <cellStyle name="Input 8 3 7 2" xfId="22565" xr:uid="{25BFE323-C24E-4FAC-B824-6C0F5217F232}"/>
    <cellStyle name="Input 8 3 8" xfId="12524" xr:uid="{C282602F-8546-4E2E-A4F9-DCE01573C467}"/>
    <cellStyle name="Input 8 3 8 2" xfId="24334" xr:uid="{4DBA20A5-A7FE-48ED-A06C-DF29ABF1BF80}"/>
    <cellStyle name="Input 8 3 9" xfId="10267" xr:uid="{C5479110-65E7-4091-8061-E1FB7235B73E}"/>
    <cellStyle name="Input 8 3 9 2" xfId="22142" xr:uid="{BE6D53F6-098E-45F7-A577-D6A3973B2BD5}"/>
    <cellStyle name="Input 8 4" xfId="7784" xr:uid="{21418DFF-D074-47E5-9CDA-E23DB191D911}"/>
    <cellStyle name="Input 8 4 2" xfId="12808" xr:uid="{F7824E6E-D191-4A87-A583-A6FE420A9F47}"/>
    <cellStyle name="Input 8 4 2 2" xfId="24604" xr:uid="{E4A36793-F75F-4F8C-8BCA-983C6F2D8DE9}"/>
    <cellStyle name="Input 8 4 3" xfId="10057" xr:uid="{B0E96089-E6E6-41FB-93BD-050AFAA6193B}"/>
    <cellStyle name="Input 8 4 3 2" xfId="21932" xr:uid="{0CC17F1B-1C80-409D-B941-A1D346C7441E}"/>
    <cellStyle name="Input 8 4 4" xfId="13114" xr:uid="{BBA57C55-A8EF-46D0-BD1F-DE5092BA2F3B}"/>
    <cellStyle name="Input 8 4 4 2" xfId="24902" xr:uid="{18A59F2E-FA75-4BE0-8D86-AE3D55371D26}"/>
    <cellStyle name="Input 8 4 5" xfId="9811" xr:uid="{D45A6B3E-2098-4149-9491-D931D62AAFB3}"/>
    <cellStyle name="Input 8 4 5 2" xfId="21687" xr:uid="{121988C3-4402-49A9-90E8-F4273F0C9508}"/>
    <cellStyle name="Input 8 4 6" xfId="12118" xr:uid="{8F1E230A-7772-4399-9B5D-3FFD0C02703F}"/>
    <cellStyle name="Input 8 4 6 2" xfId="23935" xr:uid="{142DF73A-FCEF-4795-8C03-460CE403F99D}"/>
    <cellStyle name="Input 8 4 7" xfId="10637" xr:uid="{E591B318-1178-490E-A2D5-4F09614E5EC3}"/>
    <cellStyle name="Input 8 4 7 2" xfId="22509" xr:uid="{591B74AA-6318-428D-9AB1-EA6336630D26}"/>
    <cellStyle name="Input 8 4 8" xfId="11616" xr:uid="{67B5172F-60C4-4E92-8413-2EDB3BC72E31}"/>
    <cellStyle name="Input 8 5" xfId="7747" xr:uid="{4FC5F0EF-4B8F-4834-A27C-44FE206C6A59}"/>
    <cellStyle name="Input 8 5 2" xfId="12771" xr:uid="{832D3B1A-5B2F-49AA-A79C-D25A35082081}"/>
    <cellStyle name="Input 8 5 2 2" xfId="24567" xr:uid="{D8EBB17B-DF39-4737-9E12-5689B5924FD2}"/>
    <cellStyle name="Input 8 5 3" xfId="10093" xr:uid="{EA2F14DF-A725-4DBF-A176-8429A4FED299}"/>
    <cellStyle name="Input 8 5 3 2" xfId="21968" xr:uid="{9A6C92F5-F13E-4A1F-9DC1-2C321D4EA34B}"/>
    <cellStyle name="Input 8 5 4" xfId="11972" xr:uid="{A65DC6BD-03C1-4A46-BA89-476DB9883BF4}"/>
    <cellStyle name="Input 8 5 4 2" xfId="23797" xr:uid="{7ECFECC2-C248-4901-A64F-C2E7123DDE8C}"/>
    <cellStyle name="Input 8 5 5" xfId="10752" xr:uid="{320A9D7A-7D39-4C7E-92D7-7893F1DA0E59}"/>
    <cellStyle name="Input 8 5 5 2" xfId="22623" xr:uid="{5509CE1F-B6F7-4E2D-9C85-C56247E99647}"/>
    <cellStyle name="Input 8 5 6" xfId="11557" xr:uid="{8C913DCB-07A2-4F91-A88E-71CE3A1DA75F}"/>
    <cellStyle name="Input 8 5 6 2" xfId="23405" xr:uid="{03FCB61D-31A1-47D1-957B-08A5AC9D328A}"/>
    <cellStyle name="Input 8 5 7" xfId="11092" xr:uid="{4A201A4A-891E-4568-BED8-9ADF76E5BDBA}"/>
    <cellStyle name="Input 8 5 7 2" xfId="22961" xr:uid="{112A42B6-2D0E-43A3-A98E-25A875D7D96D}"/>
    <cellStyle name="Input 8 5 8" xfId="12494" xr:uid="{24F0E6EE-E5A6-47EB-B18F-7B35091EB596}"/>
    <cellStyle name="Input 8 6" xfId="11320" xr:uid="{E310B8F4-B475-44EE-9FE1-E27E572B34A3}"/>
    <cellStyle name="Input 8 6 2" xfId="23182" xr:uid="{C9FC8AA9-F4FF-4B9E-89F3-A892FC73E9C8}"/>
    <cellStyle name="Input 8 7" xfId="11281" xr:uid="{BD54D6A2-2029-4607-A3F0-29440A15692A}"/>
    <cellStyle name="Input 8 7 2" xfId="23143" xr:uid="{FC102F2B-4920-4C30-9899-38E112F5688F}"/>
    <cellStyle name="Input 8 8" xfId="11339" xr:uid="{D38183C8-5D79-42AB-8F4D-30CA5A00790B}"/>
    <cellStyle name="Input 8 8 2" xfId="23201" xr:uid="{61A96E73-3BB8-49DE-B25B-E46C0817A6CF}"/>
    <cellStyle name="Input 8 9" xfId="11262" xr:uid="{16AA82CE-C488-4EC4-81F1-D94143E59D2F}"/>
    <cellStyle name="Input 8 9 2" xfId="23124" xr:uid="{2C1AA763-6F6D-4E66-87F9-0BAB71C60EC8}"/>
    <cellStyle name="Input 9" xfId="5071" xr:uid="{61EF7A0C-3DDB-4FA5-8435-A7E89A8A552F}"/>
    <cellStyle name="Input 9 10" xfId="11359" xr:uid="{62082D7F-E290-43B3-9F6A-839943305203}"/>
    <cellStyle name="Input 9 10 2" xfId="23221" xr:uid="{8037F817-57EE-4BD2-BD9C-C99908819EE3}"/>
    <cellStyle name="Input 9 11" xfId="11243" xr:uid="{CE2DAEA4-5CFB-4CD1-925A-713C75F038B5}"/>
    <cellStyle name="Input 9 11 2" xfId="23105" xr:uid="{4EB412D6-5F0D-4C72-A378-73CDCB11FABC}"/>
    <cellStyle name="Input 9 12" xfId="11899" xr:uid="{C623402A-79A0-4C36-984C-D47BDFAEF16D}"/>
    <cellStyle name="Input 9 12 2" xfId="23726" xr:uid="{1F197EF1-FB61-4130-9FDE-7950894FD766}"/>
    <cellStyle name="Input 9 2" xfId="6781" xr:uid="{88D63DAD-425A-4552-A90C-76B922F91508}"/>
    <cellStyle name="Input 9 2 10" xfId="16388" xr:uid="{9F81D1E0-08E3-4942-82A4-95C3CB65F877}"/>
    <cellStyle name="Input 9 2 10 2" xfId="28135" xr:uid="{223147B2-87B5-4F8F-96A3-E704135CD269}"/>
    <cellStyle name="Input 9 2 11" xfId="17259" xr:uid="{B98DF076-9189-45DD-BA23-B82D263A93DF}"/>
    <cellStyle name="Input 9 2 11 2" xfId="29002" xr:uid="{50DACF8B-1A6D-4E3F-B7F8-9BC258A501CB}"/>
    <cellStyle name="Input 9 2 2" xfId="7201" xr:uid="{8FE9131E-C4F0-44C2-A0AD-E5D614ADDC8F}"/>
    <cellStyle name="Input 9 2 2 10" xfId="15540" xr:uid="{7A262538-CBE4-4417-A36B-DBD20DA484A0}"/>
    <cellStyle name="Input 9 2 2 10 2" xfId="27295" xr:uid="{47545D85-25C3-4960-A635-E2B99AF67074}"/>
    <cellStyle name="Input 9 2 2 2" xfId="8844" xr:uid="{16FC1F87-F7D2-42B9-BD70-921693DEF12E}"/>
    <cellStyle name="Input 9 2 2 2 2" xfId="13496" xr:uid="{C2DA4B99-9965-497A-BA3F-21D4EA9CA960}"/>
    <cellStyle name="Input 9 2 2 2 2 2" xfId="25279" xr:uid="{8D3C6977-2F46-469E-BE41-8F47253E474F}"/>
    <cellStyle name="Input 9 2 2 2 3" xfId="14500" xr:uid="{2E7BF150-D098-400D-8971-59B3A25EF931}"/>
    <cellStyle name="Input 9 2 2 2 3 2" xfId="26272" xr:uid="{82ED9E89-5DCD-474B-A7BF-A1ADE171B94A}"/>
    <cellStyle name="Input 9 2 2 2 4" xfId="15458" xr:uid="{465EC804-99BD-4B83-8027-358BDB551B7C}"/>
    <cellStyle name="Input 9 2 2 2 4 2" xfId="27218" xr:uid="{9948B728-A7B8-4AA9-B085-D19B331D1505}"/>
    <cellStyle name="Input 9 2 2 2 5" xfId="16383" xr:uid="{A8D81378-3CA1-4539-BD9A-EF2A7933BE3D}"/>
    <cellStyle name="Input 9 2 2 2 5 2" xfId="28130" xr:uid="{26A5786D-31A4-4BD4-B62D-DE4EDDEEEE16}"/>
    <cellStyle name="Input 9 2 2 2 6" xfId="17254" xr:uid="{54DCA003-2A7E-48F4-85EA-CB6C85D20B93}"/>
    <cellStyle name="Input 9 2 2 2 6 2" xfId="28997" xr:uid="{A6BB0924-0CA2-4A55-8FE0-FDC2EA693427}"/>
    <cellStyle name="Input 9 2 2 2 7" xfId="18100" xr:uid="{E56EC6C6-7099-4355-81FD-9060B4691538}"/>
    <cellStyle name="Input 9 2 2 2 7 2" xfId="29821" xr:uid="{3DC1D438-75A6-47D6-8648-4A14D758B546}"/>
    <cellStyle name="Input 9 2 2 2 8" xfId="18860" xr:uid="{AE5D360E-3E49-4F7D-8814-473C8E8C9CA2}"/>
    <cellStyle name="Input 9 2 2 3" xfId="9686" xr:uid="{13735A75-A092-4998-B04D-5A8FF49F7C14}"/>
    <cellStyle name="Input 9 2 2 3 2" xfId="14091" xr:uid="{1EFD0CAA-9409-4724-8329-969853C1AA41}"/>
    <cellStyle name="Input 9 2 2 3 2 2" xfId="25864" xr:uid="{1F51151A-1204-42A7-918E-9CE71743B364}"/>
    <cellStyle name="Input 9 2 2 3 3" xfId="15051" xr:uid="{65A9B3D2-95B0-41A4-9CB4-D3EF5E9D72EF}"/>
    <cellStyle name="Input 9 2 2 3 3 2" xfId="26822" xr:uid="{DACD1915-63FC-4821-AD7B-3A73C46A9876}"/>
    <cellStyle name="Input 9 2 2 3 4" xfId="16003" xr:uid="{781B20DE-25B8-4922-AFE0-173FC81C0368}"/>
    <cellStyle name="Input 9 2 2 3 4 2" xfId="27750" xr:uid="{6BC77B14-0D76-496E-919B-7B2F01465538}"/>
    <cellStyle name="Input 9 2 2 3 5" xfId="16877" xr:uid="{E1433243-9465-47A0-9B0E-8A0BAC7FF231}"/>
    <cellStyle name="Input 9 2 2 3 5 2" xfId="28624" xr:uid="{9A7A1B02-1A9C-47E8-8F79-89E34B12EF7C}"/>
    <cellStyle name="Input 9 2 2 3 6" xfId="17742" xr:uid="{BCE342E7-0493-4B33-952B-772E70E6BA3C}"/>
    <cellStyle name="Input 9 2 2 3 6 2" xfId="29463" xr:uid="{E443F5E5-4957-4867-8CD1-0DC27C053019}"/>
    <cellStyle name="Input 9 2 2 3 7" xfId="18518" xr:uid="{D1186152-46DA-475D-82D3-CD5CA38B7D27}"/>
    <cellStyle name="Input 9 2 2 3 7 2" xfId="30239" xr:uid="{C149E03C-5EB6-4FF1-BA09-1C44DB1BFDF9}"/>
    <cellStyle name="Input 9 2 2 3 8" xfId="19275" xr:uid="{9B26C3B0-4220-488A-BC87-5660B03C270B}"/>
    <cellStyle name="Input 9 2 2 4" xfId="12468" xr:uid="{70692020-9DC8-4BA3-AE63-50BA851FC444}"/>
    <cellStyle name="Input 9 2 2 4 2" xfId="24282" xr:uid="{C55FDC0C-6406-47C9-AC8D-B51968CAAF85}"/>
    <cellStyle name="Input 9 2 2 5" xfId="10303" xr:uid="{01485132-6FC5-4858-BFE9-09D414AFF334}"/>
    <cellStyle name="Input 9 2 2 5 2" xfId="22175" xr:uid="{27AEA12F-BA36-497C-AF1E-395A79368CD0}"/>
    <cellStyle name="Input 9 2 2 6" xfId="12589" xr:uid="{92D5E4AE-7946-4BD6-91A4-6A335FC69FC5}"/>
    <cellStyle name="Input 9 2 2 6 2" xfId="24394" xr:uid="{4351169C-4CAD-4BE0-9170-19379A67BA14}"/>
    <cellStyle name="Input 9 2 2 7" xfId="10212" xr:uid="{C549C9F5-9D78-471E-ABD2-5AD00F11ED8A}"/>
    <cellStyle name="Input 9 2 2 7 2" xfId="22087" xr:uid="{78A61E39-8CEB-4018-B0B5-AF12A677E0A8}"/>
    <cellStyle name="Input 9 2 2 8" xfId="13617" xr:uid="{3310950E-E565-4E5E-8C2A-AD771D0B9713}"/>
    <cellStyle name="Input 9 2 2 8 2" xfId="25393" xr:uid="{DF73BF05-17FE-4A88-A029-A71A217B8F41}"/>
    <cellStyle name="Input 9 2 2 9" xfId="14588" xr:uid="{E5E78289-EE62-4346-B65C-0BC29D806C61}"/>
    <cellStyle name="Input 9 2 2 9 2" xfId="26359" xr:uid="{CB7B31E9-EF75-4A75-9442-72BE346ED1F0}"/>
    <cellStyle name="Input 9 2 3" xfId="8426" xr:uid="{F32809B4-56A7-4F88-A0FB-F82F2FCA0C40}"/>
    <cellStyle name="Input 9 2 3 2" xfId="13168" xr:uid="{140624FB-60FD-4399-83D4-3D5536172776}"/>
    <cellStyle name="Input 9 2 3 2 2" xfId="24954" xr:uid="{43F15A27-6F95-4156-96B5-DDAC9B5DCF13}"/>
    <cellStyle name="Input 9 2 3 3" xfId="14188" xr:uid="{D896CD5E-0349-4B77-BBCB-E187D314FABF}"/>
    <cellStyle name="Input 9 2 3 3 2" xfId="25961" xr:uid="{37516D03-9EA8-4F7E-98A4-BA24FF807119}"/>
    <cellStyle name="Input 9 2 3 4" xfId="15148" xr:uid="{484CA963-4ED1-4D4D-93FB-22977C857ADC}"/>
    <cellStyle name="Input 9 2 3 4 2" xfId="26917" xr:uid="{F3709E98-04C2-48BF-B4DE-941599B0DEFB}"/>
    <cellStyle name="Input 9 2 3 5" xfId="16097" xr:uid="{FA6E5283-9F0A-4565-8A8F-AC6F19BB72ED}"/>
    <cellStyle name="Input 9 2 3 5 2" xfId="27844" xr:uid="{7EE80513-2769-4699-A356-DF9ECBB73EBA}"/>
    <cellStyle name="Input 9 2 3 6" xfId="16970" xr:uid="{E44F0427-3A65-4CD5-81AB-6D3C12EB0A02}"/>
    <cellStyle name="Input 9 2 3 6 2" xfId="28717" xr:uid="{B9341C61-F6C7-4104-8E8F-A39B9CFDFBE2}"/>
    <cellStyle name="Input 9 2 3 7" xfId="17835" xr:uid="{BE621161-FCC5-487E-B994-FD0C4E2A8438}"/>
    <cellStyle name="Input 9 2 3 7 2" xfId="29556" xr:uid="{555594F7-67D5-414F-9AE6-1DCB10A7DD10}"/>
    <cellStyle name="Input 9 2 3 8" xfId="18611" xr:uid="{33115B59-C719-46BA-BA94-2C33851E5DF3}"/>
    <cellStyle name="Input 9 2 4" xfId="9437" xr:uid="{20B9FDB8-BAD1-4B13-88EF-68BE0262095E}"/>
    <cellStyle name="Input 9 2 4 2" xfId="13842" xr:uid="{9ECEC008-1450-457C-BAB8-3B23096904F8}"/>
    <cellStyle name="Input 9 2 4 2 2" xfId="25615" xr:uid="{94C70EA4-C5A8-494C-B6B6-A751C9BCA4C2}"/>
    <cellStyle name="Input 9 2 4 3" xfId="14802" xr:uid="{BB58F38F-74CB-4F06-B8EC-355C15DF364B}"/>
    <cellStyle name="Input 9 2 4 3 2" xfId="26573" xr:uid="{73A61BF4-9C2A-4716-B039-098467E682C5}"/>
    <cellStyle name="Input 9 2 4 4" xfId="15754" xr:uid="{BB3F974B-F324-4910-BEE7-DE8CFF25E3BF}"/>
    <cellStyle name="Input 9 2 4 4 2" xfId="27501" xr:uid="{C5983BAE-94FE-485D-9C24-27341042E675}"/>
    <cellStyle name="Input 9 2 4 5" xfId="16628" xr:uid="{F7C10A02-B198-4FDD-B8C1-7C1A96D703F2}"/>
    <cellStyle name="Input 9 2 4 5 2" xfId="28375" xr:uid="{11EC1769-918B-40A9-92A5-1BA6B49A45AE}"/>
    <cellStyle name="Input 9 2 4 6" xfId="17493" xr:uid="{92B4E814-E96F-4EFF-BEF8-86D75144C694}"/>
    <cellStyle name="Input 9 2 4 6 2" xfId="29214" xr:uid="{97FAF51E-C2A9-4F67-9FDC-383979BB9951}"/>
    <cellStyle name="Input 9 2 4 7" xfId="18269" xr:uid="{69660196-B37A-49C8-B9CE-5AF918C2B077}"/>
    <cellStyle name="Input 9 2 4 7 2" xfId="29990" xr:uid="{F4D2BB83-AB5F-4A9E-B119-BDAC6518871C}"/>
    <cellStyle name="Input 9 2 4 8" xfId="19026" xr:uid="{77030789-4E10-42AF-98DF-766378A24E0E}"/>
    <cellStyle name="Input 9 2 5" xfId="12139" xr:uid="{8A957A90-D1C6-4D34-AD18-10E7930A86DC}"/>
    <cellStyle name="Input 9 2 5 2" xfId="23956" xr:uid="{FDF90190-F6F9-4408-B133-460F02F1C822}"/>
    <cellStyle name="Input 9 2 6" xfId="10616" xr:uid="{A0907353-23C1-4B25-BD75-F21F1103AB2B}"/>
    <cellStyle name="Input 9 2 6 2" xfId="22488" xr:uid="{BD7B5793-CB2C-4A63-B334-C940B5FE5BCF}"/>
    <cellStyle name="Input 9 2 7" xfId="13558" xr:uid="{3C15EE98-643A-48BD-8398-5B82DCE8CDDA}"/>
    <cellStyle name="Input 9 2 7 2" xfId="25334" xr:uid="{9990A21B-0666-4896-8ED4-F17F4424F68D}"/>
    <cellStyle name="Input 9 2 8" xfId="14536" xr:uid="{DA714CF4-74C9-40AD-B9E4-64B7F8B08382}"/>
    <cellStyle name="Input 9 2 8 2" xfId="26307" xr:uid="{4228E7D1-A4FC-43BF-AA1D-75D864E736D4}"/>
    <cellStyle name="Input 9 2 9" xfId="15489" xr:uid="{AFF1A5EC-EFCD-4380-8DB8-1DBB384EEFDF}"/>
    <cellStyle name="Input 9 2 9 2" xfId="27244" xr:uid="{87463122-E823-4159-A9C7-5E15DD52C7B8}"/>
    <cellStyle name="Input 9 3" xfId="6960" xr:uid="{5FBAED76-E678-49DA-A8F0-CC9C9D2EDC11}"/>
    <cellStyle name="Input 9 3 10" xfId="12994" xr:uid="{95FC302E-7C3F-4D90-946D-C1E945B58FB6}"/>
    <cellStyle name="Input 9 3 10 2" xfId="24786" xr:uid="{1E25EF7D-2E75-4925-858D-F19E4C2DF43F}"/>
    <cellStyle name="Input 9 3 2" xfId="8603" xr:uid="{22A8AB60-C021-4179-B953-CED74389427C}"/>
    <cellStyle name="Input 9 3 2 2" xfId="13324" xr:uid="{1246289E-D3DA-4214-8006-F1B81C1AE8DC}"/>
    <cellStyle name="Input 9 3 2 2 2" xfId="25107" xr:uid="{5C8E4193-A563-48B2-A119-4577E5356EAD}"/>
    <cellStyle name="Input 9 3 2 3" xfId="14338" xr:uid="{0596BACB-5498-4BB5-B287-170717789B85}"/>
    <cellStyle name="Input 9 3 2 3 2" xfId="26110" xr:uid="{1F9C98F0-7ED8-463C-97C2-9E59DA4EE97E}"/>
    <cellStyle name="Input 9 3 2 4" xfId="15296" xr:uid="{755848AB-339C-4F62-B654-B80B7F2B5D97}"/>
    <cellStyle name="Input 9 3 2 4 2" xfId="27065" xr:uid="{F948B540-0911-431E-8F8A-C61565C52AED}"/>
    <cellStyle name="Input 9 3 2 5" xfId="16240" xr:uid="{807288B9-1297-496D-921D-165F60D54604}"/>
    <cellStyle name="Input 9 3 2 5 2" xfId="27987" xr:uid="{EDCF417D-06F4-4EA2-BF16-6317FB2732B0}"/>
    <cellStyle name="Input 9 3 2 6" xfId="17113" xr:uid="{87160C8A-A899-47FA-B04F-FDF54E60FBE5}"/>
    <cellStyle name="Input 9 3 2 6 2" xfId="28860" xr:uid="{C8AB9830-DF3E-4CB0-AFFC-92270A760211}"/>
    <cellStyle name="Input 9 3 2 7" xfId="17978" xr:uid="{AD3D82A9-82B2-45BF-A059-6F7289937298}"/>
    <cellStyle name="Input 9 3 2 7 2" xfId="29699" xr:uid="{CF632A8A-073E-4428-A7A1-498DC2316104}"/>
    <cellStyle name="Input 9 3 2 8" xfId="18746" xr:uid="{3BE9F7AE-0962-4D0C-BADA-2634F2981BC8}"/>
    <cellStyle name="Input 9 3 3" xfId="9572" xr:uid="{0DB6BBA1-5372-464F-9092-EA45F1E7ED8D}"/>
    <cellStyle name="Input 9 3 3 2" xfId="13977" xr:uid="{C009CFE3-41D7-47EB-AD2D-3B69292BE9D7}"/>
    <cellStyle name="Input 9 3 3 2 2" xfId="25750" xr:uid="{77828647-FC54-4756-B2E2-267FAD7DE2E2}"/>
    <cellStyle name="Input 9 3 3 3" xfId="14937" xr:uid="{36628FDA-A9CA-4AA7-8377-C2F0939BD414}"/>
    <cellStyle name="Input 9 3 3 3 2" xfId="26708" xr:uid="{BF21B22C-09CE-41BD-82D6-ED9FB3298736}"/>
    <cellStyle name="Input 9 3 3 4" xfId="15889" xr:uid="{B5C46D10-B4CB-41DA-B739-9EECA0DE07CE}"/>
    <cellStyle name="Input 9 3 3 4 2" xfId="27636" xr:uid="{2A0A991A-A09A-4ECB-84F0-C2A03B42D235}"/>
    <cellStyle name="Input 9 3 3 5" xfId="16763" xr:uid="{DAF6B449-1905-4736-98B7-D181CB1A7D56}"/>
    <cellStyle name="Input 9 3 3 5 2" xfId="28510" xr:uid="{B8C47A2C-4539-486A-B226-A3F13911E4AA}"/>
    <cellStyle name="Input 9 3 3 6" xfId="17628" xr:uid="{BC69F88C-F186-4B4D-A501-18AE36C32874}"/>
    <cellStyle name="Input 9 3 3 6 2" xfId="29349" xr:uid="{C0D8C5FB-8DB4-42FC-A31A-0C3AFC32D242}"/>
    <cellStyle name="Input 9 3 3 7" xfId="18404" xr:uid="{227636D4-68C2-4687-B905-2D996A875D7C}"/>
    <cellStyle name="Input 9 3 3 7 2" xfId="30125" xr:uid="{2022480A-1FF4-43DB-9B1F-C5F1652B6A5D}"/>
    <cellStyle name="Input 9 3 3 8" xfId="19161" xr:uid="{C1EC0FE2-0FBB-4AED-8A16-6DD1A27F2C84}"/>
    <cellStyle name="Input 9 3 4" xfId="12295" xr:uid="{0A0EF936-F049-4B4B-ABBD-CFF00BC4AD3E}"/>
    <cellStyle name="Input 9 3 4 2" xfId="24111" xr:uid="{22B3548D-83AE-458E-8DC5-7729C4DD7B31}"/>
    <cellStyle name="Input 9 3 5" xfId="10465" xr:uid="{99BD9AA3-D3D0-40F5-AACD-D1D6C641A8F6}"/>
    <cellStyle name="Input 9 3 5 2" xfId="22337" xr:uid="{4D82C489-3A07-48DE-A2B3-A20D13482A50}"/>
    <cellStyle name="Input 9 3 6" xfId="12564" xr:uid="{C9CC3B8F-2E7E-48A7-9E61-82A7BB382BC9}"/>
    <cellStyle name="Input 9 3 6 2" xfId="24373" xr:uid="{B829549D-1B30-4A9D-B99E-77695B28EE1C}"/>
    <cellStyle name="Input 9 3 7" xfId="10231" xr:uid="{CBA12CEA-DBAB-4B03-856D-CC189CEE3553}"/>
    <cellStyle name="Input 9 3 7 2" xfId="22106" xr:uid="{B9E01718-8992-4048-9851-AD0366220706}"/>
    <cellStyle name="Input 9 3 8" xfId="12596" xr:uid="{9E7D6070-2BCB-4E3B-AD00-D0C2264D44EC}"/>
    <cellStyle name="Input 9 3 8 2" xfId="24401" xr:uid="{71A0A8E6-43AE-48F0-AC71-163124BA9E37}"/>
    <cellStyle name="Input 9 3 9" xfId="10208" xr:uid="{4F567987-E02E-4F7F-8095-01DA7B2670AD}"/>
    <cellStyle name="Input 9 3 9 2" xfId="22083" xr:uid="{9F2532F4-90F9-4C2A-8ABA-F0936A7960DF}"/>
    <cellStyle name="Input 9 4" xfId="7785" xr:uid="{44089207-4C02-4862-92CA-46939A47B4C2}"/>
    <cellStyle name="Input 9 4 2" xfId="12809" xr:uid="{2846FAA9-2ACB-4A86-BE45-CADA3362BE6B}"/>
    <cellStyle name="Input 9 4 2 2" xfId="24605" xr:uid="{1438A7A0-3A47-4D85-8833-5A7CDB5BE544}"/>
    <cellStyle name="Input 9 4 3" xfId="10056" xr:uid="{55B04AD0-7FD9-4D0C-B7E8-497F8ABE5703}"/>
    <cellStyle name="Input 9 4 3 2" xfId="21931" xr:uid="{2E83E026-FEB7-45F1-9445-0E3E279FCB55}"/>
    <cellStyle name="Input 9 4 4" xfId="12083" xr:uid="{BFBFABFE-6580-432C-8E07-4CFB9558AD24}"/>
    <cellStyle name="Input 9 4 4 2" xfId="23904" xr:uid="{D7D4F66A-7665-40C1-B179-D21F5AD59AA6}"/>
    <cellStyle name="Input 9 4 5" xfId="10662" xr:uid="{46058C63-0204-441E-B89C-10B864D90B9D}"/>
    <cellStyle name="Input 9 4 5 2" xfId="22534" xr:uid="{A47FDDCD-F9BE-4A1B-93E2-C651C8BA04ED}"/>
    <cellStyle name="Input 9 4 6" xfId="12020" xr:uid="{C11088ED-38DE-4CD6-88F9-B4611DC4CA17}"/>
    <cellStyle name="Input 9 4 6 2" xfId="23841" xr:uid="{50C0707E-6161-49FD-8690-03D638068E23}"/>
    <cellStyle name="Input 9 4 7" xfId="10718" xr:uid="{0C0FD165-A1ED-4AAE-81B9-C9F123066710}"/>
    <cellStyle name="Input 9 4 7 2" xfId="22590" xr:uid="{15EA3741-94ED-4E6A-A07C-76120278A3F9}"/>
    <cellStyle name="Input 9 4 8" xfId="11586" xr:uid="{808141C0-7C6D-4A42-BD6D-3E37D2492F6C}"/>
    <cellStyle name="Input 9 5" xfId="7746" xr:uid="{6564190B-8220-4617-84D9-F6FBBB1C796D}"/>
    <cellStyle name="Input 9 5 2" xfId="12770" xr:uid="{50A6E50F-F5D5-4334-A52C-B7CF607B09A8}"/>
    <cellStyle name="Input 9 5 2 2" xfId="24566" xr:uid="{001AA866-1B72-44CF-A651-C40185B7211C}"/>
    <cellStyle name="Input 9 5 3" xfId="10094" xr:uid="{5C0EE604-A9B7-40A5-895F-33CC9078CCBF}"/>
    <cellStyle name="Input 9 5 3 2" xfId="21969" xr:uid="{B2B9A319-2A02-4070-A26A-0838123D6128}"/>
    <cellStyle name="Input 9 5 4" xfId="9779" xr:uid="{42D5C0AF-4A20-4405-AF6F-850A8683967E}"/>
    <cellStyle name="Input 9 5 4 2" xfId="21655" xr:uid="{F897E21D-61D9-4BA7-8EF0-25E403865795}"/>
    <cellStyle name="Input 9 5 5" xfId="11847" xr:uid="{F0538D30-8524-42D7-9F33-31093B5ADBA3}"/>
    <cellStyle name="Input 9 5 5 2" xfId="23674" xr:uid="{01068C93-325E-49FA-876C-2D0FC4D0F931}"/>
    <cellStyle name="Input 9 5 6" xfId="10860" xr:uid="{C51B95BE-CC6D-44B4-AA51-143E687397C0}"/>
    <cellStyle name="Input 9 5 6 2" xfId="22729" xr:uid="{AD7143B1-0302-4031-A0CD-AAF13346B1D9}"/>
    <cellStyle name="Input 9 5 7" xfId="11458" xr:uid="{2441DD5D-E6DD-4C8B-98DA-1C51D83F7287}"/>
    <cellStyle name="Input 9 5 7 2" xfId="23312" xr:uid="{71904E27-539C-41BB-B32C-BB8E83954077}"/>
    <cellStyle name="Input 9 5 8" xfId="11171" xr:uid="{D4F7827C-1ACF-452A-81A0-2F570CEE2333}"/>
    <cellStyle name="Input 9 6" xfId="11321" xr:uid="{0FE84CEF-49A5-4273-99D9-768846956904}"/>
    <cellStyle name="Input 9 6 2" xfId="23183" xr:uid="{239565B8-8154-4D67-88FB-4CCE8F60E3A6}"/>
    <cellStyle name="Input 9 7" xfId="11280" xr:uid="{2E2C037A-4586-4BAA-89DC-32300B636BF8}"/>
    <cellStyle name="Input 9 7 2" xfId="23142" xr:uid="{3B79740A-B198-45A1-B5A7-4A5A8582E492}"/>
    <cellStyle name="Input 9 8" xfId="11340" xr:uid="{DA076512-316E-456C-8905-E58AEB243B9F}"/>
    <cellStyle name="Input 9 8 2" xfId="23202" xr:uid="{F6EEC8EC-6946-4619-8246-EB7BD71C78A2}"/>
    <cellStyle name="Input 9 9" xfId="11261" xr:uid="{694810A4-4CED-4D49-B9C9-45E8598177C6}"/>
    <cellStyle name="Input 9 9 2" xfId="23123" xr:uid="{9B65ECBC-8CAD-4092-86FA-481D31734C12}"/>
    <cellStyle name="Koefic." xfId="6465" xr:uid="{56442D38-C1C9-4397-BF6E-FC2C48174EEB}"/>
    <cellStyle name="Linked Cell 10" xfId="5072" xr:uid="{5C50B9B6-E713-4479-8F7D-C9F2855B4CF8}"/>
    <cellStyle name="Linked Cell 11" xfId="5073" xr:uid="{05C8A3F4-52E0-4189-9A7C-68D6DE183147}"/>
    <cellStyle name="Linked Cell 12" xfId="5074" xr:uid="{76FF82EE-FF69-42C1-8E0A-FDE220A573B2}"/>
    <cellStyle name="Linked Cell 13" xfId="5075" xr:uid="{F07C1DCD-708A-4CD4-A2F6-44BD222023FA}"/>
    <cellStyle name="Linked Cell 14" xfId="5076" xr:uid="{605C01F0-9998-4D8C-9807-BD3A9E82E4A3}"/>
    <cellStyle name="Linked Cell 15" xfId="5077" xr:uid="{9F7AEF8B-22D9-4515-81EA-27FCDDD871FA}"/>
    <cellStyle name="Linked Cell 16" xfId="5078" xr:uid="{F0F6BE5A-78DD-442F-89F5-7A7FA13AD676}"/>
    <cellStyle name="Linked Cell 17" xfId="5079" xr:uid="{A867FE39-0A58-48D5-8BFB-35C3E5E7F75A}"/>
    <cellStyle name="Linked Cell 18" xfId="5080" xr:uid="{974B6E8E-C17F-437F-9FF0-DC579A7F7C62}"/>
    <cellStyle name="Linked Cell 18 2" xfId="5081" xr:uid="{FF32A9D2-D431-4AED-8224-33F774A49EB1}"/>
    <cellStyle name="Linked Cell 19" xfId="5082" xr:uid="{B7175DD2-D669-4B9E-9CD6-09E6199DE92E}"/>
    <cellStyle name="Linked Cell 19 2" xfId="5083" xr:uid="{E71EE231-2C09-4FA5-9148-6B4BA2679A55}"/>
    <cellStyle name="Linked Cell 2" xfId="5084" xr:uid="{A03642AD-7614-4C55-9447-8BB2B2A1A86C}"/>
    <cellStyle name="Linked Cell 2 2" xfId="5085" xr:uid="{0E211AFB-54D2-44CA-A461-EECEFADBBE3C}"/>
    <cellStyle name="Linked Cell 3" xfId="5086" xr:uid="{672B4F50-B8E9-46E3-B308-690415F6FF66}"/>
    <cellStyle name="Linked Cell 4" xfId="5087" xr:uid="{0AAD1B16-DB8F-41CF-B646-141457D10013}"/>
    <cellStyle name="Linked Cell 5" xfId="5088" xr:uid="{665C0A2D-7163-4416-B4E3-CD332E73AA74}"/>
    <cellStyle name="Linked Cell 6" xfId="5089" xr:uid="{8446289B-BFDE-4085-942A-2A86B5AAA243}"/>
    <cellStyle name="Linked Cell 7" xfId="5090" xr:uid="{722E583D-3E00-49F9-ACC0-18FBA4856811}"/>
    <cellStyle name="Linked Cell 8" xfId="5091" xr:uid="{5EF009AB-9291-43D8-8699-CD72F9E3F1F9}"/>
    <cellStyle name="Linked Cell 9" xfId="5092" xr:uid="{EBFB5C5F-04E7-4F7F-84D1-4C45EADEBE05}"/>
    <cellStyle name="Neutral 10" xfId="5093" xr:uid="{E9852922-CF8E-4388-B0C2-4009769DEADD}"/>
    <cellStyle name="Neutral 11" xfId="5094" xr:uid="{86BC17F7-5F8F-4838-A6AF-B55570500C08}"/>
    <cellStyle name="Neutral 12" xfId="5095" xr:uid="{05242F7C-F3C0-4142-8674-9B28A04CF82F}"/>
    <cellStyle name="Neutral 13" xfId="5096" xr:uid="{4BADD279-FEF8-4156-AB7D-0F77753C128B}"/>
    <cellStyle name="Neutral 14" xfId="5097" xr:uid="{DEC33D88-1A6C-44DD-9CC2-973C5D018986}"/>
    <cellStyle name="Neutral 15" xfId="5098" xr:uid="{E0B639AF-2A37-4F07-A127-480B9F95A19E}"/>
    <cellStyle name="Neutral 16" xfId="5099" xr:uid="{49B91DE9-B938-4F31-9C8A-2A4A7C168E1E}"/>
    <cellStyle name="Neutral 17" xfId="5100" xr:uid="{1B2B61D0-CE7B-4168-BFD8-35CCCD7E59CC}"/>
    <cellStyle name="Neutral 18" xfId="5101" xr:uid="{F090AC3A-7D3C-461F-B7C5-BA82DB9005AA}"/>
    <cellStyle name="Neutral 18 2" xfId="5102" xr:uid="{7A190DBE-3405-43D9-87B7-9B607D0D1FC8}"/>
    <cellStyle name="Neutral 19" xfId="5103" xr:uid="{A319A993-954F-4A1A-BF5B-1761F6FB4E22}"/>
    <cellStyle name="Neutral 19 2" xfId="5104" xr:uid="{1CC41827-60D3-4E13-B0E1-976D6F3432EF}"/>
    <cellStyle name="Neutral 2" xfId="5105" xr:uid="{9F673B28-12BA-42EE-9C9D-47709A45BFC4}"/>
    <cellStyle name="Neutral 2 2" xfId="5106" xr:uid="{E19CC045-DEAD-4C44-BA57-5715F69E90BE}"/>
    <cellStyle name="Neutral 3" xfId="5107" xr:uid="{A0EF4442-78E7-43C2-88E8-1A5CF82D391A}"/>
    <cellStyle name="Neutral 4" xfId="5108" xr:uid="{B66194B7-DC5B-4601-8DDB-69A1A8934514}"/>
    <cellStyle name="Neutral 5" xfId="5109" xr:uid="{9384B921-FC43-4109-8A58-1F81CE7D7865}"/>
    <cellStyle name="Neutral 6" xfId="5110" xr:uid="{FD583222-2FCB-4616-9B71-F0159B7C2DB3}"/>
    <cellStyle name="Neutral 7" xfId="5111" xr:uid="{B989E6BC-6E5A-4ABD-9E2A-942821CBE206}"/>
    <cellStyle name="Neutral 8" xfId="5112" xr:uid="{F3F05A20-825C-4FE8-8306-C1B92567CD08}"/>
    <cellStyle name="Neutral 9" xfId="5113" xr:uid="{5F2173DC-E402-4351-899B-88654B7F7666}"/>
    <cellStyle name="Normal" xfId="0" builtinId="0"/>
    <cellStyle name="Normal 10" xfId="10" xr:uid="{ED3AFA04-A252-4F6B-87C6-53B9089A8972}"/>
    <cellStyle name="Normal 10 2" xfId="42" xr:uid="{F3A448F7-DC6C-4C7A-95DB-446DE7D6AF2D}"/>
    <cellStyle name="Normal 10 2 2" xfId="30335" xr:uid="{302E061A-8AF7-4F29-AF89-83818E961F22}"/>
    <cellStyle name="Normal 10 2 2 2" xfId="30347" xr:uid="{E92490A9-E4BC-483F-99D4-AD47460D8E52}"/>
    <cellStyle name="Normal 10 3" xfId="5114" xr:uid="{883CD80E-2751-4948-9DB1-50D9AC7E77D5}"/>
    <cellStyle name="Normal 10 4" xfId="5115" xr:uid="{61A7F8DA-6683-42EE-A6CF-D48399347CB5}"/>
    <cellStyle name="Normal 10 5" xfId="5116" xr:uid="{A9DEC1F8-C916-44CB-9ACA-CBCE0B909C88}"/>
    <cellStyle name="Normal 10 5 2" xfId="6466" xr:uid="{12686E8D-C34A-43DC-B0CB-043CAA389AE8}"/>
    <cellStyle name="Normal 10 5 2 2" xfId="7155" xr:uid="{FDDBED6A-0865-4CBF-8100-FBB9A1B1DDEE}"/>
    <cellStyle name="Normal 10 5 2 2 2" xfId="8798" xr:uid="{503DC71E-0A20-48F3-8E1B-21F61F130534}"/>
    <cellStyle name="Normal 10 5 2 2 2 2" xfId="21204" xr:uid="{18551D86-D583-4280-BE6A-38B34F321A62}"/>
    <cellStyle name="Normal 10 5 2 2 3" xfId="20067" xr:uid="{7020EF3E-77BD-487E-BFFB-46CD659AE0EE}"/>
    <cellStyle name="Normal 10 5 2 3" xfId="8124" xr:uid="{7C369BE1-6407-47D7-AFB4-BE893CBC0824}"/>
    <cellStyle name="Normal 10 5 2 3 2" xfId="20759" xr:uid="{079FF074-F22C-4F89-9762-4C2ABE46441B}"/>
    <cellStyle name="Normal 10 5 2 4" xfId="19622" xr:uid="{550FBD1B-9025-4719-B6A5-F9DBA2304AF5}"/>
    <cellStyle name="Normal 10 5 3" xfId="6467" xr:uid="{870AA4EC-336B-46DF-B6A5-34AB3824551A}"/>
    <cellStyle name="Normal 10 5 3 2" xfId="7202" xr:uid="{A5B976B2-1467-434D-AAAC-58F9CB8B09B3}"/>
    <cellStyle name="Normal 10 5 3 2 2" xfId="8845" xr:uid="{5F8E0BD6-A0AD-4858-8C72-1E69B2C89833}"/>
    <cellStyle name="Normal 10 5 3 2 2 2" xfId="21209" xr:uid="{B3D45C0D-74D7-497C-9B5C-D75800459E44}"/>
    <cellStyle name="Normal 10 5 3 2 3" xfId="20072" xr:uid="{ABED7B96-696E-4653-8774-51853B987C04}"/>
    <cellStyle name="Normal 10 5 3 3" xfId="8125" xr:uid="{EE011269-3D52-4D5A-8FAD-351B0398FADA}"/>
    <cellStyle name="Normal 10 5 3 3 2" xfId="20760" xr:uid="{FD5743C3-F6A1-4122-8955-9FF60B657E50}"/>
    <cellStyle name="Normal 10 5 3 4" xfId="19623" xr:uid="{DA7E4E39-1941-4535-B9BE-0C362882237F}"/>
    <cellStyle name="Normal 10 5 4" xfId="6277" xr:uid="{03AE6060-CD1A-4380-BBD6-9C0AD9F9507B}"/>
    <cellStyle name="Normal 10 5 4 2" xfId="7203" xr:uid="{5F2FC21B-5D40-4230-A250-7918DF06E8CE}"/>
    <cellStyle name="Normal 10 5 4 2 2" xfId="8846" xr:uid="{3E74237D-0119-4F93-9B3B-F8633BFAB157}"/>
    <cellStyle name="Normal 10 5 4 2 2 2" xfId="21210" xr:uid="{1E8B94BC-A492-4568-8781-6AA84E319838}"/>
    <cellStyle name="Normal 10 5 4 2 3" xfId="20073" xr:uid="{6427D3F1-9C5E-4AD4-8A8E-F139290496B8}"/>
    <cellStyle name="Normal 10 5 4 3" xfId="7995" xr:uid="{885349AF-0F33-4B19-B516-D01823A8BEA7}"/>
    <cellStyle name="Normal 10 5 4 3 2" xfId="20631" xr:uid="{F5E767F6-6A81-44BB-892B-96D86A1FDD37}"/>
    <cellStyle name="Normal 10 5 4 4" xfId="19494" xr:uid="{9B369529-0DA9-45A5-898E-5401FBE66B04}"/>
    <cellStyle name="Normal 10 5 5" xfId="6961" xr:uid="{872170D3-DDF3-4553-9ABB-F95C52D3AEE9}"/>
    <cellStyle name="Normal 10 5 5 2" xfId="8604" xr:uid="{1EFC973B-47C1-434F-BA8D-85E3DA6F6796}"/>
    <cellStyle name="Normal 10 5 5 2 2" xfId="21083" xr:uid="{C52C94FD-B183-4294-AB80-CDEF6BBAA5D2}"/>
    <cellStyle name="Normal 10 5 5 3" xfId="19946" xr:uid="{1450AB86-E71B-4C4E-9E91-E9C59705E2BE}"/>
    <cellStyle name="Normal 10 5 6" xfId="7786" xr:uid="{AE8F5AE1-0CA7-4797-88C0-0F969768FE11}"/>
    <cellStyle name="Normal 10 5 6 2" xfId="20516" xr:uid="{7EBB249B-C2FB-4F55-BFC2-65FABA8BA188}"/>
    <cellStyle name="Normal 10 5 7" xfId="19379" xr:uid="{3967FBBF-EC3D-457A-9823-3FDB050A15D1}"/>
    <cellStyle name="Normal 10 6" xfId="5117" xr:uid="{E95B3BD0-BF78-49F7-A780-FCBBBDEA2D08}"/>
    <cellStyle name="Normal 10 7" xfId="3" xr:uid="{3E16517E-9312-4D42-8277-CA5802EE3C2F}"/>
    <cellStyle name="Normal 10 7 2" xfId="6392" xr:uid="{6D3DE561-4F54-45BC-9CD8-2E454394DF6B}"/>
    <cellStyle name="Normal 10 7 2 2" xfId="30415" xr:uid="{DE5C7611-1063-430C-BD71-7CCF8F6B3A22}"/>
    <cellStyle name="Normal 10 7 3" xfId="30348" xr:uid="{AD3970A0-F66F-4527-8A8A-D3FA74614981}"/>
    <cellStyle name="Normal 10_1_solis_MK Nr 595 " xfId="5118" xr:uid="{1D473866-0BE2-4786-96B4-C46F81E0C23D}"/>
    <cellStyle name="Normal 103" xfId="30321" xr:uid="{CB0F4BEC-CAE5-42FE-B007-D9D1EAFF3CA4}"/>
    <cellStyle name="Normal 11" xfId="23" xr:uid="{0DCBA742-6A41-40D3-B6C9-888F8D939D62}"/>
    <cellStyle name="Normal 11 2" xfId="5119" xr:uid="{A24115B6-5F7A-4848-9773-9E7A005FABA0}"/>
    <cellStyle name="Normal 11 3" xfId="6436" xr:uid="{37E718C0-2643-4C95-8CD7-2ECF9355BC8A}"/>
    <cellStyle name="Normal 11 3 2" xfId="7145" xr:uid="{EF2CDCC5-B6FC-4F6C-9B3E-282AE523CEB8}"/>
    <cellStyle name="Normal 11 3 2 2" xfId="8788" xr:uid="{598F3389-8FBB-4AA8-9085-574FB26CA9A4}"/>
    <cellStyle name="Normal 11 3 2 2 2" xfId="21194" xr:uid="{4E3C442C-132C-4189-9FB4-F5112C54EE1D}"/>
    <cellStyle name="Normal 11 3 2 3" xfId="20057" xr:uid="{EC9D6516-9BBF-4FA2-A840-3973FF93E7D5}"/>
    <cellStyle name="Normal 11 3 3" xfId="8114" xr:uid="{FBEC726A-BB8D-44B5-BE50-2F1A984B9E62}"/>
    <cellStyle name="Normal 11 3 3 2" xfId="20750" xr:uid="{A12EA3B7-6F5C-4846-9F10-969233F5351F}"/>
    <cellStyle name="Normal 11 3 4" xfId="19613" xr:uid="{A741C250-12E8-453A-A114-5E3DA31B1178}"/>
    <cellStyle name="Normal 11 4" xfId="6468" xr:uid="{845F7FAD-E8F5-4F0B-853C-A638C6418F06}"/>
    <cellStyle name="Normal 11 4 2" xfId="7204" xr:uid="{37E1C1AC-3129-4B5C-B791-F8A526401141}"/>
    <cellStyle name="Normal 11 4 2 2" xfId="8847" xr:uid="{EFD66029-EEE2-48A7-A28D-35C2645976D1}"/>
    <cellStyle name="Normal 11 4 2 2 2" xfId="21211" xr:uid="{990A0D8E-F1AF-4BC3-B596-9BB6316141C5}"/>
    <cellStyle name="Normal 11 4 2 3" xfId="20074" xr:uid="{5AB4CCC3-FACD-4F2F-AA34-D03DDCB3A6D3}"/>
    <cellStyle name="Normal 11 4 3" xfId="8126" xr:uid="{C472BD7D-8C98-4004-9C20-DBE2292AE098}"/>
    <cellStyle name="Normal 11 4 3 2" xfId="20761" xr:uid="{F54F31FA-7E57-4E9E-A415-8693F47A4F92}"/>
    <cellStyle name="Normal 11 4 4" xfId="19624" xr:uid="{65C5127C-2A01-4CC0-A70C-27DDBAA9A1A2}"/>
    <cellStyle name="Normal 11_1_solis_MK Nr 595 " xfId="5120" xr:uid="{E607C1EB-CD3C-41A7-A4D6-1E5E1B974B51}"/>
    <cellStyle name="Normal 12" xfId="24" xr:uid="{5E1B98C1-D012-42F0-8873-0A564ADE6636}"/>
    <cellStyle name="Normal 12 10" xfId="5121" xr:uid="{40E397F7-5FCC-47DE-992E-B928AEBD8713}"/>
    <cellStyle name="Normal 12 11" xfId="5122" xr:uid="{A966A3D0-CC89-4750-B8F6-0754C6F0C984}"/>
    <cellStyle name="Normal 12 12" xfId="5123" xr:uid="{59C485C2-E087-4F76-BE7F-9BC9200BD5ED}"/>
    <cellStyle name="Normal 12 13" xfId="5124" xr:uid="{6D6CD896-5257-4765-83F4-AE9D47AD061D}"/>
    <cellStyle name="Normal 12 14" xfId="5125" xr:uid="{54934749-F528-4FD5-9076-B74258DFA103}"/>
    <cellStyle name="Normal 12 15" xfId="5126" xr:uid="{76DE9336-CFE2-4782-8B04-47E5286DCFEA}"/>
    <cellStyle name="Normal 12 16" xfId="5127" xr:uid="{3A0627F1-ADD0-4E9A-BACD-015334D8083F}"/>
    <cellStyle name="Normal 12 17" xfId="5128" xr:uid="{A541A822-9A90-4DC4-BE38-04FE0E294CE5}"/>
    <cellStyle name="Normal 12 18" xfId="5129" xr:uid="{7A68201E-12A3-48A9-B3E7-B49AC71ACC09}"/>
    <cellStyle name="Normal 12 19" xfId="5130" xr:uid="{6E5767B5-07DC-4290-8B29-0F1CB280228C}"/>
    <cellStyle name="Normal 12 2" xfId="5131" xr:uid="{0A3864D2-B9E6-46A7-B96F-50CEE72885B3}"/>
    <cellStyle name="Normal 12 20" xfId="5132" xr:uid="{18ED7B9C-3FB1-477D-9A72-D79822D74E2B}"/>
    <cellStyle name="Normal 12 21" xfId="5133" xr:uid="{B7BA3B95-92CD-4C67-9759-32CD2EE7EF16}"/>
    <cellStyle name="Normal 12 22" xfId="5134" xr:uid="{149E0C63-D034-4776-B811-20939388490B}"/>
    <cellStyle name="Normal 12 23" xfId="5135" xr:uid="{CD11EB70-46AA-49F4-8213-8F0CE90D8B19}"/>
    <cellStyle name="Normal 12 24" xfId="5136" xr:uid="{5B334DF4-B18A-48FB-AE8D-AF45F256DE44}"/>
    <cellStyle name="Normal 12 25" xfId="5137" xr:uid="{F4273A3E-30E1-4DE7-B6C3-D61F1F05E453}"/>
    <cellStyle name="Normal 12 26" xfId="5138" xr:uid="{A2627924-C0BB-4196-AFE5-F382A82BF637}"/>
    <cellStyle name="Normal 12 27" xfId="5139" xr:uid="{4A96F6C5-30E9-42C9-B4DC-C3A2FA594CFB}"/>
    <cellStyle name="Normal 12 28" xfId="5140" xr:uid="{58ADC58A-22B8-40EF-BFE2-6F38ED1D567E}"/>
    <cellStyle name="Normal 12 29" xfId="5141" xr:uid="{8A35C99E-01F1-4255-9EF8-6B8674B319EB}"/>
    <cellStyle name="Normal 12 3" xfId="5142" xr:uid="{3DCD116B-D1CB-457E-9F0D-628FC951BB3F}"/>
    <cellStyle name="Normal 12 30" xfId="5143" xr:uid="{2B3806DA-9099-4D30-ADB3-C7A9402C4AC8}"/>
    <cellStyle name="Normal 12 31" xfId="5144" xr:uid="{3FB3D581-D85F-4007-AB1D-FE6505ED48D0}"/>
    <cellStyle name="Normal 12 32" xfId="5145" xr:uid="{C6D098AE-E64E-4385-BB5E-A22562B36107}"/>
    <cellStyle name="Normal 12 33" xfId="5146" xr:uid="{0BF61939-ABB0-4350-9E9B-22CBB4932576}"/>
    <cellStyle name="Normal 12 34" xfId="5147" xr:uid="{B124A5E2-492C-43E9-ABE6-2BFE273B9533}"/>
    <cellStyle name="Normal 12 35" xfId="5148" xr:uid="{65E7D2F5-ECA7-4DDE-9313-BF2AB7502F5B}"/>
    <cellStyle name="Normal 12 36" xfId="5149" xr:uid="{C554269D-A7F4-46A4-A975-8390784CDC91}"/>
    <cellStyle name="Normal 12 37" xfId="5150" xr:uid="{6059D176-337D-4926-A13F-242C64743B08}"/>
    <cellStyle name="Normal 12 38" xfId="5151" xr:uid="{C311E4FB-A5C1-4344-828A-B8D3037509DD}"/>
    <cellStyle name="Normal 12 39" xfId="5152" xr:uid="{A9AA210D-08F9-4635-A5AB-BE433D38E771}"/>
    <cellStyle name="Normal 12 4" xfId="5153" xr:uid="{65CEB809-EB91-44C4-B58A-26E037E96DBE}"/>
    <cellStyle name="Normal 12 40" xfId="5154" xr:uid="{91F76299-EE8D-488A-9536-7B7A28858E05}"/>
    <cellStyle name="Normal 12 41" xfId="5155" xr:uid="{0DE58312-2DCD-4D4D-B7F1-0FE144B0FE86}"/>
    <cellStyle name="Normal 12 42" xfId="5156" xr:uid="{211E16E6-3A37-4733-A9F3-A178419B1C85}"/>
    <cellStyle name="Normal 12 43" xfId="5157" xr:uid="{05AEBB6D-5DF5-48CB-BDCC-EB8D46D543E2}"/>
    <cellStyle name="Normal 12 44" xfId="5158" xr:uid="{65DD12DF-EB9C-4A87-809D-40302D8DF7AE}"/>
    <cellStyle name="Normal 12 45" xfId="5159" xr:uid="{863FD30A-FC1E-47D4-8F09-E343B9AB5537}"/>
    <cellStyle name="Normal 12 46" xfId="5160" xr:uid="{3E282509-8FF0-425B-A46F-B08271045EF6}"/>
    <cellStyle name="Normal 12 47" xfId="5161" xr:uid="{88616055-ADE0-4F90-A81B-0A74CE78DFA2}"/>
    <cellStyle name="Normal 12 48" xfId="5162" xr:uid="{9892B33E-2475-45BA-9CF0-6D0D537EFC62}"/>
    <cellStyle name="Normal 12 49" xfId="5163" xr:uid="{16083A02-6F16-41A1-849E-66418C80FE6A}"/>
    <cellStyle name="Normal 12 5" xfId="5164" xr:uid="{5AF4A03E-CCBE-463A-8095-9762BEFB02FC}"/>
    <cellStyle name="Normal 12 50" xfId="6469" xr:uid="{DAFCD811-ED59-46A0-B474-51D1FD9CA0D1}"/>
    <cellStyle name="Normal 12 6" xfId="5165" xr:uid="{EFCB2F2C-63C2-49DB-8BD0-B689A55FD6AE}"/>
    <cellStyle name="Normal 12 7" xfId="5166" xr:uid="{812A367B-1605-4C71-95EC-154113603403}"/>
    <cellStyle name="Normal 12 8" xfId="5167" xr:uid="{C4FB2472-4052-43A7-8E2D-369ABDA0A8F8}"/>
    <cellStyle name="Normal 12 9" xfId="5168" xr:uid="{1A8116E9-DD49-4C4D-A221-E0D857A0BC79}"/>
    <cellStyle name="Normal 13" xfId="25" xr:uid="{04C4B2F6-5434-42B6-9F47-140E11828F15}"/>
    <cellStyle name="Normal 13 10" xfId="5169" xr:uid="{4CFBF616-8545-4A18-AD6A-CCFE60DC85F8}"/>
    <cellStyle name="Normal 13 11" xfId="5170" xr:uid="{8A058F40-AFC2-4E7B-BB8C-EDF39E3BD0CA}"/>
    <cellStyle name="Normal 13 12" xfId="5171" xr:uid="{051675F8-35A4-4CEA-A010-4B8B01ED2382}"/>
    <cellStyle name="Normal 13 13" xfId="5172" xr:uid="{08D7C595-ECFB-4142-A535-93712C6D187A}"/>
    <cellStyle name="Normal 13 14" xfId="5173" xr:uid="{5B2F99E8-C1EF-4FC2-861E-6E636A66446F}"/>
    <cellStyle name="Normal 13 15" xfId="5174" xr:uid="{2F2CD7BC-BFE1-4DAD-B752-3DB9D8F84BC6}"/>
    <cellStyle name="Normal 13 16" xfId="5175" xr:uid="{EA0B1B1C-C254-4A6E-8C84-7EF202B99FD7}"/>
    <cellStyle name="Normal 13 17" xfId="5176" xr:uid="{0249EF7A-428D-4E4F-9D82-606EDDC07A3B}"/>
    <cellStyle name="Normal 13 18" xfId="5177" xr:uid="{BA421B60-4B99-4036-AB9D-ECA0A352E7CB}"/>
    <cellStyle name="Normal 13 19" xfId="5178" xr:uid="{B7F015C3-410C-4B2A-917A-D531B2569A26}"/>
    <cellStyle name="Normal 13 2" xfId="5179" xr:uid="{EFBD24F1-C9B9-487F-A023-39D4C124D13B}"/>
    <cellStyle name="Normal 13 20" xfId="5180" xr:uid="{2F4B0F23-8401-4BED-B66A-7B6C3FC27500}"/>
    <cellStyle name="Normal 13 21" xfId="5181" xr:uid="{8F693F02-DFE6-4B69-A5BF-BCD06188A65F}"/>
    <cellStyle name="Normal 13 22" xfId="5182" xr:uid="{098F5FF7-41F2-4E45-9ACD-1536A583781B}"/>
    <cellStyle name="Normal 13 23" xfId="5183" xr:uid="{0DF4E190-191A-42DC-ABD5-511BE8F41D60}"/>
    <cellStyle name="Normal 13 24" xfId="5184" xr:uid="{A9182CB2-4112-40C8-9288-EAC6134CB01A}"/>
    <cellStyle name="Normal 13 25" xfId="5185" xr:uid="{ABE32063-8836-4BD5-84BF-50253C77EE71}"/>
    <cellStyle name="Normal 13 26" xfId="5186" xr:uid="{3B2019F8-491D-460E-884D-499F9FAF8DBD}"/>
    <cellStyle name="Normal 13 27" xfId="5187" xr:uid="{035D42F6-3AF0-4517-B4BF-177041C08FD3}"/>
    <cellStyle name="Normal 13 28" xfId="5188" xr:uid="{028C2017-1BB9-4147-929C-D94A31BACC1E}"/>
    <cellStyle name="Normal 13 29" xfId="5189" xr:uid="{AC642AA2-2012-4B9D-81DC-E1274796D1F0}"/>
    <cellStyle name="Normal 13 3" xfId="5190" xr:uid="{20BC9864-0737-482A-8023-DE39A71DD067}"/>
    <cellStyle name="Normal 13 30" xfId="5191" xr:uid="{288943D5-D8AB-4162-8211-76A2245EB5CE}"/>
    <cellStyle name="Normal 13 31" xfId="5192" xr:uid="{CF429ADA-903F-48ED-8832-B86C441C5B8A}"/>
    <cellStyle name="Normal 13 32" xfId="5193" xr:uid="{6F3611A9-F8C6-43A9-A31B-EB140695D1E3}"/>
    <cellStyle name="Normal 13 33" xfId="5194" xr:uid="{9A34CADA-24F9-45D5-AAA0-47E41054481A}"/>
    <cellStyle name="Normal 13 34" xfId="5195" xr:uid="{BA663031-91B7-426A-826C-3568AFC2B8BD}"/>
    <cellStyle name="Normal 13 35" xfId="5196" xr:uid="{27F031B1-B359-4144-89C5-3714AB833353}"/>
    <cellStyle name="Normal 13 36" xfId="5197" xr:uid="{896C4121-51FE-4C61-915B-AA303C8902B2}"/>
    <cellStyle name="Normal 13 37" xfId="5198" xr:uid="{C175306B-C457-42C4-BB4A-8CD94FC3B202}"/>
    <cellStyle name="Normal 13 38" xfId="5199" xr:uid="{C7C28A4F-7B7B-476A-9D46-AE5C7E768CA9}"/>
    <cellStyle name="Normal 13 39" xfId="5200" xr:uid="{79417542-89C0-425A-8292-B03E3038F85E}"/>
    <cellStyle name="Normal 13 4" xfId="5201" xr:uid="{40020DF0-DCA2-40DF-A72F-E73EE2085E22}"/>
    <cellStyle name="Normal 13 40" xfId="5202" xr:uid="{02DFC0F7-0950-4D83-B348-AF79424CEAEC}"/>
    <cellStyle name="Normal 13 41" xfId="5203" xr:uid="{E9346988-29ED-42B0-B92A-CBD3335693DB}"/>
    <cellStyle name="Normal 13 42" xfId="5204" xr:uid="{B7CF8F7A-3D6F-4EF7-9717-0354F94DE38B}"/>
    <cellStyle name="Normal 13 43" xfId="5205" xr:uid="{BDF8220E-3615-4641-BE0D-AB1AE6C2A0B6}"/>
    <cellStyle name="Normal 13 44" xfId="5206" xr:uid="{F599E193-DA72-4437-8E17-033E0403DBF9}"/>
    <cellStyle name="Normal 13 45" xfId="5207" xr:uid="{3A8DFE5C-6FFB-4D13-81A2-5588DF3248CF}"/>
    <cellStyle name="Normal 13 46" xfId="5208" xr:uid="{2D3D46D2-D520-47C8-9E2D-CF169C83C050}"/>
    <cellStyle name="Normal 13 47" xfId="5209" xr:uid="{1F7C954F-7843-4029-B9ED-D6B261E1DDC7}"/>
    <cellStyle name="Normal 13 48" xfId="5210" xr:uid="{602B1E73-C981-40AD-B05B-05BB6A81DF8B}"/>
    <cellStyle name="Normal 13 49" xfId="5211" xr:uid="{434B76F5-FDDE-4B4E-A2A7-5A256C4DD22C}"/>
    <cellStyle name="Normal 13 5" xfId="5212" xr:uid="{EBF6CE52-5052-4A72-B02B-96A8BA3D5560}"/>
    <cellStyle name="Normal 13 50" xfId="6437" xr:uid="{92C2A88A-2312-4B49-B42B-ED7930F2ECF4}"/>
    <cellStyle name="Normal 13 50 2" xfId="7146" xr:uid="{1D5FBA05-4790-4C1C-BBD9-E72BB953D79B}"/>
    <cellStyle name="Normal 13 50 2 2" xfId="8789" xr:uid="{CE3E5C7E-D9D6-4408-9BBE-BB270D0B7E4E}"/>
    <cellStyle name="Normal 13 50 2 2 2" xfId="21195" xr:uid="{75519A81-4BB8-40AE-84E6-350664FBD4BD}"/>
    <cellStyle name="Normal 13 50 2 3" xfId="20058" xr:uid="{0198DFA6-2DC8-4121-B0F2-D17EC88B847F}"/>
    <cellStyle name="Normal 13 50 3" xfId="8115" xr:uid="{5DA72C64-E3C4-4A09-AA5A-808DFB4A38F2}"/>
    <cellStyle name="Normal 13 50 3 2" xfId="20751" xr:uid="{DF33B8E6-7D85-4423-A7A5-1C9E55313272}"/>
    <cellStyle name="Normal 13 50 4" xfId="19614" xr:uid="{537F40AF-0208-4761-925B-6B7CB25725E6}"/>
    <cellStyle name="Normal 13 51" xfId="6470" xr:uid="{DE6196ED-4B11-4E51-9BF3-BBCCB0C06618}"/>
    <cellStyle name="Normal 13 51 2" xfId="7205" xr:uid="{4DE099CD-48C3-4A9B-81C8-1DD3FF297F89}"/>
    <cellStyle name="Normal 13 51 2 2" xfId="8848" xr:uid="{436A60EB-50F8-4092-BC36-BC20C9F2BD4B}"/>
    <cellStyle name="Normal 13 51 2 2 2" xfId="21212" xr:uid="{6FDEA795-96E2-4688-8E01-E955421E11B3}"/>
    <cellStyle name="Normal 13 51 2 3" xfId="20075" xr:uid="{797F4ECD-2006-4DE2-BF29-04C9EFF94887}"/>
    <cellStyle name="Normal 13 51 3" xfId="8127" xr:uid="{D3FD6F87-099C-4094-9F73-775F6B7A5AF0}"/>
    <cellStyle name="Normal 13 51 3 2" xfId="20762" xr:uid="{6B87F8EE-426E-4BA3-968C-E6EBF03F7209}"/>
    <cellStyle name="Normal 13 51 4" xfId="19625" xr:uid="{48AEC882-29A1-455D-990C-B49C9DF97BE5}"/>
    <cellStyle name="Normal 13 6" xfId="5213" xr:uid="{6003FA74-CC6E-45E9-A97D-E47E4EABFC6B}"/>
    <cellStyle name="Normal 13 7" xfId="5214" xr:uid="{B5E7A6BC-20B4-46B6-BDB3-FE30E06DC911}"/>
    <cellStyle name="Normal 13 8" xfId="5215" xr:uid="{F600FE2B-4F13-4AD4-9FBF-9DB74B29F3D0}"/>
    <cellStyle name="Normal 13 9" xfId="5216" xr:uid="{C14294AE-7AC4-4CE5-9185-E4D059B9AB1F}"/>
    <cellStyle name="Normal 13_1_solis_MK Nr 595 " xfId="5217" xr:uid="{CBA22CCE-B7A2-490A-9519-0A50E092B83C}"/>
    <cellStyle name="Normal 14" xfId="26" xr:uid="{08D881AC-6972-4EEB-9EAD-8AE9AD7B3FD2}"/>
    <cellStyle name="Normal 14 2" xfId="5218" xr:uid="{2A248E5D-4E1E-4954-B808-B2179A759E7A}"/>
    <cellStyle name="Normal 14 3" xfId="6438" xr:uid="{B2822055-44DC-4632-B18C-F071B0C77798}"/>
    <cellStyle name="Normal 14 3 2" xfId="7147" xr:uid="{62762596-A6E3-455E-AE42-B2EF9AF664A3}"/>
    <cellStyle name="Normal 14 3 2 2" xfId="8790" xr:uid="{F582E0AD-B4E7-4687-8898-59DE27EA266D}"/>
    <cellStyle name="Normal 14 3 2 2 2" xfId="21196" xr:uid="{CD485800-506C-4E51-93AA-E3434E25464D}"/>
    <cellStyle name="Normal 14 3 2 3" xfId="20059" xr:uid="{2C95AEC5-6E9D-4F93-AFCB-F2F45E7EE91B}"/>
    <cellStyle name="Normal 14 3 3" xfId="8116" xr:uid="{D7894BC2-3138-4552-B9CE-004E352416ED}"/>
    <cellStyle name="Normal 14 3 3 2" xfId="20752" xr:uid="{A3AAA28F-E8DB-4AD8-9888-1B5E6DD4D4FE}"/>
    <cellStyle name="Normal 14 3 4" xfId="19615" xr:uid="{03422C9E-F6E5-4661-9165-17746F023350}"/>
    <cellStyle name="Normal 14 4" xfId="6471" xr:uid="{AEA8F755-214A-4336-B5DF-4E60F75983AB}"/>
    <cellStyle name="Normal 14 4 2" xfId="7206" xr:uid="{FFD38418-CFB6-446D-83BE-78268D675F73}"/>
    <cellStyle name="Normal 14 4 2 2" xfId="8849" xr:uid="{2608567B-985C-49E4-9EC8-D02BA6AB8C9B}"/>
    <cellStyle name="Normal 14 4 2 2 2" xfId="21213" xr:uid="{0137DD3D-3869-40A3-AA52-33868B6C7E95}"/>
    <cellStyle name="Normal 14 4 2 3" xfId="20076" xr:uid="{7D4D0393-D6AE-454D-88CE-FD7CCA2238D5}"/>
    <cellStyle name="Normal 14 4 3" xfId="8128" xr:uid="{5FF84C32-7945-4554-A847-04E4886BE0CC}"/>
    <cellStyle name="Normal 14 4 3 2" xfId="20763" xr:uid="{FC9BC9DB-6112-4BA1-A601-B859ED0EED93}"/>
    <cellStyle name="Normal 14 4 4" xfId="19626" xr:uid="{8FFFABE8-05F8-4264-BED5-42332965179C}"/>
    <cellStyle name="Normal 14_1_solis_MK Nr 595 " xfId="5219" xr:uid="{EA9679A7-CF45-4B63-AB3D-3704FA4F8CA1}"/>
    <cellStyle name="Normal 15" xfId="5" xr:uid="{AF8B49DC-F841-4084-A718-552390E53B47}"/>
    <cellStyle name="Normal 15 2" xfId="5220" xr:uid="{FEB6C619-9BF2-45BC-8E6B-1FF9141C3592}"/>
    <cellStyle name="Normal 15 2 2" xfId="5221" xr:uid="{4609C31D-07B8-4307-9689-DD7BD53D85E2}"/>
    <cellStyle name="Normal 15 2 2 2" xfId="6440" xr:uid="{F01689B2-293A-4B65-BD02-28079ABCADC9}"/>
    <cellStyle name="Normal 15 2 2 3" xfId="6279" xr:uid="{FC173971-2557-4C9D-BF68-278A1300FBF8}"/>
    <cellStyle name="Normal 15 2 2 3 2" xfId="7207" xr:uid="{9CF774A6-C933-43AF-A9B1-731977DEF42C}"/>
    <cellStyle name="Normal 15 2 2 3 2 2" xfId="8850" xr:uid="{DAE09545-2D48-4AD5-81AC-7B8979A0B687}"/>
    <cellStyle name="Normal 15 2 2 3 2 2 2" xfId="21214" xr:uid="{81139CAB-D01D-4804-8AB5-BBB45A633B30}"/>
    <cellStyle name="Normal 15 2 2 3 2 3" xfId="20077" xr:uid="{D55210F3-F1DA-4CDF-BDC7-5BAF1C0CBF56}"/>
    <cellStyle name="Normal 15 2 2 3 3" xfId="7997" xr:uid="{73C4ED66-5F55-40CA-BCA9-C5438D52F4C9}"/>
    <cellStyle name="Normal 15 2 2 3 3 2" xfId="20633" xr:uid="{43717FB8-AA4B-44A5-98EB-7DAB0059CA2E}"/>
    <cellStyle name="Normal 15 2 2 3 4" xfId="19496" xr:uid="{55131820-8427-43C1-AE87-FFEF59CC97BC}"/>
    <cellStyle name="Normal 15 2 2 4" xfId="6963" xr:uid="{89E2415A-4357-4398-B15A-96AFA87DAE38}"/>
    <cellStyle name="Normal 15 2 2 4 2" xfId="8606" xr:uid="{62BD6AAF-16E2-4C3F-B0F3-48EE3D5E29F9}"/>
    <cellStyle name="Normal 15 2 2 4 2 2" xfId="21085" xr:uid="{3DAF3FD0-F87D-4E47-AD26-3AD511DFF99B}"/>
    <cellStyle name="Normal 15 2 2 4 3" xfId="19948" xr:uid="{70671753-DD3F-4AB5-96CB-F33400162B34}"/>
    <cellStyle name="Normal 15 2 2 5" xfId="7788" xr:uid="{38B94D1D-C473-4948-9CD5-76746177E518}"/>
    <cellStyle name="Normal 15 2 2 5 2" xfId="20518" xr:uid="{EAC2A72A-F1AA-4F5F-B6B5-0EA8DB6C903E}"/>
    <cellStyle name="Normal 15 2 2 6" xfId="19381" xr:uid="{14940CB2-AD7D-4BEC-A1C7-9FC78DEAD36F}"/>
    <cellStyle name="Normal 15 2 3" xfId="6472" xr:uid="{2942FEE7-CCAF-4EA5-AB87-FD81837E1DAA}"/>
    <cellStyle name="Normal 15 2 3 2" xfId="7208" xr:uid="{287DB14B-F1C5-4451-B689-80EC0C946B79}"/>
    <cellStyle name="Normal 15 2 3 2 2" xfId="8851" xr:uid="{106EBB80-C455-43C3-9C68-8B052ECD1C09}"/>
    <cellStyle name="Normal 15 2 3 2 2 2" xfId="21215" xr:uid="{86CF0679-A548-4D4C-947C-5BFC2C13BF11}"/>
    <cellStyle name="Normal 15 2 3 2 3" xfId="20078" xr:uid="{3C9F0450-C320-4633-B09D-ABCB0CD25192}"/>
    <cellStyle name="Normal 15 2 3 3" xfId="8129" xr:uid="{B2BC2846-C0F9-4C06-BA29-D6396716A8F3}"/>
    <cellStyle name="Normal 15 2 3 3 2" xfId="20764" xr:uid="{9EA83C71-D7D6-4D20-8E45-45338BF281BD}"/>
    <cellStyle name="Normal 15 2 3 4" xfId="19627" xr:uid="{5A6B94EA-ACC0-4970-B325-C753710AFE17}"/>
    <cellStyle name="Normal 15 2 4" xfId="6473" xr:uid="{5AC70DE6-D416-45FD-82A3-1DCF216E441E}"/>
    <cellStyle name="Normal 15 2 4 2" xfId="7209" xr:uid="{54EAB5A0-EA7A-4354-AFA3-BE2D3D3F042E}"/>
    <cellStyle name="Normal 15 2 4 2 2" xfId="8852" xr:uid="{F01EA1E7-DDBA-4721-8159-AC9BD425ED6B}"/>
    <cellStyle name="Normal 15 2 4 2 2 2" xfId="21216" xr:uid="{D7FD3059-63BE-4A6E-988A-2BA90EFFBA5C}"/>
    <cellStyle name="Normal 15 2 4 2 3" xfId="20079" xr:uid="{514285F6-616B-4D73-B0EA-5BBD33004D64}"/>
    <cellStyle name="Normal 15 2 4 3" xfId="8130" xr:uid="{BD6F5B49-FCE4-4AD5-B090-6CF04D307BAD}"/>
    <cellStyle name="Normal 15 2 4 3 2" xfId="20765" xr:uid="{4092FD46-599C-4C62-B994-B33B29CED541}"/>
    <cellStyle name="Normal 15 2 4 4" xfId="19628" xr:uid="{068AC30F-8C87-4B99-BF58-9D446C4F0EFE}"/>
    <cellStyle name="Normal 15 2 5" xfId="6278" xr:uid="{737C12B0-501E-4EE2-B169-5306251BDD65}"/>
    <cellStyle name="Normal 15 2 5 2" xfId="7210" xr:uid="{8B52EA8E-E577-4FF9-96E4-07192D2538B3}"/>
    <cellStyle name="Normal 15 2 5 2 2" xfId="8853" xr:uid="{949BC541-0A6A-4CB8-8C30-BEBFCD357962}"/>
    <cellStyle name="Normal 15 2 5 2 2 2" xfId="21217" xr:uid="{42FAF956-3690-4F7E-B2CC-CC3AE80C04FD}"/>
    <cellStyle name="Normal 15 2 5 2 3" xfId="20080" xr:uid="{E05C9232-1508-43CD-B508-64A8B0CACC84}"/>
    <cellStyle name="Normal 15 2 5 3" xfId="7996" xr:uid="{674A7577-A5A9-43D9-845D-186E14B9A4CB}"/>
    <cellStyle name="Normal 15 2 5 3 2" xfId="20632" xr:uid="{9CAADB9C-2474-4AA8-9121-B23A2853060D}"/>
    <cellStyle name="Normal 15 2 5 4" xfId="19495" xr:uid="{23C09384-34E9-466F-9E43-50896C51A2BB}"/>
    <cellStyle name="Normal 15 2 6" xfId="6962" xr:uid="{D985FC72-003B-4977-A6F1-FBD3C4D39859}"/>
    <cellStyle name="Normal 15 2 6 2" xfId="8605" xr:uid="{AC1BEFD2-8420-4E51-8539-D2E5BF290E1E}"/>
    <cellStyle name="Normal 15 2 6 2 2" xfId="21084" xr:uid="{29EF2035-47AB-4FB2-88AF-24206592780A}"/>
    <cellStyle name="Normal 15 2 6 3" xfId="19947" xr:uid="{C94B843A-D5C9-486E-B6A9-D0AEE2FC014D}"/>
    <cellStyle name="Normal 15 2 7" xfId="7787" xr:uid="{A0D69263-2A8E-46E2-8A05-D14B656265F8}"/>
    <cellStyle name="Normal 15 2 7 2" xfId="20517" xr:uid="{1BD9EFC4-3715-496D-9E85-78711A5F58CA}"/>
    <cellStyle name="Normal 15 2 8" xfId="19380" xr:uid="{725BCA8E-F497-413B-B675-1EC9B1FF73A1}"/>
    <cellStyle name="Normal 15 2_1_solis_MK Nr 595 " xfId="5222" xr:uid="{B1AE33FF-6A1B-46DF-979D-B7D834E527D9}"/>
    <cellStyle name="Normal 15 3" xfId="6439" xr:uid="{72B6F4C3-A39B-4C01-8BE5-3EBB36985A8B}"/>
    <cellStyle name="Normal 15 4" xfId="27" xr:uid="{254E00E7-8657-405C-BE2E-202F68EB2AD1}"/>
    <cellStyle name="Normal 15 5" xfId="30320" xr:uid="{DB6C49EA-03EC-4DD1-BEEE-E3B22B6E6BE8}"/>
    <cellStyle name="Normal 16" xfId="28" xr:uid="{CC864222-9897-4222-B87F-53B8932F4544}"/>
    <cellStyle name="Normal 16 2" xfId="5223" xr:uid="{44234B21-08B6-4DF1-B43C-DC6CD22726C5}"/>
    <cellStyle name="Normal 16 2 2" xfId="6474" xr:uid="{565FB65C-1A8C-4D02-BBD9-6DB9F367A4D4}"/>
    <cellStyle name="Normal 16 2 2 2" xfId="7211" xr:uid="{7847E23F-1486-45DD-A944-7BD08792164B}"/>
    <cellStyle name="Normal 16 2 2 2 2" xfId="8854" xr:uid="{5AB5C5BF-C005-41AB-901B-402274DB8D78}"/>
    <cellStyle name="Normal 16 2 2 2 2 2" xfId="21218" xr:uid="{0E183DAE-6ABF-4E53-9D9D-D35FAC6F9D08}"/>
    <cellStyle name="Normal 16 2 2 2 3" xfId="20081" xr:uid="{89C7AFFA-0B7C-4515-ABD2-237FC24B3ECB}"/>
    <cellStyle name="Normal 16 2 2 3" xfId="8131" xr:uid="{834DA7F2-C2A6-4D36-ADC8-182E88D8D38E}"/>
    <cellStyle name="Normal 16 2 2 3 2" xfId="20766" xr:uid="{68FC1309-6191-4221-B743-807F4B5B0AA1}"/>
    <cellStyle name="Normal 16 2 2 4" xfId="19629" xr:uid="{65F69512-F7B1-4909-A754-64B3D60B1E6F}"/>
    <cellStyle name="Normal 16 2 3" xfId="6475" xr:uid="{DA823121-42D6-4FCC-ACEA-504BC365D54D}"/>
    <cellStyle name="Normal 16 2 3 2" xfId="7212" xr:uid="{3A7CE8D2-0D84-48BE-B6D3-FE716914680D}"/>
    <cellStyle name="Normal 16 2 3 2 2" xfId="8855" xr:uid="{54C0AE5A-AFDD-4ED4-818E-97084C51588F}"/>
    <cellStyle name="Normal 16 2 3 2 2 2" xfId="21219" xr:uid="{D44E3E0A-2B4E-4DBF-B3DF-1104D35F50AF}"/>
    <cellStyle name="Normal 16 2 3 2 3" xfId="20082" xr:uid="{6FDABA23-8EF7-4EA6-8891-341D82E7EC0B}"/>
    <cellStyle name="Normal 16 2 3 3" xfId="8132" xr:uid="{1867410C-081F-4601-90CA-73D6ADE13020}"/>
    <cellStyle name="Normal 16 2 3 3 2" xfId="20767" xr:uid="{5457F7DA-837B-4B66-AD10-73F761CA7CBE}"/>
    <cellStyle name="Normal 16 2 3 4" xfId="19630" xr:uid="{276CCDDD-37AF-420A-BF48-82482A9F4F6F}"/>
    <cellStyle name="Normal 16 2 4" xfId="6280" xr:uid="{0A66E821-6317-4376-8589-FF438FAD6A00}"/>
    <cellStyle name="Normal 16 2 4 2" xfId="7213" xr:uid="{12BBF33A-7B15-4C76-A868-C68F8B95104D}"/>
    <cellStyle name="Normal 16 2 4 2 2" xfId="8856" xr:uid="{6DE96F70-A0A1-44F5-A534-9F98D1FD91EB}"/>
    <cellStyle name="Normal 16 2 4 2 2 2" xfId="21220" xr:uid="{CB9A1AA7-1781-4334-AA0C-AE7743EE37DA}"/>
    <cellStyle name="Normal 16 2 4 2 3" xfId="20083" xr:uid="{1CC8AD7B-F0A2-404A-942C-4C07CBD3CF94}"/>
    <cellStyle name="Normal 16 2 4 3" xfId="7998" xr:uid="{915028A8-881E-41AB-B887-1F0273E8D4D2}"/>
    <cellStyle name="Normal 16 2 4 3 2" xfId="20634" xr:uid="{37B58FDD-CEAA-492C-BBE5-F19BB48923DC}"/>
    <cellStyle name="Normal 16 2 4 4" xfId="19497" xr:uid="{041F761F-2A79-4F18-8413-07E072B6641E}"/>
    <cellStyle name="Normal 16 2 5" xfId="6964" xr:uid="{3833DF97-32F2-422D-A065-3D3560BB809F}"/>
    <cellStyle name="Normal 16 2 5 2" xfId="8607" xr:uid="{EB975DC8-75B5-4AD2-B6FC-9466CFC91FAA}"/>
    <cellStyle name="Normal 16 2 5 2 2" xfId="21086" xr:uid="{F9AB4FFC-2AE3-4845-BC69-46CA3F6CF0BB}"/>
    <cellStyle name="Normal 16 2 5 3" xfId="19949" xr:uid="{D3836171-9FF5-4C04-9F0F-764B77A82E35}"/>
    <cellStyle name="Normal 16 2 6" xfId="7789" xr:uid="{60F3AEDE-AC52-4237-A33F-572085C6C39B}"/>
    <cellStyle name="Normal 16 2 6 2" xfId="20519" xr:uid="{B7E56727-BA6C-4547-93B0-485DC9B990E2}"/>
    <cellStyle name="Normal 16 2 7" xfId="19382" xr:uid="{4F48A197-29A0-4223-AC07-525C57434197}"/>
    <cellStyle name="Normal 16 3" xfId="6441" xr:uid="{3676360E-EA87-46A7-9FF8-09347793A288}"/>
    <cellStyle name="Normal 17" xfId="4" xr:uid="{DB2941B8-41D5-4CA3-9B21-11ED554B196D}"/>
    <cellStyle name="Normal 17 2" xfId="6442" xr:uid="{6ED7DF24-A09B-44AF-A468-A09ED31A861C}"/>
    <cellStyle name="Normal 17 3" xfId="29" xr:uid="{7F75D667-F970-4BE7-B352-8DF12F37C075}"/>
    <cellStyle name="Normal 18" xfId="40" xr:uid="{8391FB43-ED8A-47C3-834A-FF2047E8DE4F}"/>
    <cellStyle name="Normal 18 10" xfId="6901" xr:uid="{F12E622C-7C85-4F06-A828-036EAA9DDC5B}"/>
    <cellStyle name="Normal 18 10 2" xfId="8544" xr:uid="{7EB80F1B-8726-45A5-AB04-FB1A2B0AD080}"/>
    <cellStyle name="Normal 18 10 2 2" xfId="21065" xr:uid="{536B2E10-9665-4641-847F-D583BD8BFB59}"/>
    <cellStyle name="Normal 18 10 3" xfId="19928" xr:uid="{90F332C3-3706-49E9-80B2-A4D279921CDF}"/>
    <cellStyle name="Normal 18 11" xfId="7710" xr:uid="{352400C5-46D4-4A77-947F-AD038FE13B40}"/>
    <cellStyle name="Normal 18 11 2" xfId="20503" xr:uid="{F1D48BCA-5A7C-4171-86BB-A571B6463787}"/>
    <cellStyle name="Normal 18 12" xfId="19365" xr:uid="{222CC913-3F6D-4F53-A898-245FDA5C7EFF}"/>
    <cellStyle name="Normal 18 2" xfId="44" xr:uid="{98A210C1-90AA-4073-86D5-851D20FE77B3}"/>
    <cellStyle name="Normal 18 2 2" xfId="6268" xr:uid="{B28F00FC-86B9-4E41-983D-31A9BD1DC29C}"/>
    <cellStyle name="Normal 18 2 2 2" xfId="6444" xr:uid="{AD901980-7CC1-483C-B230-7551FC5E412D}"/>
    <cellStyle name="Normal 18 2 2 2 2" xfId="6884" xr:uid="{2884CA4C-BA1A-4720-83D9-834AD757B882}"/>
    <cellStyle name="Normal 18 2 2 2 2 2" xfId="6897" xr:uid="{184103DC-465C-4F44-B52A-BDFB7E483637}"/>
    <cellStyle name="Normal 18 2 2 2 2 3" xfId="8528" xr:uid="{060D9CEF-C573-4885-BEAC-5DF8EA39B4E9}"/>
    <cellStyle name="Normal 18 2 2 2 2 3 2" xfId="21049" xr:uid="{D720B082-C910-4D0B-BAD8-E42C69208498}"/>
    <cellStyle name="Normal 18 2 2 2 2 4" xfId="19912" xr:uid="{04E59118-6E86-46E7-AE1D-B9E9C9259A95}"/>
    <cellStyle name="Normal 18 2 2 2 3" xfId="7154" xr:uid="{16FBB2FB-B1E2-4314-89D6-FF0BB3A7CA17}"/>
    <cellStyle name="Normal 18 2 2 2 3 2" xfId="8797" xr:uid="{42CD8A0F-02A6-4C8F-9238-7F23664CC28D}"/>
    <cellStyle name="Normal 18 2 2 2 3 2 2" xfId="21203" xr:uid="{64EABB32-DDC6-4E2E-90A1-53E9FACA46AE}"/>
    <cellStyle name="Normal 18 2 2 2 3 3" xfId="20066" xr:uid="{8459DAC5-2DF2-44FB-977B-83E4C9ACD81D}"/>
    <cellStyle name="Normal 18 2 2 3" xfId="6282" xr:uid="{0EB5FBC0-69CD-4621-91FE-67E524B857A0}"/>
    <cellStyle name="Normal 18 2 2 3 2" xfId="7214" xr:uid="{C418AF6F-64E7-4723-94CE-A2704AA079E1}"/>
    <cellStyle name="Normal 18 2 2 3 2 2" xfId="8857" xr:uid="{442010B4-3738-4EA2-89D7-8774F5EB3450}"/>
    <cellStyle name="Normal 18 2 2 3 2 2 2" xfId="21221" xr:uid="{FA87AED6-1902-4D6E-A8B5-9FF3B33A91C3}"/>
    <cellStyle name="Normal 18 2 2 3 2 3" xfId="20084" xr:uid="{D4A4EE7D-82D0-4269-B03B-22939023AACC}"/>
    <cellStyle name="Normal 18 2 2 3 3" xfId="8000" xr:uid="{6E122F59-04B5-40F6-9010-5D31CBBD9DD8}"/>
    <cellStyle name="Normal 18 2 2 3 3 2" xfId="20636" xr:uid="{BCB7A891-BCEE-49B0-BDFA-363D302841F2}"/>
    <cellStyle name="Normal 18 2 2 3 4" xfId="19499" xr:uid="{561EC518-B7F8-468E-BA17-6ADC98A1EC52}"/>
    <cellStyle name="Normal 18 2 2 4" xfId="6895" xr:uid="{CD904867-BA84-4180-8B29-1EEAF4CA9ED3}"/>
    <cellStyle name="Normal 18 2 2 4 2" xfId="7691" xr:uid="{9520191E-64CC-4FD6-836F-8C50C52B7B49}"/>
    <cellStyle name="Normal 18 2 2 4 2 2" xfId="9330" xr:uid="{A5315056-EFBE-4261-88C4-2679C2EC994A}"/>
    <cellStyle name="Normal 18 2 2 4 2 2 2" xfId="21621" xr:uid="{DFBF405D-46B8-493C-B700-010C86CDEC9E}"/>
    <cellStyle name="Normal 18 2 2 4 2 3" xfId="20484" xr:uid="{3A07934C-C318-4EF5-BB80-5B5981E82CBA}"/>
    <cellStyle name="Normal 18 2 2 4 3" xfId="7702" xr:uid="{E9D1BE45-F349-46B5-9DFB-62836123D9BE}"/>
    <cellStyle name="Normal 18 2 2 4 3 2" xfId="9341" xr:uid="{3504D20C-26A6-439D-936D-F417CB7EC75E}"/>
    <cellStyle name="Normal 18 2 2 4 3 2 2" xfId="21632" xr:uid="{BF9C92C4-D6F7-4B52-B95F-37F31CEDD0A6}"/>
    <cellStyle name="Normal 18 2 2 4 3 3" xfId="20495" xr:uid="{524F9409-615F-4E80-BBDB-AEE586A47E95}"/>
    <cellStyle name="Normal 18 2 2 4 4" xfId="8539" xr:uid="{727A7D6A-AABC-4B77-A553-D00A5F24B935}"/>
    <cellStyle name="Normal 18 2 2 4 4 2" xfId="21060" xr:uid="{D5F7A9E9-9116-47BE-96AC-C7D9855BD3A3}"/>
    <cellStyle name="Normal 18 2 2 4 5" xfId="19923" xr:uid="{E159102D-7C2E-4C4A-AF4C-8B70635A2802}"/>
    <cellStyle name="Normal 18 2 2 5" xfId="7987" xr:uid="{98877BA3-9775-428A-B71D-EDFE8E191240}"/>
    <cellStyle name="Normal 18 2 2 5 2" xfId="20623" xr:uid="{71D01B45-F89A-4287-81E8-AB44478670E6}"/>
    <cellStyle name="Normal 18 2 2 6" xfId="19486" xr:uid="{C8FB1606-4ABA-4B2F-AD3A-FDC4C8C58D60}"/>
    <cellStyle name="Normal 18 2 3" xfId="6270" xr:uid="{3017678D-1CB7-4618-8A8A-F881ACCC75C9}"/>
    <cellStyle name="Normal 18 2 3 2" xfId="6283" xr:uid="{BED1B0E8-F163-4AE3-9F5F-500A35F9D524}"/>
    <cellStyle name="Normal 18 2 3 2 2" xfId="7215" xr:uid="{BFD0B4D0-55FA-4456-A41A-08BF03D45F73}"/>
    <cellStyle name="Normal 18 2 3 2 2 2" xfId="8858" xr:uid="{F6721491-F138-4F40-B64F-9C6DF62155AE}"/>
    <cellStyle name="Normal 18 2 3 2 2 2 2" xfId="21222" xr:uid="{22A7069E-5ED4-4E8F-A87A-761A9757A37C}"/>
    <cellStyle name="Normal 18 2 3 2 2 3" xfId="20085" xr:uid="{D31A80AB-876B-4FBC-8356-6302394DD440}"/>
    <cellStyle name="Normal 18 2 3 2 3" xfId="8001" xr:uid="{33426550-B6CC-4584-A007-37D92D723971}"/>
    <cellStyle name="Normal 18 2 3 2 3 2" xfId="20637" xr:uid="{597AE259-4F8E-4F33-AB76-90B3AC79B467}"/>
    <cellStyle name="Normal 18 2 3 2 4" xfId="19500" xr:uid="{0AF2343A-06CF-4E28-BACB-B7B5C7B27325}"/>
    <cellStyle name="Normal 18 2 3 3" xfId="7153" xr:uid="{037842CE-FC2A-4887-B43B-533857C4A42C}"/>
    <cellStyle name="Normal 18 2 3 3 2" xfId="8796" xr:uid="{4C17C96A-2D59-4E2D-AD6F-DAF5BB7E4642}"/>
    <cellStyle name="Normal 18 2 3 3 2 2" xfId="21202" xr:uid="{FC99CB45-030D-41D9-995A-33266880D63D}"/>
    <cellStyle name="Normal 18 2 3 3 3" xfId="20065" xr:uid="{AD168E0B-8289-49DA-B1F0-E211D428898D}"/>
    <cellStyle name="Normal 18 2 3 4" xfId="7988" xr:uid="{E33AA97E-107E-4D22-8350-4DA7217B782C}"/>
    <cellStyle name="Normal 18 2 3 4 2" xfId="20624" xr:uid="{7E927F29-D17A-438D-BD84-281ABB7BBAA3}"/>
    <cellStyle name="Normal 18 2 3 5" xfId="19487" xr:uid="{E19FFE43-5184-475E-A796-7556E51C4B80}"/>
    <cellStyle name="Normal 18 2 4" xfId="6281" xr:uid="{7855F64D-EB22-4B98-B003-EE5358C9A37B}"/>
    <cellStyle name="Normal 18 2 4 2" xfId="7216" xr:uid="{E21C090E-762D-410D-80F6-5B985F5706CE}"/>
    <cellStyle name="Normal 18 2 4 2 2" xfId="8859" xr:uid="{C85EA744-0590-413E-8B73-9C4F0DFD26BC}"/>
    <cellStyle name="Normal 18 2 4 2 2 2" xfId="21223" xr:uid="{FB8F0CDE-3F3D-4F30-B69B-79A734C899A4}"/>
    <cellStyle name="Normal 18 2 4 2 3" xfId="20086" xr:uid="{3623DE3B-E128-4609-9A9E-CD582F84A0DE}"/>
    <cellStyle name="Normal 18 2 4 3" xfId="7999" xr:uid="{D79E0A65-40A9-466B-9308-88B92C97B191}"/>
    <cellStyle name="Normal 18 2 4 3 2" xfId="20635" xr:uid="{4F4BFB06-0CCC-4D34-8B7B-D0EA6AFDDD07}"/>
    <cellStyle name="Normal 18 2 4 4" xfId="19498" xr:uid="{43697B3C-9AAD-4EEF-936B-E40B52ECE7F8}"/>
    <cellStyle name="Normal 18 2 5" xfId="6907" xr:uid="{38C6FD0E-8DEE-43C3-9CEB-2EB61686F31A}"/>
    <cellStyle name="Normal 18 2 5 2" xfId="8550" xr:uid="{04C8AC18-5A4A-4ECD-A1EB-01D9D27B9314}"/>
    <cellStyle name="Normal 18 2 5 2 2" xfId="21070" xr:uid="{FAE956DE-EF23-45C2-B0D8-8D4AE058EEAE}"/>
    <cellStyle name="Normal 18 2 5 3" xfId="19933" xr:uid="{B23735D9-A2BC-4687-A1FA-D9CDFE0FB8C2}"/>
    <cellStyle name="Normal 18 2 6" xfId="7712" xr:uid="{CCE7E287-CFD0-493F-B5E0-7AD87D6A3075}"/>
    <cellStyle name="Normal 18 2 6 2" xfId="20505" xr:uid="{D3E96180-1691-44D8-AC6B-FD13C4FB8C2B}"/>
    <cellStyle name="Normal 18 2 7" xfId="19367" xr:uid="{8C020061-3FFE-411B-B564-11AD9A5F1EC7}"/>
    <cellStyle name="Normal 18 3" xfId="5224" xr:uid="{3ED1E4E1-4090-41CF-9052-7CC203AB3C5F}"/>
    <cellStyle name="Normal 18 3 2" xfId="6476" xr:uid="{06E9601D-A7EC-4708-940D-7EC4A71BA22E}"/>
    <cellStyle name="Normal 18 3 2 2" xfId="7217" xr:uid="{F56C9F5E-6044-4822-98B8-412BF012814E}"/>
    <cellStyle name="Normal 18 3 2 2 2" xfId="8860" xr:uid="{27C92CB2-2471-4431-8991-6B29FCC2D925}"/>
    <cellStyle name="Normal 18 3 2 2 2 2" xfId="21224" xr:uid="{CDA3F1CA-A6F7-4ECA-8D3D-68548456C5D7}"/>
    <cellStyle name="Normal 18 3 2 2 3" xfId="20087" xr:uid="{BF413F8C-C9B4-4480-BE28-B5EC8CD1E610}"/>
    <cellStyle name="Normal 18 3 2 3" xfId="7699" xr:uid="{D24F264E-5088-4846-9C3C-1D6DBE4B608E}"/>
    <cellStyle name="Normal 18 3 2 3 2" xfId="9338" xr:uid="{56909662-2D27-444D-B6CB-3E1D8BAC1C8E}"/>
    <cellStyle name="Normal 18 3 2 3 2 2" xfId="21629" xr:uid="{078289B2-CB2F-47BB-9FBF-E9C0EFEC4618}"/>
    <cellStyle name="Normal 18 3 2 3 3" xfId="20492" xr:uid="{7BFD04A3-5EF9-4F03-881C-AEBA9ED606CF}"/>
    <cellStyle name="Normal 18 3 2 4" xfId="8133" xr:uid="{EBCFD0FE-00D7-410F-BA0C-496B2CD12F94}"/>
    <cellStyle name="Normal 18 3 2 4 2" xfId="20768" xr:uid="{032DE834-282D-4C53-BA77-FBB8D34C87E7}"/>
    <cellStyle name="Normal 18 3 2 5" xfId="19631" xr:uid="{AB50F141-2670-4635-A9D9-05A10A527C12}"/>
    <cellStyle name="Normal 18 3 3" xfId="6477" xr:uid="{8C75B4F1-5636-4915-B28D-A529ABD4897E}"/>
    <cellStyle name="Normal 18 3 3 2" xfId="7218" xr:uid="{4876F34A-3FC6-411F-B4F9-BC82935AF343}"/>
    <cellStyle name="Normal 18 3 3 2 2" xfId="8861" xr:uid="{F8A5C9C4-6965-4AC7-B8EC-341F45ECDDD3}"/>
    <cellStyle name="Normal 18 3 3 2 2 2" xfId="21225" xr:uid="{79540E55-88A5-4E63-A7FA-EAAD22678731}"/>
    <cellStyle name="Normal 18 3 3 2 3" xfId="20088" xr:uid="{B7B1D0EB-3C20-4A4B-B20A-83FCB53B1310}"/>
    <cellStyle name="Normal 18 3 3 3" xfId="8134" xr:uid="{6FAA6FD7-4C2B-481F-889B-68EFDAC0CB7E}"/>
    <cellStyle name="Normal 18 3 3 3 2" xfId="20769" xr:uid="{13CC8592-F85C-4CAD-8D6D-CA1A59D7EFB6}"/>
    <cellStyle name="Normal 18 3 3 4" xfId="19632" xr:uid="{60B9A4CB-8C5F-4BDA-B684-0597BB1784B6}"/>
    <cellStyle name="Normal 18 3 4" xfId="6284" xr:uid="{51AB5242-91B4-42CE-A0C5-5A1B8D54532B}"/>
    <cellStyle name="Normal 18 3 4 2" xfId="7219" xr:uid="{703130DA-B4A8-4498-897F-A5873F4DB452}"/>
    <cellStyle name="Normal 18 3 4 2 2" xfId="8862" xr:uid="{BF36B0D5-7C42-4D1B-91B8-6169A9AC649D}"/>
    <cellStyle name="Normal 18 3 4 2 2 2" xfId="21226" xr:uid="{9C6FA3C7-3908-4D0D-A2E7-7AC706251EF7}"/>
    <cellStyle name="Normal 18 3 4 2 3" xfId="20089" xr:uid="{7865AA46-4C19-42CF-A3FB-2D59BBCA9E73}"/>
    <cellStyle name="Normal 18 3 4 3" xfId="8002" xr:uid="{577BF686-5385-46AF-A3B5-89AC09BB4120}"/>
    <cellStyle name="Normal 18 3 4 3 2" xfId="20638" xr:uid="{C9E78C9F-86A2-48B4-947F-CB35AE420E2B}"/>
    <cellStyle name="Normal 18 3 4 4" xfId="19501" xr:uid="{B4746D51-5D50-4743-9A06-49B02B3DAC51}"/>
    <cellStyle name="Normal 18 3 5" xfId="6892" xr:uid="{4096DF97-FCF6-470C-A64D-F53D3AA0C480}"/>
    <cellStyle name="Normal 18 3 5 2" xfId="6896" xr:uid="{0866C6F6-2D2E-4C26-B1EA-E9CFEF9056D3}"/>
    <cellStyle name="Normal 18 3 5 2 2" xfId="7703" xr:uid="{E87E3168-B424-4649-BF6B-0271094372F0}"/>
    <cellStyle name="Normal 18 3 5 2 2 2" xfId="9342" xr:uid="{8A9DCC45-8693-486C-B0CF-FD56F37E6338}"/>
    <cellStyle name="Normal 18 3 5 2 2 2 2" xfId="21633" xr:uid="{968F1566-43BC-4BA3-A8B4-CE891217E027}"/>
    <cellStyle name="Normal 18 3 5 2 2 3" xfId="20496" xr:uid="{6DD0AC78-D704-4119-BDAC-57D09BDEBA58}"/>
    <cellStyle name="Normal 18 3 5 2 3" xfId="8540" xr:uid="{D09DF4F1-58F2-433C-B08E-EA130B596C94}"/>
    <cellStyle name="Normal 18 3 5 2 3 2" xfId="21061" xr:uid="{338340EE-647E-42A5-895B-3C9A54D95D18}"/>
    <cellStyle name="Normal 18 3 5 2 4" xfId="19924" xr:uid="{74FFE4B9-CF15-4384-81DA-C7EDB961EF2D}"/>
    <cellStyle name="Normal 18 3 5 3" xfId="7695" xr:uid="{0C64BC5B-85FA-4FC0-97B4-2061E9B7E3F7}"/>
    <cellStyle name="Normal 18 3 5 3 2" xfId="9334" xr:uid="{94E1DA59-10EA-48DB-9C5A-F5CA067B0E87}"/>
    <cellStyle name="Normal 18 3 5 3 2 2" xfId="21625" xr:uid="{7A55EBEE-0413-4FDD-BB58-9EEA04A08F52}"/>
    <cellStyle name="Normal 18 3 5 3 3" xfId="20488" xr:uid="{56ED268D-D652-4E24-9FE5-AE734E93EFD4}"/>
    <cellStyle name="Normal 18 3 5 4" xfId="8536" xr:uid="{14D6AFB2-140A-4D89-9727-1A344A8B23A8}"/>
    <cellStyle name="Normal 18 3 5 4 2" xfId="21057" xr:uid="{72EAF8A8-72B5-455D-9924-A9DA6D0CF636}"/>
    <cellStyle name="Normal 18 3 5 5" xfId="19920" xr:uid="{50077CFE-656C-4445-B89C-ADAEF73A8D76}"/>
    <cellStyle name="Normal 18 3 6" xfId="6965" xr:uid="{6948AB60-26EA-4F67-BAEC-ED6083AD5F19}"/>
    <cellStyle name="Normal 18 3 6 2" xfId="8608" xr:uid="{56DD4A8A-37ED-46DA-933D-5558DE9F2D58}"/>
    <cellStyle name="Normal 18 3 6 2 2" xfId="21087" xr:uid="{1B53F3E1-140D-4EE1-99FA-E1A92518EAD8}"/>
    <cellStyle name="Normal 18 3 6 3" xfId="19950" xr:uid="{CDF39DD0-D5C9-4079-9839-05F994C33B60}"/>
    <cellStyle name="Normal 18 3 7" xfId="7790" xr:uid="{80216254-4587-4E8C-AFC0-CF97EFF688F1}"/>
    <cellStyle name="Normal 18 3 7 2" xfId="20520" xr:uid="{E9F8A21A-B655-4125-9697-628641748428}"/>
    <cellStyle name="Normal 18 3 8" xfId="19383" xr:uid="{9A240E7E-6921-4EDC-974C-8999AE82DE71}"/>
    <cellStyle name="Normal 18 4" xfId="5225" xr:uid="{092A32FD-4B0B-47F6-92EE-D442FBEA490B}"/>
    <cellStyle name="Normal 18 4 2" xfId="6478" xr:uid="{E4C27769-5E5F-4D00-BD4A-42AE30CBF36F}"/>
    <cellStyle name="Normal 18 4 2 2" xfId="7220" xr:uid="{8A881ED5-189B-4DDC-BE22-0653AA57A2B4}"/>
    <cellStyle name="Normal 18 4 2 2 2" xfId="8863" xr:uid="{C3C83E17-8CB6-4751-AB6A-3524C8A45861}"/>
    <cellStyle name="Normal 18 4 2 2 2 2" xfId="21227" xr:uid="{AD6A1602-577D-49C8-B78E-9E2EE340C420}"/>
    <cellStyle name="Normal 18 4 2 2 3" xfId="20090" xr:uid="{9320845E-7D43-4654-AEF6-81DCF06BE9E1}"/>
    <cellStyle name="Normal 18 4 2 3" xfId="8135" xr:uid="{744DDBD9-E097-4805-B18C-0933E28834DC}"/>
    <cellStyle name="Normal 18 4 2 3 2" xfId="20770" xr:uid="{7B651785-A477-4B96-ABA1-E8B1E73C4DFD}"/>
    <cellStyle name="Normal 18 4 2 4" xfId="19633" xr:uid="{8D2F9D62-0086-4AEB-943F-620BDC0D5EFE}"/>
    <cellStyle name="Normal 18 4 3" xfId="6285" xr:uid="{8793C626-355C-4D03-AA89-D9F52F2125E4}"/>
    <cellStyle name="Normal 18 4 3 2" xfId="7221" xr:uid="{8C2A2A1F-A3D0-456B-8864-6CB4DB86EADF}"/>
    <cellStyle name="Normal 18 4 3 2 2" xfId="8864" xr:uid="{0A465FEF-406A-496E-AED0-808A51C13A5E}"/>
    <cellStyle name="Normal 18 4 3 2 2 2" xfId="21228" xr:uid="{31CF068C-6D8D-4E2C-A859-110C810AC7B0}"/>
    <cellStyle name="Normal 18 4 3 2 3" xfId="20091" xr:uid="{B764F7CE-2545-4370-AA56-8B2045824D84}"/>
    <cellStyle name="Normal 18 4 3 3" xfId="8003" xr:uid="{D4820489-7127-41A9-B772-40F5A1EA279D}"/>
    <cellStyle name="Normal 18 4 3 3 2" xfId="20639" xr:uid="{0B8550CB-5671-4A44-886E-F25696F3E8E4}"/>
    <cellStyle name="Normal 18 4 3 4" xfId="19502" xr:uid="{9F862123-4722-4779-910E-19C6D6E1FC39}"/>
    <cellStyle name="Normal 18 4 4" xfId="6966" xr:uid="{5B57BA2D-8FFE-4693-8ED3-B975A87683A4}"/>
    <cellStyle name="Normal 18 4 4 2" xfId="8609" xr:uid="{4E1ADF04-2107-458C-970F-53D1A6B255E2}"/>
    <cellStyle name="Normal 18 4 4 2 2" xfId="21088" xr:uid="{13D3C44A-0EDE-402B-9CC4-7294CBC0399E}"/>
    <cellStyle name="Normal 18 4 4 3" xfId="19951" xr:uid="{6B4683A4-EDEA-41B8-A83B-C37D5C4EB501}"/>
    <cellStyle name="Normal 18 4 5" xfId="7791" xr:uid="{BEF5FE22-B8CC-4ED4-87A6-4C2A02AA2575}"/>
    <cellStyle name="Normal 18 4 5 2" xfId="20521" xr:uid="{8BE598CF-61BF-4758-BD34-1299BF35489E}"/>
    <cellStyle name="Normal 18 4 6" xfId="19384" xr:uid="{C46FDDCD-3D2C-40B9-81B2-AF57DAE91DEA}"/>
    <cellStyle name="Normal 18 5" xfId="5226" xr:uid="{D8C00194-B911-46B8-B2DE-53A12445CE5C}"/>
    <cellStyle name="Normal 18 5 2" xfId="6479" xr:uid="{56B56571-0E87-4034-BC96-4FEF44101E27}"/>
    <cellStyle name="Normal 18 5 2 2" xfId="7222" xr:uid="{E086B03C-519B-499C-B284-85CAE411E62B}"/>
    <cellStyle name="Normal 18 5 2 2 2" xfId="8865" xr:uid="{B1606396-5B59-4E11-A3E6-DB3D3C90AF64}"/>
    <cellStyle name="Normal 18 5 2 2 2 2" xfId="21229" xr:uid="{D2F72A14-2C99-4E5F-BB53-85CB2F3B0490}"/>
    <cellStyle name="Normal 18 5 2 2 3" xfId="20092" xr:uid="{CD1158E6-21F7-4160-B8CC-E641F194A53E}"/>
    <cellStyle name="Normal 18 5 2 3" xfId="8136" xr:uid="{0895A754-67AE-4DC2-A978-70D0DDA7EAB7}"/>
    <cellStyle name="Normal 18 5 2 3 2" xfId="20771" xr:uid="{3F9C72DA-24A6-4A03-99C3-64C1EA87A1EE}"/>
    <cellStyle name="Normal 18 5 2 4" xfId="19634" xr:uid="{15B1C7B5-6777-4DE2-B282-9A0707F4CB87}"/>
    <cellStyle name="Normal 18 5 3" xfId="6286" xr:uid="{D7D1B2A8-6D57-42B7-8C79-3EB47CBE2791}"/>
    <cellStyle name="Normal 18 5 3 2" xfId="7223" xr:uid="{9B0B1262-04A9-4D66-A037-A85856C2545A}"/>
    <cellStyle name="Normal 18 5 3 2 2" xfId="8866" xr:uid="{6BD51D2B-BA1B-4746-8760-F0B62E7F1F0B}"/>
    <cellStyle name="Normal 18 5 3 2 2 2" xfId="21230" xr:uid="{6D76D320-7A58-4591-95BC-EFE446BA9CD3}"/>
    <cellStyle name="Normal 18 5 3 2 3" xfId="20093" xr:uid="{DFB98E90-26CB-4998-887B-53D2F72AF398}"/>
    <cellStyle name="Normal 18 5 3 3" xfId="8004" xr:uid="{2C5337C4-D43C-4555-89FF-743FEB8AE8FD}"/>
    <cellStyle name="Normal 18 5 3 3 2" xfId="20640" xr:uid="{96F0E7AA-3A0A-40CA-93CE-3DEC8AF77F89}"/>
    <cellStyle name="Normal 18 5 3 4" xfId="19503" xr:uid="{71D19E40-339F-4D07-9EC3-4F4F9BBCCA98}"/>
    <cellStyle name="Normal 18 5 4" xfId="6967" xr:uid="{07EF4A3E-00B6-46C5-B76F-AE068B31A359}"/>
    <cellStyle name="Normal 18 5 4 2" xfId="8610" xr:uid="{58FBF620-35B9-4F2D-90D1-5DF4C2656438}"/>
    <cellStyle name="Normal 18 5 4 2 2" xfId="21089" xr:uid="{7ACFAEC0-AE5D-45CA-B66C-C01DDF6CEF09}"/>
    <cellStyle name="Normal 18 5 4 3" xfId="19952" xr:uid="{54174472-D056-4808-985F-3AE48837FA7A}"/>
    <cellStyle name="Normal 18 5 5" xfId="7792" xr:uid="{C804B5D3-49D5-4CB2-9B6D-F2E726E75A09}"/>
    <cellStyle name="Normal 18 5 5 2" xfId="20522" xr:uid="{683C0DA0-281D-4A17-9A7A-975FAEBC996F}"/>
    <cellStyle name="Normal 18 5 6" xfId="19385" xr:uid="{FBE177AB-A316-4229-A1BF-79520B63B504}"/>
    <cellStyle name="Normal 18 6" xfId="5227" xr:uid="{76BBF965-37F2-437D-BC81-5A70941996FD}"/>
    <cellStyle name="Normal 18 6 2" xfId="6480" xr:uid="{7B5EBDD5-9F78-4113-9263-26031612ACEE}"/>
    <cellStyle name="Normal 18 6 2 2" xfId="7224" xr:uid="{586019F8-3A15-4DC0-9B1A-609DB1FBDEA8}"/>
    <cellStyle name="Normal 18 6 2 2 2" xfId="8867" xr:uid="{CDCB2C2D-0D02-4214-9693-8F76357A1EEB}"/>
    <cellStyle name="Normal 18 6 2 2 2 2" xfId="21231" xr:uid="{97A335C4-2966-4B67-B696-126D818D99D9}"/>
    <cellStyle name="Normal 18 6 2 2 3" xfId="20094" xr:uid="{81F03980-058F-4A62-A25C-899CB4CE00FA}"/>
    <cellStyle name="Normal 18 6 2 3" xfId="8137" xr:uid="{532BD05C-EF3A-4440-8CBB-EC1F465EC59F}"/>
    <cellStyle name="Normal 18 6 2 3 2" xfId="20772" xr:uid="{4A426F36-3A4B-49C0-8E1B-A590C7ADDBDC}"/>
    <cellStyle name="Normal 18 6 2 4" xfId="19635" xr:uid="{6641B314-13B0-46A9-800F-8521D8947624}"/>
    <cellStyle name="Normal 18 6 3" xfId="6287" xr:uid="{3B3EFEA9-349C-4CD4-A35F-12092017B56C}"/>
    <cellStyle name="Normal 18 6 3 2" xfId="7225" xr:uid="{D9DC8AE5-1EEA-4781-A60F-BA9251D2998B}"/>
    <cellStyle name="Normal 18 6 3 2 2" xfId="8868" xr:uid="{7A7912F8-DAAC-4D29-89AB-40BE94F18BE5}"/>
    <cellStyle name="Normal 18 6 3 2 2 2" xfId="21232" xr:uid="{59F278AC-9247-44DA-A9EE-4C99A159D61B}"/>
    <cellStyle name="Normal 18 6 3 2 3" xfId="20095" xr:uid="{4842CF24-8974-4E4C-8AFE-9C888D08A0B8}"/>
    <cellStyle name="Normal 18 6 3 3" xfId="8005" xr:uid="{720679A8-03A0-4E18-BF75-33BD2688B6A3}"/>
    <cellStyle name="Normal 18 6 3 3 2" xfId="20641" xr:uid="{A3103765-E457-49C0-A281-4804DC78FAA8}"/>
    <cellStyle name="Normal 18 6 3 4" xfId="19504" xr:uid="{1145DCBA-E6FF-4EBA-BE2C-66CD3296B717}"/>
    <cellStyle name="Normal 18 6 4" xfId="6968" xr:uid="{0EAD0125-E75A-4880-AA44-BC82B34705DD}"/>
    <cellStyle name="Normal 18 6 4 2" xfId="8611" xr:uid="{7E65E34C-7E66-43DD-AD0E-7AF62352C051}"/>
    <cellStyle name="Normal 18 6 4 2 2" xfId="21090" xr:uid="{AF560ED0-D94A-40DB-B691-5345B71DE8E1}"/>
    <cellStyle name="Normal 18 6 4 3" xfId="19953" xr:uid="{281BC0C4-DC12-4B72-B5F6-58E5333F0358}"/>
    <cellStyle name="Normal 18 6 5" xfId="7793" xr:uid="{4FECE0AE-16B8-473F-AA1D-80A310258045}"/>
    <cellStyle name="Normal 18 6 5 2" xfId="20523" xr:uid="{5E53DC6E-2957-4700-B802-A6275BFEFC58}"/>
    <cellStyle name="Normal 18 6 6" xfId="19386" xr:uid="{64A11CFF-3436-45AE-B24C-973D2C2BF9D9}"/>
    <cellStyle name="Normal 18 7" xfId="6443" xr:uid="{D08F420D-6882-4A6E-BBAC-B9EA4573447B}"/>
    <cellStyle name="Normal 18 7 2" xfId="30420" xr:uid="{FFF628B0-F4B3-4C81-84BA-84831ADAA436}"/>
    <cellStyle name="Normal 18 8" xfId="6272" xr:uid="{991BF754-B2B0-4DBD-8F32-AB088E21B8FA}"/>
    <cellStyle name="Normal 18 8 2" xfId="7226" xr:uid="{2A6C7DEA-6E11-47AF-9703-06A0C746814D}"/>
    <cellStyle name="Normal 18 8 2 2" xfId="8869" xr:uid="{04ADD47A-8858-4FCB-A0F8-C8D255D14255}"/>
    <cellStyle name="Normal 18 8 2 2 2" xfId="21233" xr:uid="{6DD6F8F0-EB41-4BAF-88FD-7E71784E5F55}"/>
    <cellStyle name="Normal 18 8 2 3" xfId="20096" xr:uid="{8CD6C0A6-3508-4F37-B98D-05F32DDF083E}"/>
    <cellStyle name="Normal 18 8 3" xfId="7990" xr:uid="{955F88AF-368C-475E-A4DD-13D1C63B497D}"/>
    <cellStyle name="Normal 18 8 3 2" xfId="20626" xr:uid="{131F9B8F-69A7-479B-85EE-B45573F5FF9E}"/>
    <cellStyle name="Normal 18 8 4" xfId="19489" xr:uid="{EDA1C2F9-41FA-487F-AA0C-ADE12A3746F0}"/>
    <cellStyle name="Normal 18 9" xfId="6879" xr:uid="{DA32A02C-2734-440F-960E-B99D9D4F94AF}"/>
    <cellStyle name="Normal 18 9 2" xfId="8523" xr:uid="{BAC3D9CD-7C07-433F-9A35-A942A3C542E4}"/>
    <cellStyle name="Normal 18 9 2 2" xfId="21044" xr:uid="{231D3987-4748-43D3-9A94-594FBC0C0051}"/>
    <cellStyle name="Normal 18 9 3" xfId="19907" xr:uid="{3760ECE5-B245-4786-B21B-0BEEBF4FF04A}"/>
    <cellStyle name="Normal 18_1_solis_MK Nr 595 " xfId="5228" xr:uid="{72DE396D-F9A5-408D-911E-7A1A8170046D}"/>
    <cellStyle name="Normal 19" xfId="5229" xr:uid="{968A450F-3E28-4A14-9887-B45E636D0063}"/>
    <cellStyle name="Normal 19 10" xfId="6275" xr:uid="{ED738BA7-F1D0-4A5A-98BA-FB27EA86941A}"/>
    <cellStyle name="Normal 19 10 2" xfId="7227" xr:uid="{67925178-E91F-4BFB-A738-12AF1724FE19}"/>
    <cellStyle name="Normal 19 10 2 2" xfId="8870" xr:uid="{2ACC11F2-5C53-4DD8-A4BE-C6DC5749AFE9}"/>
    <cellStyle name="Normal 19 10 2 2 2" xfId="21234" xr:uid="{B4BDF997-9698-48D2-B197-0CA3D5495B3D}"/>
    <cellStyle name="Normal 19 10 2 3" xfId="20097" xr:uid="{249E5895-70F4-471D-AD4A-D6E65F4A4B7F}"/>
    <cellStyle name="Normal 19 10 3" xfId="7993" xr:uid="{444C96A2-9A79-4DFE-B7B2-0CE6DF2B0F44}"/>
    <cellStyle name="Normal 19 10 3 2" xfId="20629" xr:uid="{06D099A6-0A61-4CE0-907F-DF17C17C2E34}"/>
    <cellStyle name="Normal 19 10 4" xfId="19492" xr:uid="{4766D7B0-5EE3-4636-9EFC-868CD07F7DB4}"/>
    <cellStyle name="Normal 19 11" xfId="6969" xr:uid="{A57B1EDA-8C12-40BA-85FD-9F341787BA2A}"/>
    <cellStyle name="Normal 19 11 2" xfId="8612" xr:uid="{596D8DFF-E001-481F-BD7C-788DE567A53C}"/>
    <cellStyle name="Normal 19 11 2 2" xfId="21091" xr:uid="{526FCDC7-6111-41B7-ACFA-C4A339B71D3E}"/>
    <cellStyle name="Normal 19 11 3" xfId="19954" xr:uid="{002F874E-CE07-49B4-A74E-DFD53B03AB9E}"/>
    <cellStyle name="Normal 19 12" xfId="7794" xr:uid="{BCF2BB8F-7AE3-4462-88EE-F83A837968E2}"/>
    <cellStyle name="Normal 19 12 2" xfId="20524" xr:uid="{94D3F575-C655-4994-A832-A6AB549C1D0E}"/>
    <cellStyle name="Normal 19 13" xfId="19387" xr:uid="{B7D9E931-AFC3-47D8-A4A5-F6460FB42857}"/>
    <cellStyle name="Normal 19 2" xfId="5230" xr:uid="{FC3C3CC8-07B2-41D5-980C-38E09BE9B5CF}"/>
    <cellStyle name="Normal 19 2 2" xfId="5231" xr:uid="{823F198F-7109-44A7-B871-9D55BFA71964}"/>
    <cellStyle name="Normal 19 2 3" xfId="5232" xr:uid="{2256785F-06FB-4FD6-9F34-1E3FB3F61078}"/>
    <cellStyle name="Normal 19 2 4" xfId="30365" xr:uid="{4AAFD7EB-5BD2-416E-A7D4-D7993C93D267}"/>
    <cellStyle name="Normal 19 2_1_solis_MK Nr 595 " xfId="5233" xr:uid="{03F54106-18EA-4AF9-85FA-191042D64B6E}"/>
    <cellStyle name="Normal 19 3" xfId="5234" xr:uid="{45E18812-F9E7-4D40-A7DF-7889946C727D}"/>
    <cellStyle name="Normal 19 4" xfId="5235" xr:uid="{1BDE8BCB-B8CB-4C81-8BAD-9DD0465433AD}"/>
    <cellStyle name="Normal 19 5" xfId="6481" xr:uid="{5A787FC0-218F-4D90-A964-CA18246998C3}"/>
    <cellStyle name="Normal 19 5 2" xfId="7228" xr:uid="{ECE8C319-E2C5-40A8-AE93-5EEE103D115B}"/>
    <cellStyle name="Normal 19 5 2 2" xfId="8871" xr:uid="{AE4CD7A2-FE0B-4ECC-8C8B-43CD3C3840AE}"/>
    <cellStyle name="Normal 19 5 2 2 2" xfId="21235" xr:uid="{FC2F7AD0-AB26-417B-8BBC-AD33BA17EE94}"/>
    <cellStyle name="Normal 19 5 2 3" xfId="20098" xr:uid="{CCC3DF25-A64A-4A11-A0A3-C5A4C8BD77D4}"/>
    <cellStyle name="Normal 19 5 3" xfId="8138" xr:uid="{6F7D64D9-8F49-4951-9ACF-CB7ADF48D11B}"/>
    <cellStyle name="Normal 19 5 3 2" xfId="20773" xr:uid="{E4C4332A-A9DA-49EA-9CA3-7B3AD13CEB72}"/>
    <cellStyle name="Normal 19 5 4" xfId="19636" xr:uid="{3B42B8E8-6C71-4378-ACB0-0F8B2E18EEB3}"/>
    <cellStyle name="Normal 19 6" xfId="6482" xr:uid="{C688C7F3-88C9-4EEC-B584-F3487C712BA0}"/>
    <cellStyle name="Normal 19 6 2" xfId="7229" xr:uid="{DD7F2185-36CC-4F79-975F-07D6351DF9B2}"/>
    <cellStyle name="Normal 19 6 2 2" xfId="8872" xr:uid="{3BD48D00-4C00-4358-8977-D3C4DA77752E}"/>
    <cellStyle name="Normal 19 6 2 2 2" xfId="21236" xr:uid="{5A2E96B7-DF45-4403-BE0A-5F1046F97186}"/>
    <cellStyle name="Normal 19 6 2 3" xfId="20099" xr:uid="{90A2F2BA-86D1-4AC8-9131-BCEDC9204184}"/>
    <cellStyle name="Normal 19 6 3" xfId="8139" xr:uid="{44A420B8-33BA-4FBB-B307-574B41FFF8AF}"/>
    <cellStyle name="Normal 19 6 3 2" xfId="20774" xr:uid="{78F70345-2122-47A1-BBDC-027C5845919A}"/>
    <cellStyle name="Normal 19 6 4" xfId="19637" xr:uid="{0CFEFB4F-702F-4B7C-B671-8939032AE8BB}"/>
    <cellStyle name="Normal 19 7" xfId="6288" xr:uid="{EB54429F-2DCE-4D1B-BBB3-EAD620F16ABE}"/>
    <cellStyle name="Normal 19 7 2" xfId="7230" xr:uid="{A1C75C4B-D4B1-4DDD-94AC-5368E175C5C4}"/>
    <cellStyle name="Normal 19 7 2 2" xfId="8873" xr:uid="{B4B35A69-1E3E-4A56-B06B-AE560ADE170E}"/>
    <cellStyle name="Normal 19 7 2 2 2" xfId="21237" xr:uid="{5C9600E2-0124-431A-A968-C05A6A5F00A2}"/>
    <cellStyle name="Normal 19 7 2 3" xfId="20100" xr:uid="{34A4CCE1-FA7F-4ED7-A238-CD7406BAA451}"/>
    <cellStyle name="Normal 19 7 3" xfId="8006" xr:uid="{D8BFAA85-FC5B-45AC-9B78-0FAFB79710C9}"/>
    <cellStyle name="Normal 19 7 3 2" xfId="20642" xr:uid="{E8464BCE-83EE-48DC-A1A2-509A16A0225B}"/>
    <cellStyle name="Normal 19 7 4" xfId="19505" xr:uid="{C3C9F267-44F8-46B2-9B82-123293E07FCF}"/>
    <cellStyle name="Normal 19 8" xfId="6274" xr:uid="{9E292B32-025F-4BE4-9BF9-232EC73A6B36}"/>
    <cellStyle name="Normal 19 8 2" xfId="7231" xr:uid="{4EC4DBA1-B152-47C1-80F1-B8CC2586407D}"/>
    <cellStyle name="Normal 19 8 2 2" xfId="8874" xr:uid="{70B67364-958C-48E1-A405-F301F8485163}"/>
    <cellStyle name="Normal 19 8 2 2 2" xfId="21238" xr:uid="{E284AB29-9152-433F-B3E6-24097E38C566}"/>
    <cellStyle name="Normal 19 8 2 3" xfId="20101" xr:uid="{1D27CDF0-D58F-4D12-8F53-8E08876EA6DE}"/>
    <cellStyle name="Normal 19 8 3" xfId="7992" xr:uid="{4F4B2506-DA06-4704-A543-3B80657C35E0}"/>
    <cellStyle name="Normal 19 8 3 2" xfId="20628" xr:uid="{BEEAF0FB-3743-48BD-ACCB-5D9CDF626A8C}"/>
    <cellStyle name="Normal 19 8 4" xfId="19491" xr:uid="{B8CC751B-C6FB-48A8-A054-423754E8B786}"/>
    <cellStyle name="Normal 19 9" xfId="6276" xr:uid="{3DAB8BC8-5A39-49BC-9E3F-800B0642134F}"/>
    <cellStyle name="Normal 19 9 2" xfId="7232" xr:uid="{CDAFF73C-C7CC-4C37-BA52-4F9E901EA342}"/>
    <cellStyle name="Normal 19 9 2 2" xfId="8875" xr:uid="{AA06C5B1-F0A1-426C-B6BF-D4AEDBA2304E}"/>
    <cellStyle name="Normal 19 9 2 2 2" xfId="21239" xr:uid="{C92E6D97-8FBA-4646-AC49-5D66EAF31BA5}"/>
    <cellStyle name="Normal 19 9 2 3" xfId="20102" xr:uid="{ACA786DE-2EC2-41D9-8D5F-FDAA7E45CC58}"/>
    <cellStyle name="Normal 19 9 3" xfId="7994" xr:uid="{AE39A44D-2E7C-4D22-A070-4307E12CF2D0}"/>
    <cellStyle name="Normal 19 9 3 2" xfId="20630" xr:uid="{9EA88503-452E-41F4-BD82-07E3E070847A}"/>
    <cellStyle name="Normal 19 9 4" xfId="19493" xr:uid="{77B452C6-AD60-4050-93FB-C3689EB217C1}"/>
    <cellStyle name="Normal 19_1_solis_MK Nr 595 " xfId="5236" xr:uid="{8FA37FD2-5B91-41ED-9738-1EB54F8305C8}"/>
    <cellStyle name="Normal 2" xfId="30324" xr:uid="{53ECE9BD-05BE-4C7E-9AFA-9FC54D86266A}"/>
    <cellStyle name="Normal 2 10" xfId="5237" xr:uid="{2DF7C03E-9522-4C6C-93F3-B15101B7BF72}"/>
    <cellStyle name="Normal 2 10 2" xfId="6483" xr:uid="{FF28255A-CE04-4F16-86B2-18C71D03576A}"/>
    <cellStyle name="Normal 2 10 2 2" xfId="7233" xr:uid="{5309709C-0621-4783-B84C-00C71D9D6D22}"/>
    <cellStyle name="Normal 2 10 2 2 2" xfId="8876" xr:uid="{1B75C7CD-6CE0-458E-B42B-03E002D60664}"/>
    <cellStyle name="Normal 2 10 2 2 2 2" xfId="21240" xr:uid="{98B41C82-058B-4CFA-A9B3-7B5BEF3A9ABD}"/>
    <cellStyle name="Normal 2 10 2 2 3" xfId="20103" xr:uid="{F3F0CBFC-90BC-4393-A878-FB3F18F28B75}"/>
    <cellStyle name="Normal 2 10 2 3" xfId="8140" xr:uid="{12A7DD94-EDC1-4BC5-9681-DA1C95430EA2}"/>
    <cellStyle name="Normal 2 10 2 3 2" xfId="20775" xr:uid="{1315744C-5E25-417F-B671-C67250A913D3}"/>
    <cellStyle name="Normal 2 10 2 4" xfId="19638" xr:uid="{CD9A7EB0-21B4-454E-843D-00026F82D81E}"/>
    <cellStyle name="Normal 2 10 3" xfId="6484" xr:uid="{970A9EAC-E2F5-42D0-948E-D1C1DF1A7624}"/>
    <cellStyle name="Normal 2 10 3 2" xfId="7234" xr:uid="{3BCD5344-DB4D-4BD5-93FC-4F2490D853EB}"/>
    <cellStyle name="Normal 2 10 3 2 2" xfId="8877" xr:uid="{9F856566-7B5D-4BAC-9679-4ED784314F4B}"/>
    <cellStyle name="Normal 2 10 3 2 2 2" xfId="21241" xr:uid="{3769B5F1-DF68-4EDE-B071-87EC40A737FE}"/>
    <cellStyle name="Normal 2 10 3 2 3" xfId="20104" xr:uid="{C456BB8A-CA22-4A09-ABD7-25F2EB5697D9}"/>
    <cellStyle name="Normal 2 10 3 3" xfId="8141" xr:uid="{CA4B8C37-9397-4C54-B9CA-525B633A874D}"/>
    <cellStyle name="Normal 2 10 3 3 2" xfId="20776" xr:uid="{9E724243-072B-48D9-9D5E-C5E35BE3A2A3}"/>
    <cellStyle name="Normal 2 10 3 4" xfId="19639" xr:uid="{F628D6EA-5300-43C5-992F-9801F6F688C3}"/>
    <cellStyle name="Normal 2 10 4" xfId="6289" xr:uid="{F03E1425-0842-4001-8151-EE546CE5CF27}"/>
    <cellStyle name="Normal 2 10 4 2" xfId="7235" xr:uid="{4F2ED040-8DC6-49A5-B050-A39882EE8C07}"/>
    <cellStyle name="Normal 2 10 4 2 2" xfId="8878" xr:uid="{271175D6-5F01-4968-81D3-B80EB9C94AF5}"/>
    <cellStyle name="Normal 2 10 4 2 2 2" xfId="21242" xr:uid="{5BF59EBA-66F6-4A73-B233-094A9D4080F9}"/>
    <cellStyle name="Normal 2 10 4 2 3" xfId="20105" xr:uid="{853E2F3E-CA8B-465F-8D4F-9F229A1363C2}"/>
    <cellStyle name="Normal 2 10 4 3" xfId="8007" xr:uid="{3040D7F8-0E63-4F5A-A1CD-74ECE5CF222B}"/>
    <cellStyle name="Normal 2 10 4 3 2" xfId="20643" xr:uid="{E744870E-DA78-4F25-9361-FDEDCC386715}"/>
    <cellStyle name="Normal 2 10 4 4" xfId="19506" xr:uid="{BA516631-6141-4686-99E4-3CB827C93C15}"/>
    <cellStyle name="Normal 2 10 5" xfId="6970" xr:uid="{F972119D-34B9-4018-8F18-3217C402F846}"/>
    <cellStyle name="Normal 2 10 5 2" xfId="8613" xr:uid="{A253A733-123E-4699-8DCD-972B3B8204F8}"/>
    <cellStyle name="Normal 2 10 5 2 2" xfId="21092" xr:uid="{36855180-3002-4386-A475-D4A50CE473D0}"/>
    <cellStyle name="Normal 2 10 5 3" xfId="19955" xr:uid="{4381209C-596B-490E-B63E-A5D0DF5D2855}"/>
    <cellStyle name="Normal 2 10 6" xfId="7795" xr:uid="{88C38FF2-6986-443D-A1EB-23B63B51BCF0}"/>
    <cellStyle name="Normal 2 10 6 2" xfId="20525" xr:uid="{7AAF7770-CF0D-476A-98A2-C85A9859BCAC}"/>
    <cellStyle name="Normal 2 10 7" xfId="19388" xr:uid="{8D881837-81B4-49CC-9CDB-F5EE288BAA07}"/>
    <cellStyle name="Normal 2 10 8" xfId="30336" xr:uid="{D63581FC-ABCB-46C6-B2F6-23D08754EB2B}"/>
    <cellStyle name="Normal 2 11" xfId="5238" xr:uid="{D3C08805-D9D4-48DE-B70A-ACD111B850FC}"/>
    <cellStyle name="Normal 2 11 2" xfId="6485" xr:uid="{5D8F8876-C913-414A-922D-C1F254BB3FED}"/>
    <cellStyle name="Normal 2 11 2 2" xfId="7236" xr:uid="{B8131F67-AFE7-4264-9DB6-613FC6076121}"/>
    <cellStyle name="Normal 2 11 2 2 2" xfId="8879" xr:uid="{53ECB4D1-6C4C-43F5-A28F-E83C3C835E2F}"/>
    <cellStyle name="Normal 2 11 2 2 2 2" xfId="21243" xr:uid="{19DC81D5-F469-454D-85FF-B502D0BB3737}"/>
    <cellStyle name="Normal 2 11 2 2 3" xfId="20106" xr:uid="{FE93E1CC-8A8E-4BC0-BD5D-948867798519}"/>
    <cellStyle name="Normal 2 11 2 3" xfId="8142" xr:uid="{F3D2FB45-6E67-4C81-983A-6DC56BD48FE0}"/>
    <cellStyle name="Normal 2 11 2 3 2" xfId="20777" xr:uid="{830DE4AE-F21D-43BD-ADE0-94CA13FD751B}"/>
    <cellStyle name="Normal 2 11 2 4" xfId="19640" xr:uid="{2B5E5FF6-61BE-422B-915A-BC49730742C6}"/>
    <cellStyle name="Normal 2 11 3" xfId="6486" xr:uid="{AE536AFC-8DED-4382-A3DE-8400F0B5EE68}"/>
    <cellStyle name="Normal 2 11 3 2" xfId="7237" xr:uid="{DA3063F8-5644-47A5-8321-FD80AD967F78}"/>
    <cellStyle name="Normal 2 11 3 2 2" xfId="8880" xr:uid="{07751FC2-AFEE-460A-A24E-3B6075E3B585}"/>
    <cellStyle name="Normal 2 11 3 2 2 2" xfId="21244" xr:uid="{F9E3FCB0-87CF-47E0-B637-141D395770C5}"/>
    <cellStyle name="Normal 2 11 3 2 3" xfId="20107" xr:uid="{3CE7D644-F2B4-4696-BCF6-16F3A50205FC}"/>
    <cellStyle name="Normal 2 11 3 3" xfId="8143" xr:uid="{3E6ABA2C-C513-4E45-AB1D-6CFB1B4A8C0E}"/>
    <cellStyle name="Normal 2 11 3 3 2" xfId="20778" xr:uid="{30E0C87B-D77C-4AF1-A289-3F0910E88693}"/>
    <cellStyle name="Normal 2 11 3 4" xfId="19641" xr:uid="{EB0C9969-9A15-44A1-9D3A-41F0D49B043D}"/>
    <cellStyle name="Normal 2 11 4" xfId="6290" xr:uid="{32096FA6-A8C8-4C09-AFC1-CB1F480285A2}"/>
    <cellStyle name="Normal 2 11 4 2" xfId="7238" xr:uid="{44486CCD-BBD3-42F9-B8C9-61B468F11AA6}"/>
    <cellStyle name="Normal 2 11 4 2 2" xfId="8881" xr:uid="{C0F7D0F7-1069-4B00-8BE5-B77EEF8EB8DA}"/>
    <cellStyle name="Normal 2 11 4 2 2 2" xfId="21245" xr:uid="{FBF70C4B-5602-4567-914C-C0176A46A8FC}"/>
    <cellStyle name="Normal 2 11 4 2 3" xfId="20108" xr:uid="{CF5D42FD-9600-4B1D-AACF-798DA3051EA9}"/>
    <cellStyle name="Normal 2 11 4 3" xfId="8008" xr:uid="{866866BC-5027-4BCE-B207-DC3E3677A366}"/>
    <cellStyle name="Normal 2 11 4 3 2" xfId="20644" xr:uid="{2A4FAB1A-407F-4982-B3D8-92B7029E21AF}"/>
    <cellStyle name="Normal 2 11 4 4" xfId="19507" xr:uid="{B1B5BA73-35A9-4840-8FBC-EF7BDCFEB38C}"/>
    <cellStyle name="Normal 2 11 5" xfId="6971" xr:uid="{BCAFC6FE-891B-4969-A3D3-4DF2D3C334EE}"/>
    <cellStyle name="Normal 2 11 5 2" xfId="8614" xr:uid="{E711E61F-722F-428A-8BCC-D90708DDA0A4}"/>
    <cellStyle name="Normal 2 11 5 2 2" xfId="21093" xr:uid="{E9246F71-B4E7-4ED9-959D-DE8C28369C39}"/>
    <cellStyle name="Normal 2 11 5 3" xfId="19956" xr:uid="{BB9C60B3-2ACE-4D4F-B415-C28780F61FB8}"/>
    <cellStyle name="Normal 2 11 6" xfId="7796" xr:uid="{65C4F108-03E7-4FE2-BA29-C288F5B641AC}"/>
    <cellStyle name="Normal 2 11 6 2" xfId="20526" xr:uid="{AEA91268-86D7-4006-BA53-336C9F698349}"/>
    <cellStyle name="Normal 2 11 7" xfId="19389" xr:uid="{E4F9C4E9-77DC-4CF0-9A64-E9031D739BBD}"/>
    <cellStyle name="Normal 2 12" xfId="5239" xr:uid="{A1AD81CE-C7A0-401C-A9EE-361FEC18890D}"/>
    <cellStyle name="Normal 2 12 2" xfId="30337" xr:uid="{023797C2-C8F0-47AC-A255-3B9CE4730847}"/>
    <cellStyle name="Normal 2 12 3" xfId="30366" xr:uid="{77717C7F-C1AB-4401-B2B4-C4A9F13C5086}"/>
    <cellStyle name="Normal 2 13" xfId="5240" xr:uid="{E4167ED4-760C-4394-BCD9-0B9FF6BCC0F8}"/>
    <cellStyle name="Normal 2 13 10" xfId="5241" xr:uid="{BC32579A-5B22-453D-B27D-58BC95C28CE1}"/>
    <cellStyle name="Normal 2 13 11" xfId="5242" xr:uid="{C8AC9647-DD24-4E3F-9E82-42509445C272}"/>
    <cellStyle name="Normal 2 13 12" xfId="5243" xr:uid="{33B766B4-FF0E-4F02-8916-5974826DA17C}"/>
    <cellStyle name="Normal 2 13 13" xfId="5244" xr:uid="{24BB5894-7364-4AA1-A39B-A7E04EFB2544}"/>
    <cellStyle name="Normal 2 13 2" xfId="5245" xr:uid="{1F8612C6-B366-4D64-A71B-0FF734D9850A}"/>
    <cellStyle name="Normal 2 13 2 10" xfId="5246" xr:uid="{EC48D7F0-5DD5-445A-8895-AE2C453EA095}"/>
    <cellStyle name="Normal 2 13 2 10 2" xfId="30368" xr:uid="{CDD366BB-E154-4F6B-82E8-2D746CB9C8E3}"/>
    <cellStyle name="Normal 2 13 2 11" xfId="5247" xr:uid="{A0041B88-288C-47DC-A051-7AEC9F29AEC8}"/>
    <cellStyle name="Normal 2 13 2 11 2" xfId="30369" xr:uid="{32E4AE06-BEB5-4229-9626-DF3A680B1261}"/>
    <cellStyle name="Normal 2 13 2 12" xfId="5248" xr:uid="{31DFB98A-A4FF-43FE-A0F6-AE6442D6C21E}"/>
    <cellStyle name="Normal 2 13 2 12 2" xfId="30370" xr:uid="{3960AE94-9934-41D8-923F-2AC075336C23}"/>
    <cellStyle name="Normal 2 13 2 13" xfId="5249" xr:uid="{40747DCB-6120-4A04-8111-B0239379BCCC}"/>
    <cellStyle name="Normal 2 13 2 13 2" xfId="30371" xr:uid="{B2B525F3-6AFA-4075-8039-2260F9A871F1}"/>
    <cellStyle name="Normal 2 13 2 14" xfId="30367" xr:uid="{2AF19541-8556-4BB9-92CF-8F63DB1BCF18}"/>
    <cellStyle name="Normal 2 13 2 2" xfId="5250" xr:uid="{D4544633-D2F6-40B7-80B0-DE728571E87B}"/>
    <cellStyle name="Normal 2 13 2 2 2" xfId="30372" xr:uid="{84395917-03A7-4D89-AE5F-AF201A51E8A9}"/>
    <cellStyle name="Normal 2 13 2 3" xfId="5251" xr:uid="{D8371A0E-905D-486F-831B-4C53EBDB0381}"/>
    <cellStyle name="Normal 2 13 2 3 2" xfId="30373" xr:uid="{B909A5F3-1871-4411-A6B4-F645436025BA}"/>
    <cellStyle name="Normal 2 13 2 4" xfId="5252" xr:uid="{ADC5B919-8574-4175-9201-F413872D3C1F}"/>
    <cellStyle name="Normal 2 13 2 4 2" xfId="30374" xr:uid="{F3A61255-B502-43A9-B41F-BD01D616528C}"/>
    <cellStyle name="Normal 2 13 2 5" xfId="5253" xr:uid="{B4FC4D2C-ADCD-4317-8410-66FD94D42BD2}"/>
    <cellStyle name="Normal 2 13 2 5 2" xfId="30375" xr:uid="{945F8D7E-45F9-4C01-813B-1BFB2FD68A61}"/>
    <cellStyle name="Normal 2 13 2 6" xfId="5254" xr:uid="{FE1D46D1-2E13-45DE-B588-947729D4619E}"/>
    <cellStyle name="Normal 2 13 2 6 2" xfId="30376" xr:uid="{3A57E161-5890-4430-ADFF-AA5AC3396A5D}"/>
    <cellStyle name="Normal 2 13 2 7" xfId="5255" xr:uid="{BACC4505-1E1C-41FE-856D-2090040D66E7}"/>
    <cellStyle name="Normal 2 13 2 7 2" xfId="30377" xr:uid="{A144D53B-C1DA-4F71-811B-D269E3007551}"/>
    <cellStyle name="Normal 2 13 2 8" xfId="5256" xr:uid="{63F7465F-7A00-4968-97DA-DE345F9ABDE7}"/>
    <cellStyle name="Normal 2 13 2 8 2" xfId="30378" xr:uid="{561A002D-80C0-4FA8-BA15-D1A3168E9AFB}"/>
    <cellStyle name="Normal 2 13 2 9" xfId="5257" xr:uid="{A747155F-210B-46BD-9E6C-0349132ADD5F}"/>
    <cellStyle name="Normal 2 13 2 9 2" xfId="30379" xr:uid="{A01F1435-43B8-491D-8759-0FDDC4EFEACD}"/>
    <cellStyle name="Normal 2 13 3" xfId="5258" xr:uid="{F81A44C6-0523-4A3E-8D0C-8A27AF2DADEF}"/>
    <cellStyle name="Normal 2 13 4" xfId="5259" xr:uid="{4E7D7BD2-D304-4BF6-B915-D05D407500BA}"/>
    <cellStyle name="Normal 2 13 5" xfId="5260" xr:uid="{9687DEA4-6C1B-4D69-B244-C67B2F9873C1}"/>
    <cellStyle name="Normal 2 13 6" xfId="5261" xr:uid="{70D5D430-8999-4079-867F-BB2EDFA7218A}"/>
    <cellStyle name="Normal 2 13 7" xfId="5262" xr:uid="{2C05AE02-4D2E-4DE4-8590-25734D1B52D9}"/>
    <cellStyle name="Normal 2 13 8" xfId="5263" xr:uid="{E58321F5-CA96-475C-AA43-13ECA4A23CBF}"/>
    <cellStyle name="Normal 2 13 9" xfId="5264" xr:uid="{D0DFC9D9-7E39-4289-97C2-0E33788F522E}"/>
    <cellStyle name="Normal 2 14" xfId="5265" xr:uid="{417D558F-21A8-4D6F-B0F2-37E8257A14E9}"/>
    <cellStyle name="Normal 2 14 2" xfId="30380" xr:uid="{FB76074D-BD3E-4A78-97C7-7D0617C9361C}"/>
    <cellStyle name="Normal 2 15" xfId="5266" xr:uid="{AD386E0A-4C17-4505-9FB8-DF9714F3F5EF}"/>
    <cellStyle name="Normal 2 15 2" xfId="30381" xr:uid="{928DF3CE-D7B7-45A4-82AD-E8C91CDFEB41}"/>
    <cellStyle name="Normal 2 16" xfId="5267" xr:uid="{19962EDC-729C-41E3-920B-9E556047C78B}"/>
    <cellStyle name="Normal 2 16 2" xfId="30382" xr:uid="{D0555F43-F742-4848-AC5C-815731B3D9BC}"/>
    <cellStyle name="Normal 2 17" xfId="5268" xr:uid="{67F2394E-70A4-4361-AF35-7A94A9D14C51}"/>
    <cellStyle name="Normal 2 17 2" xfId="30383" xr:uid="{D793F637-A8E7-4802-A04E-4E966661B139}"/>
    <cellStyle name="Normal 2 18" xfId="5269" xr:uid="{A5366491-3228-4AA9-9727-B6701BB393AC}"/>
    <cellStyle name="Normal 2 18 2" xfId="30384" xr:uid="{FD550E74-4E29-4554-A19B-E4B53DC86F81}"/>
    <cellStyle name="Normal 2 19" xfId="5270" xr:uid="{3C2BC727-720C-4C5E-B2CD-CC3A53A4AF50}"/>
    <cellStyle name="Normal 2 19 2" xfId="30385" xr:uid="{A5993975-6CAD-405E-B2C4-00047C6A9039}"/>
    <cellStyle name="Normal 2 2" xfId="7" xr:uid="{AE625F9B-272A-4C26-B3F2-19C91A2B7DB8}"/>
    <cellStyle name="Normal 2 2 10" xfId="5272" xr:uid="{D2E161BB-6C07-469E-A335-914206952DCB}"/>
    <cellStyle name="Normal 2 2 10 2" xfId="6487" xr:uid="{0B48F62A-07FF-472E-9494-DE61D40CAE2E}"/>
    <cellStyle name="Normal 2 2 10 2 2" xfId="7239" xr:uid="{A6FA5B63-D790-4E6A-92D0-80828522D9C8}"/>
    <cellStyle name="Normal 2 2 10 2 2 2" xfId="8882" xr:uid="{F9F1ECD3-495C-45FB-AE05-D1AD5BC8ABFB}"/>
    <cellStyle name="Normal 2 2 10 2 2 2 2" xfId="21246" xr:uid="{6277BC67-AF8E-4DDD-90A2-B8AA9A43C9EE}"/>
    <cellStyle name="Normal 2 2 10 2 2 3" xfId="20109" xr:uid="{DC6B157B-721E-4286-BDB5-3F00FE9A24D1}"/>
    <cellStyle name="Normal 2 2 10 2 3" xfId="8144" xr:uid="{0ABFA6CB-FC70-479D-A490-AD1E40F19D75}"/>
    <cellStyle name="Normal 2 2 10 2 3 2" xfId="20779" xr:uid="{E79DF7BD-2633-4B2F-B814-CA1B52B9C28B}"/>
    <cellStyle name="Normal 2 2 10 2 4" xfId="19642" xr:uid="{E23D9226-159B-486C-8485-779E42D7D725}"/>
    <cellStyle name="Normal 2 2 10 3" xfId="6488" xr:uid="{D71DD0C0-BFF9-423A-A56F-243AA97A867E}"/>
    <cellStyle name="Normal 2 2 10 3 2" xfId="7240" xr:uid="{5E4246A8-8571-455F-BE95-6CB40DCCFB7E}"/>
    <cellStyle name="Normal 2 2 10 3 2 2" xfId="8883" xr:uid="{E9D62619-AA5C-4445-965B-68FF6DDDB335}"/>
    <cellStyle name="Normal 2 2 10 3 2 2 2" xfId="21247" xr:uid="{FF95B978-528E-4633-AB8E-8C922ED78395}"/>
    <cellStyle name="Normal 2 2 10 3 2 3" xfId="20110" xr:uid="{136A0E7F-4FBF-4C92-8A8F-63C89B395548}"/>
    <cellStyle name="Normal 2 2 10 3 3" xfId="8145" xr:uid="{F7652F78-824F-472C-AF57-D83CBB31D284}"/>
    <cellStyle name="Normal 2 2 10 3 3 2" xfId="20780" xr:uid="{1DACF875-B15D-40CF-8AE1-45FD57D35A1A}"/>
    <cellStyle name="Normal 2 2 10 3 4" xfId="19643" xr:uid="{487604F9-E797-46A2-81C9-97DB07B1338E}"/>
    <cellStyle name="Normal 2 2 10 4" xfId="6291" xr:uid="{96B1816F-C47E-45ED-96A4-323145F81129}"/>
    <cellStyle name="Normal 2 2 10 4 2" xfId="7241" xr:uid="{2656B7EA-BF7A-41A7-8EFB-169234EBB7F3}"/>
    <cellStyle name="Normal 2 2 10 4 2 2" xfId="8884" xr:uid="{64B519C2-7326-4686-A857-E7B45ED6C9FE}"/>
    <cellStyle name="Normal 2 2 10 4 2 2 2" xfId="21248" xr:uid="{2C552C29-B523-41CF-8FC0-E604FE9E4F63}"/>
    <cellStyle name="Normal 2 2 10 4 2 3" xfId="20111" xr:uid="{B3D1A9E5-B22C-4B74-A0A2-DBE36FD01307}"/>
    <cellStyle name="Normal 2 2 10 4 3" xfId="8009" xr:uid="{04D81A8C-0B4A-42B5-8CFA-48B782D593CA}"/>
    <cellStyle name="Normal 2 2 10 4 3 2" xfId="20645" xr:uid="{231F81DF-8520-474E-B8AB-6692DB3DE96D}"/>
    <cellStyle name="Normal 2 2 10 4 4" xfId="19508" xr:uid="{23091D13-2C14-405E-B8FF-C8F0B3ADB988}"/>
    <cellStyle name="Normal 2 2 10 5" xfId="6972" xr:uid="{FEA8EF32-6E18-45A2-8546-65B6BF2C6965}"/>
    <cellStyle name="Normal 2 2 10 5 2" xfId="8615" xr:uid="{F31D3EE9-7C6A-4581-9AAE-32456A158299}"/>
    <cellStyle name="Normal 2 2 10 5 2 2" xfId="21094" xr:uid="{0AB1146D-E862-4089-901E-477FA3A065AA}"/>
    <cellStyle name="Normal 2 2 10 5 3" xfId="19957" xr:uid="{1F2729E9-259E-4541-B53C-CBFC73C731F9}"/>
    <cellStyle name="Normal 2 2 10 6" xfId="7797" xr:uid="{B4617FA8-4CB7-4CA2-B4EC-D8BB492896AB}"/>
    <cellStyle name="Normal 2 2 10 6 2" xfId="20527" xr:uid="{47E88A7C-6489-48D7-98A0-3FDFABC2991E}"/>
    <cellStyle name="Normal 2 2 10 7" xfId="19390" xr:uid="{FB32F41B-09B6-40F3-A5B6-0A17F6A23A61}"/>
    <cellStyle name="Normal 2 2 11" xfId="5273" xr:uid="{53F75504-84D3-4ED2-B2CA-E25343440386}"/>
    <cellStyle name="Normal 2 2 11 2" xfId="6489" xr:uid="{01742377-1A97-4DFA-B971-F38182F899B9}"/>
    <cellStyle name="Normal 2 2 11 2 2" xfId="7242" xr:uid="{07ECDF02-0152-4863-835A-65C500304ADA}"/>
    <cellStyle name="Normal 2 2 11 2 2 2" xfId="8885" xr:uid="{747D8C22-EC86-4A9E-9D01-5713F855841F}"/>
    <cellStyle name="Normal 2 2 11 2 2 2 2" xfId="21249" xr:uid="{53262E38-36BC-41FE-8D47-5917205ED19B}"/>
    <cellStyle name="Normal 2 2 11 2 2 3" xfId="20112" xr:uid="{29FE069A-7FF2-4BE0-A54D-88E15BBA6EF1}"/>
    <cellStyle name="Normal 2 2 11 2 3" xfId="8146" xr:uid="{A436CA83-008F-41FA-8FFA-F5D6C5CE7677}"/>
    <cellStyle name="Normal 2 2 11 2 3 2" xfId="20781" xr:uid="{13E9C813-D1E6-4C6E-BFC5-80D0D44F8DC9}"/>
    <cellStyle name="Normal 2 2 11 2 4" xfId="19644" xr:uid="{037951C1-CC47-44F4-81CF-B29105A2400A}"/>
    <cellStyle name="Normal 2 2 11 3" xfId="6490" xr:uid="{72141A4C-1F04-49F4-AE15-8FE441B91893}"/>
    <cellStyle name="Normal 2 2 11 3 2" xfId="7243" xr:uid="{5A2116F0-FAFD-431E-A86A-6EC6F8D06566}"/>
    <cellStyle name="Normal 2 2 11 3 2 2" xfId="8886" xr:uid="{5FC5C20A-A467-4064-AB46-B0236F70C825}"/>
    <cellStyle name="Normal 2 2 11 3 2 2 2" xfId="21250" xr:uid="{23C8728C-650A-43B2-80E2-660853C9B7A3}"/>
    <cellStyle name="Normal 2 2 11 3 2 3" xfId="20113" xr:uid="{5D2C91CF-EA94-4F92-8DBA-890C14AE5AF1}"/>
    <cellStyle name="Normal 2 2 11 3 3" xfId="8147" xr:uid="{9D415005-6C17-43DC-9CD9-B5CA4A3CFEA2}"/>
    <cellStyle name="Normal 2 2 11 3 3 2" xfId="20782" xr:uid="{65853E96-5D68-44C7-B85C-B4B82CF57688}"/>
    <cellStyle name="Normal 2 2 11 3 4" xfId="19645" xr:uid="{90CBD6E7-8FCE-4778-A544-BB4F6DF649C8}"/>
    <cellStyle name="Normal 2 2 11 4" xfId="6292" xr:uid="{3CD75B90-F91F-4579-880D-FB6F979632E3}"/>
    <cellStyle name="Normal 2 2 11 4 2" xfId="7244" xr:uid="{0D4E1F7B-C278-4661-BAB4-10C1ECA23BE2}"/>
    <cellStyle name="Normal 2 2 11 4 2 2" xfId="8887" xr:uid="{5557EDC2-83A2-415C-9C75-4B5ADFB9744E}"/>
    <cellStyle name="Normal 2 2 11 4 2 2 2" xfId="21251" xr:uid="{7504C0AC-5F76-40BC-88B2-F7221508C493}"/>
    <cellStyle name="Normal 2 2 11 4 2 3" xfId="20114" xr:uid="{DC9302BC-DE42-4362-BCE9-0B4B9D41629D}"/>
    <cellStyle name="Normal 2 2 11 4 3" xfId="8010" xr:uid="{B947E96E-E989-484D-8299-5782FE0DFD40}"/>
    <cellStyle name="Normal 2 2 11 4 3 2" xfId="20646" xr:uid="{8D1A9279-3201-46B5-BF21-665139D25E87}"/>
    <cellStyle name="Normal 2 2 11 4 4" xfId="19509" xr:uid="{40557AA9-0779-4694-803B-93927AE03700}"/>
    <cellStyle name="Normal 2 2 11 5" xfId="6973" xr:uid="{38959F20-4A84-4052-9C56-11E987618A83}"/>
    <cellStyle name="Normal 2 2 11 5 2" xfId="8616" xr:uid="{573A026A-7AD8-4401-BDC5-6C079D595EB7}"/>
    <cellStyle name="Normal 2 2 11 5 2 2" xfId="21095" xr:uid="{0B97284C-6C64-4386-B068-96DE8AC8311F}"/>
    <cellStyle name="Normal 2 2 11 5 3" xfId="19958" xr:uid="{9996A47F-EC66-453A-9303-BF89C95D4CC1}"/>
    <cellStyle name="Normal 2 2 11 6" xfId="7798" xr:uid="{A7D7A64D-124D-4E72-BC1E-13575EE7B3D5}"/>
    <cellStyle name="Normal 2 2 11 6 2" xfId="20528" xr:uid="{F0FC0AC1-3D9F-4D32-B9A2-576B72C1DFB5}"/>
    <cellStyle name="Normal 2 2 11 7" xfId="19391" xr:uid="{FCBDD9E3-0F63-443F-BAE5-99A6B4193A79}"/>
    <cellStyle name="Normal 2 2 12" xfId="5274" xr:uid="{A4ADF436-DB18-4CC6-853E-0C9683D55927}"/>
    <cellStyle name="Normal 2 2 12 2" xfId="6491" xr:uid="{243BFDEA-9DC0-4F6A-8863-D276DEEB9914}"/>
    <cellStyle name="Normal 2 2 12 2 2" xfId="7245" xr:uid="{BB3DD008-2E3F-4F09-BA8B-6DB37D2E5DF5}"/>
    <cellStyle name="Normal 2 2 12 2 2 2" xfId="8888" xr:uid="{117A5019-A117-4DEB-B624-A04010C42ED6}"/>
    <cellStyle name="Normal 2 2 12 2 2 2 2" xfId="21252" xr:uid="{49EEE415-E9DC-4C29-BAAE-1C2C118AAA8A}"/>
    <cellStyle name="Normal 2 2 12 2 2 3" xfId="20115" xr:uid="{63DC24C1-47D5-4BD9-BE1A-7E213700527F}"/>
    <cellStyle name="Normal 2 2 12 2 3" xfId="8148" xr:uid="{D963519C-E733-4543-B6D9-0949D57DC554}"/>
    <cellStyle name="Normal 2 2 12 2 3 2" xfId="20783" xr:uid="{D32930CD-DB6D-43AA-A6DB-553EEB20A524}"/>
    <cellStyle name="Normal 2 2 12 2 4" xfId="19646" xr:uid="{847CD56D-0188-43F1-AC8E-5AA208B0F61B}"/>
    <cellStyle name="Normal 2 2 12 3" xfId="6492" xr:uid="{AA17106C-BA9C-4182-8012-9E48D10E8A04}"/>
    <cellStyle name="Normal 2 2 12 3 2" xfId="7246" xr:uid="{985F64EE-6CE3-4315-B57A-8387C1C39F70}"/>
    <cellStyle name="Normal 2 2 12 3 2 2" xfId="8889" xr:uid="{2FE65248-7D4D-4CC5-AB8D-075FCD7F1EEF}"/>
    <cellStyle name="Normal 2 2 12 3 2 2 2" xfId="21253" xr:uid="{268CC851-8117-4DB3-8B41-BEFC18BE610D}"/>
    <cellStyle name="Normal 2 2 12 3 2 3" xfId="20116" xr:uid="{39696013-D5B4-4614-8AE7-D5FFA27C701C}"/>
    <cellStyle name="Normal 2 2 12 3 3" xfId="8149" xr:uid="{241982D5-2BAB-4991-BC5A-2C925E3A2CC9}"/>
    <cellStyle name="Normal 2 2 12 3 3 2" xfId="20784" xr:uid="{EC277157-E1CE-4B6D-BD35-FFB7856BC76B}"/>
    <cellStyle name="Normal 2 2 12 3 4" xfId="19647" xr:uid="{C60BAA00-003B-4A8D-814F-F177A5593E1F}"/>
    <cellStyle name="Normal 2 2 12 4" xfId="6293" xr:uid="{7D618FBA-198F-47DB-9EE5-3C3F67683887}"/>
    <cellStyle name="Normal 2 2 12 4 2" xfId="7247" xr:uid="{2E5C671B-3049-4B95-BEB4-7C336A9F2754}"/>
    <cellStyle name="Normal 2 2 12 4 2 2" xfId="8890" xr:uid="{47C60996-1157-47CC-9ADA-7A7EA6C141B2}"/>
    <cellStyle name="Normal 2 2 12 4 2 2 2" xfId="21254" xr:uid="{9DF5AA85-2858-4F91-9B35-747B41AA1F91}"/>
    <cellStyle name="Normal 2 2 12 4 2 3" xfId="20117" xr:uid="{47081AFA-F24C-4908-B3BB-EFC1C4B570CA}"/>
    <cellStyle name="Normal 2 2 12 4 3" xfId="8011" xr:uid="{12F98AFD-6F77-498F-BDE9-7083F5200187}"/>
    <cellStyle name="Normal 2 2 12 4 3 2" xfId="20647" xr:uid="{2F061399-2A5A-4491-8152-11675C6ACE6A}"/>
    <cellStyle name="Normal 2 2 12 4 4" xfId="19510" xr:uid="{48A9C36B-2491-4C4F-9C57-18A77A00C5AA}"/>
    <cellStyle name="Normal 2 2 12 5" xfId="6974" xr:uid="{1EE34759-6BC6-406C-AA0E-9D6F5656615C}"/>
    <cellStyle name="Normal 2 2 12 5 2" xfId="8617" xr:uid="{B61C3C93-65BB-4AC2-BF09-0C0CAF2B45B8}"/>
    <cellStyle name="Normal 2 2 12 5 2 2" xfId="21096" xr:uid="{D3589DDD-ECB7-4D5B-952C-8D8415FBF78F}"/>
    <cellStyle name="Normal 2 2 12 5 3" xfId="19959" xr:uid="{C8FE7635-FA8A-48C0-8FAB-DFA6F47F6587}"/>
    <cellStyle name="Normal 2 2 12 6" xfId="7799" xr:uid="{D2E7F92F-D68C-46E7-A4C3-473BDEDD656D}"/>
    <cellStyle name="Normal 2 2 12 6 2" xfId="20529" xr:uid="{46475BBB-FD8C-407A-8DD0-C11D8C04AAD6}"/>
    <cellStyle name="Normal 2 2 12 7" xfId="19392" xr:uid="{DA1C78E1-2130-4F37-85D1-74E776B1770D}"/>
    <cellStyle name="Normal 2 2 13" xfId="5275" xr:uid="{E8F7C7D9-92FA-4365-A6B6-60216EF857A9}"/>
    <cellStyle name="Normal 2 2 13 2" xfId="6493" xr:uid="{1C01D3F1-20A4-4A21-9D5F-07330F821588}"/>
    <cellStyle name="Normal 2 2 13 2 2" xfId="7248" xr:uid="{7C1A3803-F529-4DBD-A4FF-A815404F9B20}"/>
    <cellStyle name="Normal 2 2 13 2 2 2" xfId="8891" xr:uid="{51F28101-DBBB-4D0C-98CB-C65F74B4101E}"/>
    <cellStyle name="Normal 2 2 13 2 2 2 2" xfId="21255" xr:uid="{D8DADB4C-ED6A-4F6C-A64F-8802F9D23038}"/>
    <cellStyle name="Normal 2 2 13 2 2 3" xfId="20118" xr:uid="{03E535C1-4B34-4E74-AD42-5CBB4D007688}"/>
    <cellStyle name="Normal 2 2 13 2 3" xfId="8150" xr:uid="{E286492A-3A13-4B79-A7FE-F43EF5112605}"/>
    <cellStyle name="Normal 2 2 13 2 3 2" xfId="20785" xr:uid="{E12F5125-BD39-4FDD-B1A4-0977E46C6C3F}"/>
    <cellStyle name="Normal 2 2 13 2 4" xfId="19648" xr:uid="{856C9113-4943-485A-8710-540AB6001A43}"/>
    <cellStyle name="Normal 2 2 13 3" xfId="6494" xr:uid="{A38155AB-3539-4AB7-B18D-C0FCABDEAB3F}"/>
    <cellStyle name="Normal 2 2 13 3 2" xfId="7249" xr:uid="{1473D823-A7BF-4831-B67C-68BECD435AE0}"/>
    <cellStyle name="Normal 2 2 13 3 2 2" xfId="8892" xr:uid="{F7BB83D3-29DD-4623-8D7E-B6E5BCD345A0}"/>
    <cellStyle name="Normal 2 2 13 3 2 2 2" xfId="21256" xr:uid="{C0DB15A6-0A0C-44A0-8165-03EEC488DF35}"/>
    <cellStyle name="Normal 2 2 13 3 2 3" xfId="20119" xr:uid="{06DE41A3-EAF2-4E33-A432-F91DFA91A6F3}"/>
    <cellStyle name="Normal 2 2 13 3 3" xfId="8151" xr:uid="{6BEE4A4D-45E7-477E-8FA4-B9370D944137}"/>
    <cellStyle name="Normal 2 2 13 3 3 2" xfId="20786" xr:uid="{38F11F67-AFF9-4E2A-8833-7B71CE5499A3}"/>
    <cellStyle name="Normal 2 2 13 3 4" xfId="19649" xr:uid="{A706D85D-2ADC-4D47-BC24-8D2AFD7BD024}"/>
    <cellStyle name="Normal 2 2 13 4" xfId="6294" xr:uid="{3FE141A7-879D-4EC1-B55D-28074E095863}"/>
    <cellStyle name="Normal 2 2 13 4 2" xfId="7250" xr:uid="{493F19B1-1D9F-43F6-ADE8-98A03BF84B83}"/>
    <cellStyle name="Normal 2 2 13 4 2 2" xfId="8893" xr:uid="{6B715868-656C-44BF-BEAA-556B66430212}"/>
    <cellStyle name="Normal 2 2 13 4 2 2 2" xfId="21257" xr:uid="{1B9F4A3F-686C-4058-A8A9-5BB5DBE63236}"/>
    <cellStyle name="Normal 2 2 13 4 2 3" xfId="20120" xr:uid="{11B3D648-452C-454D-9391-9009925E7C38}"/>
    <cellStyle name="Normal 2 2 13 4 3" xfId="8012" xr:uid="{719E9B95-B676-4CB2-A16A-883FB00676B7}"/>
    <cellStyle name="Normal 2 2 13 4 3 2" xfId="20648" xr:uid="{17A8E94F-BC3C-40BD-BA33-D349A1322FAD}"/>
    <cellStyle name="Normal 2 2 13 4 4" xfId="19511" xr:uid="{0CF5F970-479D-4754-999D-3AC995CD0171}"/>
    <cellStyle name="Normal 2 2 13 5" xfId="6975" xr:uid="{665DA678-A849-48DD-AC82-4D03E10B6126}"/>
    <cellStyle name="Normal 2 2 13 5 2" xfId="8618" xr:uid="{9A22EBAD-2548-45A1-8210-BB13AFA185FD}"/>
    <cellStyle name="Normal 2 2 13 5 2 2" xfId="21097" xr:uid="{C8D18CAE-3A6C-4196-9254-A5793FE7A945}"/>
    <cellStyle name="Normal 2 2 13 5 3" xfId="19960" xr:uid="{31770CB9-4EF2-4F06-8004-548D59CA4ACE}"/>
    <cellStyle name="Normal 2 2 13 6" xfId="7800" xr:uid="{429DA9A7-B704-41A9-B711-EE29295CCE66}"/>
    <cellStyle name="Normal 2 2 13 6 2" xfId="20530" xr:uid="{EC62365E-6B4A-4A37-B31F-3EC65CFD43C3}"/>
    <cellStyle name="Normal 2 2 13 7" xfId="19393" xr:uid="{027B9AEC-F328-499C-B3AF-9B461D9A03E5}"/>
    <cellStyle name="Normal 2 2 14" xfId="5276" xr:uid="{5E044D2F-307D-47BC-A60B-59F9528EE652}"/>
    <cellStyle name="Normal 2 2 14 2" xfId="6495" xr:uid="{C0B1F79F-15F2-4E08-B5F0-5D8F8B9ECE37}"/>
    <cellStyle name="Normal 2 2 14 2 2" xfId="7251" xr:uid="{FE4747C6-F50F-48E5-AC59-0C46C4B40801}"/>
    <cellStyle name="Normal 2 2 14 2 2 2" xfId="8894" xr:uid="{F4858B7C-9799-476B-BE29-FEEC50918D02}"/>
    <cellStyle name="Normal 2 2 14 2 2 2 2" xfId="21258" xr:uid="{E4453C9E-0F42-4B81-BD8B-0C24D3BBC008}"/>
    <cellStyle name="Normal 2 2 14 2 2 3" xfId="20121" xr:uid="{08E458E9-D824-494C-A20F-D9AD620161B1}"/>
    <cellStyle name="Normal 2 2 14 2 3" xfId="8152" xr:uid="{F8CE564B-4662-441F-93E8-89B7E8A6CA5B}"/>
    <cellStyle name="Normal 2 2 14 2 3 2" xfId="20787" xr:uid="{BB7FC809-990B-4086-9A11-1272240AC1DC}"/>
    <cellStyle name="Normal 2 2 14 2 4" xfId="19650" xr:uid="{EE759B9C-2B28-4E49-9D84-FADCCF71DBE0}"/>
    <cellStyle name="Normal 2 2 14 3" xfId="6496" xr:uid="{96A83EE5-148C-4117-BAC1-F489F18CFAD0}"/>
    <cellStyle name="Normal 2 2 14 3 2" xfId="7252" xr:uid="{DED8DD58-54F1-478B-9122-E49B456F6376}"/>
    <cellStyle name="Normal 2 2 14 3 2 2" xfId="8895" xr:uid="{EAB82552-4CA2-4380-BFE3-A53103FC4136}"/>
    <cellStyle name="Normal 2 2 14 3 2 2 2" xfId="21259" xr:uid="{1AC31256-7833-4D4C-985B-3A96BCAB42F0}"/>
    <cellStyle name="Normal 2 2 14 3 2 3" xfId="20122" xr:uid="{E25DB681-8A0F-468B-A5D7-E50F8388FF9E}"/>
    <cellStyle name="Normal 2 2 14 3 3" xfId="8153" xr:uid="{DEE4F653-C914-4236-8782-1FEAFFD685CC}"/>
    <cellStyle name="Normal 2 2 14 3 3 2" xfId="20788" xr:uid="{1C0FEB56-DB98-4E8B-896F-23BC0BDE59FF}"/>
    <cellStyle name="Normal 2 2 14 3 4" xfId="19651" xr:uid="{A82FECDB-55B3-4B36-A5D7-5D90A6C3C4DE}"/>
    <cellStyle name="Normal 2 2 14 4" xfId="6295" xr:uid="{ABA61570-A2F0-46C0-8C90-45A446E1FB1F}"/>
    <cellStyle name="Normal 2 2 14 4 2" xfId="7253" xr:uid="{74AE1E9F-7410-4642-A02B-AE95D9BD7434}"/>
    <cellStyle name="Normal 2 2 14 4 2 2" xfId="8896" xr:uid="{55132FE0-2692-4B25-BF6A-D1994C866936}"/>
    <cellStyle name="Normal 2 2 14 4 2 2 2" xfId="21260" xr:uid="{2296DCD9-B151-4742-AF97-0430A277B970}"/>
    <cellStyle name="Normal 2 2 14 4 2 3" xfId="20123" xr:uid="{0C6062CA-0203-4444-94FD-B123969688ED}"/>
    <cellStyle name="Normal 2 2 14 4 3" xfId="8013" xr:uid="{A0A6E6A2-5944-40B7-8AED-6A0F113E0DAD}"/>
    <cellStyle name="Normal 2 2 14 4 3 2" xfId="20649" xr:uid="{EDF61609-161A-4F5F-AE59-FBD1E2C17316}"/>
    <cellStyle name="Normal 2 2 14 4 4" xfId="19512" xr:uid="{B2F0F3CA-401F-41C4-B8AE-ABAF2BB8E00D}"/>
    <cellStyle name="Normal 2 2 14 5" xfId="6976" xr:uid="{DA8A468A-6F42-4DDE-8CD6-62FF0F79F6D3}"/>
    <cellStyle name="Normal 2 2 14 5 2" xfId="8619" xr:uid="{0065DB75-582F-4A5E-91D4-93A1EFD8336F}"/>
    <cellStyle name="Normal 2 2 14 5 2 2" xfId="21098" xr:uid="{078EF40A-9F71-4579-9093-DC4CB1951D4F}"/>
    <cellStyle name="Normal 2 2 14 5 3" xfId="19961" xr:uid="{23808DE2-7122-42E8-80A9-D4FA88969131}"/>
    <cellStyle name="Normal 2 2 14 6" xfId="7801" xr:uid="{A506D398-1893-4047-B22F-F2DCFDD3C6FD}"/>
    <cellStyle name="Normal 2 2 14 6 2" xfId="20531" xr:uid="{684262A6-7A87-4FC3-BB6E-5D1FE46F345D}"/>
    <cellStyle name="Normal 2 2 14 7" xfId="19394" xr:uid="{A3D93C05-47E3-4C2B-899A-20408841F7A2}"/>
    <cellStyle name="Normal 2 2 15" xfId="5277" xr:uid="{2BFA2E50-B909-450C-AE77-EBF692A28212}"/>
    <cellStyle name="Normal 2 2 15 2" xfId="6497" xr:uid="{B84AF71C-9E9A-435B-A53A-3B85A65153C8}"/>
    <cellStyle name="Normal 2 2 15 2 2" xfId="7254" xr:uid="{7010AEEB-1D4A-403B-BD8B-1DD1082A7B50}"/>
    <cellStyle name="Normal 2 2 15 2 2 2" xfId="8897" xr:uid="{48A78781-5524-4F54-85A5-3C293D3D336E}"/>
    <cellStyle name="Normal 2 2 15 2 2 2 2" xfId="21261" xr:uid="{802E727D-D162-44C7-8A89-47F07F930B89}"/>
    <cellStyle name="Normal 2 2 15 2 2 3" xfId="20124" xr:uid="{AE8EB64B-2523-4F9B-A2E6-5858A4691868}"/>
    <cellStyle name="Normal 2 2 15 2 3" xfId="8154" xr:uid="{9ED387E2-F759-4181-BA07-072F85A8F4E0}"/>
    <cellStyle name="Normal 2 2 15 2 3 2" xfId="20789" xr:uid="{D7B4B33D-5974-4B30-A687-D8206B1F072D}"/>
    <cellStyle name="Normal 2 2 15 2 4" xfId="19652" xr:uid="{30CAD2B2-8EA1-4694-A393-B907533DF662}"/>
    <cellStyle name="Normal 2 2 15 3" xfId="6498" xr:uid="{F2D1BC20-BD26-43B5-8215-6EB8055891F4}"/>
    <cellStyle name="Normal 2 2 15 3 2" xfId="7255" xr:uid="{6518C72E-2B55-4A7F-A303-FD714AE33DF9}"/>
    <cellStyle name="Normal 2 2 15 3 2 2" xfId="8898" xr:uid="{E32756A0-49A6-4B67-A044-328C5DE225A2}"/>
    <cellStyle name="Normal 2 2 15 3 2 2 2" xfId="21262" xr:uid="{D96F815C-0378-4C47-84F6-652A8F7FEFFF}"/>
    <cellStyle name="Normal 2 2 15 3 2 3" xfId="20125" xr:uid="{571F9872-EC34-4EC3-A37F-18D0F877D5BB}"/>
    <cellStyle name="Normal 2 2 15 3 3" xfId="8155" xr:uid="{A13B2D3D-A783-44C8-BCF2-1F634194F6EF}"/>
    <cellStyle name="Normal 2 2 15 3 3 2" xfId="20790" xr:uid="{2C3BF50A-EB63-409B-8198-D823B8E0D0B6}"/>
    <cellStyle name="Normal 2 2 15 3 4" xfId="19653" xr:uid="{E2FC0633-A258-48B4-A9F8-9E88040BF9FE}"/>
    <cellStyle name="Normal 2 2 15 4" xfId="6296" xr:uid="{52AA7DF2-73A0-4D01-9742-86DD32401E55}"/>
    <cellStyle name="Normal 2 2 15 4 2" xfId="7256" xr:uid="{A6F01B07-F762-40FF-AB84-6CC4E635E62E}"/>
    <cellStyle name="Normal 2 2 15 4 2 2" xfId="8899" xr:uid="{441C68C2-540E-4F90-9342-7DB7F1ECB8EB}"/>
    <cellStyle name="Normal 2 2 15 4 2 2 2" xfId="21263" xr:uid="{FB422067-8422-424D-9F26-B4B675A1C16A}"/>
    <cellStyle name="Normal 2 2 15 4 2 3" xfId="20126" xr:uid="{796BFA03-F6AA-4E15-9078-56BC3D54156A}"/>
    <cellStyle name="Normal 2 2 15 4 3" xfId="8014" xr:uid="{07D2EFF0-5F22-41EB-9A4E-C2444412ACB8}"/>
    <cellStyle name="Normal 2 2 15 4 3 2" xfId="20650" xr:uid="{B6955BCC-BC80-4BA8-9856-542229408530}"/>
    <cellStyle name="Normal 2 2 15 4 4" xfId="19513" xr:uid="{ACCBD3E5-1778-4ABB-93D2-06487CEEDB40}"/>
    <cellStyle name="Normal 2 2 15 5" xfId="6977" xr:uid="{EA74E3E2-2ECB-438E-9282-4403B13196B0}"/>
    <cellStyle name="Normal 2 2 15 5 2" xfId="8620" xr:uid="{1EF324CE-B09C-47EA-804E-702ECA14874E}"/>
    <cellStyle name="Normal 2 2 15 5 2 2" xfId="21099" xr:uid="{9FFF2D47-F39D-43D9-88B1-6E5B1508420C}"/>
    <cellStyle name="Normal 2 2 15 5 3" xfId="19962" xr:uid="{3EDA7669-3288-4874-8561-9646C8C60B19}"/>
    <cellStyle name="Normal 2 2 15 6" xfId="7802" xr:uid="{23062C46-68DC-45A1-B864-90BC67815F9F}"/>
    <cellStyle name="Normal 2 2 15 6 2" xfId="20532" xr:uid="{75FC5390-7961-49F9-9654-961837843EAF}"/>
    <cellStyle name="Normal 2 2 15 7" xfId="19395" xr:uid="{8634148C-6991-47CD-B965-1BCC9D8EAF9C}"/>
    <cellStyle name="Normal 2 2 16" xfId="5278" xr:uid="{BCA97E1C-D3FC-4F09-95BE-534C4168B9B1}"/>
    <cellStyle name="Normal 2 2 16 2" xfId="6499" xr:uid="{33669404-E35A-41AE-A39A-DE476A7CFF30}"/>
    <cellStyle name="Normal 2 2 16 2 2" xfId="7257" xr:uid="{FEEEEB98-1FC8-4A2E-8C78-A268AE084867}"/>
    <cellStyle name="Normal 2 2 16 2 2 2" xfId="8900" xr:uid="{C91EF785-5E1F-4FD3-AF60-241C61752C29}"/>
    <cellStyle name="Normal 2 2 16 2 2 2 2" xfId="21264" xr:uid="{A4D5B685-DAB3-49F4-839A-93588E2D3C76}"/>
    <cellStyle name="Normal 2 2 16 2 2 3" xfId="20127" xr:uid="{6AD4C5A4-E0E8-41CA-A917-650986BFCE83}"/>
    <cellStyle name="Normal 2 2 16 2 3" xfId="8156" xr:uid="{22D55EE9-6522-49C1-9A53-7B6625723ECE}"/>
    <cellStyle name="Normal 2 2 16 2 3 2" xfId="20791" xr:uid="{52CB52CC-D41E-41AC-B3EF-938D5DB2D7C7}"/>
    <cellStyle name="Normal 2 2 16 2 4" xfId="19654" xr:uid="{DB43FE6C-26E9-4FF6-A363-11C71B326107}"/>
    <cellStyle name="Normal 2 2 16 3" xfId="6500" xr:uid="{18E958DF-8243-4BE8-ABDF-F7B7EAB59A98}"/>
    <cellStyle name="Normal 2 2 16 3 2" xfId="7258" xr:uid="{9F9F8298-CA79-438A-86BB-A5A7843B67BB}"/>
    <cellStyle name="Normal 2 2 16 3 2 2" xfId="8901" xr:uid="{0F0A3F93-084D-4172-AEDE-9E572AC934E2}"/>
    <cellStyle name="Normal 2 2 16 3 2 2 2" xfId="21265" xr:uid="{88B9AF80-EE80-49A4-B4AF-FC3FBE4252A2}"/>
    <cellStyle name="Normal 2 2 16 3 2 3" xfId="20128" xr:uid="{8405A8B8-38D9-4C31-9E20-15BF3AC0C256}"/>
    <cellStyle name="Normal 2 2 16 3 3" xfId="8157" xr:uid="{0241C225-D9B4-4A6D-9CED-1F94512FD8C9}"/>
    <cellStyle name="Normal 2 2 16 3 3 2" xfId="20792" xr:uid="{0C9B82C7-ADEB-470F-B344-505916E244C2}"/>
    <cellStyle name="Normal 2 2 16 3 4" xfId="19655" xr:uid="{9F328193-323C-445E-AEBF-81CE532918CF}"/>
    <cellStyle name="Normal 2 2 16 4" xfId="6297" xr:uid="{4CA6EA64-8A1B-4798-B393-24AA1E665F2D}"/>
    <cellStyle name="Normal 2 2 16 4 2" xfId="7259" xr:uid="{E5BB4F91-6670-481C-92A1-BC6718692103}"/>
    <cellStyle name="Normal 2 2 16 4 2 2" xfId="8902" xr:uid="{368DD5F5-98D6-4DEE-BF66-B696D2A4748B}"/>
    <cellStyle name="Normal 2 2 16 4 2 2 2" xfId="21266" xr:uid="{5C1E823C-029C-4E48-9463-2EA91FA3D84D}"/>
    <cellStyle name="Normal 2 2 16 4 2 3" xfId="20129" xr:uid="{A057125D-11B5-4D15-831B-21C41B970D5D}"/>
    <cellStyle name="Normal 2 2 16 4 3" xfId="8015" xr:uid="{67D42190-AFE0-4B4D-8988-7A5C1F47D4EB}"/>
    <cellStyle name="Normal 2 2 16 4 3 2" xfId="20651" xr:uid="{F1878B51-9418-4C00-8A46-2704DA8A2185}"/>
    <cellStyle name="Normal 2 2 16 4 4" xfId="19514" xr:uid="{123ECC51-03ED-4A74-BD6F-FD8F831571FB}"/>
    <cellStyle name="Normal 2 2 16 5" xfId="6978" xr:uid="{8ED56459-A813-41E2-B2BD-F7FFF9C77A1F}"/>
    <cellStyle name="Normal 2 2 16 5 2" xfId="8621" xr:uid="{5E3D5808-0C23-4974-8B47-0920E3F7F459}"/>
    <cellStyle name="Normal 2 2 16 5 2 2" xfId="21100" xr:uid="{173CDFE6-1BA9-4929-8C12-B14E87C6532D}"/>
    <cellStyle name="Normal 2 2 16 5 3" xfId="19963" xr:uid="{4F2CD456-2957-42CD-808A-9DE0E66CEEAD}"/>
    <cellStyle name="Normal 2 2 16 6" xfId="7803" xr:uid="{3CF7EBAA-1E3E-4C37-8A2F-F2F1FE7E50CD}"/>
    <cellStyle name="Normal 2 2 16 6 2" xfId="20533" xr:uid="{8EC0B241-7429-4A61-B660-6DC0827C1EE6}"/>
    <cellStyle name="Normal 2 2 16 7" xfId="19396" xr:uid="{D9974851-A498-429A-847A-844EBEC7E8AB}"/>
    <cellStyle name="Normal 2 2 17" xfId="5279" xr:uid="{D8D9B507-FD5E-4C2B-9E70-4BDB0E7B462D}"/>
    <cellStyle name="Normal 2 2 17 2" xfId="6501" xr:uid="{01937EDD-8956-4994-87DA-BEDE474FBC44}"/>
    <cellStyle name="Normal 2 2 17 2 2" xfId="7260" xr:uid="{B65ED0DF-583A-4E2D-BD8A-4D676B3475AA}"/>
    <cellStyle name="Normal 2 2 17 2 2 2" xfId="8903" xr:uid="{23B33390-72F2-40CF-97CC-A07016FE7EB7}"/>
    <cellStyle name="Normal 2 2 17 2 2 2 2" xfId="21267" xr:uid="{F95C80AC-E9E8-49E1-BC4A-6BDC9124D922}"/>
    <cellStyle name="Normal 2 2 17 2 2 3" xfId="20130" xr:uid="{7FEFC949-9861-4C02-8D99-8720998EF7A7}"/>
    <cellStyle name="Normal 2 2 17 2 3" xfId="8158" xr:uid="{45DC56FA-13A7-47D1-9BDB-345254D5C983}"/>
    <cellStyle name="Normal 2 2 17 2 3 2" xfId="20793" xr:uid="{CDCED1BA-F09D-4EB6-9DC3-495A00F55170}"/>
    <cellStyle name="Normal 2 2 17 2 4" xfId="19656" xr:uid="{2387327C-4B58-4C68-87E9-2C307AE63205}"/>
    <cellStyle name="Normal 2 2 17 3" xfId="6502" xr:uid="{45DFBC21-FDF5-40E2-9698-824CADF624B5}"/>
    <cellStyle name="Normal 2 2 17 3 2" xfId="7261" xr:uid="{6875651E-E56B-440B-BEA5-1E486FA86E0C}"/>
    <cellStyle name="Normal 2 2 17 3 2 2" xfId="8904" xr:uid="{A7B54097-76B4-4D3F-998E-27EECF7B5D99}"/>
    <cellStyle name="Normal 2 2 17 3 2 2 2" xfId="21268" xr:uid="{569818C4-AADE-4368-A5D3-24C0CF8D88A3}"/>
    <cellStyle name="Normal 2 2 17 3 2 3" xfId="20131" xr:uid="{4E17C3B1-99D1-45C0-82A5-36998BEE2DDE}"/>
    <cellStyle name="Normal 2 2 17 3 3" xfId="8159" xr:uid="{D854BC44-15A0-4127-9E00-565EDBB763B7}"/>
    <cellStyle name="Normal 2 2 17 3 3 2" xfId="20794" xr:uid="{78975734-F879-44B9-8A92-052D8147A96C}"/>
    <cellStyle name="Normal 2 2 17 3 4" xfId="19657" xr:uid="{E7B6CFF7-003D-4511-9FBA-853D432C4EFA}"/>
    <cellStyle name="Normal 2 2 17 4" xfId="6298" xr:uid="{958BE48D-0C3B-4D3B-AB88-EC4313635806}"/>
    <cellStyle name="Normal 2 2 17 4 2" xfId="7262" xr:uid="{B9EE9508-38C8-46A6-8546-0451D1E2AD74}"/>
    <cellStyle name="Normal 2 2 17 4 2 2" xfId="8905" xr:uid="{67FEE880-5E5E-4B79-83A3-30C02828EC4A}"/>
    <cellStyle name="Normal 2 2 17 4 2 2 2" xfId="21269" xr:uid="{08117C19-556D-4016-9B4E-D5ECD507F65A}"/>
    <cellStyle name="Normal 2 2 17 4 2 3" xfId="20132" xr:uid="{F013FE88-72E4-42CE-B204-4C242E5B6F4B}"/>
    <cellStyle name="Normal 2 2 17 4 3" xfId="8016" xr:uid="{EEE783A7-02EB-497A-AEE4-D89C0464D95E}"/>
    <cellStyle name="Normal 2 2 17 4 3 2" xfId="20652" xr:uid="{4477B2C2-63FD-48E2-B416-01872DE46E8C}"/>
    <cellStyle name="Normal 2 2 17 4 4" xfId="19515" xr:uid="{77A6073C-E42A-4146-B175-9B65EF315BE3}"/>
    <cellStyle name="Normal 2 2 17 5" xfId="6979" xr:uid="{C99C590D-37CD-4BC7-B707-E1536AAC2B83}"/>
    <cellStyle name="Normal 2 2 17 5 2" xfId="8622" xr:uid="{169E7E6C-A1B6-4F23-B738-89C776CF321F}"/>
    <cellStyle name="Normal 2 2 17 5 2 2" xfId="21101" xr:uid="{AF61B627-A01F-4920-A988-E3A139C1D62C}"/>
    <cellStyle name="Normal 2 2 17 5 3" xfId="19964" xr:uid="{57F9F407-8B74-4E4F-BC30-070899E5D6F6}"/>
    <cellStyle name="Normal 2 2 17 6" xfId="7804" xr:uid="{5A3BB8C5-6B52-4AE8-AC79-092B676ACBDB}"/>
    <cellStyle name="Normal 2 2 17 6 2" xfId="20534" xr:uid="{D0B22AEC-E293-45B1-BC02-0BD2EDF963F2}"/>
    <cellStyle name="Normal 2 2 17 7" xfId="19397" xr:uid="{0CBFF722-74F2-42ED-A1DB-323EAC5A3604}"/>
    <cellStyle name="Normal 2 2 18" xfId="5280" xr:uid="{F985FD05-366D-4234-A624-6F575C586BAA}"/>
    <cellStyle name="Normal 2 2 18 2" xfId="6503" xr:uid="{AF1042F3-3D95-4060-BBDD-A3098A2E30B1}"/>
    <cellStyle name="Normal 2 2 18 2 2" xfId="7263" xr:uid="{DB1430C5-73B8-4B8D-8FB4-2058C9BEFD7F}"/>
    <cellStyle name="Normal 2 2 18 2 2 2" xfId="8906" xr:uid="{DB9664FD-2AD1-4419-965A-753E49A06AAD}"/>
    <cellStyle name="Normal 2 2 18 2 2 2 2" xfId="21270" xr:uid="{F125BFC3-029F-4A1E-B7AF-45F03EC02875}"/>
    <cellStyle name="Normal 2 2 18 2 2 3" xfId="20133" xr:uid="{4C95263C-4057-437C-AA26-5E9FD7F83ED0}"/>
    <cellStyle name="Normal 2 2 18 2 3" xfId="8160" xr:uid="{90F73641-CB62-4EBE-BBA1-4648313A2E54}"/>
    <cellStyle name="Normal 2 2 18 2 3 2" xfId="20795" xr:uid="{88250198-227C-44E6-B42A-D1BA81071642}"/>
    <cellStyle name="Normal 2 2 18 2 4" xfId="19658" xr:uid="{C27DC0B3-265C-45A5-98A7-F76B3675957E}"/>
    <cellStyle name="Normal 2 2 18 3" xfId="6504" xr:uid="{D27EAA60-5494-46C3-A130-0BFDCF5E2CDF}"/>
    <cellStyle name="Normal 2 2 18 3 2" xfId="7264" xr:uid="{CEC05DD4-6E85-44CA-A0EE-81CCD54162F9}"/>
    <cellStyle name="Normal 2 2 18 3 2 2" xfId="8907" xr:uid="{0C8387F2-F0B2-4F83-A95A-8BB76475BEBE}"/>
    <cellStyle name="Normal 2 2 18 3 2 2 2" xfId="21271" xr:uid="{C3C5ADA6-4EE9-4A8C-9391-3B93AE74789B}"/>
    <cellStyle name="Normal 2 2 18 3 2 3" xfId="20134" xr:uid="{F39A26E0-EF2E-439A-AA1F-4BF1B4388B88}"/>
    <cellStyle name="Normal 2 2 18 3 3" xfId="8161" xr:uid="{29D5DD9C-B362-4D5F-83A5-E224F27119A0}"/>
    <cellStyle name="Normal 2 2 18 3 3 2" xfId="20796" xr:uid="{551CD330-F6F1-4B66-828C-307162ECB9D1}"/>
    <cellStyle name="Normal 2 2 18 3 4" xfId="19659" xr:uid="{5D90C75A-0286-4B24-A0F7-6462DA10A301}"/>
    <cellStyle name="Normal 2 2 18 4" xfId="6299" xr:uid="{5479BE75-7EB1-4FCF-B070-E7C1022C0601}"/>
    <cellStyle name="Normal 2 2 18 4 2" xfId="7265" xr:uid="{67EA66D3-F0F9-4BD4-B98F-1E59EB9E8681}"/>
    <cellStyle name="Normal 2 2 18 4 2 2" xfId="8908" xr:uid="{B8DBE2D3-E782-43EF-BE28-1CB225B1F478}"/>
    <cellStyle name="Normal 2 2 18 4 2 2 2" xfId="21272" xr:uid="{D26AE34C-D7D7-4986-A70C-73E880B24B33}"/>
    <cellStyle name="Normal 2 2 18 4 2 3" xfId="20135" xr:uid="{1F2392F5-522A-44A3-A11B-0448CC984395}"/>
    <cellStyle name="Normal 2 2 18 4 3" xfId="8017" xr:uid="{CC42A181-E8C2-4DE9-8E4A-17D45DE7A146}"/>
    <cellStyle name="Normal 2 2 18 4 3 2" xfId="20653" xr:uid="{E4B52052-24D3-41D1-BDF3-07E42B06DB7F}"/>
    <cellStyle name="Normal 2 2 18 4 4" xfId="19516" xr:uid="{4C1EF7EA-2DCB-49D5-A37E-FD4623CCD18C}"/>
    <cellStyle name="Normal 2 2 18 5" xfId="6980" xr:uid="{5B67CFC1-FA67-4339-BD67-4F581D3FDE8D}"/>
    <cellStyle name="Normal 2 2 18 5 2" xfId="8623" xr:uid="{717FD61D-F4F1-4860-8008-75039673B1F9}"/>
    <cellStyle name="Normal 2 2 18 5 2 2" xfId="21102" xr:uid="{A85F8B30-5A7B-4642-AC8B-DE7EA2AF0D0B}"/>
    <cellStyle name="Normal 2 2 18 5 3" xfId="19965" xr:uid="{87209209-BF1B-4261-8115-35D63613BF08}"/>
    <cellStyle name="Normal 2 2 18 6" xfId="7805" xr:uid="{46E8B3FA-532B-47D5-AFB1-211405842CC8}"/>
    <cellStyle name="Normal 2 2 18 6 2" xfId="20535" xr:uid="{C1C971F2-FE40-4FBD-BE85-134E29F3655F}"/>
    <cellStyle name="Normal 2 2 18 7" xfId="19398" xr:uid="{FBDFE6E7-DACC-4BCB-AF1D-1E3EE58D70AC}"/>
    <cellStyle name="Normal 2 2 19" xfId="5281" xr:uid="{BEE2753A-8FF9-458C-8CDD-8643F882E4D7}"/>
    <cellStyle name="Normal 2 2 19 2" xfId="6505" xr:uid="{7561130C-B38B-4117-A1D9-AAF66D4E0194}"/>
    <cellStyle name="Normal 2 2 19 2 2" xfId="7266" xr:uid="{AEF4D7D1-3113-4BFE-8576-61D39B008893}"/>
    <cellStyle name="Normal 2 2 19 2 2 2" xfId="8909" xr:uid="{8382DFAD-EB34-4349-A428-909EB5EA660D}"/>
    <cellStyle name="Normal 2 2 19 2 2 2 2" xfId="21273" xr:uid="{B7974742-BBC8-4C78-BE34-FCC44018FE9E}"/>
    <cellStyle name="Normal 2 2 19 2 2 3" xfId="20136" xr:uid="{8B915223-4FEB-4B75-863C-685558A94BD5}"/>
    <cellStyle name="Normal 2 2 19 2 3" xfId="8162" xr:uid="{D4C5F278-6476-4247-A30F-B46B066732D7}"/>
    <cellStyle name="Normal 2 2 19 2 3 2" xfId="20797" xr:uid="{D83991B8-54B5-4683-A730-9F95EECC2648}"/>
    <cellStyle name="Normal 2 2 19 2 4" xfId="19660" xr:uid="{52A4CE0E-E11E-4E07-B918-0A06EC67D6C0}"/>
    <cellStyle name="Normal 2 2 19 3" xfId="6506" xr:uid="{82998EF5-7F28-434A-B8CC-771808CD354E}"/>
    <cellStyle name="Normal 2 2 19 3 2" xfId="7267" xr:uid="{818D8467-DB40-42D4-8692-EFCA24BA6469}"/>
    <cellStyle name="Normal 2 2 19 3 2 2" xfId="8910" xr:uid="{D6305B78-FC21-4CA2-8A90-49BC6F2AD389}"/>
    <cellStyle name="Normal 2 2 19 3 2 2 2" xfId="21274" xr:uid="{72A28677-B25B-4AB6-8C82-F71C78C3758D}"/>
    <cellStyle name="Normal 2 2 19 3 2 3" xfId="20137" xr:uid="{713B7514-7553-4A8B-AB03-4F30565C1822}"/>
    <cellStyle name="Normal 2 2 19 3 3" xfId="8163" xr:uid="{A6AE47B6-4AD6-41A4-BC13-324AF7B8F717}"/>
    <cellStyle name="Normal 2 2 19 3 3 2" xfId="20798" xr:uid="{91CF3BD1-1F6A-48C3-813E-1B5B8C3208B0}"/>
    <cellStyle name="Normal 2 2 19 3 4" xfId="19661" xr:uid="{A0D75737-1CE4-4B0C-BA84-43517D7D8900}"/>
    <cellStyle name="Normal 2 2 19 4" xfId="6300" xr:uid="{36020DFA-2DBA-45F2-A041-01FC79FAE718}"/>
    <cellStyle name="Normal 2 2 19 4 2" xfId="7268" xr:uid="{FA340EC9-4B3D-4596-9BEC-1FD1370DAD9F}"/>
    <cellStyle name="Normal 2 2 19 4 2 2" xfId="8911" xr:uid="{8DF940C6-7027-4586-8047-D7D66ECF1DE3}"/>
    <cellStyle name="Normal 2 2 19 4 2 2 2" xfId="21275" xr:uid="{2D64889E-C4F8-4CB3-848A-A95361037028}"/>
    <cellStyle name="Normal 2 2 19 4 2 3" xfId="20138" xr:uid="{E5100F41-E90E-4B39-9B74-E13D9B1B6DB7}"/>
    <cellStyle name="Normal 2 2 19 4 3" xfId="8018" xr:uid="{5A96285C-7A01-434D-BF61-24155E27C27F}"/>
    <cellStyle name="Normal 2 2 19 4 3 2" xfId="20654" xr:uid="{039814CA-BECC-4FCE-A0CE-30E649261185}"/>
    <cellStyle name="Normal 2 2 19 4 4" xfId="19517" xr:uid="{8B25C8A4-BDB3-42C1-9063-E484B94ABB7E}"/>
    <cellStyle name="Normal 2 2 19 5" xfId="6981" xr:uid="{72CA8F09-BB8F-4533-A3B3-8EA66FAD17CB}"/>
    <cellStyle name="Normal 2 2 19 5 2" xfId="8624" xr:uid="{C2076B46-E3E4-4053-A4A3-EE3D6D2B4682}"/>
    <cellStyle name="Normal 2 2 19 5 2 2" xfId="21103" xr:uid="{7179E9EF-8B7B-4D3B-B920-F77EE81B2E5D}"/>
    <cellStyle name="Normal 2 2 19 5 3" xfId="19966" xr:uid="{A03FE661-E9B4-4956-A3E8-BC8EAAC0545D}"/>
    <cellStyle name="Normal 2 2 19 6" xfId="7806" xr:uid="{2E6994D5-9A67-4994-8285-8B405CA2FA9C}"/>
    <cellStyle name="Normal 2 2 19 6 2" xfId="20536" xr:uid="{F4F0BB2E-25D4-41FA-915C-2C6A659B6AC5}"/>
    <cellStyle name="Normal 2 2 19 7" xfId="19399" xr:uid="{BDE91417-998B-40ED-86D7-3FC2A8C8B375}"/>
    <cellStyle name="Normal 2 2 2" xfId="5282" xr:uid="{D7EBC3F7-CB0D-4497-AECF-074F0CD21F20}"/>
    <cellStyle name="Normal 2 2 2 2" xfId="43" xr:uid="{81CAB2E2-7E73-4DA5-B2D7-AFB0BE1F5B35}"/>
    <cellStyle name="Normal 2 2 2 2 2" xfId="5283" xr:uid="{37341D75-403E-4BAA-9819-B81DF0BAA58C}"/>
    <cellStyle name="Normal 2 2 2 2 2 10" xfId="19400" xr:uid="{E3F383D8-F3EC-49DB-89E4-B70754389B34}"/>
    <cellStyle name="Normal 2 2 2 2 2 2" xfId="5284" xr:uid="{F33DD725-0BAF-4B86-B403-33A6D3013A1C}"/>
    <cellStyle name="Normal 2 2 2 2 2 2 2" xfId="5285" xr:uid="{250E8621-B882-4398-BC43-44A338F6BBCD}"/>
    <cellStyle name="Normal 2 2 2 2 2 2 2 2" xfId="6507" xr:uid="{EB13D9A8-3C61-4887-A039-903700EC2467}"/>
    <cellStyle name="Normal 2 2 2 2 2 2 2 2 2" xfId="7269" xr:uid="{B286C4B2-36CA-4C51-BF83-575A63B61D39}"/>
    <cellStyle name="Normal 2 2 2 2 2 2 2 2 2 2" xfId="8912" xr:uid="{036B6F83-1934-4064-947C-2D543AF82E79}"/>
    <cellStyle name="Normal 2 2 2 2 2 2 2 2 2 2 2" xfId="21276" xr:uid="{173E2314-AC7D-400C-BC57-C15009163A3D}"/>
    <cellStyle name="Normal 2 2 2 2 2 2 2 2 2 3" xfId="20139" xr:uid="{00F89F45-0194-4D5A-B5A9-E7610387E3DB}"/>
    <cellStyle name="Normal 2 2 2 2 2 2 2 2 3" xfId="8164" xr:uid="{5B979A65-2874-48C4-9737-8046F56549F3}"/>
    <cellStyle name="Normal 2 2 2 2 2 2 2 2 3 2" xfId="20799" xr:uid="{EEEE7B07-AE99-490B-8561-7888640A1543}"/>
    <cellStyle name="Normal 2 2 2 2 2 2 2 2 4" xfId="19662" xr:uid="{79D6FD62-2C88-4407-884F-B087567C8460}"/>
    <cellStyle name="Normal 2 2 2 2 2 2 2 3" xfId="6508" xr:uid="{5E06CB13-D351-48F9-AFCF-3F41D24F2D56}"/>
    <cellStyle name="Normal 2 2 2 2 2 2 2 3 2" xfId="7270" xr:uid="{EEF3D5B6-86A4-4AB8-AB6D-9278590D8A2C}"/>
    <cellStyle name="Normal 2 2 2 2 2 2 2 3 2 2" xfId="8913" xr:uid="{2544F574-336A-4BD0-B50E-EF1B96D91B56}"/>
    <cellStyle name="Normal 2 2 2 2 2 2 2 3 2 2 2" xfId="21277" xr:uid="{97870F0A-1AEE-4F55-AFC4-3B3B7D57084A}"/>
    <cellStyle name="Normal 2 2 2 2 2 2 2 3 2 3" xfId="20140" xr:uid="{712215D0-7A15-401F-8FD3-6079BA637C74}"/>
    <cellStyle name="Normal 2 2 2 2 2 2 2 3 3" xfId="8165" xr:uid="{F28DDA53-CE3B-47FF-BEE4-7541A5D21036}"/>
    <cellStyle name="Normal 2 2 2 2 2 2 2 3 3 2" xfId="20800" xr:uid="{ADFEEF8D-9C5E-4A76-BAD6-CF1DE915DA04}"/>
    <cellStyle name="Normal 2 2 2 2 2 2 2 3 4" xfId="19663" xr:uid="{C920F60E-D0BB-44DD-B1BD-90342E531053}"/>
    <cellStyle name="Normal 2 2 2 2 2 2 2 4" xfId="6302" xr:uid="{4A99B66D-DCB7-4D4E-8B33-26E20BE486BD}"/>
    <cellStyle name="Normal 2 2 2 2 2 2 2 4 2" xfId="7271" xr:uid="{40FB471F-35DB-4069-97BA-CC3C70D23DC2}"/>
    <cellStyle name="Normal 2 2 2 2 2 2 2 4 2 2" xfId="8914" xr:uid="{DAFEAEBE-2318-41B8-98A5-894E910C104F}"/>
    <cellStyle name="Normal 2 2 2 2 2 2 2 4 2 2 2" xfId="21278" xr:uid="{939410E5-CE00-4BA6-A6A3-3E22DC1215B6}"/>
    <cellStyle name="Normal 2 2 2 2 2 2 2 4 2 3" xfId="20141" xr:uid="{1DCD3975-8F1F-425A-B964-F2643B3AFCDC}"/>
    <cellStyle name="Normal 2 2 2 2 2 2 2 4 3" xfId="8020" xr:uid="{3827397E-CEAE-445E-89F4-9DFB56C23036}"/>
    <cellStyle name="Normal 2 2 2 2 2 2 2 4 3 2" xfId="20656" xr:uid="{3E20E62D-B51F-4E75-B152-B19F3A44B9D3}"/>
    <cellStyle name="Normal 2 2 2 2 2 2 2 4 4" xfId="19519" xr:uid="{61248C54-BA41-4E1C-ACA3-8936B6C4C46B}"/>
    <cellStyle name="Normal 2 2 2 2 2 2 2 5" xfId="6983" xr:uid="{CADEACE5-DE6A-4BED-A52C-8BEC884F493C}"/>
    <cellStyle name="Normal 2 2 2 2 2 2 2 5 2" xfId="8626" xr:uid="{ADF35A4A-5A98-4B69-A144-8AAF422C3EA1}"/>
    <cellStyle name="Normal 2 2 2 2 2 2 2 5 2 2" xfId="21105" xr:uid="{6883FB8E-837D-4A0B-A1B8-0F48AE329586}"/>
    <cellStyle name="Normal 2 2 2 2 2 2 2 5 3" xfId="19968" xr:uid="{E69F28A5-3452-4BAC-8250-2A0F1DD80E47}"/>
    <cellStyle name="Normal 2 2 2 2 2 2 2 6" xfId="7808" xr:uid="{3025DB8F-FA52-4209-B891-70207890AE37}"/>
    <cellStyle name="Normal 2 2 2 2 2 2 2 6 2" xfId="20538" xr:uid="{2DF10280-DDD0-43C4-AC20-0802DEF73FAE}"/>
    <cellStyle name="Normal 2 2 2 2 2 2 2 7" xfId="19401" xr:uid="{A8EDA302-3AE7-4B7C-8104-2927366F3E44}"/>
    <cellStyle name="Normal 2 2 2 2 2 2 3" xfId="5286" xr:uid="{F4780169-0585-4F7E-88E3-4CDF04A454C0}"/>
    <cellStyle name="Normal 2 2 2 2 2 2 3 2" xfId="6509" xr:uid="{8CD0D4A8-3F22-474E-AD99-B855FCDA34FB}"/>
    <cellStyle name="Normal 2 2 2 2 2 2 3 2 2" xfId="7272" xr:uid="{240D0E1A-65EE-428C-87BC-632B585C6C6B}"/>
    <cellStyle name="Normal 2 2 2 2 2 2 3 2 2 2" xfId="8915" xr:uid="{50CF857D-A795-4D12-B342-5B4DA0CA65B4}"/>
    <cellStyle name="Normal 2 2 2 2 2 2 3 2 2 2 2" xfId="21279" xr:uid="{84F8286F-107D-4FC6-9207-274C48DD6E54}"/>
    <cellStyle name="Normal 2 2 2 2 2 2 3 2 2 3" xfId="20142" xr:uid="{B173F86D-47D4-4390-A0C8-2FF362BCC2EA}"/>
    <cellStyle name="Normal 2 2 2 2 2 2 3 2 3" xfId="8166" xr:uid="{61BE35AB-A925-48A9-A258-E4F992584A38}"/>
    <cellStyle name="Normal 2 2 2 2 2 2 3 2 3 2" xfId="20801" xr:uid="{CBB65639-697F-4AA6-A548-1BDA9EE31B39}"/>
    <cellStyle name="Normal 2 2 2 2 2 2 3 2 4" xfId="19664" xr:uid="{9A6E2E6F-DC80-422F-B68B-AA54561BF98B}"/>
    <cellStyle name="Normal 2 2 2 2 2 2 3 3" xfId="6510" xr:uid="{6A9BAB0B-1558-4547-81E8-E44B9487B2F7}"/>
    <cellStyle name="Normal 2 2 2 2 2 2 3 3 2" xfId="7273" xr:uid="{239F66CB-3186-48AC-8C99-168D887C1A80}"/>
    <cellStyle name="Normal 2 2 2 2 2 2 3 3 2 2" xfId="8916" xr:uid="{C4D63AF7-8A60-43AF-A2E0-0AD028B2827D}"/>
    <cellStyle name="Normal 2 2 2 2 2 2 3 3 2 2 2" xfId="21280" xr:uid="{8130E28D-6558-4701-8595-92B7C166FA1F}"/>
    <cellStyle name="Normal 2 2 2 2 2 2 3 3 2 3" xfId="20143" xr:uid="{CF934234-85C3-43DC-9B55-E614F75733B8}"/>
    <cellStyle name="Normal 2 2 2 2 2 2 3 3 3" xfId="8167" xr:uid="{583A8310-CAAC-4037-9559-FF866B94A5E0}"/>
    <cellStyle name="Normal 2 2 2 2 2 2 3 3 3 2" xfId="20802" xr:uid="{E2AB071C-CB91-43AF-AD15-9C32226C2129}"/>
    <cellStyle name="Normal 2 2 2 2 2 2 3 3 4" xfId="19665" xr:uid="{CF190EAC-56A9-47E4-A29F-8AEF0187052A}"/>
    <cellStyle name="Normal 2 2 2 2 2 2 3 4" xfId="6303" xr:uid="{735B5EF3-7E27-422A-B0F3-0D766B997917}"/>
    <cellStyle name="Normal 2 2 2 2 2 2 3 4 2" xfId="7274" xr:uid="{2E12DF36-C8F2-4CE7-90E2-188A74245CFD}"/>
    <cellStyle name="Normal 2 2 2 2 2 2 3 4 2 2" xfId="8917" xr:uid="{D43F5AC4-22F8-41BF-A0D2-D976A00FA902}"/>
    <cellStyle name="Normal 2 2 2 2 2 2 3 4 2 2 2" xfId="21281" xr:uid="{9F0513F7-1D7C-49B6-801C-0A47A9DB86A6}"/>
    <cellStyle name="Normal 2 2 2 2 2 2 3 4 2 3" xfId="20144" xr:uid="{0F5EB854-74D4-44A9-A0E8-345DF25C782C}"/>
    <cellStyle name="Normal 2 2 2 2 2 2 3 4 3" xfId="8021" xr:uid="{F9894097-615D-4103-822A-5D7C43055BF9}"/>
    <cellStyle name="Normal 2 2 2 2 2 2 3 4 3 2" xfId="20657" xr:uid="{A6F58539-8395-4CAC-965C-C4612E8D46F4}"/>
    <cellStyle name="Normal 2 2 2 2 2 2 3 4 4" xfId="19520" xr:uid="{F7F6E38A-7CB6-4A45-BD95-6A36DC37D4C0}"/>
    <cellStyle name="Normal 2 2 2 2 2 2 3 5" xfId="6984" xr:uid="{1346C4B2-FA8E-4B55-B528-7A822F42F762}"/>
    <cellStyle name="Normal 2 2 2 2 2 2 3 5 2" xfId="8627" xr:uid="{7F41E6EB-5BB6-443A-AFBD-912064271728}"/>
    <cellStyle name="Normal 2 2 2 2 2 2 3 5 2 2" xfId="21106" xr:uid="{0F2B00F5-BEC3-4371-B1F5-53C40BDC6035}"/>
    <cellStyle name="Normal 2 2 2 2 2 2 3 5 3" xfId="19969" xr:uid="{731AE304-7B77-4488-8CD8-FA8A5E8B1170}"/>
    <cellStyle name="Normal 2 2 2 2 2 2 3 6" xfId="7809" xr:uid="{5D676DB4-C9C4-4A43-861B-831A77366232}"/>
    <cellStyle name="Normal 2 2 2 2 2 2 3 6 2" xfId="20539" xr:uid="{AC59533D-06C6-4412-838C-899F37989366}"/>
    <cellStyle name="Normal 2 2 2 2 2 2 3 7" xfId="19402" xr:uid="{BA21318A-55C7-46E8-95CF-3BB16A7BFF90}"/>
    <cellStyle name="Normal 2 2 2 2 2 2 4" xfId="5287" xr:uid="{750E4ED0-959C-489C-9AAC-FFAAB70974F9}"/>
    <cellStyle name="Normal 2 2 2 2 2 2 4 2" xfId="6511" xr:uid="{E8995F33-469C-492F-A86D-1D38936C6F00}"/>
    <cellStyle name="Normal 2 2 2 2 2 2 4 2 2" xfId="7275" xr:uid="{25A5821D-2421-4E66-AF8F-B09EB5CED4EA}"/>
    <cellStyle name="Normal 2 2 2 2 2 2 4 2 2 2" xfId="8918" xr:uid="{00C6E21E-D63A-4FD9-A173-57927B4D74CF}"/>
    <cellStyle name="Normal 2 2 2 2 2 2 4 2 2 2 2" xfId="21282" xr:uid="{550845CB-7774-470A-94B1-83607A534AD2}"/>
    <cellStyle name="Normal 2 2 2 2 2 2 4 2 2 3" xfId="20145" xr:uid="{12C77B6A-9DA1-467C-84AF-F6A2A75785A9}"/>
    <cellStyle name="Normal 2 2 2 2 2 2 4 2 3" xfId="8168" xr:uid="{47AC4EFA-5917-4EB2-BFEC-4ED80C88A4E6}"/>
    <cellStyle name="Normal 2 2 2 2 2 2 4 2 3 2" xfId="20803" xr:uid="{9579AC54-F3AE-4888-91B7-4FC93D98F2B9}"/>
    <cellStyle name="Normal 2 2 2 2 2 2 4 2 4" xfId="19666" xr:uid="{12B80E33-BF81-40A6-887E-CF9AB1B2461D}"/>
    <cellStyle name="Normal 2 2 2 2 2 2 4 3" xfId="6512" xr:uid="{46D96494-5066-4D2B-8B09-D407F3E2E31E}"/>
    <cellStyle name="Normal 2 2 2 2 2 2 4 3 2" xfId="7276" xr:uid="{66AC7E10-A548-4742-816F-29FD8409C709}"/>
    <cellStyle name="Normal 2 2 2 2 2 2 4 3 2 2" xfId="8919" xr:uid="{E54BABAE-55CD-447C-838F-6D15F1B03DF4}"/>
    <cellStyle name="Normal 2 2 2 2 2 2 4 3 2 2 2" xfId="21283" xr:uid="{37CD318F-96B2-4244-8199-ABF5A9358322}"/>
    <cellStyle name="Normal 2 2 2 2 2 2 4 3 2 3" xfId="20146" xr:uid="{E8D952FC-B37E-4583-8ABF-0CF717075737}"/>
    <cellStyle name="Normal 2 2 2 2 2 2 4 3 3" xfId="8169" xr:uid="{699868CE-8F9C-4C5D-8F4F-2F198F5367C5}"/>
    <cellStyle name="Normal 2 2 2 2 2 2 4 3 3 2" xfId="20804" xr:uid="{C19677B3-D45F-4E72-8CD4-A7B49BC96643}"/>
    <cellStyle name="Normal 2 2 2 2 2 2 4 3 4" xfId="19667" xr:uid="{A10DD923-C7A9-4427-BFD4-60EE28AB7AC7}"/>
    <cellStyle name="Normal 2 2 2 2 2 2 4 4" xfId="6304" xr:uid="{0558463D-C325-4A85-BDF8-2151F500ACA6}"/>
    <cellStyle name="Normal 2 2 2 2 2 2 4 4 2" xfId="7277" xr:uid="{E8B958BF-357B-465D-9AE9-EA9CA5FCEB41}"/>
    <cellStyle name="Normal 2 2 2 2 2 2 4 4 2 2" xfId="8920" xr:uid="{EEF11E74-12B6-4BD4-B216-2B87434445B7}"/>
    <cellStyle name="Normal 2 2 2 2 2 2 4 4 2 2 2" xfId="21284" xr:uid="{8CE663E4-E41E-4273-9ADF-810292B59E9E}"/>
    <cellStyle name="Normal 2 2 2 2 2 2 4 4 2 3" xfId="20147" xr:uid="{F46DBA35-623A-49DA-8ADD-62D055C12B0C}"/>
    <cellStyle name="Normal 2 2 2 2 2 2 4 4 3" xfId="8022" xr:uid="{44944E06-10D8-4968-8598-0B152C7AEDAE}"/>
    <cellStyle name="Normal 2 2 2 2 2 2 4 4 3 2" xfId="20658" xr:uid="{F7666A5E-A2CF-4D74-8BF8-0F044D7D265D}"/>
    <cellStyle name="Normal 2 2 2 2 2 2 4 4 4" xfId="19521" xr:uid="{7BE60069-74B6-49C2-A41C-48E681DDFF4A}"/>
    <cellStyle name="Normal 2 2 2 2 2 2 4 5" xfId="6985" xr:uid="{1B0111EA-DF26-4A7D-96C8-3D812E55D357}"/>
    <cellStyle name="Normal 2 2 2 2 2 2 4 5 2" xfId="8628" xr:uid="{1BADCDE8-7D2E-4974-8A40-D73B99BFEB03}"/>
    <cellStyle name="Normal 2 2 2 2 2 2 4 5 2 2" xfId="21107" xr:uid="{A0C304FB-E9B0-4B9C-9D7D-70BAD0D7EB7A}"/>
    <cellStyle name="Normal 2 2 2 2 2 2 4 5 3" xfId="19970" xr:uid="{90384C69-B179-4B95-B199-A396A37E8606}"/>
    <cellStyle name="Normal 2 2 2 2 2 2 4 6" xfId="7810" xr:uid="{34EA65E9-F349-43AC-BB53-C16ED18421EA}"/>
    <cellStyle name="Normal 2 2 2 2 2 2 4 6 2" xfId="20540" xr:uid="{9043A1E6-76D6-43D0-85DC-F88DBD90406E}"/>
    <cellStyle name="Normal 2 2 2 2 2 2 4 7" xfId="19403" xr:uid="{505170D9-0556-4201-9974-BF2D81A58C3A}"/>
    <cellStyle name="Normal 2 2 2 2 2 3" xfId="5288" xr:uid="{4CA75D7A-059D-464D-8F7C-46FB3597417A}"/>
    <cellStyle name="Normal 2 2 2 2 2 4" xfId="5289" xr:uid="{A4ECF1D1-C7CE-44CE-A979-AA6DDA25AE11}"/>
    <cellStyle name="Normal 2 2 2 2 2 5" xfId="6513" xr:uid="{F4F597B5-23D9-48E1-BA9C-606585E5C8AF}"/>
    <cellStyle name="Normal 2 2 2 2 2 5 2" xfId="7278" xr:uid="{9ED5C757-7CDC-467E-90B1-A00AADFFD114}"/>
    <cellStyle name="Normal 2 2 2 2 2 5 2 2" xfId="8921" xr:uid="{2A437DCE-EEBD-4D3D-9954-F689308B10A4}"/>
    <cellStyle name="Normal 2 2 2 2 2 5 2 2 2" xfId="21285" xr:uid="{257B5A0B-4632-4242-A910-0343BBF551BD}"/>
    <cellStyle name="Normal 2 2 2 2 2 5 2 3" xfId="20148" xr:uid="{B0D204BA-CF74-46E3-BAF2-BE0C998CC32A}"/>
    <cellStyle name="Normal 2 2 2 2 2 5 3" xfId="8170" xr:uid="{7F154F70-7806-4965-96B9-089EF0306F09}"/>
    <cellStyle name="Normal 2 2 2 2 2 5 3 2" xfId="20805" xr:uid="{242FDEB8-D7D6-4C63-BC27-EC6F75B339D6}"/>
    <cellStyle name="Normal 2 2 2 2 2 5 4" xfId="19668" xr:uid="{29D3483A-F753-423C-A642-A7115D17B8A6}"/>
    <cellStyle name="Normal 2 2 2 2 2 6" xfId="6514" xr:uid="{59AC17DA-98B8-4FC1-8A4F-A47DA3DD3B02}"/>
    <cellStyle name="Normal 2 2 2 2 2 6 2" xfId="7279" xr:uid="{25201CD6-AB34-4394-8E2E-68B681795956}"/>
    <cellStyle name="Normal 2 2 2 2 2 6 2 2" xfId="8922" xr:uid="{13F972FF-1BA3-4DF2-BAD2-DE2AA4F5F15A}"/>
    <cellStyle name="Normal 2 2 2 2 2 6 2 2 2" xfId="21286" xr:uid="{35F3B0B8-9D38-492B-9F91-8EBEA2266064}"/>
    <cellStyle name="Normal 2 2 2 2 2 6 2 3" xfId="20149" xr:uid="{A31B1266-0BE3-4807-BBF1-2A8DB2994995}"/>
    <cellStyle name="Normal 2 2 2 2 2 6 3" xfId="8171" xr:uid="{FF9EE359-311E-4319-9FC9-F963BB15DD4A}"/>
    <cellStyle name="Normal 2 2 2 2 2 6 3 2" xfId="20806" xr:uid="{B6A10A5B-33E1-498E-BCC4-CD45AD5C604B}"/>
    <cellStyle name="Normal 2 2 2 2 2 6 4" xfId="19669" xr:uid="{7500655F-6735-4027-B9DB-6B56878ACBD5}"/>
    <cellStyle name="Normal 2 2 2 2 2 7" xfId="6301" xr:uid="{16C42175-F928-4F24-99F4-6D927E4C8459}"/>
    <cellStyle name="Normal 2 2 2 2 2 7 2" xfId="7280" xr:uid="{C86C7958-D947-4AF4-85BD-B122FCE8C21F}"/>
    <cellStyle name="Normal 2 2 2 2 2 7 2 2" xfId="8923" xr:uid="{FB2E9A7D-9E71-4F7A-847D-9E391D1E170C}"/>
    <cellStyle name="Normal 2 2 2 2 2 7 2 2 2" xfId="21287" xr:uid="{8F276069-3649-4A4A-84B9-88E942836EF0}"/>
    <cellStyle name="Normal 2 2 2 2 2 7 2 3" xfId="20150" xr:uid="{E31B8C56-5E99-4BE3-A299-FBF7442B50C8}"/>
    <cellStyle name="Normal 2 2 2 2 2 7 3" xfId="8019" xr:uid="{64340EA0-7922-4E83-B62D-D88555835400}"/>
    <cellStyle name="Normal 2 2 2 2 2 7 3 2" xfId="20655" xr:uid="{64658201-ADBD-40E2-8668-0EA8985886DB}"/>
    <cellStyle name="Normal 2 2 2 2 2 7 4" xfId="19518" xr:uid="{DB8C70B4-883B-4979-8165-38F593C7C968}"/>
    <cellStyle name="Normal 2 2 2 2 2 8" xfId="6982" xr:uid="{49A11F7A-3734-4ACD-9492-BD8283C4410F}"/>
    <cellStyle name="Normal 2 2 2 2 2 8 2" xfId="8625" xr:uid="{3ECED5FA-07C7-414E-AA84-A135296ED290}"/>
    <cellStyle name="Normal 2 2 2 2 2 8 2 2" xfId="21104" xr:uid="{5E5103B2-B3EA-4791-A010-0740E822FD75}"/>
    <cellStyle name="Normal 2 2 2 2 2 8 3" xfId="19967" xr:uid="{325FA0D3-32B3-4944-B88C-C9DD044D0424}"/>
    <cellStyle name="Normal 2 2 2 2 2 9" xfId="7807" xr:uid="{9C9C3433-233A-466E-AAED-13A367154E3E}"/>
    <cellStyle name="Normal 2 2 2 2 2 9 2" xfId="20537" xr:uid="{579EF87E-E8B8-4984-BC01-CD29F88D61C7}"/>
    <cellStyle name="Normal 2 2 2 2 3" xfId="5290" xr:uid="{68EF1845-5FDD-4C42-A27D-939A78DA4CFC}"/>
    <cellStyle name="Normal 2 2 2 2 3 2" xfId="6515" xr:uid="{199981D1-BE84-4D39-A082-8E2ABBA164B1}"/>
    <cellStyle name="Normal 2 2 2 2 3 2 2" xfId="7281" xr:uid="{D98BCB64-ADEE-445E-932E-9D8EC55BD330}"/>
    <cellStyle name="Normal 2 2 2 2 3 2 2 2" xfId="8924" xr:uid="{38B34027-AC0F-427F-8047-E439D4911B30}"/>
    <cellStyle name="Normal 2 2 2 2 3 2 2 2 2" xfId="21288" xr:uid="{E05D48FF-4921-4E71-8925-C008CC3AB393}"/>
    <cellStyle name="Normal 2 2 2 2 3 2 2 3" xfId="20151" xr:uid="{A2AA8F32-BAEC-41F5-BE8A-FC3198D6430F}"/>
    <cellStyle name="Normal 2 2 2 2 3 2 3" xfId="8172" xr:uid="{EBF73931-8019-4F33-BA48-8957529A957B}"/>
    <cellStyle name="Normal 2 2 2 2 3 2 3 2" xfId="20807" xr:uid="{3CE6168F-F7D7-45BB-BEF2-DA0F711B9D7B}"/>
    <cellStyle name="Normal 2 2 2 2 3 2 4" xfId="19670" xr:uid="{C7CDCEEE-5D1C-4417-810F-C69DF92F1DBD}"/>
    <cellStyle name="Normal 2 2 2 2 3 3" xfId="6516" xr:uid="{3671BF3A-A746-47AF-A8DC-6288E26011F7}"/>
    <cellStyle name="Normal 2 2 2 2 3 3 2" xfId="7282" xr:uid="{B8FB53A0-DE3A-4A0F-8C18-B8DA52F050A8}"/>
    <cellStyle name="Normal 2 2 2 2 3 3 2 2" xfId="8925" xr:uid="{0249BDA8-1BC2-4698-B946-1570168CB01F}"/>
    <cellStyle name="Normal 2 2 2 2 3 3 2 2 2" xfId="21289" xr:uid="{4AC66A5E-4DDA-4509-B482-5C3CEA13C546}"/>
    <cellStyle name="Normal 2 2 2 2 3 3 2 3" xfId="20152" xr:uid="{E4706C6F-347A-42A8-9626-0C69F00AE04F}"/>
    <cellStyle name="Normal 2 2 2 2 3 3 3" xfId="8173" xr:uid="{0C2A0BEA-7B85-4620-BCA6-A264545BFBAD}"/>
    <cellStyle name="Normal 2 2 2 2 3 3 3 2" xfId="20808" xr:uid="{E3E67A91-9DD8-4E0C-8ABD-45F40680DBAC}"/>
    <cellStyle name="Normal 2 2 2 2 3 3 4" xfId="19671" xr:uid="{00E706D6-476E-498F-A2C2-E53BF3D1BCC9}"/>
    <cellStyle name="Normal 2 2 2 2 3 4" xfId="6305" xr:uid="{6253366A-42A2-490C-920E-6BE4CC323DFA}"/>
    <cellStyle name="Normal 2 2 2 2 3 4 2" xfId="7283" xr:uid="{8403BE00-169E-4743-95B3-B518EC1A2B7D}"/>
    <cellStyle name="Normal 2 2 2 2 3 4 2 2" xfId="8926" xr:uid="{094B4809-5EEE-442B-90E9-CD80DE44F4E6}"/>
    <cellStyle name="Normal 2 2 2 2 3 4 2 2 2" xfId="21290" xr:uid="{0DFE6F6E-81E8-4259-B99B-05BD34A0B29E}"/>
    <cellStyle name="Normal 2 2 2 2 3 4 2 3" xfId="20153" xr:uid="{6D5A37DF-1CB1-47C2-B083-AD5E59F89A4C}"/>
    <cellStyle name="Normal 2 2 2 2 3 4 3" xfId="8023" xr:uid="{430119BF-099A-4C98-896F-2DD28429FDCA}"/>
    <cellStyle name="Normal 2 2 2 2 3 4 3 2" xfId="20659" xr:uid="{EADA0574-A2A9-4830-A212-919F19BB5CA7}"/>
    <cellStyle name="Normal 2 2 2 2 3 4 4" xfId="19522" xr:uid="{79DFE8AC-2DAC-4A81-8AAB-51121B59B972}"/>
    <cellStyle name="Normal 2 2 2 2 3 5" xfId="6986" xr:uid="{888B2459-5424-4503-807A-BEDECB3F316D}"/>
    <cellStyle name="Normal 2 2 2 2 3 5 2" xfId="8629" xr:uid="{3CA7A3E3-7BCD-4928-A973-541B2F22AEB1}"/>
    <cellStyle name="Normal 2 2 2 2 3 5 2 2" xfId="21108" xr:uid="{3479E220-AE9B-46D7-BC92-168945911E3D}"/>
    <cellStyle name="Normal 2 2 2 2 3 5 3" xfId="19971" xr:uid="{7C5D9A50-4D7A-4BDF-BBDB-5ABE7BD2383A}"/>
    <cellStyle name="Normal 2 2 2 2 3 6" xfId="7811" xr:uid="{92B7B381-2AD2-4DD2-9CC4-B21DD2646922}"/>
    <cellStyle name="Normal 2 2 2 2 3 6 2" xfId="20541" xr:uid="{14D50041-9260-4C92-8456-283290CE642E}"/>
    <cellStyle name="Normal 2 2 2 2 3 7" xfId="19404" xr:uid="{892B6E80-459F-4569-A4DD-C6BD79E10168}"/>
    <cellStyle name="Normal 2 2 2 2 4" xfId="5291" xr:uid="{F6255DBB-2467-4F62-B04E-89238AD3C144}"/>
    <cellStyle name="Normal 2 2 2 2 4 2" xfId="6517" xr:uid="{58A28229-0C63-4FDF-B1C9-7E615BDB036C}"/>
    <cellStyle name="Normal 2 2 2 2 4 2 2" xfId="7284" xr:uid="{90C5222C-A5DD-400D-AA44-6F6A349FECE9}"/>
    <cellStyle name="Normal 2 2 2 2 4 2 2 2" xfId="8927" xr:uid="{D6D8927A-8DCC-4968-BBE4-0215FD8AC409}"/>
    <cellStyle name="Normal 2 2 2 2 4 2 2 2 2" xfId="21291" xr:uid="{F1CFBDC5-C5C8-4C44-8D0A-D2E06808EBA1}"/>
    <cellStyle name="Normal 2 2 2 2 4 2 2 3" xfId="20154" xr:uid="{FC121E4D-5521-4DED-AD27-D50AE41F2D51}"/>
    <cellStyle name="Normal 2 2 2 2 4 2 3" xfId="8174" xr:uid="{1947B4AC-7A34-4085-AA4C-D13B90759DA8}"/>
    <cellStyle name="Normal 2 2 2 2 4 2 3 2" xfId="20809" xr:uid="{B2BC264C-0BCF-4C04-A23B-B73730DF1E92}"/>
    <cellStyle name="Normal 2 2 2 2 4 2 4" xfId="19672" xr:uid="{2C777453-B0B9-4E2A-9E60-6175F7CFF29F}"/>
    <cellStyle name="Normal 2 2 2 2 4 3" xfId="6518" xr:uid="{F01E4941-2768-4BE3-BDCF-3442A05BDEC1}"/>
    <cellStyle name="Normal 2 2 2 2 4 3 2" xfId="7285" xr:uid="{B7413BA1-5104-47FA-8D27-099C6BA68448}"/>
    <cellStyle name="Normal 2 2 2 2 4 3 2 2" xfId="8928" xr:uid="{833E0AAA-C062-44AF-9084-3D0C0B3F67FC}"/>
    <cellStyle name="Normal 2 2 2 2 4 3 2 2 2" xfId="21292" xr:uid="{D1D9BD48-8E3F-4AA6-B184-B89E22251E8E}"/>
    <cellStyle name="Normal 2 2 2 2 4 3 2 3" xfId="20155" xr:uid="{99E79C76-DCA1-4B67-8F64-4EFF58C3429C}"/>
    <cellStyle name="Normal 2 2 2 2 4 3 3" xfId="8175" xr:uid="{3F77C284-A642-4C3E-A774-B6B0EA6ABAEF}"/>
    <cellStyle name="Normal 2 2 2 2 4 3 3 2" xfId="20810" xr:uid="{FB58A7FE-E9E0-4F75-BB9B-F99C1166E897}"/>
    <cellStyle name="Normal 2 2 2 2 4 3 4" xfId="19673" xr:uid="{50F8A030-FF5E-4B81-A9EF-3C1503537521}"/>
    <cellStyle name="Normal 2 2 2 2 4 4" xfId="6306" xr:uid="{EA6FCEC4-5061-46BB-8C97-7B361C03CDB7}"/>
    <cellStyle name="Normal 2 2 2 2 4 4 2" xfId="7286" xr:uid="{5EC4BC6F-0699-4833-98EC-04380E2201BE}"/>
    <cellStyle name="Normal 2 2 2 2 4 4 2 2" xfId="8929" xr:uid="{C058E0CE-43F1-4D0C-9DE5-29C26DCCF8DF}"/>
    <cellStyle name="Normal 2 2 2 2 4 4 2 2 2" xfId="21293" xr:uid="{EC89ED8F-EF79-4247-AEAC-2C2DDF96BF84}"/>
    <cellStyle name="Normal 2 2 2 2 4 4 2 3" xfId="20156" xr:uid="{9D544520-7B8A-4391-AC7C-159FC753CF26}"/>
    <cellStyle name="Normal 2 2 2 2 4 4 3" xfId="8024" xr:uid="{6C0D4919-22B9-4024-9DD7-FB43B051C2EA}"/>
    <cellStyle name="Normal 2 2 2 2 4 4 3 2" xfId="20660" xr:uid="{F87F1D16-9DE4-428D-A077-2FA62E614276}"/>
    <cellStyle name="Normal 2 2 2 2 4 4 4" xfId="19523" xr:uid="{323F3FD6-602B-41EE-BC8D-A3D58A8B1729}"/>
    <cellStyle name="Normal 2 2 2 2 4 5" xfId="6987" xr:uid="{A42814F7-FBF1-4717-8F25-B5FA645376B5}"/>
    <cellStyle name="Normal 2 2 2 2 4 5 2" xfId="8630" xr:uid="{735E0190-4A01-4E56-A693-7EDCF11475CA}"/>
    <cellStyle name="Normal 2 2 2 2 4 5 2 2" xfId="21109" xr:uid="{7250408B-7958-4627-A9A7-1172AEC2CF3C}"/>
    <cellStyle name="Normal 2 2 2 2 4 5 3" xfId="19972" xr:uid="{CBD83749-A164-4AFB-9D42-ED804441CA03}"/>
    <cellStyle name="Normal 2 2 2 2 4 6" xfId="7812" xr:uid="{C9ED3DD1-AF14-4AA7-B5A8-DCC22AB039C7}"/>
    <cellStyle name="Normal 2 2 2 2 4 6 2" xfId="20542" xr:uid="{1C08C222-8E4F-4941-8F2F-218D6A268544}"/>
    <cellStyle name="Normal 2 2 2 2 4 7" xfId="19405" xr:uid="{884D8358-6DD8-4BF1-8FF0-47DB8AAA4BEC}"/>
    <cellStyle name="Normal 2 2 2 2 5" xfId="5292" xr:uid="{E9708C3F-F6E3-4EAB-90F9-09D48A565483}"/>
    <cellStyle name="Normal 2 2 2 2 5 2" xfId="6519" xr:uid="{C6861898-8953-475F-9F60-599567689882}"/>
    <cellStyle name="Normal 2 2 2 2 5 2 2" xfId="7287" xr:uid="{FBD9BFFE-4A6F-4BAD-8855-5FA4C28D5A4D}"/>
    <cellStyle name="Normal 2 2 2 2 5 2 2 2" xfId="8930" xr:uid="{6558AEB7-84E2-4E91-9F95-3AC3FC4F677A}"/>
    <cellStyle name="Normal 2 2 2 2 5 2 2 2 2" xfId="21294" xr:uid="{8813A79D-3395-4E8D-AC90-48E6B4141266}"/>
    <cellStyle name="Normal 2 2 2 2 5 2 2 3" xfId="20157" xr:uid="{4ADF5A87-AFE2-4E9F-89D7-57C5E1DBE888}"/>
    <cellStyle name="Normal 2 2 2 2 5 2 3" xfId="8176" xr:uid="{F0905CEB-0F8B-44C9-AD64-E78365EDD47A}"/>
    <cellStyle name="Normal 2 2 2 2 5 2 3 2" xfId="20811" xr:uid="{A198C5B9-AC2F-4ADD-BFD6-BD51B80B9CC1}"/>
    <cellStyle name="Normal 2 2 2 2 5 2 4" xfId="19674" xr:uid="{C5F4CA04-2151-44E8-BDF6-97B1BF9114A6}"/>
    <cellStyle name="Normal 2 2 2 2 5 3" xfId="6520" xr:uid="{5D15EE34-C902-4FCD-82F6-C59FCD4681EC}"/>
    <cellStyle name="Normal 2 2 2 2 5 3 2" xfId="7288" xr:uid="{DE86DAC2-3862-4D64-876A-A911F5719395}"/>
    <cellStyle name="Normal 2 2 2 2 5 3 2 2" xfId="8931" xr:uid="{6ABD1DE4-4ECD-4608-B8B1-1945B96CC5F8}"/>
    <cellStyle name="Normal 2 2 2 2 5 3 2 2 2" xfId="21295" xr:uid="{57F9D53D-68A5-4E38-8D38-AD447DDF0588}"/>
    <cellStyle name="Normal 2 2 2 2 5 3 2 3" xfId="20158" xr:uid="{0B2DB209-A138-441E-923D-000C082E830E}"/>
    <cellStyle name="Normal 2 2 2 2 5 3 3" xfId="8177" xr:uid="{F9BB70DB-FBE9-49C6-8051-3B0632B47E5B}"/>
    <cellStyle name="Normal 2 2 2 2 5 3 3 2" xfId="20812" xr:uid="{13E0AFD9-681D-4927-9B16-DB73555C2696}"/>
    <cellStyle name="Normal 2 2 2 2 5 3 4" xfId="19675" xr:uid="{A4D2091E-5154-4BE9-A917-570C37A4D254}"/>
    <cellStyle name="Normal 2 2 2 2 5 4" xfId="6307" xr:uid="{2BE85F0E-5B4B-42CE-94FA-BF14D2D0DF22}"/>
    <cellStyle name="Normal 2 2 2 2 5 4 2" xfId="7289" xr:uid="{0771FE88-3DE0-4837-9717-4AFA02580936}"/>
    <cellStyle name="Normal 2 2 2 2 5 4 2 2" xfId="8932" xr:uid="{E2D751B8-B1B4-4FC1-A3E5-2310DE33C799}"/>
    <cellStyle name="Normal 2 2 2 2 5 4 2 2 2" xfId="21296" xr:uid="{E9BC8A20-56EE-4F18-B37C-7FAC58846C43}"/>
    <cellStyle name="Normal 2 2 2 2 5 4 2 3" xfId="20159" xr:uid="{0E084E2C-9DC8-4358-A1CF-77781BFDBDAC}"/>
    <cellStyle name="Normal 2 2 2 2 5 4 3" xfId="8025" xr:uid="{87F3BC5D-4E49-4C54-835B-6881D4368E09}"/>
    <cellStyle name="Normal 2 2 2 2 5 4 3 2" xfId="20661" xr:uid="{F735A27A-9F7A-4F70-B505-3D9CE968B5EC}"/>
    <cellStyle name="Normal 2 2 2 2 5 4 4" xfId="19524" xr:uid="{D9417F87-B1FA-4768-9BD6-1B3333736B0F}"/>
    <cellStyle name="Normal 2 2 2 2 5 5" xfId="6988" xr:uid="{47CAB240-5185-44D5-A645-D130DC3F2085}"/>
    <cellStyle name="Normal 2 2 2 2 5 5 2" xfId="8631" xr:uid="{005B978C-72A6-483B-BBD2-549899D2CDFE}"/>
    <cellStyle name="Normal 2 2 2 2 5 5 2 2" xfId="21110" xr:uid="{F2EE193E-CC2E-4C0A-915B-C7E0414E5627}"/>
    <cellStyle name="Normal 2 2 2 2 5 5 3" xfId="19973" xr:uid="{57515BFC-0218-4FAE-A3FF-04B158F6C955}"/>
    <cellStyle name="Normal 2 2 2 2 5 6" xfId="7813" xr:uid="{BD604B4E-34DE-4D4E-9272-9D7E4146F6CB}"/>
    <cellStyle name="Normal 2 2 2 2 5 6 2" xfId="20543" xr:uid="{8FDD7A8A-2486-431F-8F08-BBF5B43B587F}"/>
    <cellStyle name="Normal 2 2 2 2 5 7" xfId="19406" xr:uid="{03734220-B612-4EDE-B1AC-9868BA61E2B0}"/>
    <cellStyle name="Normal 2 2 2 3" xfId="5293" xr:uid="{CF313466-2C56-4ABA-93C2-02DB8A8D13A4}"/>
    <cellStyle name="Normal 2 2 2 3 2" xfId="5294" xr:uid="{B841FE76-BBA6-461C-A967-D1394E205A09}"/>
    <cellStyle name="Normal 2 2 2 3 2 2" xfId="6521" xr:uid="{ED81C39D-58DE-4DFB-9D1A-23B2B022FCD4}"/>
    <cellStyle name="Normal 2 2 2 3 2 2 2" xfId="7290" xr:uid="{C5B9F687-B343-4D31-B30B-B6AD7122A09E}"/>
    <cellStyle name="Normal 2 2 2 3 2 2 2 2" xfId="8933" xr:uid="{E16BCE33-4A37-43D6-B90E-A41B36737CB4}"/>
    <cellStyle name="Normal 2 2 2 3 2 2 2 2 2" xfId="21297" xr:uid="{3F311541-41D0-45E0-B9EE-E51D11541599}"/>
    <cellStyle name="Normal 2 2 2 3 2 2 2 3" xfId="20160" xr:uid="{9273C080-5437-4D48-ACCE-782064F75079}"/>
    <cellStyle name="Normal 2 2 2 3 2 2 3" xfId="8178" xr:uid="{C76DC365-4F50-494E-A9A0-79ADD16C8B0E}"/>
    <cellStyle name="Normal 2 2 2 3 2 2 3 2" xfId="20813" xr:uid="{504F6FF4-3F1C-49B9-A24C-D8E9159C26C9}"/>
    <cellStyle name="Normal 2 2 2 3 2 2 4" xfId="19676" xr:uid="{F7CC1DD3-66E6-45AA-8047-19B1F32046BE}"/>
    <cellStyle name="Normal 2 2 2 3 2 3" xfId="6522" xr:uid="{90D9003F-BE9E-4423-861A-ADB554695421}"/>
    <cellStyle name="Normal 2 2 2 3 2 3 2" xfId="7291" xr:uid="{20DB3932-CCC6-4370-812B-AD8D3959DFF8}"/>
    <cellStyle name="Normal 2 2 2 3 2 3 2 2" xfId="8934" xr:uid="{3B247C38-B1AE-4CB2-ADE0-13079D018547}"/>
    <cellStyle name="Normal 2 2 2 3 2 3 2 2 2" xfId="21298" xr:uid="{1BB79E76-2B1E-49CA-A7B0-F3169EC1A137}"/>
    <cellStyle name="Normal 2 2 2 3 2 3 2 3" xfId="20161" xr:uid="{59FD4F95-4A29-4734-854E-F55914C6B6BA}"/>
    <cellStyle name="Normal 2 2 2 3 2 3 3" xfId="8179" xr:uid="{AC7DE1E7-9C33-447F-9AEC-6A3C1FF9BDD9}"/>
    <cellStyle name="Normal 2 2 2 3 2 3 3 2" xfId="20814" xr:uid="{FC162C4B-F6C4-43DE-BC66-65ED7351511C}"/>
    <cellStyle name="Normal 2 2 2 3 2 3 4" xfId="19677" xr:uid="{28918A3B-852C-4653-865D-69E8E0D089BA}"/>
    <cellStyle name="Normal 2 2 2 3 2 4" xfId="6308" xr:uid="{F8D2A80D-A1D2-406C-85BC-EAF5C8A2AA16}"/>
    <cellStyle name="Normal 2 2 2 3 2 4 2" xfId="7292" xr:uid="{0F8B8795-CE14-4307-88CF-0D63BE2940FC}"/>
    <cellStyle name="Normal 2 2 2 3 2 4 2 2" xfId="8935" xr:uid="{A0402368-121D-43AD-BCCA-59A730B8273C}"/>
    <cellStyle name="Normal 2 2 2 3 2 4 2 2 2" xfId="21299" xr:uid="{70FDF50F-9629-4717-8F19-3C2B49283CD8}"/>
    <cellStyle name="Normal 2 2 2 3 2 4 2 3" xfId="20162" xr:uid="{57E446F1-3EA2-4998-9C19-3B638064B60A}"/>
    <cellStyle name="Normal 2 2 2 3 2 4 3" xfId="8026" xr:uid="{A3D3CBF2-BC18-4EFD-A39E-145322A632A4}"/>
    <cellStyle name="Normal 2 2 2 3 2 4 3 2" xfId="20662" xr:uid="{2E467F92-56C2-456E-A33A-B170208D585B}"/>
    <cellStyle name="Normal 2 2 2 3 2 4 4" xfId="19525" xr:uid="{E19C2C3D-FD96-49EA-8E7D-AE11C66A3992}"/>
    <cellStyle name="Normal 2 2 2 3 2 5" xfId="6989" xr:uid="{51E8F61C-D70F-420A-A437-71AC6CA040F0}"/>
    <cellStyle name="Normal 2 2 2 3 2 5 2" xfId="8632" xr:uid="{E78BE42D-FEE7-4A10-86BA-9D99C5AE47DC}"/>
    <cellStyle name="Normal 2 2 2 3 2 5 2 2" xfId="21111" xr:uid="{FD5B51CD-8341-4B26-A500-36189E568CF3}"/>
    <cellStyle name="Normal 2 2 2 3 2 5 3" xfId="19974" xr:uid="{AF817C50-7FC6-4D04-9DE3-E2F597D9CF75}"/>
    <cellStyle name="Normal 2 2 2 3 2 6" xfId="7814" xr:uid="{339FEB2B-2E4E-4C66-9006-5CCDF57CFAA8}"/>
    <cellStyle name="Normal 2 2 2 3 2 6 2" xfId="20544" xr:uid="{2BE9E15A-9690-48C1-A4B2-C407169E6FCA}"/>
    <cellStyle name="Normal 2 2 2 3 2 7" xfId="19407" xr:uid="{2B6378DD-8025-4EA4-9620-003F245303F6}"/>
    <cellStyle name="Normal 2 2 2 3 3" xfId="5295" xr:uid="{6C177C17-3C98-479B-8CD2-4345D9960580}"/>
    <cellStyle name="Normal 2 2 2 3 3 2" xfId="6523" xr:uid="{37C82505-A0BD-4FD4-8155-9EC12ABDAF83}"/>
    <cellStyle name="Normal 2 2 2 3 3 2 2" xfId="7293" xr:uid="{7A59F0BE-48BE-491A-81B4-80A97ED00247}"/>
    <cellStyle name="Normal 2 2 2 3 3 2 2 2" xfId="8936" xr:uid="{985DF9D2-44E1-40BC-B90A-1AA9CF5CF359}"/>
    <cellStyle name="Normal 2 2 2 3 3 2 2 2 2" xfId="21300" xr:uid="{32AE5FB9-5145-4221-B254-BF5A0B4FED14}"/>
    <cellStyle name="Normal 2 2 2 3 3 2 2 3" xfId="20163" xr:uid="{27C4C014-598F-4332-9BB2-4F420594C151}"/>
    <cellStyle name="Normal 2 2 2 3 3 2 3" xfId="8180" xr:uid="{20F3A0EA-DA4A-4457-B658-0F06355A87E2}"/>
    <cellStyle name="Normal 2 2 2 3 3 2 3 2" xfId="20815" xr:uid="{116D7503-A64E-42E6-AC1C-36C3890714FB}"/>
    <cellStyle name="Normal 2 2 2 3 3 2 4" xfId="19678" xr:uid="{2EF12527-56F1-4340-8E25-934E7167492E}"/>
    <cellStyle name="Normal 2 2 2 3 3 3" xfId="6524" xr:uid="{9D63B22E-81A6-4F3D-B87C-FD963B25EB18}"/>
    <cellStyle name="Normal 2 2 2 3 3 3 2" xfId="7294" xr:uid="{F1DAAB95-BB44-45E8-A805-1CC3DBECA728}"/>
    <cellStyle name="Normal 2 2 2 3 3 3 2 2" xfId="8937" xr:uid="{1916C398-8212-42EE-908E-BE13079ED104}"/>
    <cellStyle name="Normal 2 2 2 3 3 3 2 2 2" xfId="21301" xr:uid="{488397C8-99FF-4570-B243-CFF666AF0F34}"/>
    <cellStyle name="Normal 2 2 2 3 3 3 2 3" xfId="20164" xr:uid="{9F9B3495-98AF-484C-8141-CF4B1495EB9D}"/>
    <cellStyle name="Normal 2 2 2 3 3 3 3" xfId="8181" xr:uid="{225A63D9-BC7B-40A7-A0A5-4D249C0BB2F4}"/>
    <cellStyle name="Normal 2 2 2 3 3 3 3 2" xfId="20816" xr:uid="{1D9632D1-1E59-4215-BE1E-E3760CF56C2C}"/>
    <cellStyle name="Normal 2 2 2 3 3 3 4" xfId="19679" xr:uid="{414A4909-23D9-4A68-86C8-0BB06B1C65C8}"/>
    <cellStyle name="Normal 2 2 2 3 3 4" xfId="6309" xr:uid="{7058C201-CF26-4E45-BA32-43684307874C}"/>
    <cellStyle name="Normal 2 2 2 3 3 4 2" xfId="7295" xr:uid="{4B728443-C8FD-4DAD-848B-C3BD6C6B7FFD}"/>
    <cellStyle name="Normal 2 2 2 3 3 4 2 2" xfId="8938" xr:uid="{2E1581F2-C4F7-4FA1-A69F-8DEE939BD933}"/>
    <cellStyle name="Normal 2 2 2 3 3 4 2 2 2" xfId="21302" xr:uid="{1022234D-A63E-4643-B29F-4EFF7901EDAF}"/>
    <cellStyle name="Normal 2 2 2 3 3 4 2 3" xfId="20165" xr:uid="{49CC3B42-103C-4B72-8B37-AF7F3B87391B}"/>
    <cellStyle name="Normal 2 2 2 3 3 4 3" xfId="8027" xr:uid="{01CDADBD-00FF-4FDA-A9A2-4B12F1A758AF}"/>
    <cellStyle name="Normal 2 2 2 3 3 4 3 2" xfId="20663" xr:uid="{57EB26D8-40C7-4663-B7BE-F35B6CB1650C}"/>
    <cellStyle name="Normal 2 2 2 3 3 4 4" xfId="19526" xr:uid="{45475D47-B677-45E9-A907-86E79E085F82}"/>
    <cellStyle name="Normal 2 2 2 3 3 5" xfId="6990" xr:uid="{73816E6C-96C4-4CFD-966C-F8180DE7E8CD}"/>
    <cellStyle name="Normal 2 2 2 3 3 5 2" xfId="8633" xr:uid="{22104D7D-EFB4-485E-A2BA-A66F7130F780}"/>
    <cellStyle name="Normal 2 2 2 3 3 5 2 2" xfId="21112" xr:uid="{B3D4B09D-7B8B-4125-AB16-91953CD2764A}"/>
    <cellStyle name="Normal 2 2 2 3 3 5 3" xfId="19975" xr:uid="{C0CBBE70-D581-4F1B-AD8A-F48A09B79622}"/>
    <cellStyle name="Normal 2 2 2 3 3 6" xfId="7815" xr:uid="{6ABD587E-AB30-4AD0-A677-F55BBF1AFC3F}"/>
    <cellStyle name="Normal 2 2 2 3 3 6 2" xfId="20545" xr:uid="{D6DB4BF8-257F-42C1-BD75-0EF636E7EBEE}"/>
    <cellStyle name="Normal 2 2 2 3 3 7" xfId="19408" xr:uid="{C99D57A2-D9FB-47B2-BA63-27066FF0B82C}"/>
    <cellStyle name="Normal 2 2 2 3 4" xfId="5296" xr:uid="{46905B7B-B41C-4F00-B695-62063A2FC5F4}"/>
    <cellStyle name="Normal 2 2 2 3 4 2" xfId="6525" xr:uid="{51FCFCAC-09B2-4B33-BCB9-F131D9EC16F7}"/>
    <cellStyle name="Normal 2 2 2 3 4 2 2" xfId="7296" xr:uid="{DF040020-8B29-490F-992F-BD12607A3672}"/>
    <cellStyle name="Normal 2 2 2 3 4 2 2 2" xfId="8939" xr:uid="{20BD03B8-9BB4-46BC-977E-30D2D159B034}"/>
    <cellStyle name="Normal 2 2 2 3 4 2 2 2 2" xfId="21303" xr:uid="{3D410177-39BD-4FE5-9521-ACF606CE952C}"/>
    <cellStyle name="Normal 2 2 2 3 4 2 2 3" xfId="20166" xr:uid="{1C831B64-C03B-4612-8D25-CD9B82C05B0C}"/>
    <cellStyle name="Normal 2 2 2 3 4 2 3" xfId="8182" xr:uid="{AFA536EC-3A68-4AA4-9D9F-DCEB53CF3037}"/>
    <cellStyle name="Normal 2 2 2 3 4 2 3 2" xfId="20817" xr:uid="{E6AEF4D3-4155-432C-85B6-4CC6DD9CD80E}"/>
    <cellStyle name="Normal 2 2 2 3 4 2 4" xfId="19680" xr:uid="{68790279-524A-4F16-B05F-AB9D51AAFB2E}"/>
    <cellStyle name="Normal 2 2 2 3 4 3" xfId="6526" xr:uid="{B795502E-00AF-437D-A50C-3E736C5E290D}"/>
    <cellStyle name="Normal 2 2 2 3 4 3 2" xfId="7297" xr:uid="{1245708B-8896-4858-A630-B178230AAAB0}"/>
    <cellStyle name="Normal 2 2 2 3 4 3 2 2" xfId="8940" xr:uid="{A4ACD190-2B7C-41D5-8341-15A71A76B233}"/>
    <cellStyle name="Normal 2 2 2 3 4 3 2 2 2" xfId="21304" xr:uid="{5FE16DDD-FD06-438C-AE0D-94C9CC8BA814}"/>
    <cellStyle name="Normal 2 2 2 3 4 3 2 3" xfId="20167" xr:uid="{330C4BA0-ABBA-4689-805F-6AD2DBF57CFD}"/>
    <cellStyle name="Normal 2 2 2 3 4 3 3" xfId="8183" xr:uid="{747AB712-3780-4F44-AAFD-8C0EDEF5F490}"/>
    <cellStyle name="Normal 2 2 2 3 4 3 3 2" xfId="20818" xr:uid="{41F85391-B19B-4BCA-93B0-35B786AAED86}"/>
    <cellStyle name="Normal 2 2 2 3 4 3 4" xfId="19681" xr:uid="{C0BA20EB-6C9C-4F4F-936F-5F28235B15B1}"/>
    <cellStyle name="Normal 2 2 2 3 4 4" xfId="6310" xr:uid="{DA4D3061-DEE6-446B-BA0D-E366EEC92109}"/>
    <cellStyle name="Normal 2 2 2 3 4 4 2" xfId="7298" xr:uid="{7A60978A-4970-4A76-B7FB-3E4E91D5EE25}"/>
    <cellStyle name="Normal 2 2 2 3 4 4 2 2" xfId="8941" xr:uid="{1A7944A4-6A4B-4B14-B5A0-16FAE0DB7F58}"/>
    <cellStyle name="Normal 2 2 2 3 4 4 2 2 2" xfId="21305" xr:uid="{710D390C-7678-4830-90C7-37DE1951BD80}"/>
    <cellStyle name="Normal 2 2 2 3 4 4 2 3" xfId="20168" xr:uid="{AD898F6C-DB23-43EB-9683-586C00F3EC66}"/>
    <cellStyle name="Normal 2 2 2 3 4 4 3" xfId="8028" xr:uid="{36D7B9BD-21A9-4573-A775-34FDA0ECBA50}"/>
    <cellStyle name="Normal 2 2 2 3 4 4 3 2" xfId="20664" xr:uid="{7FCD8DA9-9AEC-4478-8A6F-2136D983CB8F}"/>
    <cellStyle name="Normal 2 2 2 3 4 4 4" xfId="19527" xr:uid="{A757DF25-1812-4983-9A4D-B73350BC0A5A}"/>
    <cellStyle name="Normal 2 2 2 3 4 5" xfId="6991" xr:uid="{4C30345F-4E6B-481D-BAC2-E22885F77C80}"/>
    <cellStyle name="Normal 2 2 2 3 4 5 2" xfId="8634" xr:uid="{F9E850C0-CA84-4539-8ABD-B59503F5666F}"/>
    <cellStyle name="Normal 2 2 2 3 4 5 2 2" xfId="21113" xr:uid="{CF183D1B-B470-425A-A7A4-71396CBCA7C3}"/>
    <cellStyle name="Normal 2 2 2 3 4 5 3" xfId="19976" xr:uid="{7036F7D3-9D38-44B7-87BE-A4867B0489A0}"/>
    <cellStyle name="Normal 2 2 2 3 4 6" xfId="7816" xr:uid="{1EA3553F-96B4-4269-8C70-323F9147B4EA}"/>
    <cellStyle name="Normal 2 2 2 3 4 6 2" xfId="20546" xr:uid="{2A72D026-5715-4012-9906-F1E36B0293CE}"/>
    <cellStyle name="Normal 2 2 2 3 4 7" xfId="19409" xr:uid="{B92E1CEC-17A5-4C69-A9CE-73AF75232557}"/>
    <cellStyle name="Normal 2 2 2 4" xfId="5297" xr:uid="{C1157E22-61A4-49FF-A0B8-343E0A22FACE}"/>
    <cellStyle name="Normal 2 2 2 5" xfId="5298" xr:uid="{B77CE4A8-B403-4E77-8030-8CC90206EDBD}"/>
    <cellStyle name="Normal 2 2 20" xfId="5299" xr:uid="{CEAF3C17-E69F-4D4E-A9D0-11D77A904BB2}"/>
    <cellStyle name="Normal 2 2 20 2" xfId="30386" xr:uid="{E03DC5C4-E9E2-4BFF-BF56-76B52F80BF8B}"/>
    <cellStyle name="Normal 2 2 21" xfId="5300" xr:uid="{5FC014C4-8DD7-4304-B741-60A474C1A3DD}"/>
    <cellStyle name="Normal 2 2 21 2" xfId="5301" xr:uid="{43327D62-BC30-4079-891F-C695010A9868}"/>
    <cellStyle name="Normal 2 2 21 2 2" xfId="5302" xr:uid="{5568F3C4-8D5C-4016-8389-D1A753018812}"/>
    <cellStyle name="Normal 2 2 21 2 3" xfId="5303" xr:uid="{58EF68E2-B4A2-429C-9DD3-26DC8C123DF2}"/>
    <cellStyle name="Normal 2 2 21 2 4" xfId="5304" xr:uid="{D54AFC91-2391-4B0A-8071-1709B5A3D030}"/>
    <cellStyle name="Normal 2 2 21 3" xfId="5305" xr:uid="{1671385D-1687-4F34-B576-7FAB8D03652A}"/>
    <cellStyle name="Normal 2 2 21 4" xfId="5306" xr:uid="{DCEAA0F5-D193-4B26-AD94-78CF22F268EB}"/>
    <cellStyle name="Normal 2 2 22" xfId="5307" xr:uid="{0A509563-D520-405B-91BC-8A1E1151F097}"/>
    <cellStyle name="Normal 2 2 23" xfId="5308" xr:uid="{240217DF-99EA-472D-9DA0-894F03AC7F1C}"/>
    <cellStyle name="Normal 2 2 24" xfId="5309" xr:uid="{2D906565-9432-4FA0-8E6D-A80902C7F49A}"/>
    <cellStyle name="Normal 2 2 25" xfId="6527" xr:uid="{AA3C0A83-B0FC-4D48-B8C0-BF43ED47731A}"/>
    <cellStyle name="Normal 2 2 26" xfId="6390" xr:uid="{1242E3C6-A6DF-4C59-8207-98AEB6BA97EE}"/>
    <cellStyle name="Normal 2 2 27" xfId="5271" xr:uid="{77D76F1D-823E-40C3-B943-77C64699D305}"/>
    <cellStyle name="Normal 2 2 28" xfId="30338" xr:uid="{6523AE4B-9906-4CAB-A061-1BA5CAF65823}"/>
    <cellStyle name="Normal 2 2 3" xfId="5310" xr:uid="{FA2A4210-D15B-4065-8B61-12023EF41BCA}"/>
    <cellStyle name="Normal 2 2 4" xfId="5311" xr:uid="{1C538486-F575-4878-B265-5B4C95E478CC}"/>
    <cellStyle name="Normal 2 2 4 10" xfId="5312" xr:uid="{3B12DA25-FA19-4357-ACDC-5FD85A1B43D7}"/>
    <cellStyle name="Normal 2 2 4 10 2" xfId="30388" xr:uid="{BC7B56AF-417D-4458-A0D4-930DCB3C8144}"/>
    <cellStyle name="Normal 2 2 4 11" xfId="5313" xr:uid="{0482002C-8676-40A7-BFBD-1C6BAF3A5E2C}"/>
    <cellStyle name="Normal 2 2 4 11 2" xfId="30389" xr:uid="{D23D071A-D2E3-4768-B253-945952719E3D}"/>
    <cellStyle name="Normal 2 2 4 12" xfId="5314" xr:uid="{1565BD8A-99D2-49D8-ACE7-297BB3AF0C94}"/>
    <cellStyle name="Normal 2 2 4 12 2" xfId="30390" xr:uid="{DB2719D5-3533-4D67-95F2-A5FDF3416791}"/>
    <cellStyle name="Normal 2 2 4 13" xfId="5315" xr:uid="{E4ED4C07-574D-45D9-92AF-EB2F0C045A5B}"/>
    <cellStyle name="Normal 2 2 4 13 2" xfId="30391" xr:uid="{AD1A6396-BDAD-41DA-B017-82A056E4AD24}"/>
    <cellStyle name="Normal 2 2 4 14" xfId="30387" xr:uid="{C9F9823C-0EF9-4F9C-B813-DE6B9F2C86D0}"/>
    <cellStyle name="Normal 2 2 4 2" xfId="5316" xr:uid="{18EFF191-51BB-4E11-AC64-469BDB688372}"/>
    <cellStyle name="Normal 2 2 4 2 10" xfId="5317" xr:uid="{1852C16D-8B8C-4CD1-ADDD-7E35FFD7E58E}"/>
    <cellStyle name="Normal 2 2 4 2 10 2" xfId="6528" xr:uid="{CFCCFF78-7898-45B0-8998-3309E543F539}"/>
    <cellStyle name="Normal 2 2 4 2 10 2 2" xfId="7299" xr:uid="{B26C22A5-7BE3-4454-827B-07491A80A313}"/>
    <cellStyle name="Normal 2 2 4 2 10 2 2 2" xfId="8942" xr:uid="{826B026B-E8D3-42E8-AA71-C4F9E24FB2C2}"/>
    <cellStyle name="Normal 2 2 4 2 10 2 2 2 2" xfId="21306" xr:uid="{FF968A1C-2963-42C7-BE17-467BFA86E769}"/>
    <cellStyle name="Normal 2 2 4 2 10 2 2 3" xfId="20169" xr:uid="{8EC91873-8723-42FB-8631-87EA985B8ADA}"/>
    <cellStyle name="Normal 2 2 4 2 10 2 3" xfId="8184" xr:uid="{85F0949B-1786-47C3-95CF-555733CFDA9F}"/>
    <cellStyle name="Normal 2 2 4 2 10 2 3 2" xfId="20819" xr:uid="{F7120E9E-9BC8-46E9-85F2-6FB3F457A96A}"/>
    <cellStyle name="Normal 2 2 4 2 10 2 4" xfId="19682" xr:uid="{670019C7-227A-43E3-970F-4ED4D8E7FA95}"/>
    <cellStyle name="Normal 2 2 4 2 10 3" xfId="6529" xr:uid="{45EEAE38-4546-452F-86D0-2B042CBCADFE}"/>
    <cellStyle name="Normal 2 2 4 2 10 3 2" xfId="7300" xr:uid="{04806B2B-5C47-4888-A8FC-54573965FD42}"/>
    <cellStyle name="Normal 2 2 4 2 10 3 2 2" xfId="8943" xr:uid="{B4B2110A-E0F3-406B-9532-1B055F0A3A32}"/>
    <cellStyle name="Normal 2 2 4 2 10 3 2 2 2" xfId="21307" xr:uid="{689C9F60-6D4B-4914-B595-33EE225B9BF0}"/>
    <cellStyle name="Normal 2 2 4 2 10 3 2 3" xfId="20170" xr:uid="{5B9F18B4-C122-44B6-8147-B0DAF91B3084}"/>
    <cellStyle name="Normal 2 2 4 2 10 3 3" xfId="8185" xr:uid="{8D656BE9-AE4C-49B4-8138-67862DDC6F4D}"/>
    <cellStyle name="Normal 2 2 4 2 10 3 3 2" xfId="20820" xr:uid="{F894CDCA-AD1D-4712-BE54-D8B400ABD9D1}"/>
    <cellStyle name="Normal 2 2 4 2 10 3 4" xfId="19683" xr:uid="{E73FDDCA-1466-493B-944C-F3D4AE1FD9B0}"/>
    <cellStyle name="Normal 2 2 4 2 10 4" xfId="6312" xr:uid="{A7CC62BE-2222-459A-91B4-D92CD3E75FB7}"/>
    <cellStyle name="Normal 2 2 4 2 10 4 2" xfId="7301" xr:uid="{DFFA255E-04AF-497E-A15E-452D6DD38097}"/>
    <cellStyle name="Normal 2 2 4 2 10 4 2 2" xfId="8944" xr:uid="{7A2BCCD1-D6E7-4CA0-BAF2-DE56A4F68CFF}"/>
    <cellStyle name="Normal 2 2 4 2 10 4 2 2 2" xfId="21308" xr:uid="{84E22101-83DF-42E8-B137-4EEB341622CC}"/>
    <cellStyle name="Normal 2 2 4 2 10 4 2 3" xfId="20171" xr:uid="{4ABC7F3C-6B37-40AA-A27F-64102BA7360F}"/>
    <cellStyle name="Normal 2 2 4 2 10 4 3" xfId="8030" xr:uid="{249E988A-3F0E-4916-9A93-EA889FBBE9B0}"/>
    <cellStyle name="Normal 2 2 4 2 10 4 3 2" xfId="20666" xr:uid="{A6207951-5024-4D65-A589-AC0AF989558A}"/>
    <cellStyle name="Normal 2 2 4 2 10 4 4" xfId="19529" xr:uid="{EEAFB605-CA5A-4781-AACA-4CEC5D9055C8}"/>
    <cellStyle name="Normal 2 2 4 2 10 5" xfId="6993" xr:uid="{4A60938E-908A-46CC-B3A7-01639BAE1116}"/>
    <cellStyle name="Normal 2 2 4 2 10 5 2" xfId="8636" xr:uid="{1444DC40-4DFD-4A1C-A2D7-19331962B0A5}"/>
    <cellStyle name="Normal 2 2 4 2 10 5 2 2" xfId="21115" xr:uid="{C9FB3E90-7F7A-4A23-A96A-9BDF616F39AC}"/>
    <cellStyle name="Normal 2 2 4 2 10 5 3" xfId="19978" xr:uid="{73158A29-7913-4517-A414-CBAE418F3EF2}"/>
    <cellStyle name="Normal 2 2 4 2 10 6" xfId="7818" xr:uid="{CEB84C23-737B-4C39-A81C-5938403FC271}"/>
    <cellStyle name="Normal 2 2 4 2 10 6 2" xfId="20548" xr:uid="{CAAFD7E8-60EC-4CD3-8D46-88F06B2BD55C}"/>
    <cellStyle name="Normal 2 2 4 2 10 7" xfId="19411" xr:uid="{1019D63C-2279-44BE-9128-B6A75FE73D81}"/>
    <cellStyle name="Normal 2 2 4 2 11" xfId="5318" xr:uid="{5123C6AA-7F1E-4A1F-BF40-F35E10483F92}"/>
    <cellStyle name="Normal 2 2 4 2 11 2" xfId="6530" xr:uid="{77993460-A8ED-463D-B0D8-A73B7A7231F3}"/>
    <cellStyle name="Normal 2 2 4 2 11 2 2" xfId="7302" xr:uid="{35ABAB9E-48F6-42A2-BC10-3B5D74F420CF}"/>
    <cellStyle name="Normal 2 2 4 2 11 2 2 2" xfId="8945" xr:uid="{37D0005F-40FB-4F60-A791-C6AFA30D39F8}"/>
    <cellStyle name="Normal 2 2 4 2 11 2 2 2 2" xfId="21309" xr:uid="{F90BA20F-DCBC-463A-BC17-E0D41ED8179E}"/>
    <cellStyle name="Normal 2 2 4 2 11 2 2 3" xfId="20172" xr:uid="{781638C5-2559-462D-99B4-79B9DCB99B16}"/>
    <cellStyle name="Normal 2 2 4 2 11 2 3" xfId="8186" xr:uid="{1F343276-D5BD-43DA-8CC3-CDC71FA0139D}"/>
    <cellStyle name="Normal 2 2 4 2 11 2 3 2" xfId="20821" xr:uid="{D83BB3D0-34BD-4A9A-9A5A-3422BF197C3A}"/>
    <cellStyle name="Normal 2 2 4 2 11 2 4" xfId="19684" xr:uid="{CB7091E3-A254-4A1C-976B-F255241506B1}"/>
    <cellStyle name="Normal 2 2 4 2 11 3" xfId="6531" xr:uid="{38B7E735-5E48-48DD-B44C-0FFED70864DC}"/>
    <cellStyle name="Normal 2 2 4 2 11 3 2" xfId="7303" xr:uid="{6CA84AF5-673A-4198-8501-70C64BB8998D}"/>
    <cellStyle name="Normal 2 2 4 2 11 3 2 2" xfId="8946" xr:uid="{BC5D56C6-FE6C-4829-85C8-F897DEB8F171}"/>
    <cellStyle name="Normal 2 2 4 2 11 3 2 2 2" xfId="21310" xr:uid="{1C98A224-00DE-4C3D-9151-E6CAC092CE27}"/>
    <cellStyle name="Normal 2 2 4 2 11 3 2 3" xfId="20173" xr:uid="{D039C096-2F8E-424A-A490-A950612CB156}"/>
    <cellStyle name="Normal 2 2 4 2 11 3 3" xfId="8187" xr:uid="{A26DC154-6D0D-4686-A4DC-E3A674A0935A}"/>
    <cellStyle name="Normal 2 2 4 2 11 3 3 2" xfId="20822" xr:uid="{0B9E292B-6845-4BCA-B344-2792F7CABA04}"/>
    <cellStyle name="Normal 2 2 4 2 11 3 4" xfId="19685" xr:uid="{46F65463-0C11-4D7B-923D-A42452DA8327}"/>
    <cellStyle name="Normal 2 2 4 2 11 4" xfId="6313" xr:uid="{70A251F1-199E-4A9A-B556-9CB8A6E24BD5}"/>
    <cellStyle name="Normal 2 2 4 2 11 4 2" xfId="7304" xr:uid="{96A32DEB-AF56-4E59-BB4C-B56CCAF68931}"/>
    <cellStyle name="Normal 2 2 4 2 11 4 2 2" xfId="8947" xr:uid="{BB3B3878-468C-4D6E-92A5-714851D5A07B}"/>
    <cellStyle name="Normal 2 2 4 2 11 4 2 2 2" xfId="21311" xr:uid="{88BA65CF-B969-4718-BDCA-292385DD8AA5}"/>
    <cellStyle name="Normal 2 2 4 2 11 4 2 3" xfId="20174" xr:uid="{1CB4C7E3-3AE4-4BF9-88CA-253DBEB341E3}"/>
    <cellStyle name="Normal 2 2 4 2 11 4 3" xfId="8031" xr:uid="{F6D88814-5EC1-4386-9B0E-0382A5FA1622}"/>
    <cellStyle name="Normal 2 2 4 2 11 4 3 2" xfId="20667" xr:uid="{3C89CB20-C855-4567-9FA1-BFEE84A4905F}"/>
    <cellStyle name="Normal 2 2 4 2 11 4 4" xfId="19530" xr:uid="{A75B9B39-945D-4439-A55B-355D9D64EFF1}"/>
    <cellStyle name="Normal 2 2 4 2 11 5" xfId="6994" xr:uid="{90B56AA0-264C-4758-9695-F56205851A49}"/>
    <cellStyle name="Normal 2 2 4 2 11 5 2" xfId="8637" xr:uid="{C76DCEC2-8ECE-4D8C-A80F-6FDD03C7B863}"/>
    <cellStyle name="Normal 2 2 4 2 11 5 2 2" xfId="21116" xr:uid="{2420B5C3-472B-4A0F-ADFA-13E71A6E3AC5}"/>
    <cellStyle name="Normal 2 2 4 2 11 5 3" xfId="19979" xr:uid="{19B2FC49-5FD1-4F6E-88A5-9612B9678768}"/>
    <cellStyle name="Normal 2 2 4 2 11 6" xfId="7819" xr:uid="{A5A176D5-6EFD-44EF-B91E-6C2306D5EEC4}"/>
    <cellStyle name="Normal 2 2 4 2 11 6 2" xfId="20549" xr:uid="{A3C825EC-32B8-44B9-BF85-639675DFDA13}"/>
    <cellStyle name="Normal 2 2 4 2 11 7" xfId="19412" xr:uid="{FCC9A622-8B59-493F-B8E1-78C103A36417}"/>
    <cellStyle name="Normal 2 2 4 2 12" xfId="5319" xr:uid="{DBD46698-EC20-4769-A200-C7B8CBF19674}"/>
    <cellStyle name="Normal 2 2 4 2 12 2" xfId="6532" xr:uid="{6264D339-DDE5-4F17-8F6A-CEE1D283B441}"/>
    <cellStyle name="Normal 2 2 4 2 12 2 2" xfId="7305" xr:uid="{5546FC65-DB34-4BBC-BCA7-74149877180A}"/>
    <cellStyle name="Normal 2 2 4 2 12 2 2 2" xfId="8948" xr:uid="{FEFE71CD-91AB-400E-89C5-A39F8501CF2E}"/>
    <cellStyle name="Normal 2 2 4 2 12 2 2 2 2" xfId="21312" xr:uid="{B4892B76-620A-4C58-8BC4-65CCB54673C9}"/>
    <cellStyle name="Normal 2 2 4 2 12 2 2 3" xfId="20175" xr:uid="{572BBB3E-BB82-4FFD-8332-6BD3D752CA2A}"/>
    <cellStyle name="Normal 2 2 4 2 12 2 3" xfId="8188" xr:uid="{BF690C76-2257-4BC0-82BF-BA6349B16DD9}"/>
    <cellStyle name="Normal 2 2 4 2 12 2 3 2" xfId="20823" xr:uid="{7DE37D20-2D43-4841-A478-F553DC0B6D3A}"/>
    <cellStyle name="Normal 2 2 4 2 12 2 4" xfId="19686" xr:uid="{BBF395D4-DB75-4187-9E9E-054E2E8364A0}"/>
    <cellStyle name="Normal 2 2 4 2 12 3" xfId="6533" xr:uid="{1191852C-4B62-4887-B1FE-ACE7146C3E89}"/>
    <cellStyle name="Normal 2 2 4 2 12 3 2" xfId="7306" xr:uid="{21CE38DD-8151-44C7-B390-035A7B0F64C9}"/>
    <cellStyle name="Normal 2 2 4 2 12 3 2 2" xfId="8949" xr:uid="{9E37E657-01F6-49E1-8496-AAEC6EB7D761}"/>
    <cellStyle name="Normal 2 2 4 2 12 3 2 2 2" xfId="21313" xr:uid="{F1334BB1-69DB-40D8-B5AE-26B786FDAC15}"/>
    <cellStyle name="Normal 2 2 4 2 12 3 2 3" xfId="20176" xr:uid="{87EF2796-ED58-4B8B-B4ED-95EF90404F6B}"/>
    <cellStyle name="Normal 2 2 4 2 12 3 3" xfId="8189" xr:uid="{3436EB8D-A4FA-4423-A5B4-74CC459D2CFD}"/>
    <cellStyle name="Normal 2 2 4 2 12 3 3 2" xfId="20824" xr:uid="{F95D6328-B690-41C3-BBB7-56A40A877E01}"/>
    <cellStyle name="Normal 2 2 4 2 12 3 4" xfId="19687" xr:uid="{BFF5460E-13AF-47F1-9230-637238C857F0}"/>
    <cellStyle name="Normal 2 2 4 2 12 4" xfId="6314" xr:uid="{CD9DA458-A1E8-44AD-B1D8-67E617F9D81B}"/>
    <cellStyle name="Normal 2 2 4 2 12 4 2" xfId="7307" xr:uid="{9618EBD4-0F9F-408B-BC6E-BE774E1AE916}"/>
    <cellStyle name="Normal 2 2 4 2 12 4 2 2" xfId="8950" xr:uid="{7620DC06-91B1-4C52-8B75-8054545EC147}"/>
    <cellStyle name="Normal 2 2 4 2 12 4 2 2 2" xfId="21314" xr:uid="{B06936B4-2C2C-48D9-85E1-59B8BF40A9F3}"/>
    <cellStyle name="Normal 2 2 4 2 12 4 2 3" xfId="20177" xr:uid="{9D0E1584-387C-4064-BAC7-45BE3A30D8FD}"/>
    <cellStyle name="Normal 2 2 4 2 12 4 3" xfId="8032" xr:uid="{305A118E-ACB1-4292-B2E5-AC58C208413D}"/>
    <cellStyle name="Normal 2 2 4 2 12 4 3 2" xfId="20668" xr:uid="{813B75FF-6AF7-4CB5-9F6E-1B222E9484F0}"/>
    <cellStyle name="Normal 2 2 4 2 12 4 4" xfId="19531" xr:uid="{C493106C-703B-411A-A65D-20C31DBFC139}"/>
    <cellStyle name="Normal 2 2 4 2 12 5" xfId="6995" xr:uid="{6D3091E9-44E0-4D5E-AB49-7C9CC3EF0063}"/>
    <cellStyle name="Normal 2 2 4 2 12 5 2" xfId="8638" xr:uid="{FECD6C0D-3E4B-4445-A6FF-5C6143DCB0DB}"/>
    <cellStyle name="Normal 2 2 4 2 12 5 2 2" xfId="21117" xr:uid="{090F0B2A-8C97-478B-9E38-477B47E1DD00}"/>
    <cellStyle name="Normal 2 2 4 2 12 5 3" xfId="19980" xr:uid="{DC637318-1567-4431-96D5-964E126780DD}"/>
    <cellStyle name="Normal 2 2 4 2 12 6" xfId="7820" xr:uid="{011644FC-4EBC-49B5-9449-92CD67E50DC0}"/>
    <cellStyle name="Normal 2 2 4 2 12 6 2" xfId="20550" xr:uid="{BBAC3D20-5CCA-42BE-8829-3EED13F6A92A}"/>
    <cellStyle name="Normal 2 2 4 2 12 7" xfId="19413" xr:uid="{F6969C85-B696-428A-9054-B962274CE4EE}"/>
    <cellStyle name="Normal 2 2 4 2 13" xfId="5320" xr:uid="{20EE61DC-789D-4C40-8C30-5AEC234EF4CE}"/>
    <cellStyle name="Normal 2 2 4 2 13 2" xfId="6534" xr:uid="{DABC5253-91B1-4226-B885-98FA5CC35DAE}"/>
    <cellStyle name="Normal 2 2 4 2 13 2 2" xfId="7308" xr:uid="{CE6E5842-0E38-4418-A2B1-AB72C45DCAD4}"/>
    <cellStyle name="Normal 2 2 4 2 13 2 2 2" xfId="8951" xr:uid="{DC4A5136-FA8B-4DA8-BD56-F1F7B7982946}"/>
    <cellStyle name="Normal 2 2 4 2 13 2 2 2 2" xfId="21315" xr:uid="{E7E5F49D-36DC-439B-A248-A6BEC622C780}"/>
    <cellStyle name="Normal 2 2 4 2 13 2 2 3" xfId="20178" xr:uid="{F325C2D2-BB99-4D35-B305-D0AD47C08C93}"/>
    <cellStyle name="Normal 2 2 4 2 13 2 3" xfId="8190" xr:uid="{AC2FF38F-DD1E-4BB4-ACFD-15FEC9BD01FC}"/>
    <cellStyle name="Normal 2 2 4 2 13 2 3 2" xfId="20825" xr:uid="{49E08358-C0A6-4057-8259-8B62E92BFF0A}"/>
    <cellStyle name="Normal 2 2 4 2 13 2 4" xfId="19688" xr:uid="{4BAD5E63-7B38-495D-AA6C-70A972D49DDF}"/>
    <cellStyle name="Normal 2 2 4 2 13 3" xfId="6535" xr:uid="{1D53AF27-19E8-4D6D-B8A5-9B618208E076}"/>
    <cellStyle name="Normal 2 2 4 2 13 3 2" xfId="7309" xr:uid="{31AD2D8E-224D-4B97-B762-F36FEB399DBF}"/>
    <cellStyle name="Normal 2 2 4 2 13 3 2 2" xfId="8952" xr:uid="{D45423E6-5613-4ABD-A69B-3CB828C0729E}"/>
    <cellStyle name="Normal 2 2 4 2 13 3 2 2 2" xfId="21316" xr:uid="{483C7896-75B2-4E3A-AECD-0D3A1FA2210C}"/>
    <cellStyle name="Normal 2 2 4 2 13 3 2 3" xfId="20179" xr:uid="{DB565352-FC7D-45A6-AF9A-094046F21AA2}"/>
    <cellStyle name="Normal 2 2 4 2 13 3 3" xfId="8191" xr:uid="{0BB5AED4-CEA8-4F0D-A2ED-95F1428AB86C}"/>
    <cellStyle name="Normal 2 2 4 2 13 3 3 2" xfId="20826" xr:uid="{6E7364B5-54E3-4AEA-B08E-ADAE5DCFFF13}"/>
    <cellStyle name="Normal 2 2 4 2 13 3 4" xfId="19689" xr:uid="{05A00557-665D-4156-9645-12C1C7E53881}"/>
    <cellStyle name="Normal 2 2 4 2 13 4" xfId="6315" xr:uid="{C43A6523-1F07-41E4-AFFE-BF0F82F05BF9}"/>
    <cellStyle name="Normal 2 2 4 2 13 4 2" xfId="7310" xr:uid="{D47E271A-FC85-4690-BFD7-8C1CFC1039ED}"/>
    <cellStyle name="Normal 2 2 4 2 13 4 2 2" xfId="8953" xr:uid="{C3B54BA0-5C0A-4C52-9FE8-7250F55B4574}"/>
    <cellStyle name="Normal 2 2 4 2 13 4 2 2 2" xfId="21317" xr:uid="{661F4D34-E8D8-46F1-98DB-C9CEFD6D8190}"/>
    <cellStyle name="Normal 2 2 4 2 13 4 2 3" xfId="20180" xr:uid="{9980ADB5-9A83-44CB-BDEE-CC83F4B48A5F}"/>
    <cellStyle name="Normal 2 2 4 2 13 4 3" xfId="8033" xr:uid="{64F00C92-C9D0-4495-A2EC-D97CF8F7722F}"/>
    <cellStyle name="Normal 2 2 4 2 13 4 3 2" xfId="20669" xr:uid="{2E08416D-9892-4033-8CAD-63AA9081D4D6}"/>
    <cellStyle name="Normal 2 2 4 2 13 4 4" xfId="19532" xr:uid="{D3937190-2477-4863-AF55-971A32020D69}"/>
    <cellStyle name="Normal 2 2 4 2 13 5" xfId="6996" xr:uid="{1C2D8471-3E68-491D-9E30-C34C80AB9CCB}"/>
    <cellStyle name="Normal 2 2 4 2 13 5 2" xfId="8639" xr:uid="{2B14F626-815D-4F6F-8253-502EBB5AE476}"/>
    <cellStyle name="Normal 2 2 4 2 13 5 2 2" xfId="21118" xr:uid="{BB2C38F6-1919-4AFC-940A-F4DFA11456AF}"/>
    <cellStyle name="Normal 2 2 4 2 13 5 3" xfId="19981" xr:uid="{09C9985B-A516-4BA4-996E-202F717D867C}"/>
    <cellStyle name="Normal 2 2 4 2 13 6" xfId="7821" xr:uid="{AD922BB2-646B-4A8E-9596-BE08EEF3283E}"/>
    <cellStyle name="Normal 2 2 4 2 13 6 2" xfId="20551" xr:uid="{24036A4C-D285-4C73-B94A-92BDCD3EF371}"/>
    <cellStyle name="Normal 2 2 4 2 13 7" xfId="19414" xr:uid="{BC0F133B-8507-46E7-9947-E5EC4D19B3A0}"/>
    <cellStyle name="Normal 2 2 4 2 14" xfId="6536" xr:uid="{39DE63BC-1C2F-45E5-97DE-5D307205B8B3}"/>
    <cellStyle name="Normal 2 2 4 2 14 2" xfId="7311" xr:uid="{420C51E4-769B-4155-B9D6-6A8E08478581}"/>
    <cellStyle name="Normal 2 2 4 2 14 2 2" xfId="8954" xr:uid="{6C89E71B-C50E-4448-A5A2-66D0884634DF}"/>
    <cellStyle name="Normal 2 2 4 2 14 2 2 2" xfId="21318" xr:uid="{C070D691-3BED-45F2-8A97-500658E39692}"/>
    <cellStyle name="Normal 2 2 4 2 14 2 3" xfId="20181" xr:uid="{A75226C0-798D-40CB-84A4-3CAEF81753DC}"/>
    <cellStyle name="Normal 2 2 4 2 14 3" xfId="8192" xr:uid="{12ECD40A-2856-4986-9546-C19E79229218}"/>
    <cellStyle name="Normal 2 2 4 2 14 3 2" xfId="20827" xr:uid="{949615F9-773D-485C-9BA4-551F33234E48}"/>
    <cellStyle name="Normal 2 2 4 2 14 4" xfId="19690" xr:uid="{70198ED6-7C63-4E74-B3CB-EE3CA8DBE614}"/>
    <cellStyle name="Normal 2 2 4 2 15" xfId="6537" xr:uid="{01962BCD-7B8F-4975-A4C2-028FCC767EAE}"/>
    <cellStyle name="Normal 2 2 4 2 15 2" xfId="7312" xr:uid="{287E3DA6-BA8B-404F-8E10-DA192A695CF7}"/>
    <cellStyle name="Normal 2 2 4 2 15 2 2" xfId="8955" xr:uid="{B5A923A1-ED6D-46AA-9612-A76CB52AC468}"/>
    <cellStyle name="Normal 2 2 4 2 15 2 2 2" xfId="21319" xr:uid="{E3140921-51EE-4E21-A09D-124728AF60A2}"/>
    <cellStyle name="Normal 2 2 4 2 15 2 3" xfId="20182" xr:uid="{5FCA58A7-5969-4B37-8362-AAA4F820925F}"/>
    <cellStyle name="Normal 2 2 4 2 15 3" xfId="8193" xr:uid="{D5CF98AE-5F52-4CB3-9E08-09C3B52BB1CE}"/>
    <cellStyle name="Normal 2 2 4 2 15 3 2" xfId="20828" xr:uid="{502E7435-D384-47CD-A7B5-7607542626DB}"/>
    <cellStyle name="Normal 2 2 4 2 15 4" xfId="19691" xr:uid="{630AA381-19AF-4111-B8C7-FABE004AD274}"/>
    <cellStyle name="Normal 2 2 4 2 16" xfId="6311" xr:uid="{CBB0C069-71E0-4D9C-8CC6-82B7881E8B7F}"/>
    <cellStyle name="Normal 2 2 4 2 16 2" xfId="7313" xr:uid="{F77553ED-C36C-4873-9F09-3B540A794687}"/>
    <cellStyle name="Normal 2 2 4 2 16 2 2" xfId="8956" xr:uid="{20403D03-D79F-4314-973A-20733ABB74CE}"/>
    <cellStyle name="Normal 2 2 4 2 16 2 2 2" xfId="21320" xr:uid="{6F328087-2297-483B-A75D-72584573294A}"/>
    <cellStyle name="Normal 2 2 4 2 16 2 3" xfId="20183" xr:uid="{EA72D29F-16F8-4E0A-A8CD-975DDC047155}"/>
    <cellStyle name="Normal 2 2 4 2 16 3" xfId="8029" xr:uid="{7B77055E-183A-467D-9F24-8D0FD16D572B}"/>
    <cellStyle name="Normal 2 2 4 2 16 3 2" xfId="20665" xr:uid="{7C47E5E1-DA3C-42F3-8C60-E78E901D1AF7}"/>
    <cellStyle name="Normal 2 2 4 2 16 4" xfId="19528" xr:uid="{26E1CEAE-D3C3-4D73-94B4-445D1D014771}"/>
    <cellStyle name="Normal 2 2 4 2 17" xfId="6992" xr:uid="{B583057D-C5FD-4389-96B4-B7DBAA40C19A}"/>
    <cellStyle name="Normal 2 2 4 2 17 2" xfId="8635" xr:uid="{9BA8138A-D9A2-4CAF-B894-EB6CB24B25B7}"/>
    <cellStyle name="Normal 2 2 4 2 17 2 2" xfId="21114" xr:uid="{E1CEE7D5-5890-4420-83F0-A6F012E1245F}"/>
    <cellStyle name="Normal 2 2 4 2 17 3" xfId="19977" xr:uid="{5445F7F9-35D1-4ECE-98A3-41DAF6527A02}"/>
    <cellStyle name="Normal 2 2 4 2 18" xfId="7817" xr:uid="{77AD05AA-E2EA-45E0-B385-B4CD837CCB25}"/>
    <cellStyle name="Normal 2 2 4 2 18 2" xfId="20547" xr:uid="{D4288643-9E15-42DC-8734-0ED387C4F772}"/>
    <cellStyle name="Normal 2 2 4 2 19" xfId="19410" xr:uid="{61369BA8-9371-4FE3-9F73-8C13C4B4A312}"/>
    <cellStyle name="Normal 2 2 4 2 2" xfId="5321" xr:uid="{E8D5675E-6674-4F94-943F-5911B2D17645}"/>
    <cellStyle name="Normal 2 2 4 2 2 2" xfId="6538" xr:uid="{E630A94D-391D-41CC-B5E7-83AF3D2A612C}"/>
    <cellStyle name="Normal 2 2 4 2 2 2 2" xfId="7314" xr:uid="{BBA4CA19-DD16-40C9-9427-218400A46E08}"/>
    <cellStyle name="Normal 2 2 4 2 2 2 2 2" xfId="8957" xr:uid="{EE03DFD4-363E-420A-9CF7-F50E8A3820A9}"/>
    <cellStyle name="Normal 2 2 4 2 2 2 2 2 2" xfId="21321" xr:uid="{7C4DFF54-E1FC-4997-83DF-A0A5D23BCD34}"/>
    <cellStyle name="Normal 2 2 4 2 2 2 2 3" xfId="20184" xr:uid="{72DBEC39-BAEC-4245-BF21-DA2EDC85EFEF}"/>
    <cellStyle name="Normal 2 2 4 2 2 2 3" xfId="8194" xr:uid="{2E9A11A9-8BF6-43F7-90E0-D891637A4F76}"/>
    <cellStyle name="Normal 2 2 4 2 2 2 3 2" xfId="20829" xr:uid="{9D05CEC7-D3BA-4D35-B397-910BD0F4F904}"/>
    <cellStyle name="Normal 2 2 4 2 2 2 4" xfId="19692" xr:uid="{BB33B972-BB4E-4766-95B5-32A701DB6196}"/>
    <cellStyle name="Normal 2 2 4 2 2 3" xfId="6539" xr:uid="{00D47F66-0EB9-4968-8641-0AC9F8887B4E}"/>
    <cellStyle name="Normal 2 2 4 2 2 3 2" xfId="7315" xr:uid="{D757B618-1F41-46D7-A663-495773CA13C7}"/>
    <cellStyle name="Normal 2 2 4 2 2 3 2 2" xfId="8958" xr:uid="{1BA6769E-A4A3-4C5F-97BA-1C318E80C990}"/>
    <cellStyle name="Normal 2 2 4 2 2 3 2 2 2" xfId="21322" xr:uid="{6C646753-07D7-4F58-8398-F7F4D1912638}"/>
    <cellStyle name="Normal 2 2 4 2 2 3 2 3" xfId="20185" xr:uid="{89E32CD1-D950-4E43-9176-7581A183053D}"/>
    <cellStyle name="Normal 2 2 4 2 2 3 3" xfId="8195" xr:uid="{7A3C706C-3314-4297-BFC7-2E99BD18D49A}"/>
    <cellStyle name="Normal 2 2 4 2 2 3 3 2" xfId="20830" xr:uid="{40150941-68FC-4A54-876A-E9CB21830B09}"/>
    <cellStyle name="Normal 2 2 4 2 2 3 4" xfId="19693" xr:uid="{6A923A9C-3CD7-4988-81E8-AFD3FCFD1F1E}"/>
    <cellStyle name="Normal 2 2 4 2 2 4" xfId="6316" xr:uid="{FBAFAC31-41CE-4111-A1A1-2EE12F12F541}"/>
    <cellStyle name="Normal 2 2 4 2 2 4 2" xfId="7316" xr:uid="{56632C0F-17EE-47DD-B483-33CC6C232C0F}"/>
    <cellStyle name="Normal 2 2 4 2 2 4 2 2" xfId="8959" xr:uid="{302A5DE7-BAE3-4969-8DAC-BDF3D613DBD9}"/>
    <cellStyle name="Normal 2 2 4 2 2 4 2 2 2" xfId="21323" xr:uid="{1E60D926-0878-4002-8F53-4900AB8F87C1}"/>
    <cellStyle name="Normal 2 2 4 2 2 4 2 3" xfId="20186" xr:uid="{889EB607-6213-497E-8501-DAFCA6E46649}"/>
    <cellStyle name="Normal 2 2 4 2 2 4 3" xfId="8034" xr:uid="{11007860-FE0C-47D8-9D77-09235686EC3F}"/>
    <cellStyle name="Normal 2 2 4 2 2 4 3 2" xfId="20670" xr:uid="{1BB163A0-6182-4C0E-AC6A-3A53D32C038D}"/>
    <cellStyle name="Normal 2 2 4 2 2 4 4" xfId="19533" xr:uid="{66D4A324-4B7C-4AD9-BD3E-F66EDFB50305}"/>
    <cellStyle name="Normal 2 2 4 2 2 5" xfId="6997" xr:uid="{D7C64DCD-8550-463A-8AA4-A2543F7D5E6D}"/>
    <cellStyle name="Normal 2 2 4 2 2 5 2" xfId="8640" xr:uid="{18FD69BA-4D26-4BE2-815B-5072C6D78404}"/>
    <cellStyle name="Normal 2 2 4 2 2 5 2 2" xfId="21119" xr:uid="{C0B3AC11-7F52-40F9-A48B-E3A8DD5DE017}"/>
    <cellStyle name="Normal 2 2 4 2 2 5 3" xfId="19982" xr:uid="{F85FDACA-2D13-42F0-A959-4A2E251DA593}"/>
    <cellStyle name="Normal 2 2 4 2 2 6" xfId="7822" xr:uid="{298825D6-30C6-43EE-B754-6F3901495999}"/>
    <cellStyle name="Normal 2 2 4 2 2 6 2" xfId="20552" xr:uid="{B2C98575-EF09-48C3-8390-FA97688805CB}"/>
    <cellStyle name="Normal 2 2 4 2 2 7" xfId="19415" xr:uid="{7420050B-1162-42C9-956A-A0D0D0E01B79}"/>
    <cellStyle name="Normal 2 2 4 2 3" xfId="5322" xr:uid="{952F940C-3131-4876-A9DC-379F3FCA3318}"/>
    <cellStyle name="Normal 2 2 4 2 3 2" xfId="6540" xr:uid="{9A627082-B818-41DF-A08B-762B888DF31D}"/>
    <cellStyle name="Normal 2 2 4 2 3 2 2" xfId="7317" xr:uid="{2B01CDD2-88B9-4387-9570-7259388CAD47}"/>
    <cellStyle name="Normal 2 2 4 2 3 2 2 2" xfId="8960" xr:uid="{64972575-A184-49E9-B577-39A82D4865E2}"/>
    <cellStyle name="Normal 2 2 4 2 3 2 2 2 2" xfId="21324" xr:uid="{EB85AA50-9A7B-4C99-B2D8-7893FABA24A4}"/>
    <cellStyle name="Normal 2 2 4 2 3 2 2 3" xfId="20187" xr:uid="{190D720F-B5B9-4030-B9C5-3195A62A044A}"/>
    <cellStyle name="Normal 2 2 4 2 3 2 3" xfId="8196" xr:uid="{D4F50A3A-5905-4CE2-B24B-6CAAD70498C3}"/>
    <cellStyle name="Normal 2 2 4 2 3 2 3 2" xfId="20831" xr:uid="{5C7CA4EF-ACBC-4056-8505-BDFD36F98091}"/>
    <cellStyle name="Normal 2 2 4 2 3 2 4" xfId="19694" xr:uid="{B7F5C0DE-D814-4279-A56F-A6081423A9D0}"/>
    <cellStyle name="Normal 2 2 4 2 3 3" xfId="6541" xr:uid="{75B291A7-B217-4194-BE03-08122F7F4EB8}"/>
    <cellStyle name="Normal 2 2 4 2 3 3 2" xfId="7318" xr:uid="{92296B5F-826C-4731-953A-7082284A2EF5}"/>
    <cellStyle name="Normal 2 2 4 2 3 3 2 2" xfId="8961" xr:uid="{98A96E88-F673-4C37-9CA8-2592C173469B}"/>
    <cellStyle name="Normal 2 2 4 2 3 3 2 2 2" xfId="21325" xr:uid="{B2E660BD-66E0-4B8A-8BEB-5A234175730B}"/>
    <cellStyle name="Normal 2 2 4 2 3 3 2 3" xfId="20188" xr:uid="{9187CE05-B694-4D66-A285-EC067B12E94E}"/>
    <cellStyle name="Normal 2 2 4 2 3 3 3" xfId="8197" xr:uid="{682CB288-4622-466E-8E4F-2E9C8C794CB3}"/>
    <cellStyle name="Normal 2 2 4 2 3 3 3 2" xfId="20832" xr:uid="{3442423B-F9B1-4BB8-A1C6-AA696936347B}"/>
    <cellStyle name="Normal 2 2 4 2 3 3 4" xfId="19695" xr:uid="{B576C5B8-1833-4B29-9A2A-456E619F455F}"/>
    <cellStyle name="Normal 2 2 4 2 3 4" xfId="6317" xr:uid="{27F551D2-4E00-4618-A29D-CC427D54F5E6}"/>
    <cellStyle name="Normal 2 2 4 2 3 4 2" xfId="7319" xr:uid="{494B924C-A16D-4D54-84A5-22BE17CDC5B6}"/>
    <cellStyle name="Normal 2 2 4 2 3 4 2 2" xfId="8962" xr:uid="{1F669C8A-7376-408D-B66B-69D5F36C8355}"/>
    <cellStyle name="Normal 2 2 4 2 3 4 2 2 2" xfId="21326" xr:uid="{603D0902-F6F3-4F07-9A70-78E6AACD67BA}"/>
    <cellStyle name="Normal 2 2 4 2 3 4 2 3" xfId="20189" xr:uid="{128F7A54-8021-49D5-BE24-C75ED7670909}"/>
    <cellStyle name="Normal 2 2 4 2 3 4 3" xfId="8035" xr:uid="{E7D24F21-91ED-4340-8653-4C36F8B7664C}"/>
    <cellStyle name="Normal 2 2 4 2 3 4 3 2" xfId="20671" xr:uid="{D3F88214-AEAE-4F67-A114-50643DF1F58F}"/>
    <cellStyle name="Normal 2 2 4 2 3 4 4" xfId="19534" xr:uid="{0F657250-C491-47B1-9FF0-9F39CE9D7047}"/>
    <cellStyle name="Normal 2 2 4 2 3 5" xfId="6998" xr:uid="{C07D93DF-B78F-49DF-934C-EA48F8F6B533}"/>
    <cellStyle name="Normal 2 2 4 2 3 5 2" xfId="8641" xr:uid="{2636EB70-B95A-4EDC-A1E5-017DDFD68875}"/>
    <cellStyle name="Normal 2 2 4 2 3 5 2 2" xfId="21120" xr:uid="{1570E7A0-1265-497D-8953-A7968F18AB5B}"/>
    <cellStyle name="Normal 2 2 4 2 3 5 3" xfId="19983" xr:uid="{38723863-48F1-4F32-9417-C2B113090603}"/>
    <cellStyle name="Normal 2 2 4 2 3 6" xfId="7823" xr:uid="{926B1025-F1F7-4A0C-8CCD-5D2379525CA1}"/>
    <cellStyle name="Normal 2 2 4 2 3 6 2" xfId="20553" xr:uid="{BD49AC63-267D-4730-8696-58CC93AAF834}"/>
    <cellStyle name="Normal 2 2 4 2 3 7" xfId="19416" xr:uid="{E7EFEFF9-BFB0-4F92-826C-49705F7AF5AB}"/>
    <cellStyle name="Normal 2 2 4 2 4" xfId="5323" xr:uid="{3F0B5BB4-7FF1-46C4-9FD4-A67FB82825C7}"/>
    <cellStyle name="Normal 2 2 4 2 4 2" xfId="6542" xr:uid="{2D017DB5-1A31-43D7-98C9-EA8907766580}"/>
    <cellStyle name="Normal 2 2 4 2 4 2 2" xfId="7320" xr:uid="{686E485F-5922-49C8-A012-10BDD820C8EF}"/>
    <cellStyle name="Normal 2 2 4 2 4 2 2 2" xfId="8963" xr:uid="{4AAB1E4C-A042-4198-8B62-245C6E43E019}"/>
    <cellStyle name="Normal 2 2 4 2 4 2 2 2 2" xfId="21327" xr:uid="{22B6B418-75C0-4224-AEC3-E6CA531FE4D9}"/>
    <cellStyle name="Normal 2 2 4 2 4 2 2 3" xfId="20190" xr:uid="{1F5C6CDA-1D86-4D30-A3CD-FAEF98A5C2DC}"/>
    <cellStyle name="Normal 2 2 4 2 4 2 3" xfId="8198" xr:uid="{5CBF2378-233E-4D22-A63C-3C0EC6169013}"/>
    <cellStyle name="Normal 2 2 4 2 4 2 3 2" xfId="20833" xr:uid="{8BEDB35A-CC80-467B-84B1-F2579064504D}"/>
    <cellStyle name="Normal 2 2 4 2 4 2 4" xfId="19696" xr:uid="{FA731A37-FEC8-4362-98E6-3C85657C13D1}"/>
    <cellStyle name="Normal 2 2 4 2 4 3" xfId="6543" xr:uid="{C5EF77FD-2DE1-426A-AFD3-59543F19ED19}"/>
    <cellStyle name="Normal 2 2 4 2 4 3 2" xfId="7321" xr:uid="{6FE86164-5C42-4941-9807-A7CA859667B3}"/>
    <cellStyle name="Normal 2 2 4 2 4 3 2 2" xfId="8964" xr:uid="{C3533C00-490C-46AB-8956-9009078238F2}"/>
    <cellStyle name="Normal 2 2 4 2 4 3 2 2 2" xfId="21328" xr:uid="{D3ECC9AC-11C7-4E96-8D58-B34D38AECA29}"/>
    <cellStyle name="Normal 2 2 4 2 4 3 2 3" xfId="20191" xr:uid="{C6E8F99F-01E5-4ED1-820D-AC8F2D1D574E}"/>
    <cellStyle name="Normal 2 2 4 2 4 3 3" xfId="8199" xr:uid="{7008F44D-0C89-4CFD-9A6E-B07967F7E282}"/>
    <cellStyle name="Normal 2 2 4 2 4 3 3 2" xfId="20834" xr:uid="{DE4DDD43-000D-45D7-9967-CBE5C3B47982}"/>
    <cellStyle name="Normal 2 2 4 2 4 3 4" xfId="19697" xr:uid="{BAEE0EAE-7C91-481F-BA86-E6A2D22988A3}"/>
    <cellStyle name="Normal 2 2 4 2 4 4" xfId="6318" xr:uid="{BE4C2846-6BCF-48D4-A28A-627657A75F76}"/>
    <cellStyle name="Normal 2 2 4 2 4 4 2" xfId="7322" xr:uid="{88F3ECCF-BBDF-461A-B60E-5AF4A6477D51}"/>
    <cellStyle name="Normal 2 2 4 2 4 4 2 2" xfId="8965" xr:uid="{02E58460-C126-4616-A0D4-1583B7597409}"/>
    <cellStyle name="Normal 2 2 4 2 4 4 2 2 2" xfId="21329" xr:uid="{DF61AC98-7A05-410E-8334-EAE1B0BF96E2}"/>
    <cellStyle name="Normal 2 2 4 2 4 4 2 3" xfId="20192" xr:uid="{9EDD9C8D-5A77-46AC-B28B-1B72E56AC3D0}"/>
    <cellStyle name="Normal 2 2 4 2 4 4 3" xfId="8036" xr:uid="{42116D7E-2C4E-4898-98B8-9775D7AB255A}"/>
    <cellStyle name="Normal 2 2 4 2 4 4 3 2" xfId="20672" xr:uid="{780D2C6B-3CE5-43F8-A946-778ADC8FF6A1}"/>
    <cellStyle name="Normal 2 2 4 2 4 4 4" xfId="19535" xr:uid="{0CF12ABE-4D84-4C48-993D-66BD972F5062}"/>
    <cellStyle name="Normal 2 2 4 2 4 5" xfId="6999" xr:uid="{754D38A5-F040-4494-8C3B-BF3AE859FD3B}"/>
    <cellStyle name="Normal 2 2 4 2 4 5 2" xfId="8642" xr:uid="{5D16E4E0-AD2D-4DE7-8298-54CEA2C822AB}"/>
    <cellStyle name="Normal 2 2 4 2 4 5 2 2" xfId="21121" xr:uid="{74E0ED5C-19B6-4678-BB7F-5515113BE2C4}"/>
    <cellStyle name="Normal 2 2 4 2 4 5 3" xfId="19984" xr:uid="{9A418647-B102-4890-A566-AAAEA93F91F2}"/>
    <cellStyle name="Normal 2 2 4 2 4 6" xfId="7824" xr:uid="{A25DADE7-8B8B-43DE-99AE-3142DBA81568}"/>
    <cellStyle name="Normal 2 2 4 2 4 6 2" xfId="20554" xr:uid="{6E4C46EC-DF1B-4E7C-8283-576A86B813F0}"/>
    <cellStyle name="Normal 2 2 4 2 4 7" xfId="19417" xr:uid="{710D43B8-EB46-4145-B67B-444B986E91CF}"/>
    <cellStyle name="Normal 2 2 4 2 5" xfId="5324" xr:uid="{23DB187E-F4EC-437D-BB55-1EE81A21C2CC}"/>
    <cellStyle name="Normal 2 2 4 2 5 2" xfId="6544" xr:uid="{0F5327B6-0542-4E5C-A67B-ED3804DEAC20}"/>
    <cellStyle name="Normal 2 2 4 2 5 2 2" xfId="7323" xr:uid="{375D3D7E-AD83-4721-9954-13E6E049B8A4}"/>
    <cellStyle name="Normal 2 2 4 2 5 2 2 2" xfId="8966" xr:uid="{3153D43E-9437-4CA9-93F6-A7987D698955}"/>
    <cellStyle name="Normal 2 2 4 2 5 2 2 2 2" xfId="21330" xr:uid="{DDAB5577-9DF4-4DAC-ABA6-AEE3E5C9EC90}"/>
    <cellStyle name="Normal 2 2 4 2 5 2 2 3" xfId="20193" xr:uid="{663E1CF3-F5C5-4303-9432-C6DE2BAC9DA7}"/>
    <cellStyle name="Normal 2 2 4 2 5 2 3" xfId="8200" xr:uid="{94E352DE-17BD-4DF4-901B-683BC09B3BE8}"/>
    <cellStyle name="Normal 2 2 4 2 5 2 3 2" xfId="20835" xr:uid="{262D5D71-FAD1-4AAA-ACF8-EE60633BADEA}"/>
    <cellStyle name="Normal 2 2 4 2 5 2 4" xfId="19698" xr:uid="{ACE4F354-283A-472C-9B9A-7D882DFE526B}"/>
    <cellStyle name="Normal 2 2 4 2 5 3" xfId="6545" xr:uid="{C0E6D3DF-D21F-4881-A486-6A3193C3CA27}"/>
    <cellStyle name="Normal 2 2 4 2 5 3 2" xfId="7324" xr:uid="{775E526E-A4C9-4C4B-A134-50E5AE254C0C}"/>
    <cellStyle name="Normal 2 2 4 2 5 3 2 2" xfId="8967" xr:uid="{C09403AF-49A7-4CE9-BA31-76E844000780}"/>
    <cellStyle name="Normal 2 2 4 2 5 3 2 2 2" xfId="21331" xr:uid="{12F8DCF7-C995-49E4-9DF4-2DA475F9143C}"/>
    <cellStyle name="Normal 2 2 4 2 5 3 2 3" xfId="20194" xr:uid="{128E6B0A-F37A-49C5-9720-B8DC8E629D4C}"/>
    <cellStyle name="Normal 2 2 4 2 5 3 3" xfId="8201" xr:uid="{1FFAED05-9EC7-4AC6-AA0C-017F10CE70BC}"/>
    <cellStyle name="Normal 2 2 4 2 5 3 3 2" xfId="20836" xr:uid="{47307CE0-DE21-473F-AF74-97F953F26934}"/>
    <cellStyle name="Normal 2 2 4 2 5 3 4" xfId="19699" xr:uid="{3C69D7B9-F73B-468D-8D52-73708BEB1114}"/>
    <cellStyle name="Normal 2 2 4 2 5 4" xfId="6319" xr:uid="{94CDAA05-5924-4A25-BBA0-F7310D156E5F}"/>
    <cellStyle name="Normal 2 2 4 2 5 4 2" xfId="7325" xr:uid="{381F81E4-AB91-46EF-B9EE-8ECB54D261E5}"/>
    <cellStyle name="Normal 2 2 4 2 5 4 2 2" xfId="8968" xr:uid="{E5BAF6CC-8F3E-4E0A-9007-32C2AB27492D}"/>
    <cellStyle name="Normal 2 2 4 2 5 4 2 2 2" xfId="21332" xr:uid="{2629A589-C415-430A-992D-0B287645E265}"/>
    <cellStyle name="Normal 2 2 4 2 5 4 2 3" xfId="20195" xr:uid="{7491B870-D669-49B8-859D-1BC8A68810C1}"/>
    <cellStyle name="Normal 2 2 4 2 5 4 3" xfId="8037" xr:uid="{2D19811B-1C06-433B-81D6-AA15C944F8B2}"/>
    <cellStyle name="Normal 2 2 4 2 5 4 3 2" xfId="20673" xr:uid="{AA89FA10-3BE7-4508-B1D5-64885751105E}"/>
    <cellStyle name="Normal 2 2 4 2 5 4 4" xfId="19536" xr:uid="{621F2E34-2EC2-4008-BCB6-47383114D8F9}"/>
    <cellStyle name="Normal 2 2 4 2 5 5" xfId="7000" xr:uid="{06BCA617-6818-46F0-9E1B-E71B022DF99A}"/>
    <cellStyle name="Normal 2 2 4 2 5 5 2" xfId="8643" xr:uid="{E1BA8988-19B1-4432-BA58-AC4B7FC30858}"/>
    <cellStyle name="Normal 2 2 4 2 5 5 2 2" xfId="21122" xr:uid="{1D47D184-FE03-4C78-846E-0D9ABE1F8F74}"/>
    <cellStyle name="Normal 2 2 4 2 5 5 3" xfId="19985" xr:uid="{33BCA4FA-9259-47F1-A137-AC2CAC50F4EA}"/>
    <cellStyle name="Normal 2 2 4 2 5 6" xfId="7825" xr:uid="{AE108030-4A12-442A-B674-99E448587689}"/>
    <cellStyle name="Normal 2 2 4 2 5 6 2" xfId="20555" xr:uid="{EA5EF191-52C4-4265-B245-6D41FA1D455E}"/>
    <cellStyle name="Normal 2 2 4 2 5 7" xfId="19418" xr:uid="{08B343C2-4107-4BB5-81B9-92776862D67A}"/>
    <cellStyle name="Normal 2 2 4 2 6" xfId="5325" xr:uid="{5B6FACD1-43F3-48AD-8E12-0DA6B3F96A2E}"/>
    <cellStyle name="Normal 2 2 4 2 6 2" xfId="6546" xr:uid="{7E016AF8-BCEE-4C7C-9024-4E12C50BAA45}"/>
    <cellStyle name="Normal 2 2 4 2 6 2 2" xfId="7326" xr:uid="{416F27BF-114D-4D5E-8437-C166706A5006}"/>
    <cellStyle name="Normal 2 2 4 2 6 2 2 2" xfId="8969" xr:uid="{A1B7EA67-A5C0-4A5E-8131-8EA5764FC53D}"/>
    <cellStyle name="Normal 2 2 4 2 6 2 2 2 2" xfId="21333" xr:uid="{1DA058D2-983F-46C0-9467-1F24FF43B54D}"/>
    <cellStyle name="Normal 2 2 4 2 6 2 2 3" xfId="20196" xr:uid="{89751FC5-3401-4CC5-A9C9-23AC88781196}"/>
    <cellStyle name="Normal 2 2 4 2 6 2 3" xfId="8202" xr:uid="{9A935E46-40D2-4A4C-96F4-6EA3BB9522F1}"/>
    <cellStyle name="Normal 2 2 4 2 6 2 3 2" xfId="20837" xr:uid="{95506B0D-0FD0-45DB-8A61-45E23BF9D942}"/>
    <cellStyle name="Normal 2 2 4 2 6 2 4" xfId="19700" xr:uid="{73E33AC3-61E6-49E2-A1AE-0EE52EFF660C}"/>
    <cellStyle name="Normal 2 2 4 2 6 3" xfId="6547" xr:uid="{6053DBA7-0937-48EB-820B-EF668BA4E802}"/>
    <cellStyle name="Normal 2 2 4 2 6 3 2" xfId="7327" xr:uid="{48161676-10CB-4382-851F-038B995E4C47}"/>
    <cellStyle name="Normal 2 2 4 2 6 3 2 2" xfId="8970" xr:uid="{4B09D3B8-278C-44E0-BF7F-0E07DDFD5AFE}"/>
    <cellStyle name="Normal 2 2 4 2 6 3 2 2 2" xfId="21334" xr:uid="{11544C1E-F2B9-49CA-83EA-C99C86109D17}"/>
    <cellStyle name="Normal 2 2 4 2 6 3 2 3" xfId="20197" xr:uid="{0D603217-DD36-4D8A-B305-960369E1FB1A}"/>
    <cellStyle name="Normal 2 2 4 2 6 3 3" xfId="8203" xr:uid="{F8164615-3F3E-4AA6-AABD-5501A522456D}"/>
    <cellStyle name="Normal 2 2 4 2 6 3 3 2" xfId="20838" xr:uid="{0A684310-F940-4FEA-9180-6D4B1A9BC70B}"/>
    <cellStyle name="Normal 2 2 4 2 6 3 4" xfId="19701" xr:uid="{F64726EC-BD18-4BEB-A552-EEBFD07475DC}"/>
    <cellStyle name="Normal 2 2 4 2 6 4" xfId="6320" xr:uid="{20F9E274-402B-4A87-BCF6-FF1196EFDF8A}"/>
    <cellStyle name="Normal 2 2 4 2 6 4 2" xfId="7328" xr:uid="{1C5DF809-DF58-4304-BF90-5782D50B697E}"/>
    <cellStyle name="Normal 2 2 4 2 6 4 2 2" xfId="8971" xr:uid="{31BE0B5C-07F3-4C2A-9B88-694F9CC04959}"/>
    <cellStyle name="Normal 2 2 4 2 6 4 2 2 2" xfId="21335" xr:uid="{ADBA173C-2B1D-48DE-803E-3005F2BD481E}"/>
    <cellStyle name="Normal 2 2 4 2 6 4 2 3" xfId="20198" xr:uid="{B54341BC-96F9-4B2D-A021-833CFEEDA1CE}"/>
    <cellStyle name="Normal 2 2 4 2 6 4 3" xfId="8038" xr:uid="{20B35769-A46E-4A28-A068-DF3D4DE2B924}"/>
    <cellStyle name="Normal 2 2 4 2 6 4 3 2" xfId="20674" xr:uid="{53681199-0419-4BE6-9E0E-3981260AADCF}"/>
    <cellStyle name="Normal 2 2 4 2 6 4 4" xfId="19537" xr:uid="{9728FF80-BD6C-4E76-B751-0CBB7A1FE485}"/>
    <cellStyle name="Normal 2 2 4 2 6 5" xfId="7001" xr:uid="{E4F56311-31F2-40A7-B67A-F0F87A9E9731}"/>
    <cellStyle name="Normal 2 2 4 2 6 5 2" xfId="8644" xr:uid="{D157154A-15CD-4C6E-9955-4D8FE3830562}"/>
    <cellStyle name="Normal 2 2 4 2 6 5 2 2" xfId="21123" xr:uid="{AC0F6C41-2798-4AE7-B43A-4786ADEDD0F4}"/>
    <cellStyle name="Normal 2 2 4 2 6 5 3" xfId="19986" xr:uid="{1610BA1A-3CDC-4F51-8897-4EB6340CA686}"/>
    <cellStyle name="Normal 2 2 4 2 6 6" xfId="7826" xr:uid="{47A35087-E896-4077-BB6A-544947BBC257}"/>
    <cellStyle name="Normal 2 2 4 2 6 6 2" xfId="20556" xr:uid="{6944C657-4060-4AC5-A4BC-7080FCF68EAF}"/>
    <cellStyle name="Normal 2 2 4 2 6 7" xfId="19419" xr:uid="{FEDD8E68-C1B9-4911-9956-97F9A5FAB3F0}"/>
    <cellStyle name="Normal 2 2 4 2 7" xfId="5326" xr:uid="{E71AE2FA-5465-4469-A9E8-7433DB650853}"/>
    <cellStyle name="Normal 2 2 4 2 7 2" xfId="6548" xr:uid="{F3815F52-F4C4-41AD-939F-D8A94B7C4928}"/>
    <cellStyle name="Normal 2 2 4 2 7 2 2" xfId="7329" xr:uid="{37E863AD-2FB2-4274-AE4B-D8C87A3FD2C5}"/>
    <cellStyle name="Normal 2 2 4 2 7 2 2 2" xfId="8972" xr:uid="{95019C69-0BBB-467E-979A-ACB5727D1F0C}"/>
    <cellStyle name="Normal 2 2 4 2 7 2 2 2 2" xfId="21336" xr:uid="{0BA7D21A-7C22-4636-88C3-BD75FC0ED50A}"/>
    <cellStyle name="Normal 2 2 4 2 7 2 2 3" xfId="20199" xr:uid="{D7D90AB4-4468-4CFD-A228-8EDCDAC17182}"/>
    <cellStyle name="Normal 2 2 4 2 7 2 3" xfId="8204" xr:uid="{9E743B41-DA26-4972-8962-9B40EBD48A90}"/>
    <cellStyle name="Normal 2 2 4 2 7 2 3 2" xfId="20839" xr:uid="{9E836932-88F7-4C17-A94D-41BD78A89A46}"/>
    <cellStyle name="Normal 2 2 4 2 7 2 4" xfId="19702" xr:uid="{19C1AE6E-DF72-411D-8965-157D668B394A}"/>
    <cellStyle name="Normal 2 2 4 2 7 3" xfId="6549" xr:uid="{19224E3A-F967-4A98-8DC5-B5B63BC71E89}"/>
    <cellStyle name="Normal 2 2 4 2 7 3 2" xfId="7330" xr:uid="{46DCD6ED-1651-43D1-855F-F34A9844C6C0}"/>
    <cellStyle name="Normal 2 2 4 2 7 3 2 2" xfId="8973" xr:uid="{48717A64-0CF5-4CDA-87ED-50F20B4F8B65}"/>
    <cellStyle name="Normal 2 2 4 2 7 3 2 2 2" xfId="21337" xr:uid="{8AFB04D5-7604-4A77-9CF5-F0A216708A27}"/>
    <cellStyle name="Normal 2 2 4 2 7 3 2 3" xfId="20200" xr:uid="{DDA2AA68-09FB-462A-A4CE-EC19E4D6DE92}"/>
    <cellStyle name="Normal 2 2 4 2 7 3 3" xfId="8205" xr:uid="{BB7A8CD3-F69C-4402-A7C4-5822039DB162}"/>
    <cellStyle name="Normal 2 2 4 2 7 3 3 2" xfId="20840" xr:uid="{7C514157-A1E7-4768-930F-6A9E4B6D3A08}"/>
    <cellStyle name="Normal 2 2 4 2 7 3 4" xfId="19703" xr:uid="{47C9A6E9-9CF0-41B5-88FA-08F6725D50E6}"/>
    <cellStyle name="Normal 2 2 4 2 7 4" xfId="6321" xr:uid="{7FB1B87F-8526-4044-87D4-D0AA63810772}"/>
    <cellStyle name="Normal 2 2 4 2 7 4 2" xfId="7331" xr:uid="{5AC53F57-7999-49D5-A50A-52A1FB148A04}"/>
    <cellStyle name="Normal 2 2 4 2 7 4 2 2" xfId="8974" xr:uid="{9D238023-4E4E-419F-86EF-BC15D525D9F2}"/>
    <cellStyle name="Normal 2 2 4 2 7 4 2 2 2" xfId="21338" xr:uid="{86667B35-0B03-451D-9404-A8604D6C34A9}"/>
    <cellStyle name="Normal 2 2 4 2 7 4 2 3" xfId="20201" xr:uid="{0854B04C-C9DE-48FA-B72D-5EB95EB63427}"/>
    <cellStyle name="Normal 2 2 4 2 7 4 3" xfId="8039" xr:uid="{20E62F18-DB40-4A8B-8CD4-636E3CCCA68B}"/>
    <cellStyle name="Normal 2 2 4 2 7 4 3 2" xfId="20675" xr:uid="{A03B93FA-D834-45D6-A9C6-1911EE456469}"/>
    <cellStyle name="Normal 2 2 4 2 7 4 4" xfId="19538" xr:uid="{F3A231D5-93A4-4F8A-A954-D92ED1EA6D9D}"/>
    <cellStyle name="Normal 2 2 4 2 7 5" xfId="7002" xr:uid="{F575F874-8708-4994-B216-C052A2174C1A}"/>
    <cellStyle name="Normal 2 2 4 2 7 5 2" xfId="8645" xr:uid="{39DCE5EF-91D2-4D84-8A03-19F905281FF1}"/>
    <cellStyle name="Normal 2 2 4 2 7 5 2 2" xfId="21124" xr:uid="{D32ECB73-9F71-4D79-9814-8FE861FF041D}"/>
    <cellStyle name="Normal 2 2 4 2 7 5 3" xfId="19987" xr:uid="{1C4F91DD-201A-4EF2-9375-BBFE1B06A982}"/>
    <cellStyle name="Normal 2 2 4 2 7 6" xfId="7827" xr:uid="{B58264BA-EE02-4F4D-AF51-77FADA5D1243}"/>
    <cellStyle name="Normal 2 2 4 2 7 6 2" xfId="20557" xr:uid="{88FC9A2B-7251-48E4-B5F9-6C65362A233F}"/>
    <cellStyle name="Normal 2 2 4 2 7 7" xfId="19420" xr:uid="{42246DED-D2B5-44C9-B8AB-FFBBFB24447A}"/>
    <cellStyle name="Normal 2 2 4 2 8" xfId="5327" xr:uid="{76FEF097-A0CC-4C17-BB26-EC0C53E0A59E}"/>
    <cellStyle name="Normal 2 2 4 2 8 2" xfId="6550" xr:uid="{EB509F65-298A-4E75-BC3F-48E16BB4748D}"/>
    <cellStyle name="Normal 2 2 4 2 8 2 2" xfId="7332" xr:uid="{BE49FDCE-8BB3-45E3-8F50-4AC07ABD8563}"/>
    <cellStyle name="Normal 2 2 4 2 8 2 2 2" xfId="8975" xr:uid="{28D69860-52ED-4B1E-812C-9E28D845FB43}"/>
    <cellStyle name="Normal 2 2 4 2 8 2 2 2 2" xfId="21339" xr:uid="{71E3F01F-4DB8-4E34-9597-2D3F20D8B5DD}"/>
    <cellStyle name="Normal 2 2 4 2 8 2 2 3" xfId="20202" xr:uid="{3C60B2B8-E410-4167-BEC9-4BAA02462CFE}"/>
    <cellStyle name="Normal 2 2 4 2 8 2 3" xfId="8206" xr:uid="{2BEB94BE-D812-417A-A206-2966991347A3}"/>
    <cellStyle name="Normal 2 2 4 2 8 2 3 2" xfId="20841" xr:uid="{D71A47EE-1EE0-4856-A2D6-E8ED9AE20BFE}"/>
    <cellStyle name="Normal 2 2 4 2 8 2 4" xfId="19704" xr:uid="{3BA549AB-88F6-42E0-BF29-D5BE674154D2}"/>
    <cellStyle name="Normal 2 2 4 2 8 3" xfId="6551" xr:uid="{EDE7BAB7-03B5-4ED8-B89A-1620187DC67A}"/>
    <cellStyle name="Normal 2 2 4 2 8 3 2" xfId="7333" xr:uid="{1511A9BA-EB86-409E-B3F7-13E324D394A4}"/>
    <cellStyle name="Normal 2 2 4 2 8 3 2 2" xfId="8976" xr:uid="{ACF07623-03BD-4C66-97B5-CE24CBACDCDE}"/>
    <cellStyle name="Normal 2 2 4 2 8 3 2 2 2" xfId="21340" xr:uid="{1926F491-7AC5-4084-B56D-0B7094D3E801}"/>
    <cellStyle name="Normal 2 2 4 2 8 3 2 3" xfId="20203" xr:uid="{724A6286-67DC-4406-8949-D25B616DE4CE}"/>
    <cellStyle name="Normal 2 2 4 2 8 3 3" xfId="8207" xr:uid="{D39E2B76-94DD-4D9B-AE38-94C1975208D5}"/>
    <cellStyle name="Normal 2 2 4 2 8 3 3 2" xfId="20842" xr:uid="{2C2064E5-B43A-4199-828C-349C3B7BA70D}"/>
    <cellStyle name="Normal 2 2 4 2 8 3 4" xfId="19705" xr:uid="{D850BCD1-FF09-4AC2-8554-27E49FF380FD}"/>
    <cellStyle name="Normal 2 2 4 2 8 4" xfId="6322" xr:uid="{60C22BAA-6774-4B36-A4B0-94DD1E9918A4}"/>
    <cellStyle name="Normal 2 2 4 2 8 4 2" xfId="7334" xr:uid="{662E7A9D-25ED-4CB6-836B-502D459A3697}"/>
    <cellStyle name="Normal 2 2 4 2 8 4 2 2" xfId="8977" xr:uid="{9EEA27F5-2588-4194-AD87-1608FC62E20E}"/>
    <cellStyle name="Normal 2 2 4 2 8 4 2 2 2" xfId="21341" xr:uid="{A92EAAF4-84FE-41E4-AD8B-74554D3057BC}"/>
    <cellStyle name="Normal 2 2 4 2 8 4 2 3" xfId="20204" xr:uid="{CE719F41-C5B3-4376-B2C9-A8D5814F0F07}"/>
    <cellStyle name="Normal 2 2 4 2 8 4 3" xfId="8040" xr:uid="{1EC88D8D-6CE5-42B3-8A34-B86D3CB3D2B5}"/>
    <cellStyle name="Normal 2 2 4 2 8 4 3 2" xfId="20676" xr:uid="{FCC9D7F5-6072-48FA-BA4B-11C95FAD93F6}"/>
    <cellStyle name="Normal 2 2 4 2 8 4 4" xfId="19539" xr:uid="{1E312B33-C7CD-4940-BF24-46E20334FAAE}"/>
    <cellStyle name="Normal 2 2 4 2 8 5" xfId="7003" xr:uid="{53898FF0-C347-48DE-9801-1AE00828E3FD}"/>
    <cellStyle name="Normal 2 2 4 2 8 5 2" xfId="8646" xr:uid="{6D7A4340-C1C6-4BCD-8A61-4AC9C8787DD3}"/>
    <cellStyle name="Normal 2 2 4 2 8 5 2 2" xfId="21125" xr:uid="{D8326D54-512F-47D8-A66B-76C27159C6A7}"/>
    <cellStyle name="Normal 2 2 4 2 8 5 3" xfId="19988" xr:uid="{298241B1-1DF6-4C52-8EA6-88533ABCB7E1}"/>
    <cellStyle name="Normal 2 2 4 2 8 6" xfId="7828" xr:uid="{3AE2BC6B-4F48-4D70-B1DA-6C9990C14817}"/>
    <cellStyle name="Normal 2 2 4 2 8 6 2" xfId="20558" xr:uid="{1B41632E-F295-4D32-B82E-405A092221B2}"/>
    <cellStyle name="Normal 2 2 4 2 8 7" xfId="19421" xr:uid="{B465AA94-4D1D-4000-B4B6-EC04FAEE57C3}"/>
    <cellStyle name="Normal 2 2 4 2 9" xfId="5328" xr:uid="{9CA8AAE3-7FB7-4C97-8546-93F966E556F9}"/>
    <cellStyle name="Normal 2 2 4 2 9 2" xfId="6552" xr:uid="{548FD747-746A-4A3D-8838-8831A51009D3}"/>
    <cellStyle name="Normal 2 2 4 2 9 2 2" xfId="7335" xr:uid="{40484104-8D3F-438C-9902-E45F72D9AB16}"/>
    <cellStyle name="Normal 2 2 4 2 9 2 2 2" xfId="8978" xr:uid="{BE84E877-A5FF-4568-A1DF-667393331E47}"/>
    <cellStyle name="Normal 2 2 4 2 9 2 2 2 2" xfId="21342" xr:uid="{B6AFF2E7-F2DE-4E14-A060-AA040E9B8365}"/>
    <cellStyle name="Normal 2 2 4 2 9 2 2 3" xfId="20205" xr:uid="{05BC7112-D1CB-4A9F-BFF2-BA987975C21F}"/>
    <cellStyle name="Normal 2 2 4 2 9 2 3" xfId="8208" xr:uid="{05047E5D-1679-4190-AFDA-A4FE02916E5B}"/>
    <cellStyle name="Normal 2 2 4 2 9 2 3 2" xfId="20843" xr:uid="{81191EB4-568D-4BC4-9619-C4A8F7FFDC1B}"/>
    <cellStyle name="Normal 2 2 4 2 9 2 4" xfId="19706" xr:uid="{AE02A7DD-3CDD-4753-94A8-2105DA4DEE2D}"/>
    <cellStyle name="Normal 2 2 4 2 9 3" xfId="6553" xr:uid="{5B0EFD47-311A-4226-B431-4D43474C37E8}"/>
    <cellStyle name="Normal 2 2 4 2 9 3 2" xfId="7336" xr:uid="{F16F8EEA-DEA5-49D2-89A6-5A94AF236548}"/>
    <cellStyle name="Normal 2 2 4 2 9 3 2 2" xfId="8979" xr:uid="{46B8DF15-1808-47F9-8960-919324D3F612}"/>
    <cellStyle name="Normal 2 2 4 2 9 3 2 2 2" xfId="21343" xr:uid="{FE0D13E5-B5DE-48EE-85BC-834B58F54DB3}"/>
    <cellStyle name="Normal 2 2 4 2 9 3 2 3" xfId="20206" xr:uid="{607C655B-093C-435E-8186-8158713F5583}"/>
    <cellStyle name="Normal 2 2 4 2 9 3 3" xfId="8209" xr:uid="{A355E403-271C-4ADC-B8C7-42E89CA7E0A4}"/>
    <cellStyle name="Normal 2 2 4 2 9 3 3 2" xfId="20844" xr:uid="{8365470E-0169-4BD9-9780-3B421D08CA88}"/>
    <cellStyle name="Normal 2 2 4 2 9 3 4" xfId="19707" xr:uid="{E4C5D1DF-FAFE-4463-9B59-0E23B3FE0414}"/>
    <cellStyle name="Normal 2 2 4 2 9 4" xfId="6323" xr:uid="{2A55FB46-1342-457D-B598-8A652932D3E1}"/>
    <cellStyle name="Normal 2 2 4 2 9 4 2" xfId="7337" xr:uid="{7923E541-4048-4374-A4E7-2DD0F9B49726}"/>
    <cellStyle name="Normal 2 2 4 2 9 4 2 2" xfId="8980" xr:uid="{91F816CB-A1A2-4E20-A360-7F8F9D2E50B5}"/>
    <cellStyle name="Normal 2 2 4 2 9 4 2 2 2" xfId="21344" xr:uid="{CC0C274B-2C35-4FC4-91DB-3F26574B2C5F}"/>
    <cellStyle name="Normal 2 2 4 2 9 4 2 3" xfId="20207" xr:uid="{CDCBC918-2107-4A60-9377-425BE9AA5577}"/>
    <cellStyle name="Normal 2 2 4 2 9 4 3" xfId="8041" xr:uid="{906C6045-A1A2-4F7C-8C25-65C2A275D58A}"/>
    <cellStyle name="Normal 2 2 4 2 9 4 3 2" xfId="20677" xr:uid="{B1B68E65-031F-48EE-A84C-C2DF46A93A62}"/>
    <cellStyle name="Normal 2 2 4 2 9 4 4" xfId="19540" xr:uid="{B62A8D7A-3946-4830-A685-8D1CA3864611}"/>
    <cellStyle name="Normal 2 2 4 2 9 5" xfId="7004" xr:uid="{CDE60F79-5811-4EDA-83C9-89F567D38694}"/>
    <cellStyle name="Normal 2 2 4 2 9 5 2" xfId="8647" xr:uid="{6CDE820A-3BCE-42C0-A555-4D219807F370}"/>
    <cellStyle name="Normal 2 2 4 2 9 5 2 2" xfId="21126" xr:uid="{4C28A16D-AF66-4DF4-86F0-BD368594E0F0}"/>
    <cellStyle name="Normal 2 2 4 2 9 5 3" xfId="19989" xr:uid="{7FF086D1-AF1A-4806-9DC0-E381B4053433}"/>
    <cellStyle name="Normal 2 2 4 2 9 6" xfId="7829" xr:uid="{886DB810-2C84-43C8-8BE6-681E605DE7DD}"/>
    <cellStyle name="Normal 2 2 4 2 9 6 2" xfId="20559" xr:uid="{2AD43C4A-FEE6-4247-873A-EE7BFF5F3D7D}"/>
    <cellStyle name="Normal 2 2 4 2 9 7" xfId="19422" xr:uid="{2EA223EA-9EB1-466D-A49D-C3A5B6C6465C}"/>
    <cellStyle name="Normal 2 2 4 3" xfId="5329" xr:uid="{04E66057-7866-42D3-A01D-B65BFA578EFB}"/>
    <cellStyle name="Normal 2 2 4 3 2" xfId="30392" xr:uid="{7D5D421D-C19F-4B29-953F-99F35E012EAD}"/>
    <cellStyle name="Normal 2 2 4 4" xfId="5330" xr:uid="{F6B57715-0F49-45EB-8D37-C7B81D229022}"/>
    <cellStyle name="Normal 2 2 4 4 2" xfId="30393" xr:uid="{F28D21A7-2E5D-43CB-8B08-904174B78139}"/>
    <cellStyle name="Normal 2 2 4 5" xfId="5331" xr:uid="{6BC9F9A1-D5E5-40E2-BA2C-0E3DFCE89038}"/>
    <cellStyle name="Normal 2 2 4 5 2" xfId="30394" xr:uid="{D7FB2898-69AD-454A-93DA-1B420597A6D5}"/>
    <cellStyle name="Normal 2 2 4 6" xfId="5332" xr:uid="{5BF07057-BB19-4F26-8D8F-84D8EC2EB892}"/>
    <cellStyle name="Normal 2 2 4 6 2" xfId="30395" xr:uid="{5A5DED47-5BD6-4FF8-BF68-FF11B05FA9BA}"/>
    <cellStyle name="Normal 2 2 4 7" xfId="5333" xr:uid="{B5EE7ECF-B456-4F92-AA0C-5B316498E5D0}"/>
    <cellStyle name="Normal 2 2 4 7 2" xfId="30396" xr:uid="{76271619-D22A-4787-9E87-D3491AC3C027}"/>
    <cellStyle name="Normal 2 2 4 8" xfId="5334" xr:uid="{DF7CD183-25F6-4843-9EE9-6497765A66A8}"/>
    <cellStyle name="Normal 2 2 4 8 2" xfId="30397" xr:uid="{77390670-CE59-480C-B4F8-5B91A9CC90E3}"/>
    <cellStyle name="Normal 2 2 4 9" xfId="5335" xr:uid="{A551F21A-D061-4125-BA13-4CB86A26B1EC}"/>
    <cellStyle name="Normal 2 2 4 9 2" xfId="30398" xr:uid="{818F97BF-E508-4D0C-AC1F-CADEED599A7A}"/>
    <cellStyle name="Normal 2 2 5" xfId="5336" xr:uid="{959D8ECA-65D8-4116-8CE4-0A268D434447}"/>
    <cellStyle name="Normal 2 2 5 2" xfId="6554" xr:uid="{DC54CD28-0A0F-4BB0-BC93-3064BAA163D4}"/>
    <cellStyle name="Normal 2 2 5 2 2" xfId="7338" xr:uid="{ED3187F5-220D-4D6A-B267-30B159AD9329}"/>
    <cellStyle name="Normal 2 2 5 2 2 2" xfId="8981" xr:uid="{620B8DF2-DE99-4586-9C52-73DEB0C92069}"/>
    <cellStyle name="Normal 2 2 5 2 2 2 2" xfId="21345" xr:uid="{1EFE0DDB-A1A6-4D66-9C74-3B7FF04D04BD}"/>
    <cellStyle name="Normal 2 2 5 2 2 3" xfId="20208" xr:uid="{270FBCC5-7583-4264-A6A1-CBFE36E31C8F}"/>
    <cellStyle name="Normal 2 2 5 2 3" xfId="8210" xr:uid="{C456B662-5E22-4D6D-A5D2-CC9F32DA8F1A}"/>
    <cellStyle name="Normal 2 2 5 2 3 2" xfId="20845" xr:uid="{A92B94F0-F0CF-4078-AA12-886EB11AD565}"/>
    <cellStyle name="Normal 2 2 5 2 4" xfId="19708" xr:uid="{A385963F-AEE5-4183-A2D3-75198D672970}"/>
    <cellStyle name="Normal 2 2 5 3" xfId="6555" xr:uid="{7B19FCFB-4FB5-4AD9-B767-892964AE384B}"/>
    <cellStyle name="Normal 2 2 5 3 2" xfId="7339" xr:uid="{D0C6AC6C-F865-4B4F-B3A1-2479D77E0562}"/>
    <cellStyle name="Normal 2 2 5 3 2 2" xfId="8982" xr:uid="{AEEA84C3-1426-4550-9D57-5A1CA84FB34D}"/>
    <cellStyle name="Normal 2 2 5 3 2 2 2" xfId="21346" xr:uid="{4B28C0E7-4835-4FB3-895F-0C080694B797}"/>
    <cellStyle name="Normal 2 2 5 3 2 3" xfId="20209" xr:uid="{F7CE8876-83AA-4EAD-8276-01F448F6315E}"/>
    <cellStyle name="Normal 2 2 5 3 3" xfId="8211" xr:uid="{4A85C92F-2CA8-4FEE-8668-55AF768D4BBD}"/>
    <cellStyle name="Normal 2 2 5 3 3 2" xfId="20846" xr:uid="{FF7470E9-4E51-415F-8AD7-1DC3397A94CD}"/>
    <cellStyle name="Normal 2 2 5 3 4" xfId="19709" xr:uid="{0847DA9F-5EAD-4897-94A5-783F881D1578}"/>
    <cellStyle name="Normal 2 2 5 4" xfId="6324" xr:uid="{4273052D-8ED9-482A-96B6-CBF754DEAB39}"/>
    <cellStyle name="Normal 2 2 5 4 2" xfId="7340" xr:uid="{EDD30918-C9CB-4F03-9368-3ECD895E7CD2}"/>
    <cellStyle name="Normal 2 2 5 4 2 2" xfId="8983" xr:uid="{4847EDA3-ADCB-42A3-93DE-BE8F8457FFA6}"/>
    <cellStyle name="Normal 2 2 5 4 2 2 2" xfId="21347" xr:uid="{F3E2F738-CC09-4B76-B024-A3319283F9A5}"/>
    <cellStyle name="Normal 2 2 5 4 2 3" xfId="20210" xr:uid="{55DFACB4-0921-4656-9E57-18A6AFAE20D9}"/>
    <cellStyle name="Normal 2 2 5 4 3" xfId="8042" xr:uid="{892742FA-16DA-4A97-AFB6-66144D6F2CEE}"/>
    <cellStyle name="Normal 2 2 5 4 3 2" xfId="20678" xr:uid="{9C69E79B-C28C-4F0B-9037-7127FB648CBB}"/>
    <cellStyle name="Normal 2 2 5 4 4" xfId="19541" xr:uid="{CC6E0CE5-06AC-4A9C-B7AE-8F369B0A9060}"/>
    <cellStyle name="Normal 2 2 5 5" xfId="7005" xr:uid="{93DD5CE7-5C76-4F15-8F36-D0EB3EBA6F28}"/>
    <cellStyle name="Normal 2 2 5 5 2" xfId="8648" xr:uid="{8E4E3631-44CF-451A-B9CC-B0D36A48395C}"/>
    <cellStyle name="Normal 2 2 5 5 2 2" xfId="21127" xr:uid="{DF219886-70FD-494E-A0F9-39BF66B25F2F}"/>
    <cellStyle name="Normal 2 2 5 5 3" xfId="19990" xr:uid="{8E5EB566-A73D-44D6-999E-1C64B639209B}"/>
    <cellStyle name="Normal 2 2 5 6" xfId="7830" xr:uid="{DCAC5D5D-810D-4868-8A27-05972F5DF042}"/>
    <cellStyle name="Normal 2 2 5 6 2" xfId="20560" xr:uid="{248017C9-0348-44AF-9D58-B454EE618351}"/>
    <cellStyle name="Normal 2 2 5 7" xfId="19423" xr:uid="{1C74A9AB-62E2-480F-BAD1-DC6B7BD03664}"/>
    <cellStyle name="Normal 2 2 6" xfId="5337" xr:uid="{6A5F457B-4381-4C97-BBF9-8FE44A3CC86D}"/>
    <cellStyle name="Normal 2 2 6 2" xfId="6556" xr:uid="{1AA980C3-42B1-438F-9B0B-177697814FAA}"/>
    <cellStyle name="Normal 2 2 6 2 2" xfId="7341" xr:uid="{2A4A8223-86FC-4A05-9077-3CF2ABEF869B}"/>
    <cellStyle name="Normal 2 2 6 2 2 2" xfId="8984" xr:uid="{90DDD634-071B-4492-8589-2208CA2CF1BB}"/>
    <cellStyle name="Normal 2 2 6 2 2 2 2" xfId="21348" xr:uid="{9E3011B3-EF6B-4A78-8005-7622076618CC}"/>
    <cellStyle name="Normal 2 2 6 2 2 3" xfId="20211" xr:uid="{0E0535EE-14DF-463F-A31D-8CDC1EBD0D17}"/>
    <cellStyle name="Normal 2 2 6 2 3" xfId="8212" xr:uid="{6B85F3C2-29AE-4FAD-9DB3-95428F6A2A98}"/>
    <cellStyle name="Normal 2 2 6 2 3 2" xfId="20847" xr:uid="{CF1C858E-C4EB-4EEE-82BA-BE2B458696D9}"/>
    <cellStyle name="Normal 2 2 6 2 4" xfId="19710" xr:uid="{92BABD95-A3FF-470B-BC47-331EFE7E2920}"/>
    <cellStyle name="Normal 2 2 6 3" xfId="6557" xr:uid="{C13B28B1-4006-41BE-849E-A41F9484975E}"/>
    <cellStyle name="Normal 2 2 6 3 2" xfId="7342" xr:uid="{44FA80DC-FB48-41BB-A02F-7C25B7686AFD}"/>
    <cellStyle name="Normal 2 2 6 3 2 2" xfId="8985" xr:uid="{FE0E4810-58EE-4ED6-BCC8-F0E5CF5EC5AD}"/>
    <cellStyle name="Normal 2 2 6 3 2 2 2" xfId="21349" xr:uid="{1FF9F1DF-76E6-4FDE-9AB9-735BB3CB0467}"/>
    <cellStyle name="Normal 2 2 6 3 2 3" xfId="20212" xr:uid="{C8F40938-87BC-42F9-8C18-AAA8C369C3FB}"/>
    <cellStyle name="Normal 2 2 6 3 3" xfId="8213" xr:uid="{2D85CBC8-DBE9-486B-A6AA-86A1C1DDD94E}"/>
    <cellStyle name="Normal 2 2 6 3 3 2" xfId="20848" xr:uid="{C751C263-1520-4518-8154-A83A5720DD1D}"/>
    <cellStyle name="Normal 2 2 6 3 4" xfId="19711" xr:uid="{0828E482-E73F-460E-BB12-96448E155559}"/>
    <cellStyle name="Normal 2 2 6 4" xfId="6325" xr:uid="{63B620C3-68F8-4AD4-940C-748E9A16D6EA}"/>
    <cellStyle name="Normal 2 2 6 4 2" xfId="7343" xr:uid="{5B4CAB91-B756-421A-BF44-8EF310D6D912}"/>
    <cellStyle name="Normal 2 2 6 4 2 2" xfId="8986" xr:uid="{103F2188-FB74-4E66-AD52-09F0BE964D4C}"/>
    <cellStyle name="Normal 2 2 6 4 2 2 2" xfId="21350" xr:uid="{BACD7552-DE34-4329-BF27-FACE2C5FD84A}"/>
    <cellStyle name="Normal 2 2 6 4 2 3" xfId="20213" xr:uid="{AFA527B0-76DB-4202-96E6-09E612985196}"/>
    <cellStyle name="Normal 2 2 6 4 3" xfId="8043" xr:uid="{E77D43D8-EF07-4FEB-8BB3-45B9DD924EEA}"/>
    <cellStyle name="Normal 2 2 6 4 3 2" xfId="20679" xr:uid="{00A8BF54-E740-4C38-9567-5FD706038C75}"/>
    <cellStyle name="Normal 2 2 6 4 4" xfId="19542" xr:uid="{F92ACE5C-C054-49AF-9895-94ABEC4A0D5B}"/>
    <cellStyle name="Normal 2 2 6 5" xfId="7006" xr:uid="{C7F2F92D-A915-4B2F-BC80-0380EBF3FBB7}"/>
    <cellStyle name="Normal 2 2 6 5 2" xfId="8649" xr:uid="{B63B8E78-9B04-41DB-99B0-9A62EB9F3E3C}"/>
    <cellStyle name="Normal 2 2 6 5 2 2" xfId="21128" xr:uid="{B601C98A-CCD0-40B9-A279-4AE89F558827}"/>
    <cellStyle name="Normal 2 2 6 5 3" xfId="19991" xr:uid="{89C2FEA0-F618-47D5-899B-6DB33AEA77AC}"/>
    <cellStyle name="Normal 2 2 6 6" xfId="7831" xr:uid="{E072500E-9184-4CFC-AE3A-0302533F6CEB}"/>
    <cellStyle name="Normal 2 2 6 6 2" xfId="20561" xr:uid="{55102367-F185-42B3-9A3F-7C8BEF473C89}"/>
    <cellStyle name="Normal 2 2 6 7" xfId="19424" xr:uid="{1ED98025-630D-4394-89A2-B15A68D1F51D}"/>
    <cellStyle name="Normal 2 2 7" xfId="5338" xr:uid="{DEF9866E-6D0F-4BD2-ACE6-31B4B29FEB2E}"/>
    <cellStyle name="Normal 2 2 7 2" xfId="6558" xr:uid="{81C7E7EC-8F9C-45E5-92C4-0AD8B78D9E3D}"/>
    <cellStyle name="Normal 2 2 7 2 2" xfId="7344" xr:uid="{1879B3AD-C429-4F53-9E03-23CA10151AE3}"/>
    <cellStyle name="Normal 2 2 7 2 2 2" xfId="8987" xr:uid="{131B5897-C7E2-4544-9BC2-398200135073}"/>
    <cellStyle name="Normal 2 2 7 2 2 2 2" xfId="21351" xr:uid="{871E2B5F-EA6C-4926-B44F-0139CD3BE52B}"/>
    <cellStyle name="Normal 2 2 7 2 2 3" xfId="20214" xr:uid="{59B95C1C-6165-492C-92D0-D6EC65EB544E}"/>
    <cellStyle name="Normal 2 2 7 2 3" xfId="8214" xr:uid="{91C1156B-E10E-43FA-B582-92E88F8522E4}"/>
    <cellStyle name="Normal 2 2 7 2 3 2" xfId="20849" xr:uid="{84D135D3-F6A3-4077-A318-3E9769C60A95}"/>
    <cellStyle name="Normal 2 2 7 2 4" xfId="19712" xr:uid="{B4966AC7-3397-4338-99C4-E1613E567CE6}"/>
    <cellStyle name="Normal 2 2 7 3" xfId="6559" xr:uid="{92A21F35-68A0-423D-B945-E485D507C902}"/>
    <cellStyle name="Normal 2 2 7 3 2" xfId="7345" xr:uid="{AC1CBC85-BA3C-4E95-BAB4-F882AF401846}"/>
    <cellStyle name="Normal 2 2 7 3 2 2" xfId="8988" xr:uid="{25693259-4444-4452-BE3E-71D2A7432931}"/>
    <cellStyle name="Normal 2 2 7 3 2 2 2" xfId="21352" xr:uid="{C1EC8018-B5B1-43EA-9D6A-2CE85D30DE6F}"/>
    <cellStyle name="Normal 2 2 7 3 2 3" xfId="20215" xr:uid="{52873CEF-5E07-429D-A394-75A5FADEE0A1}"/>
    <cellStyle name="Normal 2 2 7 3 3" xfId="8215" xr:uid="{3C9B12CA-BEB8-4BCB-A4E9-265B3DE3638C}"/>
    <cellStyle name="Normal 2 2 7 3 3 2" xfId="20850" xr:uid="{1D714D26-82B4-46F8-BE41-095FFDC46E14}"/>
    <cellStyle name="Normal 2 2 7 3 4" xfId="19713" xr:uid="{FA4B7350-1B63-4106-B688-87F68DB2A41F}"/>
    <cellStyle name="Normal 2 2 7 4" xfId="6326" xr:uid="{8C93762B-5DDC-48DA-AABB-80CD4211496B}"/>
    <cellStyle name="Normal 2 2 7 4 2" xfId="7346" xr:uid="{D5A6CA19-4063-421C-B81A-115917BF784E}"/>
    <cellStyle name="Normal 2 2 7 4 2 2" xfId="8989" xr:uid="{900279CC-AE91-490F-BE78-408DB2DB1E49}"/>
    <cellStyle name="Normal 2 2 7 4 2 2 2" xfId="21353" xr:uid="{92BD70DA-4E07-496C-9328-0189FC7C19C7}"/>
    <cellStyle name="Normal 2 2 7 4 2 3" xfId="20216" xr:uid="{3A318441-C164-445F-BF80-B7C7E94F30AF}"/>
    <cellStyle name="Normal 2 2 7 4 3" xfId="8044" xr:uid="{E144FB49-699D-467D-B4C3-330C02F3B63C}"/>
    <cellStyle name="Normal 2 2 7 4 3 2" xfId="20680" xr:uid="{A5470DDB-B577-4192-9BBA-16FC03D1092A}"/>
    <cellStyle name="Normal 2 2 7 4 4" xfId="19543" xr:uid="{8C216DC2-2426-412B-8180-09E1D5F3E4B2}"/>
    <cellStyle name="Normal 2 2 7 5" xfId="7007" xr:uid="{2438E5F9-4084-4CDB-836C-18776F87DDA9}"/>
    <cellStyle name="Normal 2 2 7 5 2" xfId="8650" xr:uid="{0DB52D82-2A72-4ACD-8426-D8E5931EFF38}"/>
    <cellStyle name="Normal 2 2 7 5 2 2" xfId="21129" xr:uid="{03615A17-7965-4176-9A80-313DAC4CB0BB}"/>
    <cellStyle name="Normal 2 2 7 5 3" xfId="19992" xr:uid="{EFEB97FA-54A2-4A55-8350-576D9F27DC3E}"/>
    <cellStyle name="Normal 2 2 7 6" xfId="7832" xr:uid="{4B8AA880-E990-47E9-B455-2764E13EB627}"/>
    <cellStyle name="Normal 2 2 7 6 2" xfId="20562" xr:uid="{4B238BE3-B29C-4E69-96A1-19791BAF8142}"/>
    <cellStyle name="Normal 2 2 7 7" xfId="19425" xr:uid="{CA2C2457-7DEF-4FD2-9C8C-5B64B2F7DA5D}"/>
    <cellStyle name="Normal 2 2 8" xfId="5339" xr:uid="{B5AB6823-0358-4C2D-BC58-FF24952759A4}"/>
    <cellStyle name="Normal 2 2 8 2" xfId="5340" xr:uid="{07E19849-E7D4-4A7B-83EA-B0D35580D3E3}"/>
    <cellStyle name="Normal 2 2 8 2 2" xfId="6560" xr:uid="{3AA37634-973D-4476-9568-EB7CFD0BE37D}"/>
    <cellStyle name="Normal 2 2 8 2 2 2" xfId="7347" xr:uid="{4FE75A01-B40A-4144-B99B-91794DB64FBF}"/>
    <cellStyle name="Normal 2 2 8 2 2 2 2" xfId="8990" xr:uid="{B9FC0643-1769-4E1E-BC64-2F58BB2F2553}"/>
    <cellStyle name="Normal 2 2 8 2 2 2 2 2" xfId="21354" xr:uid="{D41F14C1-4CEF-4F26-82A4-38F266B0D94A}"/>
    <cellStyle name="Normal 2 2 8 2 2 2 3" xfId="20217" xr:uid="{3B1B89B7-2AB1-4340-AF5F-27D57DF08538}"/>
    <cellStyle name="Normal 2 2 8 2 2 3" xfId="8216" xr:uid="{E08462F6-9507-486D-B5D0-6B3534A3219D}"/>
    <cellStyle name="Normal 2 2 8 2 2 3 2" xfId="20851" xr:uid="{D3E57013-1C54-49AB-A850-1B2162FE6288}"/>
    <cellStyle name="Normal 2 2 8 2 2 4" xfId="19714" xr:uid="{33B6CDEB-453D-4282-B903-DA5378817B52}"/>
    <cellStyle name="Normal 2 2 8 2 3" xfId="6561" xr:uid="{2E19CB83-4123-4C15-B819-720420705C3B}"/>
    <cellStyle name="Normal 2 2 8 2 3 2" xfId="7348" xr:uid="{05928603-F982-4274-8BCF-D6D3A2F5A1FE}"/>
    <cellStyle name="Normal 2 2 8 2 3 2 2" xfId="8991" xr:uid="{73E132AA-DA95-4485-8280-81793F69C0EF}"/>
    <cellStyle name="Normal 2 2 8 2 3 2 2 2" xfId="21355" xr:uid="{B62A4B12-0FFC-462C-AAE8-68C10D95BED2}"/>
    <cellStyle name="Normal 2 2 8 2 3 2 3" xfId="20218" xr:uid="{BE3A2587-1E53-491F-B20D-107E72A99B76}"/>
    <cellStyle name="Normal 2 2 8 2 3 3" xfId="8217" xr:uid="{EBD7BE2D-4333-4546-B65E-535B32615139}"/>
    <cellStyle name="Normal 2 2 8 2 3 3 2" xfId="20852" xr:uid="{C38AF0A8-AEAB-4837-9A48-5A6B2AFD318A}"/>
    <cellStyle name="Normal 2 2 8 2 3 4" xfId="19715" xr:uid="{2FC1FBC0-40A2-4630-86A5-015C8281B736}"/>
    <cellStyle name="Normal 2 2 8 2 4" xfId="6327" xr:uid="{9C0A383B-58A6-4208-BF8A-FA32724C3476}"/>
    <cellStyle name="Normal 2 2 8 2 4 2" xfId="7349" xr:uid="{6B09F954-AFC4-416B-A545-AB1FD2CA0FE3}"/>
    <cellStyle name="Normal 2 2 8 2 4 2 2" xfId="8992" xr:uid="{5E4836DC-98BA-457A-B3F6-408FA4DA24FA}"/>
    <cellStyle name="Normal 2 2 8 2 4 2 2 2" xfId="21356" xr:uid="{936C04F7-C1ED-416B-AB5C-CE1FFBDD25C3}"/>
    <cellStyle name="Normal 2 2 8 2 4 2 3" xfId="20219" xr:uid="{ACC56525-C32D-4733-87DD-36C37E42215C}"/>
    <cellStyle name="Normal 2 2 8 2 4 3" xfId="8045" xr:uid="{3E7EFD2E-2F87-4329-93B1-E1EC45C3AB23}"/>
    <cellStyle name="Normal 2 2 8 2 4 3 2" xfId="20681" xr:uid="{BF7B4548-68AF-4B3C-A039-8DA817A7F668}"/>
    <cellStyle name="Normal 2 2 8 2 4 4" xfId="19544" xr:uid="{EE9508C4-74E0-46C9-AEF9-E5C9A8DC2E8A}"/>
    <cellStyle name="Normal 2 2 8 2 5" xfId="7008" xr:uid="{3CA99F00-23C7-40D0-B5C0-8CB27C65C160}"/>
    <cellStyle name="Normal 2 2 8 2 5 2" xfId="8651" xr:uid="{25E2E1F8-1BE6-4FA3-9E78-671E69726B2F}"/>
    <cellStyle name="Normal 2 2 8 2 5 2 2" xfId="21130" xr:uid="{75FE7717-FDFB-4C3A-9893-7D7E39607EF1}"/>
    <cellStyle name="Normal 2 2 8 2 5 3" xfId="19993" xr:uid="{0BC70BA4-BA24-4E72-915D-D2676C4D9E3E}"/>
    <cellStyle name="Normal 2 2 8 2 6" xfId="7833" xr:uid="{06A1A638-B269-4BA4-AA3A-BFF193F870E8}"/>
    <cellStyle name="Normal 2 2 8 2 6 2" xfId="20563" xr:uid="{8FB7B43C-D459-41EC-A8C2-E52669075D95}"/>
    <cellStyle name="Normal 2 2 8 2 7" xfId="19426" xr:uid="{3B69C681-AFB4-4F78-9011-8B4213DDC31C}"/>
    <cellStyle name="Normal 2 2 8 3" xfId="30399" xr:uid="{DB60D974-BA7A-4B1E-9413-8A87BFC187EB}"/>
    <cellStyle name="Normal 2 2 9" xfId="5341" xr:uid="{2929BB75-DF80-4865-8A57-9C76000632C9}"/>
    <cellStyle name="Normal 2 2 9 2" xfId="30400" xr:uid="{F684AB87-8BFB-4DBE-9FBA-C5BF907F251D}"/>
    <cellStyle name="Normal 2 20" xfId="5342" xr:uid="{3F3A90AA-9683-405A-993B-ED9D870D122F}"/>
    <cellStyle name="Normal 2 20 2" xfId="30401" xr:uid="{0852F41E-CCE6-4AF6-9C9D-3288C0366D48}"/>
    <cellStyle name="Normal 2 21" xfId="5343" xr:uid="{47852917-FD6A-4CFF-B419-ED9A7F5C2840}"/>
    <cellStyle name="Normal 2 21 2" xfId="30402" xr:uid="{A6FF3D97-C09A-4A54-BABB-18F04C2BBED4}"/>
    <cellStyle name="Normal 2 22" xfId="5344" xr:uid="{CA744394-DFCE-43BF-A456-0A8A4C0DC592}"/>
    <cellStyle name="Normal 2 22 2" xfId="30403" xr:uid="{A504085D-FEBB-4F01-B217-CDAF5EFD7FD2}"/>
    <cellStyle name="Normal 2 23" xfId="5345" xr:uid="{2CF78230-0340-403E-9EA9-28FB3029A9CC}"/>
    <cellStyle name="Normal 2 23 2" xfId="30404" xr:uid="{B0883121-4873-435E-9200-BC7F891731E6}"/>
    <cellStyle name="Normal 2 24" xfId="5346" xr:uid="{3BF1FE10-7607-404A-91AE-9643CD3FC15B}"/>
    <cellStyle name="Normal 2 24 2" xfId="30405" xr:uid="{2D9EAC2D-2D4A-48CC-8603-C5C793B31B84}"/>
    <cellStyle name="Normal 2 25" xfId="5347" xr:uid="{DAA756DC-4F37-4B7D-95A9-30EB98D8F406}"/>
    <cellStyle name="Normal 2 25 2" xfId="30406" xr:uid="{DCBC4081-1105-4209-A61B-D3469B1222AA}"/>
    <cellStyle name="Normal 2 26" xfId="5348" xr:uid="{2504514C-EC5B-49E9-9468-890CEC840FC6}"/>
    <cellStyle name="Normal 2 26 2" xfId="30407" xr:uid="{2A23AC35-441F-44B3-99F5-7BE95991AF18}"/>
    <cellStyle name="Normal 2 27" xfId="5349" xr:uid="{B58AB9A6-94F8-43D7-A9F5-B85F9BDA2A7D}"/>
    <cellStyle name="Normal 2 27 2" xfId="30408" xr:uid="{D6DCF311-7529-4109-AC5F-2A173F66D077}"/>
    <cellStyle name="Normal 2 28" xfId="5350" xr:uid="{0A703A47-82D9-4509-B8B2-AC340B20505A}"/>
    <cellStyle name="Normal 2 29" xfId="5351" xr:uid="{3F729EC6-E999-4077-A2E2-785510C2C610}"/>
    <cellStyle name="Normal 2 29 10" xfId="5352" xr:uid="{C74629C2-B306-484A-AB95-2488208F9670}"/>
    <cellStyle name="Normal 2 29 11" xfId="5353" xr:uid="{AC4927C4-7314-4E05-A63C-F22A25027BAE}"/>
    <cellStyle name="Normal 2 29 12" xfId="5354" xr:uid="{57387D3A-25B8-4228-B081-8F4D33353A04}"/>
    <cellStyle name="Normal 2 29 13" xfId="5355" xr:uid="{036EC3E4-C12B-443F-9D9A-7CB5A89D0E16}"/>
    <cellStyle name="Normal 2 29 14" xfId="5356" xr:uid="{580700F4-4F57-4F0B-89E4-CD3EC2C6D185}"/>
    <cellStyle name="Normal 2 29 15" xfId="5357" xr:uid="{C282F987-A75F-4474-B5E3-D652070965E3}"/>
    <cellStyle name="Normal 2 29 16" xfId="5358" xr:uid="{50261944-2D2C-4D8C-96B9-1CA35503C7C9}"/>
    <cellStyle name="Normal 2 29 17" xfId="5359" xr:uid="{27835116-8D38-400A-A1F1-A83D9EBD2ADB}"/>
    <cellStyle name="Normal 2 29 18" xfId="5360" xr:uid="{AEB41EFD-5720-45BA-A0E5-DA788FB6F3F7}"/>
    <cellStyle name="Normal 2 29 19" xfId="5361" xr:uid="{0132B16A-12E8-4D84-B949-2058618BB64F}"/>
    <cellStyle name="Normal 2 29 2" xfId="5362" xr:uid="{ADFF69B4-301B-424A-92C6-584ABD9E36EB}"/>
    <cellStyle name="Normal 2 29 20" xfId="5363" xr:uid="{0E16D9CA-6F8C-4568-AFA2-43881AFF4A80}"/>
    <cellStyle name="Normal 2 29 21" xfId="5364" xr:uid="{993F3E99-BCBB-4604-8BEC-803702A73B7B}"/>
    <cellStyle name="Normal 2 29 22" xfId="5365" xr:uid="{4C471907-D902-4A69-A46D-0119B0360CA3}"/>
    <cellStyle name="Normal 2 29 23" xfId="5366" xr:uid="{C0AF3B7D-94A5-453C-B3B0-8352F3A92CDD}"/>
    <cellStyle name="Normal 2 29 24" xfId="5367" xr:uid="{54F3AD11-E7F6-4DDB-B955-96372A78A885}"/>
    <cellStyle name="Normal 2 29 25" xfId="5368" xr:uid="{E9823D0B-2573-438B-8E09-A1507D288D9D}"/>
    <cellStyle name="Normal 2 29 26" xfId="5369" xr:uid="{2BBE16AD-319B-4E19-946A-5D60A68DCDE6}"/>
    <cellStyle name="Normal 2 29 27" xfId="5370" xr:uid="{58D672EF-F264-4365-8A2F-9550B544B74C}"/>
    <cellStyle name="Normal 2 29 28" xfId="5371" xr:uid="{1F4E51F7-0337-43D3-89F8-8893C71DC20F}"/>
    <cellStyle name="Normal 2 29 29" xfId="5372" xr:uid="{EA03F831-77A4-4980-9B33-E73C28A8D062}"/>
    <cellStyle name="Normal 2 29 3" xfId="5373" xr:uid="{AC91A9DC-037A-4667-B47F-B4D04BC4299F}"/>
    <cellStyle name="Normal 2 29 30" xfId="5374" xr:uid="{A25ECC67-ACFB-4A63-81FB-FF1DF767145E}"/>
    <cellStyle name="Normal 2 29 31" xfId="5375" xr:uid="{20BA1474-0A4E-439C-91F1-0050050B6ECC}"/>
    <cellStyle name="Normal 2 29 32" xfId="5376" xr:uid="{6BA05F36-43A1-4308-B653-9748B0515144}"/>
    <cellStyle name="Normal 2 29 33" xfId="5377" xr:uid="{469BB785-4F2D-4AB8-9BFA-29D4046413F9}"/>
    <cellStyle name="Normal 2 29 34" xfId="5378" xr:uid="{661138D5-A30C-4544-AC8D-6B77D9777CD2}"/>
    <cellStyle name="Normal 2 29 35" xfId="5379" xr:uid="{4C9CAC71-AABD-420B-BB67-D1CFE922CBBB}"/>
    <cellStyle name="Normal 2 29 36" xfId="5380" xr:uid="{4361717B-0533-4FEC-BE03-E41E9D6E46A8}"/>
    <cellStyle name="Normal 2 29 37" xfId="5381" xr:uid="{FAC8DB67-26D6-464A-B20A-D2605C1B94A4}"/>
    <cellStyle name="Normal 2 29 38" xfId="5382" xr:uid="{287C3EEB-474D-40E6-937E-814249E7A30A}"/>
    <cellStyle name="Normal 2 29 39" xfId="5383" xr:uid="{FC6CAEA3-0C53-4C11-B6BD-D4713BCEF8A7}"/>
    <cellStyle name="Normal 2 29 4" xfId="5384" xr:uid="{4C6B9C14-F3DF-488E-BA61-4FAA0A75BC38}"/>
    <cellStyle name="Normal 2 29 40" xfId="5385" xr:uid="{C57CB2F2-27BF-421F-820B-E4E9A45524AE}"/>
    <cellStyle name="Normal 2 29 41" xfId="5386" xr:uid="{D7451F2F-FD0E-4056-93FA-DE9E4BD65AD1}"/>
    <cellStyle name="Normal 2 29 42" xfId="5387" xr:uid="{E0AC48CE-9100-4A45-A1C3-69CC67EAEEEF}"/>
    <cellStyle name="Normal 2 29 43" xfId="5388" xr:uid="{EEDBF9F3-83CE-4254-BD9C-011D0850C105}"/>
    <cellStyle name="Normal 2 29 44" xfId="5389" xr:uid="{DDFFBD40-A19A-43A4-A7E1-54902CE7FE4E}"/>
    <cellStyle name="Normal 2 29 45" xfId="5390" xr:uid="{1CA7A2EF-EE0F-4278-92C9-D53272D2B6BB}"/>
    <cellStyle name="Normal 2 29 46" xfId="5391" xr:uid="{315EAE6C-0659-449B-B95C-D47BDC9301F4}"/>
    <cellStyle name="Normal 2 29 47" xfId="5392" xr:uid="{4B200FF2-E145-4D46-8F9E-29C9D83D87C0}"/>
    <cellStyle name="Normal 2 29 48" xfId="5393" xr:uid="{FA626A06-61F3-4DBB-8737-B2274DF83191}"/>
    <cellStyle name="Normal 2 29 5" xfId="5394" xr:uid="{39790BA2-C2F5-452F-99DC-1E72B459060C}"/>
    <cellStyle name="Normal 2 29 6" xfId="5395" xr:uid="{847CB283-8F76-4B09-B028-43E6D6E2E2E3}"/>
    <cellStyle name="Normal 2 29 7" xfId="5396" xr:uid="{EAF292A8-177E-4C36-A5C3-F6629317161C}"/>
    <cellStyle name="Normal 2 29 8" xfId="5397" xr:uid="{777AB48F-7C2D-4513-BFA9-15A058C3D5D3}"/>
    <cellStyle name="Normal 2 29 9" xfId="5398" xr:uid="{1DF775BA-D137-4913-9F73-4087B66EC861}"/>
    <cellStyle name="Normal 2 3" xfId="5399" xr:uid="{6F3B53E8-E8D5-4764-A5E1-3D439895E821}"/>
    <cellStyle name="Normal 2 3 10" xfId="5400" xr:uid="{6AF64766-E2EF-4E93-9CDC-EC3C922D560A}"/>
    <cellStyle name="Normal 2 3 11" xfId="5401" xr:uid="{88C01ED4-9C3F-441E-97AF-EDBFFEB2C864}"/>
    <cellStyle name="Normal 2 3 12" xfId="5402" xr:uid="{3C6B5C38-C759-4E98-9764-6398CADF63A9}"/>
    <cellStyle name="Normal 2 3 13" xfId="5403" xr:uid="{521D1774-876A-4FEF-A004-07698F5CE8E6}"/>
    <cellStyle name="Normal 2 3 14" xfId="5404" xr:uid="{061DDC00-016F-496E-8664-EE7958EA612B}"/>
    <cellStyle name="Normal 2 3 15" xfId="5405" xr:uid="{52918CE4-57E5-4323-8605-349CC8CBCE90}"/>
    <cellStyle name="Normal 2 3 16" xfId="5406" xr:uid="{27888E9F-E0D1-485A-9F81-D890F99CD9E7}"/>
    <cellStyle name="Normal 2 3 17" xfId="5407" xr:uid="{A620399B-7C45-4539-B6E0-9BA360ABF7FA}"/>
    <cellStyle name="Normal 2 3 18" xfId="5408" xr:uid="{739AAA71-FE3A-41A6-A14F-6180190361E0}"/>
    <cellStyle name="Normal 2 3 19" xfId="5409" xr:uid="{3A15F46C-0FEC-49FC-BB84-7E4EC8C53793}"/>
    <cellStyle name="Normal 2 3 2" xfId="5410" xr:uid="{63AA1769-A733-4598-8423-25FEBF213154}"/>
    <cellStyle name="Normal 2 3 20" xfId="5411" xr:uid="{43DD6E18-8AF1-4847-A460-D873DB9B8986}"/>
    <cellStyle name="Normal 2 3 21" xfId="5412" xr:uid="{9E7227A6-465D-4897-BC9A-4E49F1AD99FE}"/>
    <cellStyle name="Normal 2 3 22" xfId="5413" xr:uid="{9E1EC687-77CB-404C-A4F8-6B1426C06367}"/>
    <cellStyle name="Normal 2 3 23" xfId="5414" xr:uid="{6FE952F4-3F0B-4F06-96D7-995CC6102B78}"/>
    <cellStyle name="Normal 2 3 24" xfId="5415" xr:uid="{710D0105-F95B-42FB-B1FF-1952219DFF89}"/>
    <cellStyle name="Normal 2 3 25" xfId="5416" xr:uid="{6C623BE3-EA96-4CFD-BDBC-13FE1BAA1E59}"/>
    <cellStyle name="Normal 2 3 26" xfId="5417" xr:uid="{ACB081E9-D029-4098-A015-D0532ED5A812}"/>
    <cellStyle name="Normal 2 3 27" xfId="5418" xr:uid="{F07AC289-B05D-4829-94ED-EB937A4A1507}"/>
    <cellStyle name="Normal 2 3 28" xfId="5419" xr:uid="{66B996E0-BD4B-4FDC-BD06-DFF9C6A1A275}"/>
    <cellStyle name="Normal 2 3 29" xfId="5420" xr:uid="{AD2CB53A-7448-4495-8493-3B4B58F12DCA}"/>
    <cellStyle name="Normal 2 3 3" xfId="5421" xr:uid="{BC81F2C2-3D4C-423D-BB92-692599258953}"/>
    <cellStyle name="Normal 2 3 30" xfId="5422" xr:uid="{67944EAC-2FEB-42A0-9481-E4EB4D943BE0}"/>
    <cellStyle name="Normal 2 3 31" xfId="5423" xr:uid="{E221C7EB-40CE-4437-83BE-97FFA60B01E5}"/>
    <cellStyle name="Normal 2 3 32" xfId="5424" xr:uid="{79F675D9-BD38-4D9A-8346-E3F2F232E2BC}"/>
    <cellStyle name="Normal 2 3 33" xfId="5425" xr:uid="{A2AF94EA-5C56-44C8-B808-D189C82640C9}"/>
    <cellStyle name="Normal 2 3 34" xfId="5426" xr:uid="{D89751E1-B74E-416D-B13E-E7BABBD5680E}"/>
    <cellStyle name="Normal 2 3 35" xfId="5427" xr:uid="{B8B5BABD-0200-471E-BC20-D8E5B7368465}"/>
    <cellStyle name="Normal 2 3 36" xfId="5428" xr:uid="{10E68AA5-5243-4BC6-B1B4-05CCE9FDD181}"/>
    <cellStyle name="Normal 2 3 37" xfId="5429" xr:uid="{131DF309-D11F-41B5-91D2-9A469B2A10A5}"/>
    <cellStyle name="Normal 2 3 38" xfId="5430" xr:uid="{6CF0DACB-83B3-4998-BA8B-9D04DBAFFF14}"/>
    <cellStyle name="Normal 2 3 39" xfId="5431" xr:uid="{9DB39BC6-656B-4F15-846A-5B68E4D2AEF9}"/>
    <cellStyle name="Normal 2 3 4" xfId="5432" xr:uid="{5D698DBF-24EB-46BB-8093-22724B90C305}"/>
    <cellStyle name="Normal 2 3 40" xfId="5433" xr:uid="{20A95C63-A6E9-40D6-8110-83820FD83A99}"/>
    <cellStyle name="Normal 2 3 41" xfId="5434" xr:uid="{6DF41BAE-5702-45BC-A18C-0FBAE6D1A477}"/>
    <cellStyle name="Normal 2 3 42" xfId="5435" xr:uid="{47A8A212-4168-49BD-99D8-71AE2A7C111C}"/>
    <cellStyle name="Normal 2 3 43" xfId="5436" xr:uid="{756AC837-A668-4E7C-84CA-0B884030B84A}"/>
    <cellStyle name="Normal 2 3 44" xfId="5437" xr:uid="{38005EA6-E5B0-46E4-99F6-D340384F2D95}"/>
    <cellStyle name="Normal 2 3 45" xfId="5438" xr:uid="{8D2BFBF3-65C8-4F91-AE63-64A48CC04EA2}"/>
    <cellStyle name="Normal 2 3 46" xfId="5439" xr:uid="{A4ACFDA3-1C94-4CA3-8E68-3C39F99EF31F}"/>
    <cellStyle name="Normal 2 3 47" xfId="5440" xr:uid="{477DEE59-F769-4122-9851-7CE03E3D3EC4}"/>
    <cellStyle name="Normal 2 3 48" xfId="5441" xr:uid="{3D0D383B-3B6A-4B37-974C-13013FC6C027}"/>
    <cellStyle name="Normal 2 3 49" xfId="6562" xr:uid="{2479ECFC-7CA4-44AF-9F64-4D43DBF9D0DB}"/>
    <cellStyle name="Normal 2 3 49 2" xfId="7350" xr:uid="{6353A8AB-3F1F-4F4C-84F0-9B55DFB0B48D}"/>
    <cellStyle name="Normal 2 3 49 2 2" xfId="8993" xr:uid="{1A72B79E-9AEE-4C1E-824C-2A1E49817CA1}"/>
    <cellStyle name="Normal 2 3 49 2 2 2" xfId="21357" xr:uid="{D5AB754B-F954-4A16-8811-7EDCA387E217}"/>
    <cellStyle name="Normal 2 3 49 2 3" xfId="20220" xr:uid="{A5E6638B-284F-4E46-A2CC-A7BFD4F5328D}"/>
    <cellStyle name="Normal 2 3 49 3" xfId="8218" xr:uid="{7502B6E0-793F-4E0F-B58D-980E31F3DD11}"/>
    <cellStyle name="Normal 2 3 49 3 2" xfId="20853" xr:uid="{6BE0F2CF-5AEC-48F7-8BA9-A0653FE1FDA0}"/>
    <cellStyle name="Normal 2 3 49 4" xfId="19716" xr:uid="{A2909339-25DD-427E-B5FA-2E72E53883CE}"/>
    <cellStyle name="Normal 2 3 5" xfId="5442" xr:uid="{38BE11E8-BD89-4ECA-AB1C-2152FCA08D79}"/>
    <cellStyle name="Normal 2 3 6" xfId="5443" xr:uid="{5D384772-7854-4E0D-A56F-710E6B553005}"/>
    <cellStyle name="Normal 2 3 7" xfId="5444" xr:uid="{7BA80BA9-4ED8-4F90-ADE3-EA48A3FC0636}"/>
    <cellStyle name="Normal 2 3 8" xfId="5445" xr:uid="{137C6D46-8BB9-4135-B698-2FD4A126F156}"/>
    <cellStyle name="Normal 2 3 9" xfId="5446" xr:uid="{CF8C7299-97B3-47F7-B1E4-2B7CB4263BE3}"/>
    <cellStyle name="Normal 2 30" xfId="5447" xr:uid="{217184EF-526A-42AC-B93B-15064EA36B79}"/>
    <cellStyle name="Normal 2 31" xfId="5448" xr:uid="{E1AEEF5A-D89B-403B-9DA4-B509CF647D35}"/>
    <cellStyle name="Normal 2 31 10" xfId="5449" xr:uid="{D54BE13D-DF65-47FA-956D-3EF3D0DCD2FF}"/>
    <cellStyle name="Normal 2 31 11" xfId="5450" xr:uid="{EB1EABF0-60C0-42DE-9C0C-C854D5D384B5}"/>
    <cellStyle name="Normal 2 31 12" xfId="5451" xr:uid="{D99D7070-2BE1-41BE-A3C7-BA3B1CA9D1AC}"/>
    <cellStyle name="Normal 2 31 13" xfId="5452" xr:uid="{5E274070-1C9D-414D-B08D-B4578DAF767A}"/>
    <cellStyle name="Normal 2 31 14" xfId="5453" xr:uid="{6BECE2C7-7033-4C6E-A7CC-2D5AC71AAAFB}"/>
    <cellStyle name="Normal 2 31 15" xfId="5454" xr:uid="{085B879E-1B36-4FA0-954F-113B626815EE}"/>
    <cellStyle name="Normal 2 31 16" xfId="5455" xr:uid="{E13D2A1B-1ECA-4904-B92F-6E71D24AE343}"/>
    <cellStyle name="Normal 2 31 17" xfId="5456" xr:uid="{D545F2DC-3670-4769-BF70-422804146654}"/>
    <cellStyle name="Normal 2 31 18" xfId="5457" xr:uid="{40172E0A-1AA5-44E6-A2E4-E21BB0728FC2}"/>
    <cellStyle name="Normal 2 31 19" xfId="5458" xr:uid="{28D88C7A-5416-44F9-BABB-8A4A0A274B2F}"/>
    <cellStyle name="Normal 2 31 2" xfId="5459" xr:uid="{99CF6A5D-F266-4A43-9760-7558DD56EDC8}"/>
    <cellStyle name="Normal 2 31 20" xfId="5460" xr:uid="{D0D59F42-0A0D-43CE-BC93-E86C468CF39F}"/>
    <cellStyle name="Normal 2 31 21" xfId="5461" xr:uid="{F694039D-3EB5-4A7B-8F21-B12D9F40E929}"/>
    <cellStyle name="Normal 2 31 22" xfId="5462" xr:uid="{C7040353-BEF4-4ECB-A0B6-680F7624B81D}"/>
    <cellStyle name="Normal 2 31 23" xfId="5463" xr:uid="{B0C94DB7-B136-4881-B3A9-9461FC60583D}"/>
    <cellStyle name="Normal 2 31 24" xfId="5464" xr:uid="{5EFE88AA-61A9-4263-9D94-78280A1390B1}"/>
    <cellStyle name="Normal 2 31 25" xfId="5465" xr:uid="{4A0F086A-AC2A-428A-A135-2685A5DB69D3}"/>
    <cellStyle name="Normal 2 31 26" xfId="5466" xr:uid="{535E4AFA-A748-4FD7-8770-7EB4CA79C770}"/>
    <cellStyle name="Normal 2 31 27" xfId="5467" xr:uid="{81846CF2-4348-4191-AA09-F1F392D82843}"/>
    <cellStyle name="Normal 2 31 28" xfId="5468" xr:uid="{CEC9C06B-C3EA-4FAD-860B-B509B6527711}"/>
    <cellStyle name="Normal 2 31 29" xfId="5469" xr:uid="{09DFACE4-7DF9-4F1F-A0FA-33EB072F6AF1}"/>
    <cellStyle name="Normal 2 31 3" xfId="5470" xr:uid="{04EA2509-EF49-4535-A331-411DDEE2A908}"/>
    <cellStyle name="Normal 2 31 30" xfId="5471" xr:uid="{C3EACFB4-D3D1-433E-9B57-551D72F837AF}"/>
    <cellStyle name="Normal 2 31 31" xfId="5472" xr:uid="{72237CAC-FBE1-428B-9A71-0ACC72C1EBF0}"/>
    <cellStyle name="Normal 2 31 32" xfId="5473" xr:uid="{B4C02EE6-5E8A-4498-B264-619BA14054DD}"/>
    <cellStyle name="Normal 2 31 33" xfId="5474" xr:uid="{9AA616DA-9AE6-4D21-8832-50C4D66C96AF}"/>
    <cellStyle name="Normal 2 31 34" xfId="5475" xr:uid="{FBB16F8B-81C2-4A5B-8B19-84132EB0A88F}"/>
    <cellStyle name="Normal 2 31 35" xfId="5476" xr:uid="{362B50BC-3624-44E5-8AB3-857CCF77E401}"/>
    <cellStyle name="Normal 2 31 36" xfId="5477" xr:uid="{C3F05F01-A9C8-43A7-86B9-F6BE52FD4DD1}"/>
    <cellStyle name="Normal 2 31 37" xfId="5478" xr:uid="{EE3AAA2E-CBA1-434C-8F09-DA1108406C86}"/>
    <cellStyle name="Normal 2 31 38" xfId="5479" xr:uid="{414C1179-949C-4A37-8CA7-D73E8351E97C}"/>
    <cellStyle name="Normal 2 31 39" xfId="5480" xr:uid="{A66C2D85-4120-4368-91EE-852F0AC8B2D9}"/>
    <cellStyle name="Normal 2 31 4" xfId="5481" xr:uid="{0319B568-5E0C-4B41-B1F9-457C02BA731F}"/>
    <cellStyle name="Normal 2 31 40" xfId="5482" xr:uid="{92E34E16-A3A0-4732-957A-A308FB0D6057}"/>
    <cellStyle name="Normal 2 31 41" xfId="5483" xr:uid="{374FFEC8-D53F-4B61-B425-A450DB6C69A2}"/>
    <cellStyle name="Normal 2 31 42" xfId="5484" xr:uid="{F17AE544-141E-4FF2-A6E8-1652D527A4CA}"/>
    <cellStyle name="Normal 2 31 43" xfId="5485" xr:uid="{C1E09F03-1CB1-440C-954E-9FC74B1CA4BA}"/>
    <cellStyle name="Normal 2 31 44" xfId="5486" xr:uid="{18E353BB-90B4-468D-9E43-BD911D772C65}"/>
    <cellStyle name="Normal 2 31 45" xfId="5487" xr:uid="{D7D322E5-E0C1-4250-952F-DE95E5CFB875}"/>
    <cellStyle name="Normal 2 31 46" xfId="5488" xr:uid="{5BADCF3D-A9DA-472C-8FEA-359A85C7029D}"/>
    <cellStyle name="Normal 2 31 47" xfId="5489" xr:uid="{FFD0C14C-981B-446F-9DCC-953B27288C88}"/>
    <cellStyle name="Normal 2 31 48" xfId="5490" xr:uid="{0999EFB9-6497-4C45-93CF-52B7C087F07C}"/>
    <cellStyle name="Normal 2 31 5" xfId="5491" xr:uid="{87B26447-823F-403D-BC22-592011A26C2B}"/>
    <cellStyle name="Normal 2 31 6" xfId="5492" xr:uid="{4ACF2961-77C3-46D9-9BB7-F41F15BAFA26}"/>
    <cellStyle name="Normal 2 31 7" xfId="5493" xr:uid="{45241955-DB31-4075-A7D2-0D8F17C4A911}"/>
    <cellStyle name="Normal 2 31 8" xfId="5494" xr:uid="{3D559A3D-9ACD-4300-89B6-3207B4501173}"/>
    <cellStyle name="Normal 2 31 9" xfId="5495" xr:uid="{90B5A550-8CCF-44DB-B5D4-BC0C9AF66CD8}"/>
    <cellStyle name="Normal 2 32" xfId="5496" xr:uid="{23996976-CD3B-4E36-82D6-E8527139481F}"/>
    <cellStyle name="Normal 2 32 10" xfId="5497" xr:uid="{7E2B6CF5-B6E5-41CD-8DFB-C86520724677}"/>
    <cellStyle name="Normal 2 32 11" xfId="5498" xr:uid="{22BA3401-E863-4ADB-8010-FF7F73FC32C9}"/>
    <cellStyle name="Normal 2 32 12" xfId="5499" xr:uid="{0DFD2B80-145F-492D-9CF6-8A667F4C6B05}"/>
    <cellStyle name="Normal 2 32 13" xfId="5500" xr:uid="{BB95B447-4C6B-4833-BC40-E4DFCCF6F7A7}"/>
    <cellStyle name="Normal 2 32 14" xfId="5501" xr:uid="{668B426A-351E-4571-A024-0D0B745741F6}"/>
    <cellStyle name="Normal 2 32 15" xfId="5502" xr:uid="{D6148C6B-40A7-430F-BB6A-E46E25BF7A6C}"/>
    <cellStyle name="Normal 2 32 16" xfId="5503" xr:uid="{78BEA207-01D0-48E8-825E-3DF51D43C804}"/>
    <cellStyle name="Normal 2 32 17" xfId="5504" xr:uid="{2468DF9E-73F1-49AE-893E-779AD565B954}"/>
    <cellStyle name="Normal 2 32 18" xfId="5505" xr:uid="{B7F1B72C-ADB1-4A1D-8E5D-A4ED0548A4DE}"/>
    <cellStyle name="Normal 2 32 19" xfId="5506" xr:uid="{D7A69B18-469F-4EFB-936F-413B5D34A89C}"/>
    <cellStyle name="Normal 2 32 2" xfId="5507" xr:uid="{058EA422-90C5-46CD-96E8-FEAB42D09A03}"/>
    <cellStyle name="Normal 2 32 20" xfId="5508" xr:uid="{7D7A3AAE-1FC7-4ADF-80FD-AC2E7D522F78}"/>
    <cellStyle name="Normal 2 32 21" xfId="5509" xr:uid="{2F692FB3-E0A7-4264-8995-93328A0D0716}"/>
    <cellStyle name="Normal 2 32 22" xfId="5510" xr:uid="{815D0033-15CB-4D9E-B59F-2CAEC1417907}"/>
    <cellStyle name="Normal 2 32 23" xfId="5511" xr:uid="{1BC2F3A5-3309-40F9-88A5-FA7585C28BE3}"/>
    <cellStyle name="Normal 2 32 24" xfId="5512" xr:uid="{D1733352-7FF1-46D8-BCA7-D74BF04EDF0F}"/>
    <cellStyle name="Normal 2 32 25" xfId="5513" xr:uid="{FC5A8218-3618-41A5-A866-0839D80CC56D}"/>
    <cellStyle name="Normal 2 32 26" xfId="5514" xr:uid="{DD71B83E-D9D8-4E38-8B0A-74960FD80684}"/>
    <cellStyle name="Normal 2 32 27" xfId="5515" xr:uid="{F1471CB6-1356-46CC-9CA1-9A1201B5C189}"/>
    <cellStyle name="Normal 2 32 28" xfId="5516" xr:uid="{81738680-1FE0-4108-A17B-1EBF909B82F2}"/>
    <cellStyle name="Normal 2 32 29" xfId="5517" xr:uid="{2FD1C03D-FCD5-4991-AB9E-D50E93BCC2E3}"/>
    <cellStyle name="Normal 2 32 3" xfId="5518" xr:uid="{3ED0DC41-5089-4D62-BF56-F6650BEC936F}"/>
    <cellStyle name="Normal 2 32 30" xfId="5519" xr:uid="{AE57B14D-147A-4E6F-A0E6-431EA809FA31}"/>
    <cellStyle name="Normal 2 32 31" xfId="5520" xr:uid="{DD562D2E-300A-4CE1-87A7-3AFAEB5C1617}"/>
    <cellStyle name="Normal 2 32 32" xfId="5521" xr:uid="{D19356F1-6354-47F4-82CA-2FC6FFB5819B}"/>
    <cellStyle name="Normal 2 32 33" xfId="5522" xr:uid="{4CB1D0B3-5BC2-49A6-94CA-AADF79ED2F8E}"/>
    <cellStyle name="Normal 2 32 34" xfId="5523" xr:uid="{4E5BD40A-1BFB-42E8-82A4-0F0D61A321BD}"/>
    <cellStyle name="Normal 2 32 35" xfId="5524" xr:uid="{E67F7DAE-DFF1-4102-BBD1-9B3B45FA7E39}"/>
    <cellStyle name="Normal 2 32 36" xfId="5525" xr:uid="{F79EEE75-0439-4AB1-91E7-F0658308D66A}"/>
    <cellStyle name="Normal 2 32 37" xfId="5526" xr:uid="{182C49B2-C3ED-4621-8B6F-50572AFAF25F}"/>
    <cellStyle name="Normal 2 32 38" xfId="5527" xr:uid="{B8C9D056-A3DC-403C-BCA4-BAF019188538}"/>
    <cellStyle name="Normal 2 32 39" xfId="5528" xr:uid="{1EDE7622-BCB2-46B1-9808-437BBA90044E}"/>
    <cellStyle name="Normal 2 32 4" xfId="5529" xr:uid="{A429ABC5-02C8-4687-9584-A80B6FC1F298}"/>
    <cellStyle name="Normal 2 32 40" xfId="5530" xr:uid="{BF5B34D6-5E66-48B0-B569-DFE49221F269}"/>
    <cellStyle name="Normal 2 32 41" xfId="5531" xr:uid="{A84172F8-23A3-48B0-8E79-90DF8089E680}"/>
    <cellStyle name="Normal 2 32 42" xfId="5532" xr:uid="{3F476A1A-E395-44F7-AC28-1D3C5E8FE028}"/>
    <cellStyle name="Normal 2 32 43" xfId="5533" xr:uid="{2CF563F8-B5E1-49C3-A754-2C2ECD5D3982}"/>
    <cellStyle name="Normal 2 32 44" xfId="5534" xr:uid="{78A91FE6-176C-4C58-A800-271A73CF8E61}"/>
    <cellStyle name="Normal 2 32 45" xfId="5535" xr:uid="{2189A8AE-1B9D-4318-84C0-1A3D97C3C2D9}"/>
    <cellStyle name="Normal 2 32 46" xfId="5536" xr:uid="{7143B0D4-F14F-4363-A118-BDFC9E667E18}"/>
    <cellStyle name="Normal 2 32 47" xfId="5537" xr:uid="{0BBDBDB9-4EDC-436C-82E0-52B36BE71972}"/>
    <cellStyle name="Normal 2 32 48" xfId="5538" xr:uid="{2A5E566A-D1FA-43C8-AB98-8089DAF2E99C}"/>
    <cellStyle name="Normal 2 32 5" xfId="5539" xr:uid="{6A80A7FC-7812-48C2-9E75-6E6C7BAC13C6}"/>
    <cellStyle name="Normal 2 32 6" xfId="5540" xr:uid="{A9B4FEB7-2481-411F-9098-4E9FD6A0CC5F}"/>
    <cellStyle name="Normal 2 32 7" xfId="5541" xr:uid="{A2D8B9A2-B839-461A-A44C-15FBB2C96D13}"/>
    <cellStyle name="Normal 2 32 8" xfId="5542" xr:uid="{958384E7-B34A-46CF-B093-5DE48A97599F}"/>
    <cellStyle name="Normal 2 32 9" xfId="5543" xr:uid="{CA6535EE-9125-4BEA-B3E7-0E294B0FC2DD}"/>
    <cellStyle name="Normal 2 33" xfId="5544" xr:uid="{512AEAA4-5A56-454E-A043-32B0E88556A4}"/>
    <cellStyle name="Normal 2 33 10" xfId="5545" xr:uid="{891F0DA2-1D7E-42B3-B258-228A5FB10214}"/>
    <cellStyle name="Normal 2 33 11" xfId="5546" xr:uid="{FE83CFEB-7D95-4892-AC00-4855D9CD5932}"/>
    <cellStyle name="Normal 2 33 12" xfId="5547" xr:uid="{AE2802C8-7F64-45F2-88D5-1A3AFCC3B976}"/>
    <cellStyle name="Normal 2 33 13" xfId="5548" xr:uid="{3D1B04F9-942C-4D01-80D9-5A8AB81C937D}"/>
    <cellStyle name="Normal 2 33 14" xfId="5549" xr:uid="{753BC48C-1509-4E92-988A-78984841F9D4}"/>
    <cellStyle name="Normal 2 33 15" xfId="5550" xr:uid="{1EC5D7E0-1D59-4CA2-A95E-64C9A280106F}"/>
    <cellStyle name="Normal 2 33 16" xfId="5551" xr:uid="{75986367-D170-43BC-8964-50DF1CF34C49}"/>
    <cellStyle name="Normal 2 33 17" xfId="5552" xr:uid="{F7802AC5-559E-44BA-965E-B3E1A7F2734F}"/>
    <cellStyle name="Normal 2 33 18" xfId="5553" xr:uid="{62F5DB02-2289-4625-8DFD-552C3864749A}"/>
    <cellStyle name="Normal 2 33 19" xfId="5554" xr:uid="{1012441C-529A-4AC9-9BE2-D1790C15FA42}"/>
    <cellStyle name="Normal 2 33 2" xfId="5555" xr:uid="{D358F152-5595-4FB6-B862-B72AD53D07FE}"/>
    <cellStyle name="Normal 2 33 20" xfId="5556" xr:uid="{0C2FD463-4295-4639-B3FC-155F3224F35E}"/>
    <cellStyle name="Normal 2 33 21" xfId="5557" xr:uid="{0FD8285C-8B99-4BF2-A1EF-656DCAE0EB37}"/>
    <cellStyle name="Normal 2 33 22" xfId="5558" xr:uid="{5724C3D9-E685-4624-ACBD-50FA214941EA}"/>
    <cellStyle name="Normal 2 33 23" xfId="5559" xr:uid="{F4002D75-1741-42C3-B930-A7F01076EFAD}"/>
    <cellStyle name="Normal 2 33 24" xfId="5560" xr:uid="{4909D8A8-3EF6-4F1A-B4B1-92B61BD9AEB5}"/>
    <cellStyle name="Normal 2 33 25" xfId="5561" xr:uid="{22511D2B-8F96-4AF7-916A-045FA0CC6FE6}"/>
    <cellStyle name="Normal 2 33 26" xfId="5562" xr:uid="{72394811-AB14-465A-859D-62DF402AC94A}"/>
    <cellStyle name="Normal 2 33 27" xfId="5563" xr:uid="{9FC7C65B-0202-4FB0-A4EE-F1F663F6570C}"/>
    <cellStyle name="Normal 2 33 28" xfId="5564" xr:uid="{1A7CD95C-6CF5-48A9-8087-A423811A96E1}"/>
    <cellStyle name="Normal 2 33 29" xfId="5565" xr:uid="{D35DA909-9CC1-4100-8E1B-3720B6D4035D}"/>
    <cellStyle name="Normal 2 33 3" xfId="5566" xr:uid="{30151038-E353-4557-9224-F1F0DC2D3045}"/>
    <cellStyle name="Normal 2 33 30" xfId="5567" xr:uid="{2A29342D-63BD-4B0E-9B18-52493AF7B09E}"/>
    <cellStyle name="Normal 2 33 31" xfId="5568" xr:uid="{4850678D-66FE-4055-BE96-3ECFD7019B28}"/>
    <cellStyle name="Normal 2 33 32" xfId="5569" xr:uid="{3436E72B-0009-413B-847A-D7CBC6527094}"/>
    <cellStyle name="Normal 2 33 33" xfId="5570" xr:uid="{305636CE-2C4F-42FC-82C8-F35863204984}"/>
    <cellStyle name="Normal 2 33 34" xfId="5571" xr:uid="{3553769E-7358-4BF7-A2D2-7E19A7763AD3}"/>
    <cellStyle name="Normal 2 33 35" xfId="5572" xr:uid="{CCA0B0F0-5D93-4824-9C59-81520164123B}"/>
    <cellStyle name="Normal 2 33 36" xfId="5573" xr:uid="{09BCAE8A-7945-48A0-A298-CE98AEB9012C}"/>
    <cellStyle name="Normal 2 33 37" xfId="5574" xr:uid="{0B8D11E5-41BA-4DA0-B016-3E3FE541FC4D}"/>
    <cellStyle name="Normal 2 33 38" xfId="5575" xr:uid="{AF1296F8-5BB0-42BE-BB71-58FC1E55DC50}"/>
    <cellStyle name="Normal 2 33 39" xfId="5576" xr:uid="{6B9A3128-644B-407E-B2D4-8379D4645775}"/>
    <cellStyle name="Normal 2 33 4" xfId="5577" xr:uid="{F95BAFD4-DEE8-4E99-AA8D-ABF6A87BCADE}"/>
    <cellStyle name="Normal 2 33 40" xfId="5578" xr:uid="{F5415D58-7196-425C-B5F6-1B9F48E724B4}"/>
    <cellStyle name="Normal 2 33 41" xfId="5579" xr:uid="{6E1C3FF2-E2A8-4D59-9DD0-FB587C209FC9}"/>
    <cellStyle name="Normal 2 33 42" xfId="5580" xr:uid="{4809238A-FEBE-40A2-9CF8-5FFAED5E25D5}"/>
    <cellStyle name="Normal 2 33 43" xfId="5581" xr:uid="{E1A519D0-1424-4464-AC12-EB78D2F8A449}"/>
    <cellStyle name="Normal 2 33 44" xfId="5582" xr:uid="{253C7F9D-5E8B-4431-BFAD-C4B2B3838D34}"/>
    <cellStyle name="Normal 2 33 45" xfId="5583" xr:uid="{8C7B7CA9-7E80-4845-AAAE-47C9A6087F87}"/>
    <cellStyle name="Normal 2 33 46" xfId="5584" xr:uid="{61E27E19-E851-476B-9A7F-7ABF14D972ED}"/>
    <cellStyle name="Normal 2 33 47" xfId="5585" xr:uid="{EE9620B4-1A9F-43DB-99F7-D70234DDF2B0}"/>
    <cellStyle name="Normal 2 33 48" xfId="5586" xr:uid="{32D55116-C826-4D92-B6A7-697C182F0119}"/>
    <cellStyle name="Normal 2 33 5" xfId="5587" xr:uid="{5FECBE40-9565-4FE6-88B8-7D87919B8A7E}"/>
    <cellStyle name="Normal 2 33 6" xfId="5588" xr:uid="{65721E31-1222-4CF9-B119-A2F45F406F2C}"/>
    <cellStyle name="Normal 2 33 7" xfId="5589" xr:uid="{BB361D3D-CA0C-43F5-9918-A35E444E183F}"/>
    <cellStyle name="Normal 2 33 8" xfId="5590" xr:uid="{252BAE92-EB4B-4426-894D-16D048DCF1B7}"/>
    <cellStyle name="Normal 2 33 9" xfId="5591" xr:uid="{A7270AB6-6FD2-4016-92B2-CDCAA001E8A3}"/>
    <cellStyle name="Normal 2 34" xfId="5592" xr:uid="{CCD6520F-2F2C-4955-BA70-7096FD07EE37}"/>
    <cellStyle name="Normal 2 35" xfId="5593" xr:uid="{36A3BDE6-498C-47EC-80DD-D798A5382D45}"/>
    <cellStyle name="Normal 2 36" xfId="5594" xr:uid="{6D367F00-D23A-4FAA-86ED-C4B34309B2EF}"/>
    <cellStyle name="Normal 2 36 10" xfId="5595" xr:uid="{D79F43FB-DEB4-4AE0-9D9F-91A0DF667EB1}"/>
    <cellStyle name="Normal 2 36 11" xfId="5596" xr:uid="{62EC31D9-0C04-4F2C-90D6-4D22A483E6CE}"/>
    <cellStyle name="Normal 2 36 12" xfId="5597" xr:uid="{8BB93E94-1FF3-41CB-B59D-E85BF154C7C0}"/>
    <cellStyle name="Normal 2 36 13" xfId="5598" xr:uid="{F721A7BB-4BA7-47C6-8532-791F30AA79EC}"/>
    <cellStyle name="Normal 2 36 14" xfId="5599" xr:uid="{CB431463-3195-469F-9704-66EAB5EEF4E4}"/>
    <cellStyle name="Normal 2 36 15" xfId="5600" xr:uid="{9EFB5627-C012-469B-B123-63C32FA4CAD5}"/>
    <cellStyle name="Normal 2 36 16" xfId="5601" xr:uid="{89EFC078-1E66-42BD-9550-4BBECB9DD249}"/>
    <cellStyle name="Normal 2 36 17" xfId="5602" xr:uid="{F3A5CCC4-A9CB-40BB-871D-9DB2099FEDBF}"/>
    <cellStyle name="Normal 2 36 18" xfId="5603" xr:uid="{7D88FA06-63BB-4E0D-A602-44EC2BF812BE}"/>
    <cellStyle name="Normal 2 36 19" xfId="5604" xr:uid="{771EB169-C634-4C70-9812-4C4FF9B4C2EF}"/>
    <cellStyle name="Normal 2 36 2" xfId="5605" xr:uid="{531C43E2-20CE-4002-903F-003C16450F06}"/>
    <cellStyle name="Normal 2 36 20" xfId="5606" xr:uid="{F53A3431-85BE-4CC1-9385-83664C1934B6}"/>
    <cellStyle name="Normal 2 36 3" xfId="5607" xr:uid="{E8277E57-ADCE-4340-A1D3-3106A3EB66EB}"/>
    <cellStyle name="Normal 2 36 4" xfId="5608" xr:uid="{C8BB7ACB-704D-4E73-A17A-65A6517591B1}"/>
    <cellStyle name="Normal 2 36 5" xfId="5609" xr:uid="{06B20F89-05A4-40DD-96EC-999D8F3C8728}"/>
    <cellStyle name="Normal 2 36 6" xfId="5610" xr:uid="{FA4170B3-1E10-4333-A020-0504D2126495}"/>
    <cellStyle name="Normal 2 36 7" xfId="5611" xr:uid="{97F42322-5BAA-496C-89E4-92DAE4C4382D}"/>
    <cellStyle name="Normal 2 36 8" xfId="5612" xr:uid="{E05FAE05-EE96-47EC-B37D-5567F985462F}"/>
    <cellStyle name="Normal 2 36 9" xfId="5613" xr:uid="{6483EECA-79EC-4335-990D-90C831628DB1}"/>
    <cellStyle name="Normal 2 37" xfId="5614" xr:uid="{7E45CE8B-27FB-421E-99B7-7593E7AA95FD}"/>
    <cellStyle name="Normal 2 38" xfId="5615" xr:uid="{29225B57-08A5-4CE7-A739-8799E9973426}"/>
    <cellStyle name="Normal 2 39" xfId="5616" xr:uid="{45CD0CBF-C496-4AED-92B5-F01CABE0753B}"/>
    <cellStyle name="Normal 2 4" xfId="5617" xr:uid="{BD4990A3-7094-4C41-A8BD-33099D7F268B}"/>
    <cellStyle name="Normal 2 40" xfId="5618" xr:uid="{D89188B2-F2CF-42D5-9E10-D775B2284BF6}"/>
    <cellStyle name="Normal 2 40 10" xfId="5619" xr:uid="{6ADDEED3-E540-4930-A2FB-6877CBF217EB}"/>
    <cellStyle name="Normal 2 40 11" xfId="5620" xr:uid="{5F8DAC33-909A-4030-AF35-F5D530708A00}"/>
    <cellStyle name="Normal 2 40 12" xfId="5621" xr:uid="{CE65F062-2873-4D3B-AECA-6369CFA89A77}"/>
    <cellStyle name="Normal 2 40 13" xfId="5622" xr:uid="{8C5C9678-9178-4178-90A4-A69C0332569B}"/>
    <cellStyle name="Normal 2 40 14" xfId="5623" xr:uid="{0EB61AF9-74BD-499C-B09C-A74262F95058}"/>
    <cellStyle name="Normal 2 40 15" xfId="5624" xr:uid="{7912A068-D91C-4A36-B90E-1221F343F851}"/>
    <cellStyle name="Normal 2 40 16" xfId="5625" xr:uid="{D2C0C43D-AB20-4B36-8FB1-8EF7C1F4795B}"/>
    <cellStyle name="Normal 2 40 17" xfId="5626" xr:uid="{C7D91BDF-7211-4229-89C4-A27ACDC7C4A3}"/>
    <cellStyle name="Normal 2 40 18" xfId="5627" xr:uid="{0FC60E3B-1899-42ED-A39F-BBBFC70FA82D}"/>
    <cellStyle name="Normal 2 40 19" xfId="5628" xr:uid="{8788EA3B-8FE2-4CD4-A44F-AE54580FFD2C}"/>
    <cellStyle name="Normal 2 40 2" xfId="5629" xr:uid="{A98BD698-4EC9-4BE4-B71D-2AA69AA2D424}"/>
    <cellStyle name="Normal 2 40 20" xfId="5630" xr:uid="{43FFE695-7A4B-42B5-BD69-D8F420DB9D38}"/>
    <cellStyle name="Normal 2 40 3" xfId="5631" xr:uid="{9999E851-FF5D-4B57-B272-B2370B6DE4A4}"/>
    <cellStyle name="Normal 2 40 4" xfId="5632" xr:uid="{D82E1100-2427-43B9-8AD9-9D54076C8DB2}"/>
    <cellStyle name="Normal 2 40 5" xfId="5633" xr:uid="{478C3D2C-CCB3-4712-873A-AE264A5B0581}"/>
    <cellStyle name="Normal 2 40 6" xfId="5634" xr:uid="{CAB26298-A672-4052-ABC3-C6310A6FB4C6}"/>
    <cellStyle name="Normal 2 40 7" xfId="5635" xr:uid="{F93753D9-75D6-4E71-9FAB-40814044F685}"/>
    <cellStyle name="Normal 2 40 8" xfId="5636" xr:uid="{C6612A24-3BB0-4397-B03B-F263CAFC102E}"/>
    <cellStyle name="Normal 2 40 9" xfId="5637" xr:uid="{3BBFAF89-1098-4D83-9642-0848F0AA8D22}"/>
    <cellStyle name="Normal 2 41" xfId="5638" xr:uid="{0077E435-2878-4E6E-8DC9-49D4366FD5CF}"/>
    <cellStyle name="Normal 2 41 10" xfId="5639" xr:uid="{079815C9-9A26-42E0-8BD8-594C4B63CA8E}"/>
    <cellStyle name="Normal 2 41 11" xfId="5640" xr:uid="{97C06490-08BA-423C-B746-B9E8AF9A9EDD}"/>
    <cellStyle name="Normal 2 41 12" xfId="5641" xr:uid="{A064F89F-53C2-40EF-9BEF-2228D6A39869}"/>
    <cellStyle name="Normal 2 41 13" xfId="5642" xr:uid="{EB763867-6C90-41A8-9BE7-DF989DD3F347}"/>
    <cellStyle name="Normal 2 41 14" xfId="5643" xr:uid="{19E2EF78-F9E1-459B-9FF1-6D51243962DE}"/>
    <cellStyle name="Normal 2 41 15" xfId="5644" xr:uid="{40541478-C854-435D-A6EC-FDBA1BE7638A}"/>
    <cellStyle name="Normal 2 41 16" xfId="5645" xr:uid="{16A2DE63-2D14-41B0-9CB6-49C66106139C}"/>
    <cellStyle name="Normal 2 41 17" xfId="5646" xr:uid="{0C229740-96EE-4FCA-AB58-7D9AF74BF58B}"/>
    <cellStyle name="Normal 2 41 18" xfId="5647" xr:uid="{570B3049-0F6C-4EAF-84E8-F35376344CBA}"/>
    <cellStyle name="Normal 2 41 19" xfId="5648" xr:uid="{62A5C820-E340-48AD-A60E-6DA74CD13C78}"/>
    <cellStyle name="Normal 2 41 2" xfId="5649" xr:uid="{65C304B6-34A1-4FCE-87C2-03AD40CD266E}"/>
    <cellStyle name="Normal 2 41 20" xfId="5650" xr:uid="{3194A32D-F9B8-4BAF-8581-A922B60983C2}"/>
    <cellStyle name="Normal 2 41 3" xfId="5651" xr:uid="{F92EDEF1-C243-4B5D-B5EA-D743DCAF998F}"/>
    <cellStyle name="Normal 2 41 4" xfId="5652" xr:uid="{C067B232-19AF-43D0-B01F-0E8535ABC2DE}"/>
    <cellStyle name="Normal 2 41 5" xfId="5653" xr:uid="{E774511D-D67D-4CCB-ABBB-4DDA7F95F3F5}"/>
    <cellStyle name="Normal 2 41 6" xfId="5654" xr:uid="{B045EC5E-6642-46E1-9CE2-5F5BF434FAA6}"/>
    <cellStyle name="Normal 2 41 7" xfId="5655" xr:uid="{B512E5F2-F6D6-49AB-A04E-81D820F3749F}"/>
    <cellStyle name="Normal 2 41 8" xfId="5656" xr:uid="{2FB3DEDA-BE6C-4A61-B44F-F931C8B6C4B4}"/>
    <cellStyle name="Normal 2 41 9" xfId="5657" xr:uid="{FCC77FDF-C623-4130-99F2-E5EAF8B14645}"/>
    <cellStyle name="Normal 2 42" xfId="5658" xr:uid="{08376883-F63F-46CD-A8E9-C8E00B790BBA}"/>
    <cellStyle name="Normal 2 42 10" xfId="5659" xr:uid="{5B428A31-D344-42E1-94A7-9B937DD3B33A}"/>
    <cellStyle name="Normal 2 42 11" xfId="5660" xr:uid="{B4793199-5CFF-4407-9770-4E64F9868F7B}"/>
    <cellStyle name="Normal 2 42 12" xfId="5661" xr:uid="{D9A5FF3E-F0F4-4756-BC1E-48BB58169DB9}"/>
    <cellStyle name="Normal 2 42 13" xfId="5662" xr:uid="{2C81FFCC-6F95-4002-BFFA-9A0D6FB57E02}"/>
    <cellStyle name="Normal 2 42 14" xfId="5663" xr:uid="{D5AB5AB6-D87C-42B9-AE95-D17EE9357611}"/>
    <cellStyle name="Normal 2 42 15" xfId="5664" xr:uid="{3DD12561-DBF6-40F8-852E-9B0A54D945A5}"/>
    <cellStyle name="Normal 2 42 16" xfId="5665" xr:uid="{D186D4F3-809A-4EC7-AA49-F46C248E96EB}"/>
    <cellStyle name="Normal 2 42 17" xfId="5666" xr:uid="{0DCC3BF5-22B8-4BDA-AB86-22BC7046BE01}"/>
    <cellStyle name="Normal 2 42 18" xfId="5667" xr:uid="{C6C7D4CF-D5F4-4C1D-A6AF-A7FF3EC62A82}"/>
    <cellStyle name="Normal 2 42 19" xfId="5668" xr:uid="{136F8EAF-4F21-48CD-8E28-8EAA9CD212B8}"/>
    <cellStyle name="Normal 2 42 2" xfId="5669" xr:uid="{E338BF56-CD2A-4674-B115-364CB946F727}"/>
    <cellStyle name="Normal 2 42 20" xfId="5670" xr:uid="{22FE3491-C2CB-4229-B07C-CA9315BBC32A}"/>
    <cellStyle name="Normal 2 42 3" xfId="5671" xr:uid="{85A717F1-70F2-44DA-8D6A-851053B63A5D}"/>
    <cellStyle name="Normal 2 42 4" xfId="5672" xr:uid="{B62F4394-5E79-46DE-832A-34C02EAD955C}"/>
    <cellStyle name="Normal 2 42 5" xfId="5673" xr:uid="{9952F3C7-75E3-44C4-8D1A-355634DD0634}"/>
    <cellStyle name="Normal 2 42 6" xfId="5674" xr:uid="{ADC31FF3-5977-4002-9C22-CAB237A8860E}"/>
    <cellStyle name="Normal 2 42 7" xfId="5675" xr:uid="{74E09386-2F8C-4010-8F38-210ADBD659A9}"/>
    <cellStyle name="Normal 2 42 8" xfId="5676" xr:uid="{61F98ABC-90DD-4A0A-9830-45832617E7F0}"/>
    <cellStyle name="Normal 2 42 9" xfId="5677" xr:uid="{80C92F77-F587-454B-B877-AB2A332AE4E9}"/>
    <cellStyle name="Normal 2 43" xfId="5678" xr:uid="{80DE5DC8-E1B1-477D-92BB-887A4F914FCF}"/>
    <cellStyle name="Normal 2 44" xfId="5679" xr:uid="{BCB32BF0-0456-462A-AC5A-3534BC37F967}"/>
    <cellStyle name="Normal 2 45" xfId="5680" xr:uid="{027C6213-6EFB-4E5B-B305-B2828B981963}"/>
    <cellStyle name="Normal 2 45 10" xfId="5681" xr:uid="{4326D8E8-833A-4E8D-BCBC-F18E751C1084}"/>
    <cellStyle name="Normal 2 45 11" xfId="5682" xr:uid="{B3A37106-1D82-4322-AAB5-9D20CA94AAE1}"/>
    <cellStyle name="Normal 2 45 12" xfId="5683" xr:uid="{4CC2D8B5-9DE0-475A-958A-653DF865F25A}"/>
    <cellStyle name="Normal 2 45 13" xfId="5684" xr:uid="{C2441BBC-4448-4AA5-9E98-24F7DEB4D136}"/>
    <cellStyle name="Normal 2 45 14" xfId="5685" xr:uid="{38AFF449-BA73-449E-A9E4-36D446638B6A}"/>
    <cellStyle name="Normal 2 45 15" xfId="5686" xr:uid="{32F36FA5-A3D9-458D-B923-25E9E0A6F47D}"/>
    <cellStyle name="Normal 2 45 16" xfId="5687" xr:uid="{3C0543F9-DF42-4E6B-9A1A-032A2315592D}"/>
    <cellStyle name="Normal 2 45 17" xfId="5688" xr:uid="{D0D2212A-4EEE-418B-B471-7D655E75883D}"/>
    <cellStyle name="Normal 2 45 18" xfId="5689" xr:uid="{4E8DBC57-AAED-43C9-AB57-32DBEA338BDA}"/>
    <cellStyle name="Normal 2 45 19" xfId="5690" xr:uid="{46BBA3DA-4BCA-4DBD-BB71-C63E17B6E83C}"/>
    <cellStyle name="Normal 2 45 2" xfId="5691" xr:uid="{6CA763EA-554B-4685-B3AD-64EEFDD91B79}"/>
    <cellStyle name="Normal 2 45 3" xfId="5692" xr:uid="{1FD50AB9-537B-457F-946A-EDB065DB5B46}"/>
    <cellStyle name="Normal 2 45 4" xfId="5693" xr:uid="{7A95EF50-CAED-4837-960B-D9DD423315E2}"/>
    <cellStyle name="Normal 2 45 5" xfId="5694" xr:uid="{A17CD9BD-761F-4E24-8C8D-D722698C9BD3}"/>
    <cellStyle name="Normal 2 45 6" xfId="5695" xr:uid="{C7958ED8-3707-4531-8F76-294B2DBF0F07}"/>
    <cellStyle name="Normal 2 45 7" xfId="5696" xr:uid="{46C9A048-2E46-4761-9E8E-2E410135A084}"/>
    <cellStyle name="Normal 2 45 8" xfId="5697" xr:uid="{0F8A4ECF-5E10-4575-8ABF-3C48BE275104}"/>
    <cellStyle name="Normal 2 45 9" xfId="5698" xr:uid="{CD7B7B31-C0BF-4352-9449-95F6242CD9AC}"/>
    <cellStyle name="Normal 2 46" xfId="5699" xr:uid="{698A075F-3C86-4402-A5AA-556FE6637455}"/>
    <cellStyle name="Normal 2 46 10" xfId="5700" xr:uid="{F529157B-FC27-4578-8A73-94BA67DFB369}"/>
    <cellStyle name="Normal 2 46 11" xfId="5701" xr:uid="{B330C34D-D564-4DF8-B348-0362FEF902D4}"/>
    <cellStyle name="Normal 2 46 12" xfId="5702" xr:uid="{10C6E7DA-4F0C-42CA-B594-09B7F15167F8}"/>
    <cellStyle name="Normal 2 46 13" xfId="5703" xr:uid="{5E09EB59-EA3E-4138-A0AA-205A594708A1}"/>
    <cellStyle name="Normal 2 46 14" xfId="5704" xr:uid="{8A123C61-5D81-4A19-BCBD-E553BBA5BFE4}"/>
    <cellStyle name="Normal 2 46 15" xfId="5705" xr:uid="{52FE46D1-53EE-4B43-AC37-6787AE311C3C}"/>
    <cellStyle name="Normal 2 46 16" xfId="5706" xr:uid="{4CB16C24-96B0-4F32-B0F6-8BCD0C32F0EB}"/>
    <cellStyle name="Normal 2 46 17" xfId="5707" xr:uid="{6015E65B-B5AF-4002-B4AA-AC6A9B7D7A24}"/>
    <cellStyle name="Normal 2 46 18" xfId="5708" xr:uid="{128FB729-255D-49D4-BAE6-D8A20B4E4CC3}"/>
    <cellStyle name="Normal 2 46 19" xfId="5709" xr:uid="{C4F04C55-37D9-438B-9DA9-9C11CC4B2269}"/>
    <cellStyle name="Normal 2 46 2" xfId="5710" xr:uid="{32FCA97B-07BF-4D34-8D15-7FD977C56B10}"/>
    <cellStyle name="Normal 2 46 3" xfId="5711" xr:uid="{04FEF7A8-0C28-442A-A3E9-9170D4A921EC}"/>
    <cellStyle name="Normal 2 46 4" xfId="5712" xr:uid="{6FA0E046-ACCF-4783-870F-B83643777A9D}"/>
    <cellStyle name="Normal 2 46 5" xfId="5713" xr:uid="{8B474534-48E0-4E6D-B163-1A56053201A8}"/>
    <cellStyle name="Normal 2 46 6" xfId="5714" xr:uid="{E5EFDEA8-AFEA-4826-BE06-B27312EB2254}"/>
    <cellStyle name="Normal 2 46 7" xfId="5715" xr:uid="{C569E424-3009-4DC2-9FA9-8D73BBDDB35B}"/>
    <cellStyle name="Normal 2 46 8" xfId="5716" xr:uid="{2E2D3656-BAF5-4191-8C2E-B1F0F350B383}"/>
    <cellStyle name="Normal 2 46 9" xfId="5717" xr:uid="{86EACA49-FBD4-41C9-BFD4-1E02D341CEA7}"/>
    <cellStyle name="Normal 2 47" xfId="5718" xr:uid="{12A45A39-5263-45B5-B283-204E3E64A4AD}"/>
    <cellStyle name="Normal 2 47 10" xfId="5719" xr:uid="{38FC7692-B0D1-4BB9-898D-66521FC4E5CB}"/>
    <cellStyle name="Normal 2 47 11" xfId="5720" xr:uid="{B29C12CC-95EC-4664-8206-16BDFF454984}"/>
    <cellStyle name="Normal 2 47 12" xfId="5721" xr:uid="{E3F5111B-6FAB-431B-BEDB-FFBB01AECEA8}"/>
    <cellStyle name="Normal 2 47 13" xfId="5722" xr:uid="{2856C101-5E96-480D-8F57-29D979AB0D5F}"/>
    <cellStyle name="Normal 2 47 14" xfId="5723" xr:uid="{1F81BBD5-645A-4E2D-866A-1F4FF21CC039}"/>
    <cellStyle name="Normal 2 47 15" xfId="5724" xr:uid="{6AE2BA65-5DDC-4B3D-B536-F81A0A64F9B9}"/>
    <cellStyle name="Normal 2 47 16" xfId="5725" xr:uid="{DFEA8BA3-FF76-4373-8AEF-2C147D90DA08}"/>
    <cellStyle name="Normal 2 47 17" xfId="5726" xr:uid="{743EB259-3A43-4AA1-A78E-7316F3395C65}"/>
    <cellStyle name="Normal 2 47 18" xfId="5727" xr:uid="{951B8655-2E47-43B4-8E00-98320D9971B3}"/>
    <cellStyle name="Normal 2 47 19" xfId="5728" xr:uid="{E70A2168-22BA-4843-B395-67CA1601BF8B}"/>
    <cellStyle name="Normal 2 47 2" xfId="5729" xr:uid="{0B650F1E-05B0-4E98-9806-4F691E941286}"/>
    <cellStyle name="Normal 2 47 3" xfId="5730" xr:uid="{FC81FA52-21E0-4580-964F-BBE7AA10A58C}"/>
    <cellStyle name="Normal 2 47 4" xfId="5731" xr:uid="{7CF55C5D-F907-4830-8953-1F9B50C03BF6}"/>
    <cellStyle name="Normal 2 47 5" xfId="5732" xr:uid="{C6F9E5A3-1A75-42C5-AE55-C66CC6E51590}"/>
    <cellStyle name="Normal 2 47 6" xfId="5733" xr:uid="{1B2561C3-937B-4192-9793-B18593DFB0C1}"/>
    <cellStyle name="Normal 2 47 7" xfId="5734" xr:uid="{DB074F48-C1D4-4DFF-9AA1-A281C45C3329}"/>
    <cellStyle name="Normal 2 47 8" xfId="5735" xr:uid="{77ACB679-A319-4E5B-9285-C1199084B6FB}"/>
    <cellStyle name="Normal 2 47 9" xfId="5736" xr:uid="{80C3A47E-0AAA-4895-B03F-7CA65E0D0945}"/>
    <cellStyle name="Normal 2 48" xfId="5737" xr:uid="{1EFE1517-F7E9-4DCC-B848-5B36A4FBB7E5}"/>
    <cellStyle name="Normal 2 48 10" xfId="5738" xr:uid="{E4082812-976F-486D-9F78-705963F5B5DA}"/>
    <cellStyle name="Normal 2 48 11" xfId="5739" xr:uid="{D5828B76-5E23-42C8-9242-FBD284EBEC85}"/>
    <cellStyle name="Normal 2 48 12" xfId="5740" xr:uid="{FEEC2ACE-F2DD-4AAB-A4B2-22FAC5F5EAA8}"/>
    <cellStyle name="Normal 2 48 13" xfId="5741" xr:uid="{AA3E9340-D1BA-4F96-B926-A7F56056FA50}"/>
    <cellStyle name="Normal 2 48 14" xfId="5742" xr:uid="{8063090A-8878-45C9-A642-86D112FCEB57}"/>
    <cellStyle name="Normal 2 48 15" xfId="5743" xr:uid="{78B01D61-5E7A-4AD2-969A-E83877E5ED0E}"/>
    <cellStyle name="Normal 2 48 16" xfId="5744" xr:uid="{C2E10F1C-0C3F-4EA0-B0C0-7B44D385DB7A}"/>
    <cellStyle name="Normal 2 48 17" xfId="5745" xr:uid="{F15AFAFD-3677-4DE8-96E5-976844B6697B}"/>
    <cellStyle name="Normal 2 48 18" xfId="5746" xr:uid="{31150B38-478D-4309-BCB2-56F9B558D975}"/>
    <cellStyle name="Normal 2 48 19" xfId="5747" xr:uid="{7264EE96-AF6E-4D74-BD96-F32B0058FCEB}"/>
    <cellStyle name="Normal 2 48 2" xfId="5748" xr:uid="{45F1EFBB-B074-455D-80E7-FA2C2CCE8AEB}"/>
    <cellStyle name="Normal 2 48 2 2" xfId="5749" xr:uid="{7FFC9006-989B-474A-B974-09126C04FC17}"/>
    <cellStyle name="Normal 2 48 2 3" xfId="5750" xr:uid="{CEF73ABB-3E34-480C-9007-10A6AFE4E0A0}"/>
    <cellStyle name="Normal 2 48 2 4" xfId="5751" xr:uid="{3AE747C4-A9CE-4012-8E2D-3698811A5F76}"/>
    <cellStyle name="Normal 2 48 3" xfId="5752" xr:uid="{97368D6B-C93D-4883-B00D-835570725E13}"/>
    <cellStyle name="Normal 2 48 4" xfId="5753" xr:uid="{7641C2E4-7EE3-4FAD-978A-B41F3FCE4968}"/>
    <cellStyle name="Normal 2 48 5" xfId="5754" xr:uid="{750533EC-698E-4145-BE5A-C016B738C9CC}"/>
    <cellStyle name="Normal 2 48 6" xfId="5755" xr:uid="{1EB900C3-C7AD-411E-84F5-3EE87D5D4D30}"/>
    <cellStyle name="Normal 2 48 7" xfId="5756" xr:uid="{2EEF6980-4C34-4A5A-BC18-15DFD3242FB9}"/>
    <cellStyle name="Normal 2 48 8" xfId="5757" xr:uid="{C8923036-92C6-4177-82D4-47A51CC3C0F3}"/>
    <cellStyle name="Normal 2 48 9" xfId="5758" xr:uid="{7107AA58-DB34-4182-809B-E4BEB523C805}"/>
    <cellStyle name="Normal 2 49" xfId="5759" xr:uid="{2986F9FB-FBB0-4D88-B483-8E1A08E60778}"/>
    <cellStyle name="Normal 2 5" xfId="5760" xr:uid="{13F14881-DA76-48E1-894A-87DE8A60C1C4}"/>
    <cellStyle name="Normal 2 5 2" xfId="30339" xr:uid="{305415E0-8DB4-41C1-999F-4EB126344683}"/>
    <cellStyle name="Normal 2 5 3" xfId="30409" xr:uid="{1C0F114B-51E1-4380-B608-767626E1784D}"/>
    <cellStyle name="Normal 2 50" xfId="5761" xr:uid="{9DFA8264-7FAF-4F8C-A2D5-C874643F9AFF}"/>
    <cellStyle name="Normal 2 51" xfId="5762" xr:uid="{9449F780-6725-4FD7-A106-1F7413F9D6B8}"/>
    <cellStyle name="Normal 2 52" xfId="5763" xr:uid="{F5F4844B-C561-4C01-BA9D-73A858907E3A}"/>
    <cellStyle name="Normal 2 52 10" xfId="5764" xr:uid="{4B0E46A2-858A-4746-AD9E-71FF365AF8E7}"/>
    <cellStyle name="Normal 2 52 11" xfId="5765" xr:uid="{BB90B5FE-FE56-4819-AA11-ECD48A456E23}"/>
    <cellStyle name="Normal 2 52 12" xfId="5766" xr:uid="{8D5E4F1A-87E5-4EEB-8641-09EA75747866}"/>
    <cellStyle name="Normal 2 52 13" xfId="5767" xr:uid="{DE643C8D-B1CC-4606-BDE6-C1E42F554D45}"/>
    <cellStyle name="Normal 2 52 14" xfId="5768" xr:uid="{50ADC69D-9B1A-4F54-82E5-6BD952750DD9}"/>
    <cellStyle name="Normal 2 52 15" xfId="5769" xr:uid="{EFDF08A3-5956-40A3-9A15-09C637C873AC}"/>
    <cellStyle name="Normal 2 52 16" xfId="5770" xr:uid="{163DD221-4AC3-420C-A472-98C5CCA7AF73}"/>
    <cellStyle name="Normal 2 52 2" xfId="5771" xr:uid="{0A5A37DB-52B3-400D-B9ED-E792F4CF9D43}"/>
    <cellStyle name="Normal 2 52 3" xfId="5772" xr:uid="{9B191D40-87D0-4ACF-B28C-3EECF848C2A2}"/>
    <cellStyle name="Normal 2 52 4" xfId="5773" xr:uid="{F62CA80A-4FBF-41D8-A7AA-CD97F6DC9456}"/>
    <cellStyle name="Normal 2 52 5" xfId="5774" xr:uid="{4A31A954-D4D6-4162-BD14-00371668724B}"/>
    <cellStyle name="Normal 2 52 6" xfId="5775" xr:uid="{D158D550-55BE-4B48-A2FD-20946209C92F}"/>
    <cellStyle name="Normal 2 52 7" xfId="5776" xr:uid="{FC227A94-B623-483A-B2B7-9919CFF03FDB}"/>
    <cellStyle name="Normal 2 52 8" xfId="5777" xr:uid="{DFFB71B4-4B85-4A87-9183-0E8C93FB520A}"/>
    <cellStyle name="Normal 2 52 9" xfId="5778" xr:uid="{C098A8C1-CC1A-4874-81CA-98C2CCE7E0A0}"/>
    <cellStyle name="Normal 2 53" xfId="5779" xr:uid="{1B9D56CE-FC4B-4275-B77A-E19ADEAB7119}"/>
    <cellStyle name="Normal 2 53 10" xfId="5780" xr:uid="{B9758920-0CA5-42AB-8CB8-4E3A0029AE8B}"/>
    <cellStyle name="Normal 2 53 11" xfId="5781" xr:uid="{FBC483D1-AF4B-4758-839F-2F3AADF184F0}"/>
    <cellStyle name="Normal 2 53 12" xfId="5782" xr:uid="{C1F63F3C-C6F6-4A96-84C6-E212D47F1B50}"/>
    <cellStyle name="Normal 2 53 13" xfId="5783" xr:uid="{331BFA36-8FAB-4B79-97AE-D1E4A093A114}"/>
    <cellStyle name="Normal 2 53 14" xfId="5784" xr:uid="{40E1AD2B-FB07-4E5B-8C49-6E98636B44F4}"/>
    <cellStyle name="Normal 2 53 15" xfId="5785" xr:uid="{B4E086FC-F9CA-4871-A36D-8763B29430AC}"/>
    <cellStyle name="Normal 2 53 16" xfId="5786" xr:uid="{5702DAD2-602D-47F3-BC98-D800F06EEABB}"/>
    <cellStyle name="Normal 2 53 2" xfId="5787" xr:uid="{56344681-F185-4947-A511-FB63EF4D54F0}"/>
    <cellStyle name="Normal 2 53 3" xfId="5788" xr:uid="{486C9E1B-4AB2-4875-A02C-A145FFA9E22C}"/>
    <cellStyle name="Normal 2 53 4" xfId="5789" xr:uid="{6CB0AF9E-E78E-41AC-8BE7-B0362FB44D2D}"/>
    <cellStyle name="Normal 2 53 5" xfId="5790" xr:uid="{53DBA834-FC63-4A14-8CEF-06E8984DE66B}"/>
    <cellStyle name="Normal 2 53 6" xfId="5791" xr:uid="{1AFB8D93-F2C1-4B53-AC9B-215FDC4F2C58}"/>
    <cellStyle name="Normal 2 53 7" xfId="5792" xr:uid="{7FE67110-22F5-4358-AEB4-719D71C678BB}"/>
    <cellStyle name="Normal 2 53 8" xfId="5793" xr:uid="{6446E25A-7B2F-4DF5-A475-174D6D0F9010}"/>
    <cellStyle name="Normal 2 53 9" xfId="5794" xr:uid="{3306F1CE-880D-4E56-8731-1719AC62948F}"/>
    <cellStyle name="Normal 2 54" xfId="5795" xr:uid="{57131FFB-8C13-4EAB-8BF2-6A05BDB64C8B}"/>
    <cellStyle name="Normal 2 55" xfId="5796" xr:uid="{91B56B96-7840-4F70-9A39-565B161E9656}"/>
    <cellStyle name="Normal 2 56" xfId="5797" xr:uid="{574BA876-06C6-4698-9D27-59BABC63CC9E}"/>
    <cellStyle name="Normal 2 57" xfId="5798" xr:uid="{D6190E51-AD56-40EC-AC46-7F65335CC447}"/>
    <cellStyle name="Normal 2 58" xfId="5799" xr:uid="{59882417-2B6D-4461-91A0-C7E8F92C1239}"/>
    <cellStyle name="Normal 2 59" xfId="5800" xr:uid="{F6539315-CC96-480B-AA79-F2ADC8922D46}"/>
    <cellStyle name="Normal 2 6" xfId="5801" xr:uid="{815EDE5E-F786-4B1B-88BE-312A4F0147A1}"/>
    <cellStyle name="Normal 2 6 2" xfId="30410" xr:uid="{6A4C0BF4-3521-41B8-9035-7A192F018F67}"/>
    <cellStyle name="Normal 2 60" xfId="5802" xr:uid="{17FBF592-0E6D-48CD-9239-3E1BC07DA0D4}"/>
    <cellStyle name="Normal 2 61" xfId="5803" xr:uid="{519F0278-BF23-40B1-A52B-D546C27A5E4C}"/>
    <cellStyle name="Normal 2 62" xfId="5804" xr:uid="{A5660A74-99F4-4C0A-BAD0-D1FD4366A673}"/>
    <cellStyle name="Normal 2 63" xfId="5805" xr:uid="{84BCCAF3-183A-41C5-953B-95D513BE45B2}"/>
    <cellStyle name="Normal 2 64" xfId="5806" xr:uid="{61430434-6A59-41F4-8119-E7CB8020A7F8}"/>
    <cellStyle name="Normal 2 65" xfId="5807" xr:uid="{3B9F5937-1A16-4F46-B02A-7C1226101C3F}"/>
    <cellStyle name="Normal 2 66" xfId="5808" xr:uid="{C4C9800A-6A87-410D-9094-EC0E010D1A2A}"/>
    <cellStyle name="Normal 2 67" xfId="5809" xr:uid="{9008C80E-A348-4F55-A6CE-B772DF26CF1B}"/>
    <cellStyle name="Normal 2 67 2" xfId="6563" xr:uid="{6FA0AAD9-29FE-4500-9A5E-5C74C8CE1EED}"/>
    <cellStyle name="Normal 2 68" xfId="13" xr:uid="{DDD68BD6-11C9-49CC-B677-81398537CB0A}"/>
    <cellStyle name="Normal 2 69" xfId="19353" xr:uid="{F48D3112-34FD-4062-8D9C-01A402C4DAEF}"/>
    <cellStyle name="Normal 2 7" xfId="5810" xr:uid="{0DDC491D-FF93-47E7-9198-1B29C9D43B87}"/>
    <cellStyle name="Normal 2 7 2" xfId="6564" xr:uid="{CF62FC96-2103-42CC-A31B-DC6C8AFECF24}"/>
    <cellStyle name="Normal 2 7 2 2" xfId="7351" xr:uid="{2CE7B930-4DAD-43EB-BE1E-CBA2F26B1E43}"/>
    <cellStyle name="Normal 2 7 2 2 2" xfId="8994" xr:uid="{AF972661-0F5B-4AB5-AC5B-451D11D1CFEB}"/>
    <cellStyle name="Normal 2 7 2 2 2 2" xfId="21358" xr:uid="{1D2CBD90-BD9C-4089-999F-3FD70DD9B5B9}"/>
    <cellStyle name="Normal 2 7 2 2 3" xfId="20221" xr:uid="{D853D493-FE2D-4A2E-9EBB-980913E5258F}"/>
    <cellStyle name="Normal 2 7 2 3" xfId="8219" xr:uid="{08335830-AE2D-405F-9A7B-A1482E02742D}"/>
    <cellStyle name="Normal 2 7 2 3 2" xfId="20854" xr:uid="{18C6A531-B959-4466-A1F2-8169B329B77D}"/>
    <cellStyle name="Normal 2 7 2 4" xfId="19717" xr:uid="{34C00535-85CA-4191-AD2D-27A9793D0BFB}"/>
    <cellStyle name="Normal 2 7 3" xfId="6565" xr:uid="{294F39F4-B81E-4A97-B900-0AC6A12DC105}"/>
    <cellStyle name="Normal 2 7 3 2" xfId="7352" xr:uid="{467637E6-6D8A-4819-BC51-C4D22539347E}"/>
    <cellStyle name="Normal 2 7 3 2 2" xfId="8995" xr:uid="{EFB101EA-6601-4672-BFBF-7752342FB1A6}"/>
    <cellStyle name="Normal 2 7 3 2 2 2" xfId="21359" xr:uid="{19F0B447-2AEE-4C82-AC30-87501E7E637E}"/>
    <cellStyle name="Normal 2 7 3 2 3" xfId="20222" xr:uid="{77B3BB6B-950F-4394-9CFD-55C6C965AC65}"/>
    <cellStyle name="Normal 2 7 3 3" xfId="8220" xr:uid="{26D44DCD-EE20-4F0A-BD74-AD59922E6D48}"/>
    <cellStyle name="Normal 2 7 3 3 2" xfId="20855" xr:uid="{3F5DA7FE-257E-43CC-88F6-C189A6186517}"/>
    <cellStyle name="Normal 2 7 3 4" xfId="19718" xr:uid="{07288C66-0CA3-4516-9A12-07E814B55972}"/>
    <cellStyle name="Normal 2 7 4" xfId="6328" xr:uid="{8F8A84AC-5DB7-410D-9F1F-123D25E77BC8}"/>
    <cellStyle name="Normal 2 7 4 2" xfId="7353" xr:uid="{B04CCAA4-1938-4EF5-8584-52D5074AF2F9}"/>
    <cellStyle name="Normal 2 7 4 2 2" xfId="8996" xr:uid="{AF6CED75-FF3B-4CB3-BD68-5ED34DCE997D}"/>
    <cellStyle name="Normal 2 7 4 2 2 2" xfId="21360" xr:uid="{6C1663A5-3327-45D5-99D1-D804B81AE6DF}"/>
    <cellStyle name="Normal 2 7 4 2 3" xfId="20223" xr:uid="{737B13B8-470B-4CF2-820A-F100E378E6AE}"/>
    <cellStyle name="Normal 2 7 4 3" xfId="8046" xr:uid="{B8F0C003-DEF1-41CB-AFE8-2C30D425AD55}"/>
    <cellStyle name="Normal 2 7 4 3 2" xfId="20682" xr:uid="{46FCD44F-D96A-42C5-9484-7B406F421BB0}"/>
    <cellStyle name="Normal 2 7 4 4" xfId="19545" xr:uid="{0060FE3A-117D-4950-B29F-C3ACE94C42AA}"/>
    <cellStyle name="Normal 2 7 5" xfId="7009" xr:uid="{2FB1D67E-BB33-45B8-8BBE-16BE3DAB83CB}"/>
    <cellStyle name="Normal 2 7 5 2" xfId="8652" xr:uid="{2DD188F8-8D40-4D02-BB95-B1D7029AA030}"/>
    <cellStyle name="Normal 2 7 5 2 2" xfId="21131" xr:uid="{1BD5704E-A214-46A5-BC30-350652BFECFC}"/>
    <cellStyle name="Normal 2 7 5 3" xfId="19994" xr:uid="{35718547-9F44-4DEB-8112-0C9828B1EA09}"/>
    <cellStyle name="Normal 2 7 6" xfId="7855" xr:uid="{64C9DDF4-FFCA-4ACB-BAD8-18DCE340DE26}"/>
    <cellStyle name="Normal 2 7 6 2" xfId="20564" xr:uid="{50A709A2-76C5-45BF-A8F4-9B7F65B543C5}"/>
    <cellStyle name="Normal 2 7 7" xfId="19427" xr:uid="{EFFF785F-A8AA-4755-BF5C-2DF1FAB8ABC8}"/>
    <cellStyle name="Normal 2 8" xfId="5811" xr:uid="{CD7D0065-B10F-4DAC-A01F-50F4DF4CFEB9}"/>
    <cellStyle name="Normal 2 8 2" xfId="6566" xr:uid="{4B43B4C5-E0E7-4545-8267-1A58308A2552}"/>
    <cellStyle name="Normal 2 8 2 2" xfId="7354" xr:uid="{C730BC8A-AFA1-4226-977B-6837F9494B75}"/>
    <cellStyle name="Normal 2 8 2 2 2" xfId="8997" xr:uid="{4D23A107-DC33-4BBA-873A-60E54FF34CCD}"/>
    <cellStyle name="Normal 2 8 2 2 2 2" xfId="21361" xr:uid="{68113260-1AE6-4B54-B1FC-374F94B3EC7E}"/>
    <cellStyle name="Normal 2 8 2 2 3" xfId="20224" xr:uid="{BDC57EA8-BF85-4C29-A690-D2A65C15EA49}"/>
    <cellStyle name="Normal 2 8 2 3" xfId="8221" xr:uid="{6F646F60-B0C8-49D1-BEB3-64DE7440E18B}"/>
    <cellStyle name="Normal 2 8 2 3 2" xfId="20856" xr:uid="{C799CBB5-7A38-4943-8F60-BB199B0A8C96}"/>
    <cellStyle name="Normal 2 8 2 4" xfId="19719" xr:uid="{B997EBCE-1899-44E9-A774-42A6F89AF203}"/>
    <cellStyle name="Normal 2 8 3" xfId="6567" xr:uid="{F37E7565-C684-45BB-9DA4-94D9C2176EFC}"/>
    <cellStyle name="Normal 2 8 3 2" xfId="7355" xr:uid="{9353CA19-99DA-49E6-94F0-4E7EE019A2C1}"/>
    <cellStyle name="Normal 2 8 3 2 2" xfId="8998" xr:uid="{D7F0CA96-B6F6-4D11-8008-F16E9A28597D}"/>
    <cellStyle name="Normal 2 8 3 2 2 2" xfId="21362" xr:uid="{37E4A480-7AD1-43BC-846B-E7C56CB61302}"/>
    <cellStyle name="Normal 2 8 3 2 3" xfId="20225" xr:uid="{C542D9E4-5437-4711-845A-9AB4D7EDC396}"/>
    <cellStyle name="Normal 2 8 3 3" xfId="8222" xr:uid="{5914268E-2446-4FD1-92DB-F91C0AD4A1AF}"/>
    <cellStyle name="Normal 2 8 3 3 2" xfId="20857" xr:uid="{E0EDDD9A-34A5-4440-B082-B2F9205FDC0E}"/>
    <cellStyle name="Normal 2 8 3 4" xfId="19720" xr:uid="{8B0A888A-B3F2-4C5C-BADA-D4BA6661E5B0}"/>
    <cellStyle name="Normal 2 8 4" xfId="6329" xr:uid="{6DC8078C-4518-439B-8EEE-BC2C0520C3AD}"/>
    <cellStyle name="Normal 2 8 4 2" xfId="7356" xr:uid="{06409F2D-DC9D-479A-81D5-16C4B5D6B57E}"/>
    <cellStyle name="Normal 2 8 4 2 2" xfId="8999" xr:uid="{59CF6711-F6B6-4560-A43D-EFCBCD3A1298}"/>
    <cellStyle name="Normal 2 8 4 2 2 2" xfId="21363" xr:uid="{5572C9E4-AE50-4C35-98F9-CBAB18F69ADE}"/>
    <cellStyle name="Normal 2 8 4 2 3" xfId="20226" xr:uid="{EBA878C4-0160-4108-855C-4881CBE33F8D}"/>
    <cellStyle name="Normal 2 8 4 3" xfId="8047" xr:uid="{6305C70E-C570-426A-B1E0-2E46AFC50535}"/>
    <cellStyle name="Normal 2 8 4 3 2" xfId="20683" xr:uid="{2D113B39-B70B-4504-80EA-3286A28BBA08}"/>
    <cellStyle name="Normal 2 8 4 4" xfId="19546" xr:uid="{CF68C7E6-48B9-4DA5-A2F5-81E867FD5E32}"/>
    <cellStyle name="Normal 2 8 5" xfId="7010" xr:uid="{1137587C-C7EB-4EEB-ABCE-AD2E730747AA}"/>
    <cellStyle name="Normal 2 8 5 2" xfId="8653" xr:uid="{428CBFCE-0026-449B-8801-433735300C38}"/>
    <cellStyle name="Normal 2 8 5 2 2" xfId="21132" xr:uid="{1E1CACFE-0CBA-4E36-A627-6FEABB99E168}"/>
    <cellStyle name="Normal 2 8 5 3" xfId="19995" xr:uid="{C6CC456B-E078-491A-83AB-C98FCEBDA48B}"/>
    <cellStyle name="Normal 2 8 6" xfId="7856" xr:uid="{F54F3064-4075-4FAA-9EC8-025926E36AD7}"/>
    <cellStyle name="Normal 2 8 6 2" xfId="20565" xr:uid="{B56DF255-231B-4ECB-8BF6-21FA5A00FCAB}"/>
    <cellStyle name="Normal 2 8 7" xfId="19428" xr:uid="{F0D86953-015A-42C2-9CC6-D1FB2E153FCF}"/>
    <cellStyle name="Normal 2 9" xfId="5812" xr:uid="{A9BED3DC-C327-40DD-8CBC-AD226CF9A68E}"/>
    <cellStyle name="Normal 2 9 2" xfId="6568" xr:uid="{355707A4-D11B-4F9C-8114-9B49A5AB5F41}"/>
    <cellStyle name="Normal 2 9 2 2" xfId="7357" xr:uid="{84107E1C-398D-42DE-AC4E-05C13B3E62B3}"/>
    <cellStyle name="Normal 2 9 2 2 2" xfId="9000" xr:uid="{85166E5A-DC75-4BAD-9F44-80C5847A461B}"/>
    <cellStyle name="Normal 2 9 2 2 2 2" xfId="21364" xr:uid="{D2070914-9971-4A07-A406-F7284089E774}"/>
    <cellStyle name="Normal 2 9 2 2 3" xfId="20227" xr:uid="{3A6522EC-3FBA-428B-BF24-0948A69071FE}"/>
    <cellStyle name="Normal 2 9 2 3" xfId="8223" xr:uid="{CD516AB4-0BEE-4682-B05B-70EF88BDD409}"/>
    <cellStyle name="Normal 2 9 2 3 2" xfId="20858" xr:uid="{0D0A6BB3-9E4D-488C-A52F-3EC30250B2E9}"/>
    <cellStyle name="Normal 2 9 2 4" xfId="19721" xr:uid="{DBCE6F81-B3A0-4244-9CEF-4B1E2B8E01B4}"/>
    <cellStyle name="Normal 2 9 3" xfId="6569" xr:uid="{2388A097-8182-4176-9A00-7D459DDB47CA}"/>
    <cellStyle name="Normal 2 9 3 2" xfId="7358" xr:uid="{9C757A17-E452-4ED1-B834-E7EC61C2527A}"/>
    <cellStyle name="Normal 2 9 3 2 2" xfId="9001" xr:uid="{A5ECB50B-5DE5-465C-9C18-B14801A006BC}"/>
    <cellStyle name="Normal 2 9 3 2 2 2" xfId="21365" xr:uid="{D4BE5DD7-DEE2-4B60-9C2A-DA8214E44ACD}"/>
    <cellStyle name="Normal 2 9 3 2 3" xfId="20228" xr:uid="{819FA52E-17CE-46B3-A82F-D6BAB57A4837}"/>
    <cellStyle name="Normal 2 9 3 3" xfId="8224" xr:uid="{BACA528C-F930-439A-A264-B808512838B2}"/>
    <cellStyle name="Normal 2 9 3 3 2" xfId="20859" xr:uid="{71B72C9D-2338-444E-911E-669CFB942083}"/>
    <cellStyle name="Normal 2 9 3 4" xfId="19722" xr:uid="{6994B221-29CD-4AF1-9B53-42AA16368C7C}"/>
    <cellStyle name="Normal 2 9 4" xfId="6330" xr:uid="{3D3678C0-0A93-4EE9-A36E-67AB83E5A03A}"/>
    <cellStyle name="Normal 2 9 4 2" xfId="7359" xr:uid="{FF569B4B-C6B9-43A2-899F-F8BD64C67ED1}"/>
    <cellStyle name="Normal 2 9 4 2 2" xfId="9002" xr:uid="{8E46DEAA-5AA3-4693-B0B9-386547BD5708}"/>
    <cellStyle name="Normal 2 9 4 2 2 2" xfId="21366" xr:uid="{1A7447EF-DB15-422D-A0BC-6482D7A2E5C0}"/>
    <cellStyle name="Normal 2 9 4 2 3" xfId="20229" xr:uid="{5C2114AE-EA32-4227-94EB-997DBC618F2D}"/>
    <cellStyle name="Normal 2 9 4 3" xfId="8048" xr:uid="{D3C33933-5006-42EE-88AC-4D6E69AEF83F}"/>
    <cellStyle name="Normal 2 9 4 3 2" xfId="20684" xr:uid="{CCC08725-8D29-40A0-A805-DA812E1D10A4}"/>
    <cellStyle name="Normal 2 9 4 4" xfId="19547" xr:uid="{DF52AFF7-EBE2-4BBF-8FAD-1A2F1815438B}"/>
    <cellStyle name="Normal 2 9 5" xfId="7011" xr:uid="{881B90C4-3AA8-49F5-A740-3DAD8B38E095}"/>
    <cellStyle name="Normal 2 9 5 2" xfId="8654" xr:uid="{CE762501-18D4-431C-AC00-56396E7CB411}"/>
    <cellStyle name="Normal 2 9 5 2 2" xfId="21133" xr:uid="{1E32400F-856F-4858-871B-E717268C76B3}"/>
    <cellStyle name="Normal 2 9 5 3" xfId="19996" xr:uid="{380BD122-366C-44C1-8C57-744792047A41}"/>
    <cellStyle name="Normal 2 9 6" xfId="7857" xr:uid="{AF0896E4-6829-476D-812A-ED1FF42DBAB3}"/>
    <cellStyle name="Normal 2 9 6 2" xfId="20566" xr:uid="{06F7ADF2-8211-4845-80B8-40611976D2A6}"/>
    <cellStyle name="Normal 2 9 7" xfId="19429" xr:uid="{2072C58F-9FAA-4135-81B1-D48B438D04F1}"/>
    <cellStyle name="Normal 20" xfId="5813" xr:uid="{49C4D10C-5769-4D38-9294-C07B5770A475}"/>
    <cellStyle name="Normal 20 2" xfId="5814" xr:uid="{5806BF9F-5A32-4197-BA39-14432F2E380B}"/>
    <cellStyle name="Normal 20 2 2" xfId="6445" xr:uid="{A5CC20BD-D660-4DFD-86C7-D7E066C9093C}"/>
    <cellStyle name="Normal 20 2 3" xfId="6332" xr:uid="{86270666-76DF-42AA-87ED-02F377999AEC}"/>
    <cellStyle name="Normal 20 2 3 2" xfId="7360" xr:uid="{A54FEDC0-6894-43CB-BB34-5DDB2CFB60B1}"/>
    <cellStyle name="Normal 20 2 3 2 2" xfId="9003" xr:uid="{4E0EAC81-D614-476B-952F-3AB826D8BDE5}"/>
    <cellStyle name="Normal 20 2 3 2 2 2" xfId="21367" xr:uid="{810BAF23-2420-4EFD-AE37-29F6A716AD8C}"/>
    <cellStyle name="Normal 20 2 3 2 3" xfId="20230" xr:uid="{B5FBB510-FC9A-4A7C-AF35-86BF238594AB}"/>
    <cellStyle name="Normal 20 2 3 3" xfId="8050" xr:uid="{FAE9CBC5-79C0-4741-ACF2-B31216668104}"/>
    <cellStyle name="Normal 20 2 3 3 2" xfId="20686" xr:uid="{F54844A6-E1D4-4823-A0E0-652CE2A29903}"/>
    <cellStyle name="Normal 20 2 3 4" xfId="19549" xr:uid="{8F61FD3F-E3DD-4303-952D-FB71B5C93EDC}"/>
    <cellStyle name="Normal 20 2 4" xfId="7013" xr:uid="{101C8B92-A2A6-4020-A5FB-FF479CDBF8A2}"/>
    <cellStyle name="Normal 20 2 4 2" xfId="8656" xr:uid="{6F9AFD35-2562-44F7-8AF0-12DD3AAAA1A5}"/>
    <cellStyle name="Normal 20 2 4 2 2" xfId="21135" xr:uid="{38DE878A-2E33-42A5-997B-38FCB2A0EF63}"/>
    <cellStyle name="Normal 20 2 4 3" xfId="19998" xr:uid="{A890D3A7-A893-4DBB-9E42-BABAF5F5370B}"/>
    <cellStyle name="Normal 20 2 5" xfId="7859" xr:uid="{D2671FDC-B02C-495B-8860-AA07BCFE67C7}"/>
    <cellStyle name="Normal 20 2 5 2" xfId="20568" xr:uid="{1C42C63B-6D96-4C14-98FF-5D9193E2A2F3}"/>
    <cellStyle name="Normal 20 2 6" xfId="19431" xr:uid="{BD155F1E-6254-4133-BEDA-8673442FAE19}"/>
    <cellStyle name="Normal 20 3" xfId="6570" xr:uid="{B658BF62-7430-4103-80D7-D892B788852D}"/>
    <cellStyle name="Normal 20 3 2" xfId="7361" xr:uid="{6C0D638D-66A7-488C-864D-F3C3AB87125E}"/>
    <cellStyle name="Normal 20 3 2 2" xfId="9004" xr:uid="{0617640C-0697-4766-AC09-8A216A05E359}"/>
    <cellStyle name="Normal 20 3 2 2 2" xfId="21368" xr:uid="{67A37A64-8220-40AA-B192-868D87FF9EDC}"/>
    <cellStyle name="Normal 20 3 2 3" xfId="20231" xr:uid="{334B795D-B36A-480B-94B1-19A4A2F70735}"/>
    <cellStyle name="Normal 20 3 3" xfId="8225" xr:uid="{51FA8869-6712-47FA-8174-9061CBDD4798}"/>
    <cellStyle name="Normal 20 3 3 2" xfId="20860" xr:uid="{553EF677-5877-4F6C-9748-7275010D96D3}"/>
    <cellStyle name="Normal 20 3 4" xfId="19723" xr:uid="{D0B7F042-37B9-4A29-B3FA-8CBECBE4E0EB}"/>
    <cellStyle name="Normal 20 4" xfId="6571" xr:uid="{FFFE6E21-754E-40ED-B6A0-EDCF49221680}"/>
    <cellStyle name="Normal 20 4 2" xfId="7362" xr:uid="{5E4A3CEB-3F96-4547-B68D-34715F85EEDC}"/>
    <cellStyle name="Normal 20 4 2 2" xfId="9005" xr:uid="{954B2015-6FA1-43DE-A9CA-6AF2FC551425}"/>
    <cellStyle name="Normal 20 4 2 2 2" xfId="21369" xr:uid="{6C71A643-7128-4769-83C7-5DB977B1978A}"/>
    <cellStyle name="Normal 20 4 2 3" xfId="20232" xr:uid="{C22B6D5C-115E-4C91-8BC0-B6F7433DDC78}"/>
    <cellStyle name="Normal 20 4 3" xfId="8226" xr:uid="{C0A67114-D208-4AC5-8CA0-BC6517A48820}"/>
    <cellStyle name="Normal 20 4 3 2" xfId="20861" xr:uid="{9367F0A1-D514-4C21-A487-2D93CCEE6CA7}"/>
    <cellStyle name="Normal 20 4 4" xfId="19724" xr:uid="{1B9A2F7D-4ABD-49C3-891E-AF55CB7911E9}"/>
    <cellStyle name="Normal 20 5" xfId="6331" xr:uid="{64FF1A73-318D-471F-A05D-363A9EE09A7D}"/>
    <cellStyle name="Normal 20 5 2" xfId="7363" xr:uid="{117AA34D-4517-4420-A9E0-A9B0B0117852}"/>
    <cellStyle name="Normal 20 5 2 2" xfId="9006" xr:uid="{8F780773-19C2-4A25-9A87-E73CD54F7686}"/>
    <cellStyle name="Normal 20 5 2 2 2" xfId="21370" xr:uid="{85F1D968-D0AC-4798-AB58-AACC0C5E142B}"/>
    <cellStyle name="Normal 20 5 2 3" xfId="20233" xr:uid="{306B42A8-2981-47AC-ACE7-C11D553318DE}"/>
    <cellStyle name="Normal 20 5 3" xfId="8049" xr:uid="{74A66385-60AA-46B6-9422-9D44EA53F78D}"/>
    <cellStyle name="Normal 20 5 3 2" xfId="20685" xr:uid="{5C06546F-A3B4-49A2-8BCC-CC081AEA57B8}"/>
    <cellStyle name="Normal 20 5 4" xfId="19548" xr:uid="{CAAA5E69-2FCC-49DE-B868-5393C60F8DB9}"/>
    <cellStyle name="Normal 20 6" xfId="7012" xr:uid="{9D5A3F63-5BCD-4AD1-9AB7-8361C2E18C24}"/>
    <cellStyle name="Normal 20 6 2" xfId="8655" xr:uid="{9D45E076-E6D2-498B-AF3E-2E3EBEBBD404}"/>
    <cellStyle name="Normal 20 6 2 2" xfId="21134" xr:uid="{DCA5845D-4472-45A9-B950-20F29F27ADA5}"/>
    <cellStyle name="Normal 20 6 3" xfId="19997" xr:uid="{A7EAED7C-3F48-462B-A11D-23863574049B}"/>
    <cellStyle name="Normal 20 7" xfId="7858" xr:uid="{DFA4BF62-743E-460F-A26A-1C44C5059A12}"/>
    <cellStyle name="Normal 20 7 2" xfId="20567" xr:uid="{DF11C6B0-566F-4806-9A1A-234120AA5405}"/>
    <cellStyle name="Normal 20 8" xfId="19430" xr:uid="{77A9977F-6D09-410A-B971-F2F41433ADF2}"/>
    <cellStyle name="Normal 20_1_solis_MK Nr 595 " xfId="5815" xr:uid="{94176551-97E0-40C9-96C5-399003C8DC27}"/>
    <cellStyle name="Normal 21" xfId="5816" xr:uid="{1695A918-9CFB-4B96-9447-74F6325C3401}"/>
    <cellStyle name="Normal 21 2" xfId="5817" xr:uid="{6B3CB687-1A0D-4847-95B1-33DDE3606C34}"/>
    <cellStyle name="Normal 21 3" xfId="6572" xr:uid="{EE530C81-A0B6-4CEB-9293-A07897AAD304}"/>
    <cellStyle name="Normal 21 3 2" xfId="7364" xr:uid="{7DBF23A2-F9D3-4AE3-8B07-78CEB76E4B9E}"/>
    <cellStyle name="Normal 21 3 2 2" xfId="9007" xr:uid="{16B9DE79-BEF3-46B4-ADE1-C8725BE6777E}"/>
    <cellStyle name="Normal 21 3 2 2 2" xfId="21371" xr:uid="{E3C7C89A-2366-46DA-BE58-FA80B01983C8}"/>
    <cellStyle name="Normal 21 3 2 3" xfId="20234" xr:uid="{CCCFA058-AE04-4F34-B752-56DA9CEC191D}"/>
    <cellStyle name="Normal 21 3 3" xfId="8227" xr:uid="{785FB510-2769-4F97-8604-25E78A333A8A}"/>
    <cellStyle name="Normal 21 3 3 2" xfId="20862" xr:uid="{56A1D5F3-7522-4A34-97FA-BA467292A345}"/>
    <cellStyle name="Normal 21 3 4" xfId="19725" xr:uid="{3409926A-9629-4396-BBF9-3A4945C1279E}"/>
    <cellStyle name="Normal 21 4" xfId="6573" xr:uid="{D730ECCA-60A0-46DD-8865-E8BB9562DFAF}"/>
    <cellStyle name="Normal 21 4 2" xfId="7365" xr:uid="{08B7A476-6621-4F0C-93B6-B4349AEF4038}"/>
    <cellStyle name="Normal 21 4 2 2" xfId="9008" xr:uid="{75C46E4C-1DED-404C-8AEF-F03414E8A5A3}"/>
    <cellStyle name="Normal 21 4 2 2 2" xfId="21372" xr:uid="{748789D9-C9EC-4F85-BE78-3C4CA37F8FF1}"/>
    <cellStyle name="Normal 21 4 2 3" xfId="20235" xr:uid="{BEE3512D-AC70-4967-9E7E-935ABF52A108}"/>
    <cellStyle name="Normal 21 4 3" xfId="8228" xr:uid="{B2A7BF76-99CD-443C-ADC8-AC9B6BBCF2A5}"/>
    <cellStyle name="Normal 21 4 3 2" xfId="20863" xr:uid="{46614EA6-BD93-41DE-BCCC-423D2662C82D}"/>
    <cellStyle name="Normal 21 4 4" xfId="19726" xr:uid="{E4A4302E-8D09-4417-BE5A-B71E1AEED6DE}"/>
    <cellStyle name="Normal 21 5" xfId="6333" xr:uid="{FC550C95-259C-459E-87F6-8A56A1237F2F}"/>
    <cellStyle name="Normal 21 5 2" xfId="7366" xr:uid="{9F688E3C-0828-4C0F-B1B0-CA264A8FD621}"/>
    <cellStyle name="Normal 21 5 2 2" xfId="9009" xr:uid="{67473BC5-61A9-4571-95AA-A97B3446E691}"/>
    <cellStyle name="Normal 21 5 2 2 2" xfId="21373" xr:uid="{B765D17B-0213-47C4-84E7-FCD4CDE7EA0A}"/>
    <cellStyle name="Normal 21 5 2 3" xfId="20236" xr:uid="{7DB14C60-97FE-46B4-BF77-2F60C7D009AF}"/>
    <cellStyle name="Normal 21 5 3" xfId="8051" xr:uid="{C5DB3BF4-F64B-4041-81D3-BC29D0C10038}"/>
    <cellStyle name="Normal 21 5 3 2" xfId="20687" xr:uid="{67439E21-F9A9-4917-A2F7-1A82AE7B3B33}"/>
    <cellStyle name="Normal 21 5 4" xfId="19550" xr:uid="{2B41F2CB-6D90-4BF3-90EB-01100A482ECD}"/>
    <cellStyle name="Normal 21 6" xfId="7014" xr:uid="{75734E50-6C89-470D-8ADC-E01831A58B9E}"/>
    <cellStyle name="Normal 21 6 2" xfId="8657" xr:uid="{8CCA59CF-BCCE-4569-8650-317B5F3C740C}"/>
    <cellStyle name="Normal 21 6 2 2" xfId="21136" xr:uid="{E0654FF1-4102-428C-A452-514F0E68AB0B}"/>
    <cellStyle name="Normal 21 6 3" xfId="19999" xr:uid="{F2152D1C-D7C2-45BD-AF06-733B758DD2C8}"/>
    <cellStyle name="Normal 21 7" xfId="7860" xr:uid="{5AA9B16E-A6FD-4D19-9098-3ECC67EFAE58}"/>
    <cellStyle name="Normal 21 7 2" xfId="20569" xr:uid="{2D9296B6-1A94-4EAB-8ED4-F48693D0CB09}"/>
    <cellStyle name="Normal 21 8" xfId="19432" xr:uid="{42005E6A-439D-4534-A3A9-198E23B7F041}"/>
    <cellStyle name="Normal 21_1_solis_MK Nr 595 " xfId="5818" xr:uid="{7019DAD5-3169-4340-A9FD-AC9E22F58D41}"/>
    <cellStyle name="Normal 22" xfId="5819" xr:uid="{E2DB6DD7-C0C8-42D5-9D7B-A5750D643392}"/>
    <cellStyle name="Normal 22 2" xfId="5820" xr:uid="{43CAF856-0B30-409D-BBA0-DADA942440EB}"/>
    <cellStyle name="Normal 22 3" xfId="6574" xr:uid="{2E212020-3B69-4D1F-9E3A-0DAA3C7CA144}"/>
    <cellStyle name="Normal 22 3 2" xfId="7367" xr:uid="{62EA3CA1-3902-422F-B4E6-209B175BF250}"/>
    <cellStyle name="Normal 22 3 2 2" xfId="9010" xr:uid="{924C8765-1A05-48A1-968C-02B07A4A918A}"/>
    <cellStyle name="Normal 22 3 2 2 2" xfId="21374" xr:uid="{AF4BC3AD-684A-4C6D-9891-EBF59CB70410}"/>
    <cellStyle name="Normal 22 3 2 3" xfId="20237" xr:uid="{3A40E138-0DDE-4442-83EE-37A49B0E0053}"/>
    <cellStyle name="Normal 22 3 3" xfId="8229" xr:uid="{ECE20F14-3278-4EA2-91FD-BC621109684C}"/>
    <cellStyle name="Normal 22 3 3 2" xfId="20864" xr:uid="{B5C8487C-F1A0-4381-BDF4-E59F4C77D449}"/>
    <cellStyle name="Normal 22 3 4" xfId="19727" xr:uid="{DD252112-CA46-4B25-9CCF-07493DDB4AE1}"/>
    <cellStyle name="Normal 22 4" xfId="6575" xr:uid="{22240CE1-3CBA-453B-B068-07A07F2885BE}"/>
    <cellStyle name="Normal 22 4 2" xfId="7368" xr:uid="{6A43EA99-0B3E-421B-8620-44DEAC03ED51}"/>
    <cellStyle name="Normal 22 4 2 2" xfId="9011" xr:uid="{302DC770-6DBD-4587-AFD6-4F505DBBAB84}"/>
    <cellStyle name="Normal 22 4 2 2 2" xfId="21375" xr:uid="{5A9F4B03-B600-4F17-BCD4-13E4A6DFC1FE}"/>
    <cellStyle name="Normal 22 4 2 3" xfId="20238" xr:uid="{19EFC45E-5D5D-4A80-AF9B-78A361C99077}"/>
    <cellStyle name="Normal 22 4 3" xfId="8230" xr:uid="{CA026D3F-CA9C-4F22-93B5-55901EF9E1CB}"/>
    <cellStyle name="Normal 22 4 3 2" xfId="20865" xr:uid="{3E566E3C-040D-4EFD-829A-C212E300E6ED}"/>
    <cellStyle name="Normal 22 4 4" xfId="19728" xr:uid="{41465E4D-726F-47C2-8791-1B993D103C00}"/>
    <cellStyle name="Normal 22 5" xfId="6334" xr:uid="{D58E05EC-23C9-42BA-8977-EB2E9B124A17}"/>
    <cellStyle name="Normal 22 5 2" xfId="7369" xr:uid="{166ED22E-2E9E-4627-8C75-159B24C60097}"/>
    <cellStyle name="Normal 22 5 2 2" xfId="9012" xr:uid="{2A62F23E-6DA5-4440-8E31-94F788510FDB}"/>
    <cellStyle name="Normal 22 5 2 2 2" xfId="21376" xr:uid="{BB1C8775-0480-42F1-9FBF-551F6B997ED0}"/>
    <cellStyle name="Normal 22 5 2 3" xfId="20239" xr:uid="{D021E0B8-5D81-4736-BBFD-E7300B133703}"/>
    <cellStyle name="Normal 22 5 3" xfId="8052" xr:uid="{B87EA000-A65D-433F-B46B-4B2ACAB92689}"/>
    <cellStyle name="Normal 22 5 3 2" xfId="20688" xr:uid="{C7DE054D-D9DE-4143-A0D3-4DA8BCB6B0D1}"/>
    <cellStyle name="Normal 22 5 4" xfId="19551" xr:uid="{4FB3709F-B8F5-4C2A-971B-CD104D3C17C4}"/>
    <cellStyle name="Normal 22 6" xfId="7015" xr:uid="{F0A9CC7D-FED5-4E45-BB15-53AC6DD78EAE}"/>
    <cellStyle name="Normal 22 6 2" xfId="8658" xr:uid="{BD98EB14-76CD-41EE-AA95-2E50665750B8}"/>
    <cellStyle name="Normal 22 6 2 2" xfId="21137" xr:uid="{562DE8F0-AB57-4E88-92B2-EA0307457243}"/>
    <cellStyle name="Normal 22 6 3" xfId="20000" xr:uid="{B7170DA0-0CA2-475E-926C-8B9E09670781}"/>
    <cellStyle name="Normal 22 7" xfId="7861" xr:uid="{78B6C471-EBF1-47BE-826E-A37D4B9BCE09}"/>
    <cellStyle name="Normal 22 7 2" xfId="20570" xr:uid="{30A022AA-E3CB-49CC-BC15-146E90B8740A}"/>
    <cellStyle name="Normal 22 8" xfId="19433" xr:uid="{8E67E3DA-8525-4698-BEA1-B88AFF2A8FD0}"/>
    <cellStyle name="Normal 22_1_solis_MK Nr 595 " xfId="5821" xr:uid="{E999103C-1E44-4E79-BB31-9974B05FE6E5}"/>
    <cellStyle name="Normal 23" xfId="5822" xr:uid="{4FA476A7-8675-464C-AD3A-6CA3F01F9EDE}"/>
    <cellStyle name="Normal 23 10" xfId="7862" xr:uid="{90789731-BC13-4052-9013-AD0C925266C2}"/>
    <cellStyle name="Normal 23 10 2" xfId="20571" xr:uid="{88139AB5-5726-4961-A55E-4FF4AC714235}"/>
    <cellStyle name="Normal 23 11" xfId="19434" xr:uid="{159B8168-2D85-4624-84D7-7F4ABA72665B}"/>
    <cellStyle name="Normal 23 2" xfId="5823" xr:uid="{15E4D212-5973-416C-AF10-77BA6FC2409B}"/>
    <cellStyle name="Normal 23 2 2" xfId="5824" xr:uid="{675A2C4D-D7F8-415A-9F78-225DA6374381}"/>
    <cellStyle name="Normal 23 2 3" xfId="6576" xr:uid="{B9643ADA-F39E-4ED9-A185-E16A5B018539}"/>
    <cellStyle name="Normal 23 2 3 2" xfId="7370" xr:uid="{6FDAA39B-E961-437E-AD3E-328A3EE419E7}"/>
    <cellStyle name="Normal 23 2 3 2 2" xfId="9013" xr:uid="{7E86FE5C-DE02-4D88-B7A5-A061A80CDCC7}"/>
    <cellStyle name="Normal 23 2 3 2 2 2" xfId="21377" xr:uid="{0BD1180A-796A-4822-8F89-293A267ECDFC}"/>
    <cellStyle name="Normal 23 2 3 2 3" xfId="20240" xr:uid="{97A0E757-BFBC-4E4D-9201-2F0BC80B1380}"/>
    <cellStyle name="Normal 23 2 3 3" xfId="8231" xr:uid="{A95C5BEF-DA6B-4A7B-AA84-7B695F725FF5}"/>
    <cellStyle name="Normal 23 2 3 3 2" xfId="20866" xr:uid="{41F1D1AA-E636-43C0-ADE7-9DDF0044E534}"/>
    <cellStyle name="Normal 23 2 3 4" xfId="19729" xr:uid="{823388DF-BCFB-4115-B1D8-4881300B1484}"/>
    <cellStyle name="Normal 23 2 4" xfId="6577" xr:uid="{67745FAF-8FF8-4001-857F-8101C1E0524B}"/>
    <cellStyle name="Normal 23 2 4 2" xfId="7371" xr:uid="{90BD5B48-C868-4C23-B285-D1FEAA4ECDDD}"/>
    <cellStyle name="Normal 23 2 4 2 2" xfId="9014" xr:uid="{2DB707AB-2E86-4D34-A689-20FA223195EF}"/>
    <cellStyle name="Normal 23 2 4 2 2 2" xfId="21378" xr:uid="{9C19ED4D-C391-4E17-8618-7C7E5E51EE71}"/>
    <cellStyle name="Normal 23 2 4 2 3" xfId="20241" xr:uid="{7FE97EFF-2726-4222-A737-730ADAB99CF3}"/>
    <cellStyle name="Normal 23 2 4 3" xfId="8232" xr:uid="{3210F53A-0F52-4F7E-A1CA-3D56DFCEB8F3}"/>
    <cellStyle name="Normal 23 2 4 3 2" xfId="20867" xr:uid="{F74216A8-1DED-4EE1-BC3C-A61F1FA3A3C2}"/>
    <cellStyle name="Normal 23 2 4 4" xfId="19730" xr:uid="{EE3956D0-21F7-409A-ABD9-57A9C1D8AAC3}"/>
    <cellStyle name="Normal 23 2 5" xfId="6336" xr:uid="{2422C48C-1648-49B5-932C-08C4B5485044}"/>
    <cellStyle name="Normal 23 2 5 2" xfId="7372" xr:uid="{FCF0F025-DC26-4589-9E46-57AD570C45DE}"/>
    <cellStyle name="Normal 23 2 5 2 2" xfId="9015" xr:uid="{99BA2C59-AE51-470C-81D7-C40E7EB0A49C}"/>
    <cellStyle name="Normal 23 2 5 2 2 2" xfId="21379" xr:uid="{1E1F3AD9-4A5E-4D72-9BC5-EE194B996453}"/>
    <cellStyle name="Normal 23 2 5 2 3" xfId="20242" xr:uid="{6B913BAB-AB14-4690-AF7E-0A1BE5120E25}"/>
    <cellStyle name="Normal 23 2 5 3" xfId="8054" xr:uid="{3F2E764C-3491-47D6-A549-6C0030E99394}"/>
    <cellStyle name="Normal 23 2 5 3 2" xfId="20690" xr:uid="{7F683502-EBC0-49BF-B117-EE6F214A8678}"/>
    <cellStyle name="Normal 23 2 5 4" xfId="19553" xr:uid="{447EA10D-2583-44AA-B7B2-510FAFEB7BE6}"/>
    <cellStyle name="Normal 23 2 6" xfId="7017" xr:uid="{CF4C936E-EA97-49E0-8AED-2C3BC8FA64B8}"/>
    <cellStyle name="Normal 23 2 6 2" xfId="8660" xr:uid="{5B1DC1AC-D5BB-48D4-A405-541D870B33B1}"/>
    <cellStyle name="Normal 23 2 6 2 2" xfId="21139" xr:uid="{1BBFEFA6-ECD5-4DDE-96D8-7B7A4DE79DA7}"/>
    <cellStyle name="Normal 23 2 6 3" xfId="20002" xr:uid="{C3F64001-465F-442B-B48A-88A8316EC1D4}"/>
    <cellStyle name="Normal 23 2 7" xfId="7863" xr:uid="{075FF3C6-2FE0-41C5-A20D-6A46A0892ABC}"/>
    <cellStyle name="Normal 23 2 7 2" xfId="20572" xr:uid="{471616A5-6B32-47A0-B2E6-DA4677E7B43F}"/>
    <cellStyle name="Normal 23 2 8" xfId="19435" xr:uid="{03590660-B8AB-4CF2-ACA2-226F12D31A7D}"/>
    <cellStyle name="Normal 23 2_1_solis_MK Nr 595 " xfId="5825" xr:uid="{E8CDA91F-A7A9-427C-ADD5-5505B677FC62}"/>
    <cellStyle name="Normal 23 3" xfId="5826" xr:uid="{EFD0AE6E-DCEB-448B-910E-0CCEF2501A47}"/>
    <cellStyle name="Normal 23 3 2" xfId="5827" xr:uid="{833AEB59-2821-44DB-A43F-224969FC5248}"/>
    <cellStyle name="Normal 23 3 2 2" xfId="6578" xr:uid="{0B1B9CDB-71B6-43C1-B82A-8D45578E1E77}"/>
    <cellStyle name="Normal 23 3 2 2 2" xfId="7373" xr:uid="{957ED7DE-DDE0-4F41-9579-24D1F68FF476}"/>
    <cellStyle name="Normal 23 3 2 2 2 2" xfId="9016" xr:uid="{D637A2BA-1BFD-4F63-9D3C-9E85716BDAFD}"/>
    <cellStyle name="Normal 23 3 2 2 2 2 2" xfId="21380" xr:uid="{F0179E78-89EE-47B4-BFCD-90C82D1CE440}"/>
    <cellStyle name="Normal 23 3 2 2 2 3" xfId="20243" xr:uid="{4740D566-B483-47F6-837B-3555A4A470A5}"/>
    <cellStyle name="Normal 23 3 2 2 3" xfId="8233" xr:uid="{7476FBFA-DE9D-4912-9586-A69CEF15665D}"/>
    <cellStyle name="Normal 23 3 2 2 3 2" xfId="20868" xr:uid="{7B41F0A5-E76D-41A9-B501-83362F57A80E}"/>
    <cellStyle name="Normal 23 3 2 2 4" xfId="19731" xr:uid="{C0EF9E70-F766-4965-B719-5851CB432723}"/>
    <cellStyle name="Normal 23 3 2 3" xfId="6579" xr:uid="{78476A9D-5BC2-4267-AED6-96A82B1646C7}"/>
    <cellStyle name="Normal 23 3 2 3 2" xfId="7374" xr:uid="{AE3DEE10-ACF7-4530-AC06-F6FACEE6C2D0}"/>
    <cellStyle name="Normal 23 3 2 3 2 2" xfId="9017" xr:uid="{2265A00A-F8DF-48B5-915B-2844783743B5}"/>
    <cellStyle name="Normal 23 3 2 3 2 2 2" xfId="21381" xr:uid="{654C87A8-C881-4992-8749-EDAE55BAE0BF}"/>
    <cellStyle name="Normal 23 3 2 3 2 3" xfId="20244" xr:uid="{3A1FA7F5-12E2-40C6-A0E4-CF17A1A1273C}"/>
    <cellStyle name="Normal 23 3 2 3 3" xfId="8234" xr:uid="{0C87FBC6-060F-490B-A543-A5F89E656E6E}"/>
    <cellStyle name="Normal 23 3 2 3 3 2" xfId="20869" xr:uid="{4C81EB26-A3BA-4C80-AB3E-D0FFC6FC37E6}"/>
    <cellStyle name="Normal 23 3 2 3 4" xfId="19732" xr:uid="{EC63C349-9206-4039-9078-0C8DBFBEA811}"/>
    <cellStyle name="Normal 23 3 2 4" xfId="6338" xr:uid="{F98CC97F-946E-4D73-8B99-557FDAF79FA5}"/>
    <cellStyle name="Normal 23 3 2 4 2" xfId="7375" xr:uid="{8B3181CB-3242-4F77-9F11-819643DA552D}"/>
    <cellStyle name="Normal 23 3 2 4 2 2" xfId="9018" xr:uid="{1875290A-5ABA-421B-BC18-0A26934A956E}"/>
    <cellStyle name="Normal 23 3 2 4 2 2 2" xfId="21382" xr:uid="{E43AE41C-0557-4181-9ABA-732147320430}"/>
    <cellStyle name="Normal 23 3 2 4 2 3" xfId="20245" xr:uid="{AD924FD6-B31B-4138-9BF1-FDD10D0CCFEA}"/>
    <cellStyle name="Normal 23 3 2 4 3" xfId="8056" xr:uid="{57A828EE-6A35-4788-8743-38F66804769C}"/>
    <cellStyle name="Normal 23 3 2 4 3 2" xfId="20692" xr:uid="{1535B9CA-16FC-45BD-8ABD-81192FEEEA37}"/>
    <cellStyle name="Normal 23 3 2 4 4" xfId="19555" xr:uid="{60B56A16-4FD9-473E-B392-6B0B4105B412}"/>
    <cellStyle name="Normal 23 3 2 5" xfId="7019" xr:uid="{AFA0D246-6A17-4523-AD27-15BF1FDE6EE5}"/>
    <cellStyle name="Normal 23 3 2 5 2" xfId="8662" xr:uid="{0D9641B4-5F5B-4366-B81B-3EE001E25143}"/>
    <cellStyle name="Normal 23 3 2 5 2 2" xfId="21141" xr:uid="{25A9470B-1A85-4E9A-9F76-6B2421862C42}"/>
    <cellStyle name="Normal 23 3 2 5 3" xfId="20004" xr:uid="{E5790308-05FB-4027-AD3E-EC8B7BB99068}"/>
    <cellStyle name="Normal 23 3 2 6" xfId="7865" xr:uid="{5AAE67F0-501A-4390-A81C-56BD027FEB0D}"/>
    <cellStyle name="Normal 23 3 2 6 2" xfId="20574" xr:uid="{9215D3D1-48B8-4162-827F-ADBBB0506636}"/>
    <cellStyle name="Normal 23 3 2 7" xfId="19437" xr:uid="{4DA8C6A6-B33C-4710-8390-15E265E03DBB}"/>
    <cellStyle name="Normal 23 3 3" xfId="5828" xr:uid="{5CD99C27-AE7B-4D1F-9DB4-7BCF3B040E2E}"/>
    <cellStyle name="Normal 23 3 4" xfId="6580" xr:uid="{DCAFECFC-934E-4BD4-9A46-F618769A0E9A}"/>
    <cellStyle name="Normal 23 3 4 2" xfId="7376" xr:uid="{5E60D10C-4369-4202-86D0-9EA4EAB39066}"/>
    <cellStyle name="Normal 23 3 4 2 2" xfId="9019" xr:uid="{DD02479D-DCD5-4BEC-BF4A-87DEEF74BC52}"/>
    <cellStyle name="Normal 23 3 4 2 2 2" xfId="21383" xr:uid="{BEB6989D-81FB-4963-848F-6A1C6CD3920F}"/>
    <cellStyle name="Normal 23 3 4 2 3" xfId="20246" xr:uid="{41C356F3-8076-40CC-A48D-427B45071718}"/>
    <cellStyle name="Normal 23 3 4 3" xfId="8235" xr:uid="{B35FC134-5E95-482D-8B9D-74676C22113D}"/>
    <cellStyle name="Normal 23 3 4 3 2" xfId="20870" xr:uid="{856B8F0A-06EB-4E2C-AF10-383627B9D793}"/>
    <cellStyle name="Normal 23 3 4 4" xfId="19733" xr:uid="{228770F8-1C5B-42A1-9638-10FF4E0FEC55}"/>
    <cellStyle name="Normal 23 3 5" xfId="6581" xr:uid="{A3A7E4DF-2395-4289-A6FB-291BBCF71295}"/>
    <cellStyle name="Normal 23 3 5 2" xfId="7377" xr:uid="{B04C7EA5-E13F-4D53-A636-BDC9D9D78F98}"/>
    <cellStyle name="Normal 23 3 5 2 2" xfId="9020" xr:uid="{545F61F2-630B-4619-ABC3-320069819EA5}"/>
    <cellStyle name="Normal 23 3 5 2 2 2" xfId="21384" xr:uid="{0B544032-090C-40DB-B071-777F2B086A70}"/>
    <cellStyle name="Normal 23 3 5 2 3" xfId="20247" xr:uid="{538C0D96-74D6-4957-AAF1-52D7B1766BDA}"/>
    <cellStyle name="Normal 23 3 5 3" xfId="8236" xr:uid="{E554DE3F-1CA3-48E0-855F-50FBE1E71495}"/>
    <cellStyle name="Normal 23 3 5 3 2" xfId="20871" xr:uid="{04D2A3DD-D762-441A-B6CD-B0B96393414D}"/>
    <cellStyle name="Normal 23 3 5 4" xfId="19734" xr:uid="{69AA7E84-F888-4C2F-93C8-EBC508BFCCE4}"/>
    <cellStyle name="Normal 23 3 6" xfId="6337" xr:uid="{AE3BE234-D08F-43E9-A29A-DFE31DBFE8C0}"/>
    <cellStyle name="Normal 23 3 6 2" xfId="7378" xr:uid="{F2BF1B65-EFEE-4E74-B87B-88F404D7EE9C}"/>
    <cellStyle name="Normal 23 3 6 2 2" xfId="9021" xr:uid="{8CB19194-F1EB-4CE2-93F1-6715EAEFC7B4}"/>
    <cellStyle name="Normal 23 3 6 2 2 2" xfId="21385" xr:uid="{30654134-FA32-459F-9665-89452DD6273C}"/>
    <cellStyle name="Normal 23 3 6 2 3" xfId="20248" xr:uid="{A2FE9A18-0F9C-4E76-819D-C607FA28B6CA}"/>
    <cellStyle name="Normal 23 3 6 3" xfId="8055" xr:uid="{2788DC69-88BD-41B7-ABD7-2E4E30B07654}"/>
    <cellStyle name="Normal 23 3 6 3 2" xfId="20691" xr:uid="{3E4E81B9-88E4-42AF-BAC4-A3DA46B7CE7E}"/>
    <cellStyle name="Normal 23 3 6 4" xfId="19554" xr:uid="{EC446308-8EB9-4A7C-BC5E-ADF8EE170CE2}"/>
    <cellStyle name="Normal 23 3 7" xfId="7018" xr:uid="{43B08129-B940-460D-89D0-F3F9C12CAC9F}"/>
    <cellStyle name="Normal 23 3 7 2" xfId="8661" xr:uid="{971F343B-FBCE-4D69-A935-E2B6AE83F3A2}"/>
    <cellStyle name="Normal 23 3 7 2 2" xfId="21140" xr:uid="{A2C377E8-C8AA-41B2-819B-D0A0B0132258}"/>
    <cellStyle name="Normal 23 3 7 3" xfId="20003" xr:uid="{D2E17224-A4CF-42B7-926E-6173B441BA7F}"/>
    <cellStyle name="Normal 23 3 8" xfId="7864" xr:uid="{49664160-7623-4440-8697-B1DEB91A8B1E}"/>
    <cellStyle name="Normal 23 3 8 2" xfId="20573" xr:uid="{2B3313B7-50F6-42B3-92CC-4EC7D28FD8E7}"/>
    <cellStyle name="Normal 23 3 9" xfId="19436" xr:uid="{BEAD12BA-7A5F-44F7-8B40-EAA03B17BC4A}"/>
    <cellStyle name="Normal 23 3_1_solis_MK Nr 595 " xfId="5829" xr:uid="{1E1BCF0F-8A1F-4506-869A-4FCB2FFE9F1D}"/>
    <cellStyle name="Normal 23 4" xfId="5830" xr:uid="{A3B3A913-53D9-4AEE-AE3F-E8D9379D1014}"/>
    <cellStyle name="Normal 23 4 2" xfId="6582" xr:uid="{15ED2247-7A84-4D06-9086-761C7BA45F4F}"/>
    <cellStyle name="Normal 23 4 2 2" xfId="7379" xr:uid="{57601EAC-E007-4FCA-A2D2-E5E6D44729CF}"/>
    <cellStyle name="Normal 23 4 2 2 2" xfId="9022" xr:uid="{AB7054CB-D45E-45E7-9F68-FDF39837D744}"/>
    <cellStyle name="Normal 23 4 2 2 2 2" xfId="21386" xr:uid="{E7201BE1-4C20-4642-9F67-98F9ED360815}"/>
    <cellStyle name="Normal 23 4 2 2 3" xfId="20249" xr:uid="{8E88BBE6-03C4-4C20-83D7-05C2EEA19642}"/>
    <cellStyle name="Normal 23 4 2 3" xfId="8237" xr:uid="{6E72C6FC-813F-491F-AEA0-ED3DA7426131}"/>
    <cellStyle name="Normal 23 4 2 3 2" xfId="20872" xr:uid="{E229C0BD-9F59-4013-8A0C-F62F6925F079}"/>
    <cellStyle name="Normal 23 4 2 4" xfId="19735" xr:uid="{41F2B932-F485-47D6-B001-B4B1556DA751}"/>
    <cellStyle name="Normal 23 4 3" xfId="6583" xr:uid="{6DFB1216-2F4C-453B-8DE9-D28EB87607D5}"/>
    <cellStyle name="Normal 23 4 3 2" xfId="7380" xr:uid="{F6E07CAA-56FD-44D2-9EA2-697A3430EC50}"/>
    <cellStyle name="Normal 23 4 3 2 2" xfId="9023" xr:uid="{A72BACA0-C9FA-4EA0-BB7E-406568C5CB6A}"/>
    <cellStyle name="Normal 23 4 3 2 2 2" xfId="21387" xr:uid="{23DE351E-C040-447A-A59C-31AC1C7F6EE5}"/>
    <cellStyle name="Normal 23 4 3 2 3" xfId="20250" xr:uid="{DDF34772-4767-49FF-ACCC-72C79483EE60}"/>
    <cellStyle name="Normal 23 4 3 3" xfId="8238" xr:uid="{C64AD888-7AFB-46F9-A80B-405ED6774B82}"/>
    <cellStyle name="Normal 23 4 3 3 2" xfId="20873" xr:uid="{929A010C-4815-4270-8C35-1838A8E0C89C}"/>
    <cellStyle name="Normal 23 4 3 4" xfId="19736" xr:uid="{387C8AFD-20AA-42FA-8BC2-99E8F4283B43}"/>
    <cellStyle name="Normal 23 4 4" xfId="6339" xr:uid="{54AD5043-EB44-44B9-B1F7-0507AC4FD889}"/>
    <cellStyle name="Normal 23 4 4 2" xfId="7381" xr:uid="{C9F088B9-167E-4D0B-8BBC-0B5D6CAD072D}"/>
    <cellStyle name="Normal 23 4 4 2 2" xfId="9024" xr:uid="{5E9D2E7E-B01F-41CA-97D6-1037456B9F78}"/>
    <cellStyle name="Normal 23 4 4 2 2 2" xfId="21388" xr:uid="{EAA7AF90-2DC4-4A09-8194-1DB2221EDAD0}"/>
    <cellStyle name="Normal 23 4 4 2 3" xfId="20251" xr:uid="{84970A4C-05AC-4A9F-B831-70EB625BD3EA}"/>
    <cellStyle name="Normal 23 4 4 3" xfId="8057" xr:uid="{0AC06DF5-CCAD-4829-89CB-928917774C35}"/>
    <cellStyle name="Normal 23 4 4 3 2" xfId="20693" xr:uid="{209CC6D8-3323-4526-88F2-56BC89AEF635}"/>
    <cellStyle name="Normal 23 4 4 4" xfId="19556" xr:uid="{2357F083-B0B4-4458-9E57-6958A515E307}"/>
    <cellStyle name="Normal 23 4 5" xfId="7020" xr:uid="{103CEE92-1A7E-463A-9E89-C8A1B4CCF57E}"/>
    <cellStyle name="Normal 23 4 5 2" xfId="8663" xr:uid="{479DB232-2AC9-4922-9369-1B86D693F523}"/>
    <cellStyle name="Normal 23 4 5 2 2" xfId="21142" xr:uid="{E14B40A6-57A4-437E-87E6-E1926BF98AB7}"/>
    <cellStyle name="Normal 23 4 5 3" xfId="20005" xr:uid="{397FBE58-0AC8-4585-BC6E-A2F32C917C6A}"/>
    <cellStyle name="Normal 23 4 6" xfId="7866" xr:uid="{AB44DEC4-8BD5-4A31-9119-EE95AC54F048}"/>
    <cellStyle name="Normal 23 4 6 2" xfId="20575" xr:uid="{E6CC3EFF-9775-40EB-9A52-446ACD4BC7F2}"/>
    <cellStyle name="Normal 23 4 7" xfId="19438" xr:uid="{B0080D90-EE63-4178-8304-DE6185D3AF5F}"/>
    <cellStyle name="Normal 23 5" xfId="5831" xr:uid="{E3982554-342A-4CA5-8AFB-CC0B2C1597CC}"/>
    <cellStyle name="Normal 23 6" xfId="6584" xr:uid="{3DF4435D-FE6F-4064-B3D3-1B95C5F75112}"/>
    <cellStyle name="Normal 23 6 2" xfId="7382" xr:uid="{FB39E681-EC7E-4776-B150-1B7ABF82AB9C}"/>
    <cellStyle name="Normal 23 6 2 2" xfId="9025" xr:uid="{CCE1B92E-29FF-47DD-B0B8-1CAB1DDA5EBE}"/>
    <cellStyle name="Normal 23 6 2 2 2" xfId="21389" xr:uid="{7DFA1C36-DB27-4E83-9B71-7A07A127A22B}"/>
    <cellStyle name="Normal 23 6 2 3" xfId="20252" xr:uid="{89383C4B-57B1-4186-AE2F-A146F7946EAA}"/>
    <cellStyle name="Normal 23 6 3" xfId="8239" xr:uid="{9CC8EA87-889A-4EA5-A2D9-4DD062360EFF}"/>
    <cellStyle name="Normal 23 6 3 2" xfId="20874" xr:uid="{DAD0D86F-037C-4538-844E-09677B535749}"/>
    <cellStyle name="Normal 23 6 4" xfId="19737" xr:uid="{68EF3D9E-C89A-4193-9C9D-F07BB5EC64AD}"/>
    <cellStyle name="Normal 23 7" xfId="6585" xr:uid="{470E33A5-330D-4BAF-9A4F-2DCD54E8B5BD}"/>
    <cellStyle name="Normal 23 7 2" xfId="7383" xr:uid="{A8C0856D-777B-4D41-A9FD-C10166B48BCB}"/>
    <cellStyle name="Normal 23 7 2 2" xfId="9026" xr:uid="{0723CF86-A60A-413D-A8E2-19F900E0136A}"/>
    <cellStyle name="Normal 23 7 2 2 2" xfId="21390" xr:uid="{9E0AE3F7-0ACC-4187-A464-DF946F11607E}"/>
    <cellStyle name="Normal 23 7 2 3" xfId="20253" xr:uid="{B1111B51-D16B-4F93-B32A-6BEF3A78CD1A}"/>
    <cellStyle name="Normal 23 7 3" xfId="8240" xr:uid="{85F51031-A646-4872-B049-8FE5EF1F3D71}"/>
    <cellStyle name="Normal 23 7 3 2" xfId="20875" xr:uid="{2AB98EA7-8B91-4CA1-B03B-EDF01A0FD428}"/>
    <cellStyle name="Normal 23 7 4" xfId="19738" xr:uid="{A9EC09F7-E8B4-41D9-AA15-8003F95B2BA5}"/>
    <cellStyle name="Normal 23 8" xfId="6335" xr:uid="{7E25EDA3-6633-453B-B89F-7CC669B58B36}"/>
    <cellStyle name="Normal 23 8 2" xfId="7384" xr:uid="{790F94BB-C859-43E9-869D-F1596877B28D}"/>
    <cellStyle name="Normal 23 8 2 2" xfId="9027" xr:uid="{DE8A33F9-90B5-4928-9B56-73311D083C2A}"/>
    <cellStyle name="Normal 23 8 2 2 2" xfId="21391" xr:uid="{97BBEF47-18F3-47D4-B5BE-0F539D15F72E}"/>
    <cellStyle name="Normal 23 8 2 3" xfId="20254" xr:uid="{47D37F34-19EC-4C1C-9287-87C708FF3CAF}"/>
    <cellStyle name="Normal 23 8 3" xfId="8053" xr:uid="{4EF52624-A9FD-4C44-8BDA-C6382B00CAB8}"/>
    <cellStyle name="Normal 23 8 3 2" xfId="20689" xr:uid="{80C95FE2-1FD7-454F-937B-290B37AA1AEF}"/>
    <cellStyle name="Normal 23 8 4" xfId="19552" xr:uid="{C08022E6-9401-4F9C-B4F2-F581D2F8360A}"/>
    <cellStyle name="Normal 23 9" xfId="7016" xr:uid="{8C36B795-634A-43DA-A665-47EFA88C2A5A}"/>
    <cellStyle name="Normal 23 9 2" xfId="8659" xr:uid="{D38C1480-8990-4B70-B0FE-F00BBDD4E1A8}"/>
    <cellStyle name="Normal 23 9 2 2" xfId="21138" xr:uid="{EF40BA8D-12A2-414C-BDA5-697A35C44FAA}"/>
    <cellStyle name="Normal 23 9 3" xfId="20001" xr:uid="{BEBF4562-05BF-47B5-8D52-9B03D46890E3}"/>
    <cellStyle name="Normal 23_1_solis_MK Nr 595 " xfId="5832" xr:uid="{86D724C6-2070-45D6-809C-616DB6B31967}"/>
    <cellStyle name="Normal 24" xfId="5833" xr:uid="{675A2DE6-F22E-4CC4-861E-65062879655F}"/>
    <cellStyle name="Normal 24 10" xfId="19439" xr:uid="{B0C1E66C-09C6-4FB2-92F8-0537A8DEA723}"/>
    <cellStyle name="Normal 24 2" xfId="5834" xr:uid="{F012558E-1C38-47D1-89C6-6222595BA13E}"/>
    <cellStyle name="Normal 24 2 10" xfId="19440" xr:uid="{09E84296-52BE-42CA-BB8F-5A22F90D26E1}"/>
    <cellStyle name="Normal 24 2 2" xfId="5835" xr:uid="{C3981655-BFEC-4618-BB21-C71BCB7D1C34}"/>
    <cellStyle name="Normal 24 2 2 2" xfId="5836" xr:uid="{7917CABF-50E8-4D20-BE65-4E0555808DD4}"/>
    <cellStyle name="Normal 24 2 2 3" xfId="6586" xr:uid="{B6E35738-C422-44CF-A970-079A9D8E0E34}"/>
    <cellStyle name="Normal 24 2 2 3 2" xfId="7385" xr:uid="{E3BD5FFB-7957-44C3-94ED-626427A1995C}"/>
    <cellStyle name="Normal 24 2 2 3 2 2" xfId="9028" xr:uid="{FEC84FCD-6187-4A6D-82C9-C0C5C4475266}"/>
    <cellStyle name="Normal 24 2 2 3 2 2 2" xfId="21392" xr:uid="{BF20277D-47DF-4262-BCF6-93CF7AA910D7}"/>
    <cellStyle name="Normal 24 2 2 3 2 3" xfId="20255" xr:uid="{95BDCCEA-F7D0-478B-9C79-6F4E1146FBD5}"/>
    <cellStyle name="Normal 24 2 2 3 3" xfId="8241" xr:uid="{35A734F0-2FB6-4106-AF08-4D7EFB6088EC}"/>
    <cellStyle name="Normal 24 2 2 3 3 2" xfId="20876" xr:uid="{2FA28B2D-97B8-42F0-8319-3E28A7AAE07D}"/>
    <cellStyle name="Normal 24 2 2 3 4" xfId="19739" xr:uid="{8FE57F20-927C-4BAF-9DFA-E4C8C26C3D60}"/>
    <cellStyle name="Normal 24 2 2 4" xfId="6587" xr:uid="{27486D34-9A6D-4BDD-9471-B199FEAD96AB}"/>
    <cellStyle name="Normal 24 2 2 4 2" xfId="7386" xr:uid="{032986B6-80DC-4807-B09D-E501D5E9C80D}"/>
    <cellStyle name="Normal 24 2 2 4 2 2" xfId="9029" xr:uid="{B8536F76-B62E-4C6A-81D7-27AADB1D5D5B}"/>
    <cellStyle name="Normal 24 2 2 4 2 2 2" xfId="21393" xr:uid="{911BDF9D-A590-420A-9E9A-E6EE0544C381}"/>
    <cellStyle name="Normal 24 2 2 4 2 3" xfId="20256" xr:uid="{3523B0B2-648C-467A-8C81-D17033FAE2DC}"/>
    <cellStyle name="Normal 24 2 2 4 3" xfId="8242" xr:uid="{92AC2E13-34D5-4B3F-B6DC-0596C08C6F57}"/>
    <cellStyle name="Normal 24 2 2 4 3 2" xfId="20877" xr:uid="{D8C3CE5B-36F6-4529-9284-93DCE4ADC867}"/>
    <cellStyle name="Normal 24 2 2 4 4" xfId="19740" xr:uid="{180AB784-9ABD-4386-A214-757B89E79B6A}"/>
    <cellStyle name="Normal 24 2 2 5" xfId="6342" xr:uid="{3D92AC78-F783-4CBE-8EE5-4750DF079B21}"/>
    <cellStyle name="Normal 24 2 2 5 2" xfId="7387" xr:uid="{80800127-17A2-44AE-9B93-DEEE96AC109D}"/>
    <cellStyle name="Normal 24 2 2 5 2 2" xfId="9030" xr:uid="{97227AAF-B12E-4E28-9FF3-3ABFB1B5A277}"/>
    <cellStyle name="Normal 24 2 2 5 2 2 2" xfId="21394" xr:uid="{14EB6ACE-C317-4E67-8FBC-77B163EFCF74}"/>
    <cellStyle name="Normal 24 2 2 5 2 3" xfId="20257" xr:uid="{D960FF26-2D36-40B7-81AE-BC9BE879D191}"/>
    <cellStyle name="Normal 24 2 2 5 3" xfId="8060" xr:uid="{11ED05DC-6C91-4E35-BF93-D23AA0DFBCC2}"/>
    <cellStyle name="Normal 24 2 2 5 3 2" xfId="20696" xr:uid="{5C4B570F-5E66-46CF-B251-F0DC01B926E6}"/>
    <cellStyle name="Normal 24 2 2 5 4" xfId="19559" xr:uid="{E8B0BAAC-5553-4EAC-9B82-001172246399}"/>
    <cellStyle name="Normal 24 2 2 6" xfId="7023" xr:uid="{4B55A5FC-8AE4-45EE-961A-3EA248995F11}"/>
    <cellStyle name="Normal 24 2 2 6 2" xfId="8666" xr:uid="{3779C529-7632-4498-B80C-A10020D9BA85}"/>
    <cellStyle name="Normal 24 2 2 6 2 2" xfId="21145" xr:uid="{157F0AB4-3C3C-4AE6-BF61-4DE9726E20FB}"/>
    <cellStyle name="Normal 24 2 2 6 3" xfId="20008" xr:uid="{216FEAB4-8F7F-4C6D-B46D-ED711CB274D4}"/>
    <cellStyle name="Normal 24 2 2 7" xfId="7869" xr:uid="{2019C17D-E096-4438-B647-829AD74BB350}"/>
    <cellStyle name="Normal 24 2 2 7 2" xfId="20578" xr:uid="{AE37CBB7-1154-4733-965F-C0999ADE78BB}"/>
    <cellStyle name="Normal 24 2 2 8" xfId="19441" xr:uid="{995DCD9E-1A05-4972-9B6D-61137D83A9A9}"/>
    <cellStyle name="Normal 24 2 2_1_solis_MK Nr 595 " xfId="5837" xr:uid="{1EE16EA2-80D9-42C9-A56D-86D1FF3609C7}"/>
    <cellStyle name="Normal 24 2 3" xfId="5838" xr:uid="{72E97F59-3B58-4296-BE41-7C4C66A600C5}"/>
    <cellStyle name="Normal 24 2 3 10" xfId="6273" xr:uid="{CC541970-9946-43B1-87E8-2E137286482D}"/>
    <cellStyle name="Normal 24 2 3 10 2" xfId="7388" xr:uid="{364420AE-E974-42F1-8445-F5B0EFD70806}"/>
    <cellStyle name="Normal 24 2 3 10 2 2" xfId="9031" xr:uid="{D3E61809-E51F-4A3D-9398-5616E25C521C}"/>
    <cellStyle name="Normal 24 2 3 10 2 2 2" xfId="21395" xr:uid="{E683BF39-F5E2-46B7-B302-C0B749AE1209}"/>
    <cellStyle name="Normal 24 2 3 10 2 3" xfId="20258" xr:uid="{9FB3FF82-8CC1-42D0-80F3-ED37332DF1CD}"/>
    <cellStyle name="Normal 24 2 3 10 3" xfId="7991" xr:uid="{4258BB79-6224-4EA5-92A3-C945B32AF71C}"/>
    <cellStyle name="Normal 24 2 3 10 3 2" xfId="20627" xr:uid="{2D236475-6B14-4C29-8693-A3F443347A51}"/>
    <cellStyle name="Normal 24 2 3 10 4" xfId="19490" xr:uid="{6E2E0057-7679-4EE5-85A3-37C863A0B1C2}"/>
    <cellStyle name="Normal 24 2 3 11" xfId="7024" xr:uid="{10B77A15-112C-4CD6-B0EB-29D97C5DB798}"/>
    <cellStyle name="Normal 24 2 3 11 2" xfId="8667" xr:uid="{6CBD04D9-185D-47CF-8F43-FDDA2F8197E7}"/>
    <cellStyle name="Normal 24 2 3 11 2 2" xfId="21146" xr:uid="{1E4A47A3-7B43-444E-9836-29E438996337}"/>
    <cellStyle name="Normal 24 2 3 11 3" xfId="20009" xr:uid="{7147A5CD-A8BD-4D3B-82D0-F570AE457C04}"/>
    <cellStyle name="Normal 24 2 3 12" xfId="7870" xr:uid="{3F5C96AE-B170-43C2-8292-160B9D0AF8DB}"/>
    <cellStyle name="Normal 24 2 3 12 2" xfId="20579" xr:uid="{B47C4DCB-9749-4160-94CF-ED2DB1EF4D16}"/>
    <cellStyle name="Normal 24 2 3 13" xfId="19442" xr:uid="{E1F55562-CD9B-4ED8-8957-DBC0AEFD0512}"/>
    <cellStyle name="Normal 24 2 3 2" xfId="5839" xr:uid="{3FF249C4-F651-49AA-A6ED-63A4B8A1073C}"/>
    <cellStyle name="Normal 24 2 3 2 2" xfId="5840" xr:uid="{89D684B8-6A8F-43C7-AE90-017AC3BE79FB}"/>
    <cellStyle name="Normal 24 2 3 2_1_solis_MK Nr 595 " xfId="5841" xr:uid="{049BF55F-D114-46B1-977A-1524C4940DCE}"/>
    <cellStyle name="Normal 24 2 3 3" xfId="5842" xr:uid="{51E0EDC0-1276-491A-A1F9-B14FCE0AA199}"/>
    <cellStyle name="Normal 24 2 3 3 10" xfId="19443" xr:uid="{3EDEB55B-C44B-462D-ADFD-E418EAF14D76}"/>
    <cellStyle name="Normal 24 2 3 3 2" xfId="5843" xr:uid="{C4EFCF0E-982F-492A-9C56-9D09138CDE04}"/>
    <cellStyle name="Normal 24 2 3 3 2 2" xfId="6588" xr:uid="{16ADD838-AA3F-4CCC-9222-24F05D9BC2FD}"/>
    <cellStyle name="Normal 24 2 3 3 2 2 2" xfId="6589" xr:uid="{51A898AC-ECC7-4D65-B7B7-0A096C5C6A09}"/>
    <cellStyle name="Normal 24 2 3 3 2 2 2 2" xfId="7390" xr:uid="{A5F21871-B9BD-4A2A-A20F-055A46375E37}"/>
    <cellStyle name="Normal 24 2 3 3 2 2 2 2 2" xfId="9033" xr:uid="{E320DBF0-CCFD-4A58-A389-5F9BC1C7FF0B}"/>
    <cellStyle name="Normal 24 2 3 3 2 2 2 2 2 2" xfId="21397" xr:uid="{9D6D7D46-10C4-43A9-8471-80C9A4F67555}"/>
    <cellStyle name="Normal 24 2 3 3 2 2 2 2 3" xfId="20260" xr:uid="{E4342FD3-C296-4933-BF80-E2866B824767}"/>
    <cellStyle name="Normal 24 2 3 3 2 2 2 3" xfId="8244" xr:uid="{2A766C09-101D-445D-A873-2B2909F44DBF}"/>
    <cellStyle name="Normal 24 2 3 3 2 2 2 3 2" xfId="20879" xr:uid="{99F57354-2358-47C5-A19F-B98EFFA0F75D}"/>
    <cellStyle name="Normal 24 2 3 3 2 2 2 4" xfId="19742" xr:uid="{733B7166-ED45-4E59-B777-193ADD892030}"/>
    <cellStyle name="Normal 24 2 3 3 2 2 3" xfId="7389" xr:uid="{09C18106-AE96-4D3F-8A55-48AB8A6981BB}"/>
    <cellStyle name="Normal 24 2 3 3 2 2 3 2" xfId="9032" xr:uid="{0B11BADA-745F-45BF-BCDB-C6D865185E01}"/>
    <cellStyle name="Normal 24 2 3 3 2 2 3 2 2" xfId="21396" xr:uid="{7273E7CF-C2CD-4FF6-96C8-61E022200628}"/>
    <cellStyle name="Normal 24 2 3 3 2 2 3 3" xfId="20259" xr:uid="{5BB22D7E-D90A-43E2-8E72-59C99E9FFB85}"/>
    <cellStyle name="Normal 24 2 3 3 2 2 4" xfId="8243" xr:uid="{8CA5ACE2-5239-4A0E-AA9A-136677D4AC33}"/>
    <cellStyle name="Normal 24 2 3 3 2 2 4 2" xfId="20878" xr:uid="{D9412E89-E23F-4056-BE1D-FF1839AD0427}"/>
    <cellStyle name="Normal 24 2 3 3 2 2 5" xfId="19741" xr:uid="{12B3F2AD-C89C-48F1-A51B-408806FAEEDB}"/>
    <cellStyle name="Normal 24 2 3 3 2 3" xfId="6590" xr:uid="{C9C66C9D-44B4-4F05-9583-0EC3C2ECB7DF}"/>
    <cellStyle name="Normal 24 2 3 3 2 3 2" xfId="7391" xr:uid="{8D34710F-4BB3-4FF9-ACD7-E13163150132}"/>
    <cellStyle name="Normal 24 2 3 3 2 3 2 2" xfId="9034" xr:uid="{05E5F1AC-993F-4761-AC8F-A80973111895}"/>
    <cellStyle name="Normal 24 2 3 3 2 3 2 2 2" xfId="21398" xr:uid="{CE53EBE9-7507-48DE-A3A8-980DD349E6AE}"/>
    <cellStyle name="Normal 24 2 3 3 2 3 2 3" xfId="20261" xr:uid="{3271380D-236A-46BB-B4BB-641CD6C217D4}"/>
    <cellStyle name="Normal 24 2 3 3 2 3 3" xfId="8245" xr:uid="{4ECBB999-8FC1-4269-A5EF-911BEE865646}"/>
    <cellStyle name="Normal 24 2 3 3 2 3 3 2" xfId="20880" xr:uid="{956DB0C9-593E-449D-BCB6-60039F1BBB09}"/>
    <cellStyle name="Normal 24 2 3 3 2 3 4" xfId="19743" xr:uid="{C8241C07-B68F-4F5B-9FE3-B95E4F68BB4F}"/>
    <cellStyle name="Normal 24 2 3 3 2 4" xfId="6591" xr:uid="{C3B00889-3B38-49CB-A335-BA3419379742}"/>
    <cellStyle name="Normal 24 2 3 3 2 4 2" xfId="7392" xr:uid="{BCA08CD8-3B58-4EF0-83DB-835739C41C6C}"/>
    <cellStyle name="Normal 24 2 3 3 2 4 2 2" xfId="9035" xr:uid="{374CC0C4-A568-41F5-ABF1-09602419549A}"/>
    <cellStyle name="Normal 24 2 3 3 2 4 2 2 2" xfId="21399" xr:uid="{8E7419AE-C0D5-4CC8-A53A-362FFE3EDF89}"/>
    <cellStyle name="Normal 24 2 3 3 2 4 2 3" xfId="20262" xr:uid="{CC38418F-5372-40F3-8612-DD4740F802A2}"/>
    <cellStyle name="Normal 24 2 3 3 2 4 3" xfId="8246" xr:uid="{42EDFDF1-5BF3-4437-9331-472BD6125701}"/>
    <cellStyle name="Normal 24 2 3 3 2 4 3 2" xfId="20881" xr:uid="{62396935-FED5-4685-AAE6-073464611E0E}"/>
    <cellStyle name="Normal 24 2 3 3 2 4 4" xfId="19744" xr:uid="{D1C64954-ECA1-48C0-A783-6A0A12AED169}"/>
    <cellStyle name="Normal 24 2 3 3 2 5" xfId="6345" xr:uid="{1E78572B-9D86-4F92-A360-32A16C7147A1}"/>
    <cellStyle name="Normal 24 2 3 3 2 5 2" xfId="7393" xr:uid="{257FE7E2-A6B3-42ED-9395-4DED17DB141F}"/>
    <cellStyle name="Normal 24 2 3 3 2 5 2 2" xfId="9036" xr:uid="{B5CA4923-C042-4B6F-A2A6-76199C849B21}"/>
    <cellStyle name="Normal 24 2 3 3 2 5 2 2 2" xfId="21400" xr:uid="{741F7823-7EC0-4994-A848-C6AAC20C9BA4}"/>
    <cellStyle name="Normal 24 2 3 3 2 5 2 3" xfId="20263" xr:uid="{7B3DB8D2-126E-4A2A-9296-99AD4E0538A9}"/>
    <cellStyle name="Normal 24 2 3 3 2 5 3" xfId="8063" xr:uid="{67877DBD-D1A3-4C13-831A-25E34E0AB7C9}"/>
    <cellStyle name="Normal 24 2 3 3 2 5 3 2" xfId="20699" xr:uid="{774495C8-DAA0-4552-A710-8F0AC38C98FE}"/>
    <cellStyle name="Normal 24 2 3 3 2 5 4" xfId="19562" xr:uid="{F85716C8-7068-46DB-80DE-12C13B6268FA}"/>
    <cellStyle name="Normal 24 2 3 3 2 6" xfId="7026" xr:uid="{FAA059B9-0A15-4322-8798-C926B9382B25}"/>
    <cellStyle name="Normal 24 2 3 3 2 6 2" xfId="8669" xr:uid="{2A413B70-B17E-428B-9309-2AF619480D68}"/>
    <cellStyle name="Normal 24 2 3 3 2 6 2 2" xfId="21148" xr:uid="{343C483D-2A34-4F18-A056-37D32758808B}"/>
    <cellStyle name="Normal 24 2 3 3 2 6 3" xfId="20011" xr:uid="{E1786D79-34C3-4CC3-877B-1C8FC79D7B80}"/>
    <cellStyle name="Normal 24 2 3 3 2 7" xfId="7872" xr:uid="{82CC10C8-F1D5-43D4-927C-AB86D80918BC}"/>
    <cellStyle name="Normal 24 2 3 3 2 7 2" xfId="20581" xr:uid="{85BB1E8F-DEFA-4CAF-9FA2-E8A66B414269}"/>
    <cellStyle name="Normal 24 2 3 3 2 8" xfId="19444" xr:uid="{480AFF2F-2A0B-4522-93FC-FA20F48C8A3D}"/>
    <cellStyle name="Normal 24 2 3 3 3" xfId="5844" xr:uid="{6712D7E3-47B5-422B-9E59-A334ED02EC2C}"/>
    <cellStyle name="Normal 24 2 3 3 3 2" xfId="6592" xr:uid="{74408C70-BBF2-44A5-BB11-CD785F77D930}"/>
    <cellStyle name="Normal 24 2 3 3 3 2 2" xfId="7394" xr:uid="{B5D1CC93-EB98-456E-8D7B-60DF105BBDC3}"/>
    <cellStyle name="Normal 24 2 3 3 3 2 2 2" xfId="9037" xr:uid="{0362C269-AF8F-45FA-BB13-F6BFB78C44FE}"/>
    <cellStyle name="Normal 24 2 3 3 3 2 2 2 2" xfId="21401" xr:uid="{4FD4E8F0-745D-436E-9C55-5E7260D0D134}"/>
    <cellStyle name="Normal 24 2 3 3 3 2 2 3" xfId="20264" xr:uid="{51A6C478-6B09-4D7D-886B-956478A0ADA8}"/>
    <cellStyle name="Normal 24 2 3 3 3 2 3" xfId="8247" xr:uid="{0000B45C-56C1-4D8D-8E4A-FD607E881DC9}"/>
    <cellStyle name="Normal 24 2 3 3 3 2 3 2" xfId="20882" xr:uid="{AB93595B-5B14-49F4-ADEA-C090DDA97006}"/>
    <cellStyle name="Normal 24 2 3 3 3 2 4" xfId="19745" xr:uid="{89938DD4-4C9F-4D7A-BA26-AB724420F733}"/>
    <cellStyle name="Normal 24 2 3 3 3 3" xfId="6593" xr:uid="{CEAD7ACE-C782-46E4-A852-EF3765AE19EB}"/>
    <cellStyle name="Normal 24 2 3 3 3 3 2" xfId="7395" xr:uid="{1011FE2D-55CC-4926-A2F3-35E6FF79320B}"/>
    <cellStyle name="Normal 24 2 3 3 3 3 2 2" xfId="9038" xr:uid="{21B9A9E9-2A6B-47D8-A07A-FD1DEB14F935}"/>
    <cellStyle name="Normal 24 2 3 3 3 3 2 2 2" xfId="21402" xr:uid="{E1958076-A988-4DDD-A42B-0633FFEF3C81}"/>
    <cellStyle name="Normal 24 2 3 3 3 3 2 3" xfId="20265" xr:uid="{855E533C-CF86-4A24-9D39-BFE30F222A63}"/>
    <cellStyle name="Normal 24 2 3 3 3 3 3" xfId="8248" xr:uid="{E7FE253D-CFB8-43D7-B5F5-7A27193B8609}"/>
    <cellStyle name="Normal 24 2 3 3 3 3 3 2" xfId="20883" xr:uid="{9714D1AC-3655-4FF3-BC6A-DBA9235C0E1E}"/>
    <cellStyle name="Normal 24 2 3 3 3 3 4" xfId="19746" xr:uid="{196FD46F-FBD5-4BBF-8CB2-D9DDD59D03C5}"/>
    <cellStyle name="Normal 24 2 3 3 3 4" xfId="6346" xr:uid="{BC0C9B0B-AFE6-4C2B-BC09-647A1F045205}"/>
    <cellStyle name="Normal 24 2 3 3 3 4 2" xfId="7396" xr:uid="{30B8FA4D-9004-4D45-89D0-2D499CB04D49}"/>
    <cellStyle name="Normal 24 2 3 3 3 4 2 2" xfId="9039" xr:uid="{AE931A8F-822E-45C8-9054-6543A66183A1}"/>
    <cellStyle name="Normal 24 2 3 3 3 4 2 2 2" xfId="21403" xr:uid="{20ED5D54-576C-4A95-973D-0EBED3AC0B9E}"/>
    <cellStyle name="Normal 24 2 3 3 3 4 2 3" xfId="20266" xr:uid="{FAEF2196-BD58-4A6D-BD86-6F41B1E913E0}"/>
    <cellStyle name="Normal 24 2 3 3 3 4 3" xfId="8064" xr:uid="{A99DED61-6467-43D7-BA9D-B2817492BD2A}"/>
    <cellStyle name="Normal 24 2 3 3 3 4 3 2" xfId="20700" xr:uid="{72EF4D17-E418-4BFE-888F-842EB3E87C44}"/>
    <cellStyle name="Normal 24 2 3 3 3 4 4" xfId="19563" xr:uid="{BDAB5B99-00AD-4A97-BB0F-81DEB137C6E0}"/>
    <cellStyle name="Normal 24 2 3 3 3 5" xfId="7027" xr:uid="{2E252A1F-8231-4345-8ADA-3298264CCEDE}"/>
    <cellStyle name="Normal 24 2 3 3 3 5 2" xfId="8670" xr:uid="{D48F485C-14CB-4B00-AF9E-F497CDFBD93F}"/>
    <cellStyle name="Normal 24 2 3 3 3 5 2 2" xfId="21149" xr:uid="{857E26B1-A867-400C-A775-D3FB4E8FFC37}"/>
    <cellStyle name="Normal 24 2 3 3 3 5 3" xfId="20012" xr:uid="{2F30A126-631F-4F32-98C7-D90D9B5A4F09}"/>
    <cellStyle name="Normal 24 2 3 3 3 6" xfId="7873" xr:uid="{0F16CC5C-66D9-472E-B357-0DAA7485568F}"/>
    <cellStyle name="Normal 24 2 3 3 3 6 2" xfId="20582" xr:uid="{0EF04CB9-1A60-4F59-B111-CC03333A7617}"/>
    <cellStyle name="Normal 24 2 3 3 3 7" xfId="19445" xr:uid="{3688EDF7-AC7D-413B-AC1E-9B1F4708C65B}"/>
    <cellStyle name="Normal 24 2 3 3 4" xfId="5845" xr:uid="{A36E03D0-11F7-4E8D-B6A4-81BFFAD7AC91}"/>
    <cellStyle name="Normal 24 2 3 3 5" xfId="6594" xr:uid="{5068EC38-C59B-4F67-A914-1571FA4264E7}"/>
    <cellStyle name="Normal 24 2 3 3 5 2" xfId="7397" xr:uid="{5ECEA20D-4E30-4DA7-BB2C-00E6874B126A}"/>
    <cellStyle name="Normal 24 2 3 3 5 2 2" xfId="9040" xr:uid="{A37C9B5E-DD7C-422B-8D32-7E53744CCBEB}"/>
    <cellStyle name="Normal 24 2 3 3 5 2 2 2" xfId="21404" xr:uid="{D3700284-F201-437F-B965-80204A985AEB}"/>
    <cellStyle name="Normal 24 2 3 3 5 2 3" xfId="20267" xr:uid="{6BE1E574-98E0-4A7C-920B-4DA79E21B2BD}"/>
    <cellStyle name="Normal 24 2 3 3 5 3" xfId="8249" xr:uid="{163904A7-66CA-4495-81D0-534C61A15CC1}"/>
    <cellStyle name="Normal 24 2 3 3 5 3 2" xfId="20884" xr:uid="{F5BF6903-BE19-41EC-993F-0F10AB9A4D3C}"/>
    <cellStyle name="Normal 24 2 3 3 5 4" xfId="19747" xr:uid="{D192409C-FC9A-42E8-86BC-C095DF1366A1}"/>
    <cellStyle name="Normal 24 2 3 3 6" xfId="6595" xr:uid="{86AD636B-A08C-4ACA-A022-96AF2162B109}"/>
    <cellStyle name="Normal 24 2 3 3 6 2" xfId="7398" xr:uid="{55E396A0-0D07-4672-B184-9D623CA8B400}"/>
    <cellStyle name="Normal 24 2 3 3 6 2 2" xfId="9041" xr:uid="{46E7B87F-5937-42DB-949E-D721C2145CB9}"/>
    <cellStyle name="Normal 24 2 3 3 6 2 2 2" xfId="21405" xr:uid="{E81EF95D-649F-4EB5-9F60-B49AA6015C52}"/>
    <cellStyle name="Normal 24 2 3 3 6 2 3" xfId="20268" xr:uid="{5A8713A6-F530-4435-9FF7-AAB893531C8F}"/>
    <cellStyle name="Normal 24 2 3 3 6 3" xfId="8250" xr:uid="{6DFB7307-A1C5-49DA-B6A5-C3C859EA14EF}"/>
    <cellStyle name="Normal 24 2 3 3 6 3 2" xfId="20885" xr:uid="{2CC8EF06-2A88-453C-AFFE-3563E534A33B}"/>
    <cellStyle name="Normal 24 2 3 3 6 4" xfId="19748" xr:uid="{04ABC8C3-00AA-4CDE-9345-A81597726560}"/>
    <cellStyle name="Normal 24 2 3 3 7" xfId="6344" xr:uid="{E1143250-C8C6-4A92-AB94-89F1DC845B06}"/>
    <cellStyle name="Normal 24 2 3 3 7 2" xfId="7399" xr:uid="{91251CD1-D46F-479D-9DB1-B6DBF1F6ED0D}"/>
    <cellStyle name="Normal 24 2 3 3 7 2 2" xfId="9042" xr:uid="{4CA43D7B-6A2E-4F06-BAFA-0359077E8E95}"/>
    <cellStyle name="Normal 24 2 3 3 7 2 2 2" xfId="21406" xr:uid="{16758E1A-31DA-492C-9C28-76C41D3E49A9}"/>
    <cellStyle name="Normal 24 2 3 3 7 2 3" xfId="20269" xr:uid="{98CBD18A-B652-4255-B74E-446E9B940DD6}"/>
    <cellStyle name="Normal 24 2 3 3 7 3" xfId="8062" xr:uid="{95F24E54-1FB0-4EA5-A71F-7BA0198720D0}"/>
    <cellStyle name="Normal 24 2 3 3 7 3 2" xfId="20698" xr:uid="{5DC93B14-1978-43BA-A936-6ECD9D90E39D}"/>
    <cellStyle name="Normal 24 2 3 3 7 4" xfId="19561" xr:uid="{9C6DEF22-D39B-4C9A-9989-267957A839CF}"/>
    <cellStyle name="Normal 24 2 3 3 8" xfId="7025" xr:uid="{1062B521-5F50-4F24-8E40-7F0D42BF2147}"/>
    <cellStyle name="Normal 24 2 3 3 8 2" xfId="8668" xr:uid="{066D4529-EF24-4E4B-8AD0-D9F7E8F5889B}"/>
    <cellStyle name="Normal 24 2 3 3 8 2 2" xfId="21147" xr:uid="{DFF82AA9-8850-4413-819D-C14188D56B58}"/>
    <cellStyle name="Normal 24 2 3 3 8 3" xfId="20010" xr:uid="{B31BC36F-0CAA-4182-A40A-CEDB31B863A0}"/>
    <cellStyle name="Normal 24 2 3 3 9" xfId="7871" xr:uid="{91981AFC-7A08-4D3A-86C3-AD7F2B6F9EC7}"/>
    <cellStyle name="Normal 24 2 3 3 9 2" xfId="20580" xr:uid="{5EE7424C-3D3C-4AAD-BEA4-EDC7D25D03B0}"/>
    <cellStyle name="Normal 24 2 3 3_1_solis_MK Nr 595 " xfId="5846" xr:uid="{54D151E4-453A-411D-8866-C7B04967B1EE}"/>
    <cellStyle name="Normal 24 2 3 4" xfId="5847" xr:uid="{78C64360-B312-4BEF-B418-2301CFB87113}"/>
    <cellStyle name="Normal 24 2 3 4 2" xfId="5848" xr:uid="{89EC7693-4DFF-4B06-84AA-CD55DADEA7F8}"/>
    <cellStyle name="Normal 24 2 3 4 2 2" xfId="5849" xr:uid="{EA4B1852-02F3-4BDA-AADB-AB246D27D8D4}"/>
    <cellStyle name="Normal 24 2 3 4 2 2 10" xfId="19446" xr:uid="{FC496CD5-ED56-4C6A-9688-E536DC3330CB}"/>
    <cellStyle name="Normal 24 2 3 4 2 2 2" xfId="6596" xr:uid="{5DB2D216-27A2-4705-8813-E781B093A657}"/>
    <cellStyle name="Normal 24 2 3 4 2 2 2 10" xfId="8251" xr:uid="{5044E349-F86A-4679-9AB1-01C10D3A5D98}"/>
    <cellStyle name="Normal 24 2 3 4 2 2 2 10 2" xfId="20886" xr:uid="{9386F9F2-484F-468B-8428-646F41A0C863}"/>
    <cellStyle name="Normal 24 2 3 4 2 2 2 11" xfId="19749" xr:uid="{A8A228CB-C715-4E65-BF72-25839F2950BC}"/>
    <cellStyle name="Normal 24 2 3 4 2 2 2 2" xfId="6597" xr:uid="{19BCD888-D055-4281-A36F-2C2F93058DAA}"/>
    <cellStyle name="Normal 24 2 3 4 2 2 2 2 2" xfId="7401" xr:uid="{72E2D7BD-7B1E-4719-82F4-FB2E7CB5C9DA}"/>
    <cellStyle name="Normal 24 2 3 4 2 2 2 2 2 2" xfId="9044" xr:uid="{764D7544-83C9-4E74-9BBD-D9AD8990B7DE}"/>
    <cellStyle name="Normal 24 2 3 4 2 2 2 2 2 2 2" xfId="21408" xr:uid="{9B1FE905-1422-42C8-A008-4F8435A4627A}"/>
    <cellStyle name="Normal 24 2 3 4 2 2 2 2 2 3" xfId="20271" xr:uid="{01FFAE7F-3685-4E8C-9873-328BD54CCEAB}"/>
    <cellStyle name="Normal 24 2 3 4 2 2 2 2 3" xfId="8252" xr:uid="{1E45EDAE-A4DD-408D-BB4A-5F3C2A2822BD}"/>
    <cellStyle name="Normal 24 2 3 4 2 2 2 2 3 2" xfId="20887" xr:uid="{7122DDFA-26A9-4F37-AB9A-F97ECF2CF0AC}"/>
    <cellStyle name="Normal 24 2 3 4 2 2 2 2 4" xfId="19750" xr:uid="{738869E7-93D0-4B8E-96CA-04891E833580}"/>
    <cellStyle name="Normal 24 2 3 4 2 2 2 3" xfId="6598" xr:uid="{C6E6C083-4565-4467-B0BB-7D733EDB2454}"/>
    <cellStyle name="Normal 24 2 3 4 2 2 2 3 2" xfId="7402" xr:uid="{F6CF17B2-905F-4632-BE12-721A4CE34733}"/>
    <cellStyle name="Normal 24 2 3 4 2 2 2 3 2 2" xfId="9045" xr:uid="{01087E14-F3B6-494B-8D16-8923A0A052F3}"/>
    <cellStyle name="Normal 24 2 3 4 2 2 2 3 2 2 2" xfId="21409" xr:uid="{CFF4906D-4C2A-43FE-803C-EA34E7675704}"/>
    <cellStyle name="Normal 24 2 3 4 2 2 2 3 2 3" xfId="20272" xr:uid="{81395C82-5772-462B-A3AB-592BDB00AA2C}"/>
    <cellStyle name="Normal 24 2 3 4 2 2 2 3 3" xfId="8253" xr:uid="{C4BA891E-9159-4DAA-A87E-FB18AF1AC513}"/>
    <cellStyle name="Normal 24 2 3 4 2 2 2 3 3 2" xfId="20888" xr:uid="{D39F9C2A-FD2A-4AFC-B8D5-4852AC8C7C07}"/>
    <cellStyle name="Normal 24 2 3 4 2 2 2 3 4" xfId="19751" xr:uid="{ADA106D8-4C04-492B-9873-120799768EC5}"/>
    <cellStyle name="Normal 24 2 3 4 2 2 2 4" xfId="6599" xr:uid="{0AB16325-7F07-4E8E-8B48-AFFC5F689868}"/>
    <cellStyle name="Normal 24 2 3 4 2 2 2 4 2" xfId="7403" xr:uid="{34D73CF1-07BC-4803-8311-A86C026911B0}"/>
    <cellStyle name="Normal 24 2 3 4 2 2 2 4 2 2" xfId="9046" xr:uid="{4CC4F734-444E-4284-9DFB-48B8F0F5F2EB}"/>
    <cellStyle name="Normal 24 2 3 4 2 2 2 4 2 2 2" xfId="21410" xr:uid="{2D2D8279-6CED-4EDE-91B3-CE9CAEC5E1AA}"/>
    <cellStyle name="Normal 24 2 3 4 2 2 2 4 2 3" xfId="20273" xr:uid="{C3231E59-2BC5-4AD6-A4FD-AE9E6AE77067}"/>
    <cellStyle name="Normal 24 2 3 4 2 2 2 4 3" xfId="8254" xr:uid="{D1050391-0C61-4461-A5CB-37D0F8DDE407}"/>
    <cellStyle name="Normal 24 2 3 4 2 2 2 4 3 2" xfId="20889" xr:uid="{78A9B1AD-3D97-44BD-BB2D-2660BACB4063}"/>
    <cellStyle name="Normal 24 2 3 4 2 2 2 4 4" xfId="19752" xr:uid="{9822000E-382F-4F5A-AE5E-C341FA343189}"/>
    <cellStyle name="Normal 24 2 3 4 2 2 2 5" xfId="6600" xr:uid="{7DF7F9FA-8F2C-4E79-A870-79734A764676}"/>
    <cellStyle name="Normal 24 2 3 4 2 2 2 5 2" xfId="7404" xr:uid="{A7166785-A739-4DF2-9814-86FFA07E4320}"/>
    <cellStyle name="Normal 24 2 3 4 2 2 2 5 2 2" xfId="9047" xr:uid="{A2792BB3-062B-4FAA-9A97-1138BBC39F57}"/>
    <cellStyle name="Normal 24 2 3 4 2 2 2 5 2 2 2" xfId="21411" xr:uid="{B6D587BE-B6D2-48D5-A704-CD501FEC7C9A}"/>
    <cellStyle name="Normal 24 2 3 4 2 2 2 5 2 3" xfId="20274" xr:uid="{AEDAA78D-3DCA-4E83-81B0-35B367A4A998}"/>
    <cellStyle name="Normal 24 2 3 4 2 2 2 5 3" xfId="8255" xr:uid="{CF9B954C-454B-45FD-8488-900775A3CF18}"/>
    <cellStyle name="Normal 24 2 3 4 2 2 2 5 3 2" xfId="20890" xr:uid="{E2A21E83-BA22-4C9B-B953-276BC558CD8C}"/>
    <cellStyle name="Normal 24 2 3 4 2 2 2 5 4" xfId="19753" xr:uid="{E13CB037-874F-46AD-8270-ACD3B3B73681}"/>
    <cellStyle name="Normal 24 2 3 4 2 2 2 6" xfId="6601" xr:uid="{FFAAA7C3-BAE9-47AC-9DED-29C0C074D4A9}"/>
    <cellStyle name="Normal 24 2 3 4 2 2 2 6 2" xfId="7405" xr:uid="{5CA4AAD8-D447-4F49-8656-0EDBDABC6AF3}"/>
    <cellStyle name="Normal 24 2 3 4 2 2 2 6 2 2" xfId="9048" xr:uid="{0CA48B9B-2A8A-4BF1-B337-6C1A438BE21D}"/>
    <cellStyle name="Normal 24 2 3 4 2 2 2 6 2 2 2" xfId="21412" xr:uid="{79FE7B21-EA1F-40A9-8E6B-3949592E45FB}"/>
    <cellStyle name="Normal 24 2 3 4 2 2 2 6 2 3" xfId="20275" xr:uid="{52AF3470-94CF-4B25-8ED0-CAB693451A2B}"/>
    <cellStyle name="Normal 24 2 3 4 2 2 2 6 3" xfId="8256" xr:uid="{59858F57-2229-4F28-935A-6B061365AADA}"/>
    <cellStyle name="Normal 24 2 3 4 2 2 2 6 3 2" xfId="20891" xr:uid="{D67D0A89-85FE-42B4-911C-8FD83DF91A07}"/>
    <cellStyle name="Normal 24 2 3 4 2 2 2 6 4" xfId="19754" xr:uid="{F8B6C35E-9ED6-4197-8479-C4CAECBF97C7}"/>
    <cellStyle name="Normal 24 2 3 4 2 2 2 7" xfId="6602" xr:uid="{DF49EBCD-1419-4C2A-A076-80EA9A0923A0}"/>
    <cellStyle name="Normal 24 2 3 4 2 2 2 7 2" xfId="7406" xr:uid="{53603BCF-E0CC-4E08-B42E-97E2988F13F0}"/>
    <cellStyle name="Normal 24 2 3 4 2 2 2 7 2 2" xfId="9049" xr:uid="{3F9EFBBA-886E-4297-A758-3CD21132FBEB}"/>
    <cellStyle name="Normal 24 2 3 4 2 2 2 7 2 2 2" xfId="21413" xr:uid="{9A9D2F87-FB01-4428-B674-FFE6F73BDAD0}"/>
    <cellStyle name="Normal 24 2 3 4 2 2 2 7 2 3" xfId="20276" xr:uid="{97A8CF18-AEB2-4AF3-89C1-2A69DD10CED7}"/>
    <cellStyle name="Normal 24 2 3 4 2 2 2 7 3" xfId="8257" xr:uid="{35A20453-3F1E-42AB-B781-53557E7DC6A0}"/>
    <cellStyle name="Normal 24 2 3 4 2 2 2 7 3 2" xfId="20892" xr:uid="{98F1D429-102B-4D19-8D58-B941C6C6CEFE}"/>
    <cellStyle name="Normal 24 2 3 4 2 2 2 7 4" xfId="19755" xr:uid="{0B8C05BF-114E-46EA-8E74-4971AF090BA5}"/>
    <cellStyle name="Normal 24 2 3 4 2 2 2 8" xfId="6603" xr:uid="{B41D40D6-4694-43E4-B405-4E14D5BA9438}"/>
    <cellStyle name="Normal 24 2 3 4 2 2 2 8 2" xfId="7407" xr:uid="{BFDAB707-A752-445C-9896-2BBE5859B157}"/>
    <cellStyle name="Normal 24 2 3 4 2 2 2 8 2 2" xfId="9050" xr:uid="{6D337B13-8ECD-44AD-A357-7AAD76088596}"/>
    <cellStyle name="Normal 24 2 3 4 2 2 2 8 2 2 2" xfId="21414" xr:uid="{7D28EC09-EFB5-40D9-8BB8-1EE8CA2B0594}"/>
    <cellStyle name="Normal 24 2 3 4 2 2 2 8 2 3" xfId="20277" xr:uid="{7EFDCE2B-22E2-4327-B8B9-3E537F407DD4}"/>
    <cellStyle name="Normal 24 2 3 4 2 2 2 8 3" xfId="8258" xr:uid="{2D087C79-A890-4155-AD0F-DE3A1F118610}"/>
    <cellStyle name="Normal 24 2 3 4 2 2 2 8 3 2" xfId="20893" xr:uid="{DC57D0A5-3E98-49E9-8128-40491D114FA7}"/>
    <cellStyle name="Normal 24 2 3 4 2 2 2 8 4" xfId="19756" xr:uid="{55355FA9-36CB-428F-AD0E-BF31148866DA}"/>
    <cellStyle name="Normal 24 2 3 4 2 2 2 9" xfId="7400" xr:uid="{39957E2D-5C4F-46E3-9E5A-4E0AFE2C89FA}"/>
    <cellStyle name="Normal 24 2 3 4 2 2 2 9 2" xfId="9043" xr:uid="{B1156F20-B424-4186-ACEF-B4DDB53ECD9E}"/>
    <cellStyle name="Normal 24 2 3 4 2 2 2 9 2 2" xfId="21407" xr:uid="{49C9C420-65D4-4314-BDAB-0F793B303F31}"/>
    <cellStyle name="Normal 24 2 3 4 2 2 2 9 3" xfId="20270" xr:uid="{B5E631A8-821A-41F8-B5A9-5560A2C6E979}"/>
    <cellStyle name="Normal 24 2 3 4 2 2 3" xfId="6604" xr:uid="{B086F572-EDB9-41B6-9178-D62C4EC882A6}"/>
    <cellStyle name="Normal 24 2 3 4 2 2 3 2" xfId="6605" xr:uid="{AB1D06A0-C9BB-4FD3-A9EA-9CB6B89EC65F}"/>
    <cellStyle name="Normal 24 2 3 4 2 2 3 2 2" xfId="7409" xr:uid="{8C46FC51-94DA-4C9F-BDFD-888207D4025B}"/>
    <cellStyle name="Normal 24 2 3 4 2 2 3 2 2 2" xfId="9052" xr:uid="{C4D0E113-24EE-44BF-8515-AA60600BBEE3}"/>
    <cellStyle name="Normal 24 2 3 4 2 2 3 2 2 2 2" xfId="21416" xr:uid="{BD1F3C56-8695-4345-9678-524DF32DA4EC}"/>
    <cellStyle name="Normal 24 2 3 4 2 2 3 2 2 3" xfId="20279" xr:uid="{73575E2B-04A2-4C64-B91E-CCE0611D6527}"/>
    <cellStyle name="Normal 24 2 3 4 2 2 3 2 3" xfId="8260" xr:uid="{C150248C-DF92-4418-9783-4CEE4BD3F681}"/>
    <cellStyle name="Normal 24 2 3 4 2 2 3 2 3 2" xfId="20895" xr:uid="{AAFF2CEC-A273-4B50-9A52-F86A3263024D}"/>
    <cellStyle name="Normal 24 2 3 4 2 2 3 2 4" xfId="19758" xr:uid="{A2A9B021-DFAB-4ED4-9C08-89718C21E187}"/>
    <cellStyle name="Normal 24 2 3 4 2 2 3 3" xfId="6606" xr:uid="{CF20443B-D3D4-419D-93E0-E249FED9A34B}"/>
    <cellStyle name="Normal 24 2 3 4 2 2 3 3 2" xfId="7410" xr:uid="{3343246B-36DF-41E2-9202-1540807073BE}"/>
    <cellStyle name="Normal 24 2 3 4 2 2 3 3 2 2" xfId="9053" xr:uid="{CDF82FAE-366D-4E6D-AF9E-76E91B0A4BBA}"/>
    <cellStyle name="Normal 24 2 3 4 2 2 3 3 2 2 2" xfId="21417" xr:uid="{DB3D0620-4A99-4777-B287-F1046618733D}"/>
    <cellStyle name="Normal 24 2 3 4 2 2 3 3 2 3" xfId="20280" xr:uid="{59478016-4BBB-447B-8877-ABB3512FA8A9}"/>
    <cellStyle name="Normal 24 2 3 4 2 2 3 3 3" xfId="8261" xr:uid="{C65E07A7-F150-4774-A809-41E979ACEFC6}"/>
    <cellStyle name="Normal 24 2 3 4 2 2 3 3 3 2" xfId="20896" xr:uid="{2B4DA5DC-888A-472B-B3C4-97847D560C39}"/>
    <cellStyle name="Normal 24 2 3 4 2 2 3 3 4" xfId="19759" xr:uid="{08F98787-EA9C-42DC-8C09-D1DC1F0C354E}"/>
    <cellStyle name="Normal 24 2 3 4 2 2 3 4" xfId="7408" xr:uid="{3FF280E2-09F4-48A6-97F1-B9C2731FBBD7}"/>
    <cellStyle name="Normal 24 2 3 4 2 2 3 4 2" xfId="9051" xr:uid="{2DB5DB8F-C74E-4BC4-A719-4ED5DB85B919}"/>
    <cellStyle name="Normal 24 2 3 4 2 2 3 4 2 2" xfId="21415" xr:uid="{E564B4B7-C521-486C-A42C-7D25C9B94120}"/>
    <cellStyle name="Normal 24 2 3 4 2 2 3 4 3" xfId="20278" xr:uid="{64868386-A325-4D9D-8DD2-A09EBFE27967}"/>
    <cellStyle name="Normal 24 2 3 4 2 2 3 5" xfId="8259" xr:uid="{5526BB40-3CC0-4FBE-99D8-E233F5D6453B}"/>
    <cellStyle name="Normal 24 2 3 4 2 2 3 5 2" xfId="20894" xr:uid="{F6A21F5D-BCA9-4199-9E88-0D9BD8E19AC9}"/>
    <cellStyle name="Normal 24 2 3 4 2 2 3 6" xfId="19757" xr:uid="{D91DE85F-7D0D-4EA4-8633-756AB7291DA2}"/>
    <cellStyle name="Normal 24 2 3 4 2 2 4" xfId="6607" xr:uid="{E6553565-0896-4DE9-B707-87E5B2B55A85}"/>
    <cellStyle name="Normal 24 2 3 4 2 2 4 2" xfId="7411" xr:uid="{32D8C42D-EA8C-41D9-AC1A-C09E0B79F158}"/>
    <cellStyle name="Normal 24 2 3 4 2 2 4 2 2" xfId="9054" xr:uid="{A6B26472-A21E-423A-8781-2914BCC85115}"/>
    <cellStyle name="Normal 24 2 3 4 2 2 4 2 2 2" xfId="21418" xr:uid="{9BADACF9-A77B-44C6-BCD8-2F7152578EF2}"/>
    <cellStyle name="Normal 24 2 3 4 2 2 4 2 3" xfId="20281" xr:uid="{03880DFF-9A6D-4282-A04A-BDF1CFA34BFE}"/>
    <cellStyle name="Normal 24 2 3 4 2 2 4 3" xfId="8262" xr:uid="{49EBFC35-10E4-4E29-990F-31B6528784AC}"/>
    <cellStyle name="Normal 24 2 3 4 2 2 4 3 2" xfId="20897" xr:uid="{1D14AF55-D414-40D5-8448-904F1B5C6AD2}"/>
    <cellStyle name="Normal 24 2 3 4 2 2 4 4" xfId="19760" xr:uid="{4AA64D85-C263-454B-94BE-B288E8A2EBC8}"/>
    <cellStyle name="Normal 24 2 3 4 2 2 5" xfId="6608" xr:uid="{63A1DE7B-54BB-4C7B-8BC8-BD1EE86B3409}"/>
    <cellStyle name="Normal 24 2 3 4 2 2 5 2" xfId="7412" xr:uid="{617D8BBC-3C0A-4A9B-8990-D267B64C01D3}"/>
    <cellStyle name="Normal 24 2 3 4 2 2 5 2 2" xfId="9055" xr:uid="{A9540F65-86F7-4309-BCF8-E54151798613}"/>
    <cellStyle name="Normal 24 2 3 4 2 2 5 2 2 2" xfId="21419" xr:uid="{2F729DE6-0A4C-4E82-84E6-46CE22BB46A0}"/>
    <cellStyle name="Normal 24 2 3 4 2 2 5 2 3" xfId="20282" xr:uid="{AD43AD87-1BC6-4F54-9804-AAD25D6086BF}"/>
    <cellStyle name="Normal 24 2 3 4 2 2 5 3" xfId="8263" xr:uid="{38C63FCC-B880-40AB-8FE7-FCC350F47B5F}"/>
    <cellStyle name="Normal 24 2 3 4 2 2 5 3 2" xfId="20898" xr:uid="{AAE00255-0BEB-451E-B1C6-3B18626E3BFE}"/>
    <cellStyle name="Normal 24 2 3 4 2 2 5 4" xfId="19761" xr:uid="{F1321207-C8FD-4AC3-B2BB-595D163A282F}"/>
    <cellStyle name="Normal 24 2 3 4 2 2 6" xfId="6609" xr:uid="{CAF4E5B4-5DD3-45CA-A7E2-AA07E5F4D70C}"/>
    <cellStyle name="Normal 24 2 3 4 2 2 6 2" xfId="7413" xr:uid="{63136D82-9CDF-401C-8023-00CF27656C91}"/>
    <cellStyle name="Normal 24 2 3 4 2 2 6 2 2" xfId="9056" xr:uid="{9B41C3EB-4A12-4427-B79E-DD83557BE19B}"/>
    <cellStyle name="Normal 24 2 3 4 2 2 6 2 2 2" xfId="21420" xr:uid="{0D664B1C-CAD4-40E6-B17D-C0B4E747A4BB}"/>
    <cellStyle name="Normal 24 2 3 4 2 2 6 2 3" xfId="20283" xr:uid="{DC92678A-01EC-41B3-A8CB-2A9AC5D954CD}"/>
    <cellStyle name="Normal 24 2 3 4 2 2 6 3" xfId="8264" xr:uid="{F321D1E6-E48D-4D03-80BB-98C4EFBB3E34}"/>
    <cellStyle name="Normal 24 2 3 4 2 2 6 3 2" xfId="20899" xr:uid="{3404EAED-77D8-401F-BE34-DFFB3FE96E21}"/>
    <cellStyle name="Normal 24 2 3 4 2 2 6 4" xfId="19762" xr:uid="{F48A20A0-5BFA-448A-A113-C09A1AE6C7A7}"/>
    <cellStyle name="Normal 24 2 3 4 2 2 7" xfId="6347" xr:uid="{5D84A73E-35CA-4C29-95BB-5B47F16262A6}"/>
    <cellStyle name="Normal 24 2 3 4 2 2 7 2" xfId="7414" xr:uid="{78509439-A4CB-44E9-A269-D401F04F0C7E}"/>
    <cellStyle name="Normal 24 2 3 4 2 2 7 2 2" xfId="9057" xr:uid="{330DC14D-2530-44C2-8A7B-CC8C9F8BBD82}"/>
    <cellStyle name="Normal 24 2 3 4 2 2 7 2 2 2" xfId="21421" xr:uid="{FA6765AF-F5EF-4A8F-A4E9-FB4C3AB53E3E}"/>
    <cellStyle name="Normal 24 2 3 4 2 2 7 2 3" xfId="20284" xr:uid="{BB59E30F-0051-491E-B8E2-139EA81A7217}"/>
    <cellStyle name="Normal 24 2 3 4 2 2 7 3" xfId="8065" xr:uid="{730F55DB-61CC-45F4-A7BC-B37FC8839952}"/>
    <cellStyle name="Normal 24 2 3 4 2 2 7 3 2" xfId="20701" xr:uid="{FDBD7FEA-27A1-45F5-AC46-2200A01630E7}"/>
    <cellStyle name="Normal 24 2 3 4 2 2 7 4" xfId="19564" xr:uid="{D1E91427-4FE9-401B-9268-AED17F8D0B84}"/>
    <cellStyle name="Normal 24 2 3 4 2 2 8" xfId="7028" xr:uid="{881C0274-99B9-4B26-AE2F-7F106AEF0F21}"/>
    <cellStyle name="Normal 24 2 3 4 2 2 8 2" xfId="8671" xr:uid="{FEC91B1D-104C-4D2C-93EC-A3B38AA78A51}"/>
    <cellStyle name="Normal 24 2 3 4 2 2 8 2 2" xfId="21150" xr:uid="{05343844-7CC2-45E8-9EF2-F687A86EB21F}"/>
    <cellStyle name="Normal 24 2 3 4 2 2 8 3" xfId="20013" xr:uid="{1F41EB99-5593-47E2-93DA-B26CEF4D41B4}"/>
    <cellStyle name="Normal 24 2 3 4 2 2 9" xfId="7874" xr:uid="{562A851E-3BD2-477E-B8FF-6F9A0E617A97}"/>
    <cellStyle name="Normal 24 2 3 4 2 2 9 2" xfId="20583" xr:uid="{086347B0-6C8A-4572-99E3-30326E58CEA4}"/>
    <cellStyle name="Normal 24 2 3 4 2 3" xfId="6610" xr:uid="{4A5034B5-8E3A-44FC-9661-F2745276D270}"/>
    <cellStyle name="Normal 24 2 3 4 2 3 2" xfId="6611" xr:uid="{34ADAA50-8049-4939-83C5-590F9BBCED7C}"/>
    <cellStyle name="Normal 24 2 3 4 2 3 2 2" xfId="7416" xr:uid="{EB6CD4AB-38E5-4A5F-8092-4BE6FBE5DE4E}"/>
    <cellStyle name="Normal 24 2 3 4 2 3 2 2 2" xfId="9059" xr:uid="{64D8CE59-F662-4E7C-A7FA-022B8322DCAC}"/>
    <cellStyle name="Normal 24 2 3 4 2 3 2 2 2 2" xfId="21423" xr:uid="{B931431D-C866-4633-B425-BB09D4364009}"/>
    <cellStyle name="Normal 24 2 3 4 2 3 2 2 3" xfId="20286" xr:uid="{F9E61AD4-1980-4C0B-A176-F926C7A3A6B4}"/>
    <cellStyle name="Normal 24 2 3 4 2 3 2 3" xfId="8266" xr:uid="{A33AE518-E0ED-4EC9-AF0F-7D8CE3A329CC}"/>
    <cellStyle name="Normal 24 2 3 4 2 3 2 3 2" xfId="20901" xr:uid="{BDD05AF5-3B61-4FD3-921B-07299BA28742}"/>
    <cellStyle name="Normal 24 2 3 4 2 3 2 4" xfId="19764" xr:uid="{2D09F0A3-A031-491A-A383-B824CF3DE532}"/>
    <cellStyle name="Normal 24 2 3 4 2 3 3" xfId="6612" xr:uid="{01AD91FA-9A9A-4BC1-AD60-48E9A9403C6C}"/>
    <cellStyle name="Normal 24 2 3 4 2 3 3 2" xfId="7417" xr:uid="{78A334D8-8B9D-4454-8CEB-E58DFBB9008C}"/>
    <cellStyle name="Normal 24 2 3 4 2 3 3 2 2" xfId="9060" xr:uid="{0E7C9664-BCA8-429B-9F0D-7C252C94FFC2}"/>
    <cellStyle name="Normal 24 2 3 4 2 3 3 2 2 2" xfId="21424" xr:uid="{4D74F165-5E30-4F2A-BAA2-9D75D075EFC8}"/>
    <cellStyle name="Normal 24 2 3 4 2 3 3 2 3" xfId="20287" xr:uid="{F5306895-EE84-4FB6-B5BD-3B8FBB2B8FFC}"/>
    <cellStyle name="Normal 24 2 3 4 2 3 3 3" xfId="8267" xr:uid="{75C235FD-6463-4F41-A17C-BCDBF00B58DE}"/>
    <cellStyle name="Normal 24 2 3 4 2 3 3 3 2" xfId="20902" xr:uid="{7D6B8D3E-503E-4BB9-84E1-6BF0EFE7C21A}"/>
    <cellStyle name="Normal 24 2 3 4 2 3 3 4" xfId="19765" xr:uid="{3D3E745C-B549-419B-A68F-3AF728DF4E99}"/>
    <cellStyle name="Normal 24 2 3 4 2 3 4" xfId="6613" xr:uid="{1B05501F-7255-4E2C-8090-D68318B6DBB7}"/>
    <cellStyle name="Normal 24 2 3 4 2 3 4 2" xfId="7418" xr:uid="{19E30694-4E98-41AE-AF3A-9D2E60E038C1}"/>
    <cellStyle name="Normal 24 2 3 4 2 3 4 2 2" xfId="9061" xr:uid="{D4F9D683-2230-4D53-BEA6-5A2C8C84C1AA}"/>
    <cellStyle name="Normal 24 2 3 4 2 3 4 2 2 2" xfId="21425" xr:uid="{0B730DBE-9391-4D22-AE16-42FC2DF0B202}"/>
    <cellStyle name="Normal 24 2 3 4 2 3 4 2 3" xfId="20288" xr:uid="{73E0C132-8264-4E9E-9669-00F24D6EFBF3}"/>
    <cellStyle name="Normal 24 2 3 4 2 3 4 3" xfId="8268" xr:uid="{3611358E-A576-4063-92A2-C99BA37AA3DB}"/>
    <cellStyle name="Normal 24 2 3 4 2 3 4 3 2" xfId="20903" xr:uid="{DD0E9970-F2B9-43E4-B90D-F3DC1DC626D8}"/>
    <cellStyle name="Normal 24 2 3 4 2 3 4 4" xfId="19766" xr:uid="{10FCE539-8FC2-49D2-A149-D923D1F359B3}"/>
    <cellStyle name="Normal 24 2 3 4 2 3 5" xfId="6614" xr:uid="{69336411-143C-4037-AEEB-CED06B383FDC}"/>
    <cellStyle name="Normal 24 2 3 4 2 3 5 2" xfId="6615" xr:uid="{3B26A766-517C-422D-BD27-29193B957AA4}"/>
    <cellStyle name="Normal 24 2 3 4 2 3 5 2 2" xfId="7420" xr:uid="{81728939-392E-468C-978B-48040676D192}"/>
    <cellStyle name="Normal 24 2 3 4 2 3 5 2 2 2" xfId="9063" xr:uid="{23288B54-FB2F-4870-BEBA-6BEE05ABD0EF}"/>
    <cellStyle name="Normal 24 2 3 4 2 3 5 2 2 2 2" xfId="21427" xr:uid="{15A6AA07-4745-49E1-A8A9-4775780B2004}"/>
    <cellStyle name="Normal 24 2 3 4 2 3 5 2 2 3" xfId="20290" xr:uid="{6422CE27-4A62-4D2A-8C59-A6C0FE34F040}"/>
    <cellStyle name="Normal 24 2 3 4 2 3 5 2 3" xfId="8270" xr:uid="{DC5046B9-49C9-44ED-8D94-B53FFA2FCF77}"/>
    <cellStyle name="Normal 24 2 3 4 2 3 5 2 3 2" xfId="20905" xr:uid="{1DDCB85D-006A-438F-A4C7-5C9F62B76C31}"/>
    <cellStyle name="Normal 24 2 3 4 2 3 5 2 4" xfId="19768" xr:uid="{BCA9670A-7CA1-42E6-9070-0A60C0B8BE40}"/>
    <cellStyle name="Normal 24 2 3 4 2 3 5 3" xfId="7419" xr:uid="{06BAFB60-4F11-489B-8433-FB9C56FE04D2}"/>
    <cellStyle name="Normal 24 2 3 4 2 3 5 3 2" xfId="9062" xr:uid="{00957704-6620-4484-B420-125B08377004}"/>
    <cellStyle name="Normal 24 2 3 4 2 3 5 3 2 2" xfId="21426" xr:uid="{63A3F352-5593-478D-81F7-FBC78C88B562}"/>
    <cellStyle name="Normal 24 2 3 4 2 3 5 3 3" xfId="20289" xr:uid="{98780CF1-16EA-41E5-AD8F-C2FF6566F452}"/>
    <cellStyle name="Normal 24 2 3 4 2 3 5 4" xfId="8269" xr:uid="{CBC95870-F464-42C6-8E2F-96E483F76611}"/>
    <cellStyle name="Normal 24 2 3 4 2 3 5 4 2" xfId="20904" xr:uid="{E2BCBF76-F997-49A1-BD2D-A6BA10615C36}"/>
    <cellStyle name="Normal 24 2 3 4 2 3 5 5" xfId="19767" xr:uid="{DA3F481D-BCBD-4AA7-8D56-CA0ABB3EF9DE}"/>
    <cellStyle name="Normal 24 2 3 4 2 3 6" xfId="6616" xr:uid="{5587C172-C539-44BD-B33C-821A85DB05E9}"/>
    <cellStyle name="Normal 24 2 3 4 2 3 6 2" xfId="7421" xr:uid="{F2004C38-27D9-4533-9B6E-6EBA7F04C0B2}"/>
    <cellStyle name="Normal 24 2 3 4 2 3 6 2 2" xfId="9064" xr:uid="{5E7769E9-7BC4-414C-AF43-6AA08FC70651}"/>
    <cellStyle name="Normal 24 2 3 4 2 3 6 2 2 2" xfId="21428" xr:uid="{E8F653A0-2F5E-4808-BDD2-309F45B0D80F}"/>
    <cellStyle name="Normal 24 2 3 4 2 3 6 2 3" xfId="20291" xr:uid="{E147FBB1-284F-4269-B8B6-445F597820B4}"/>
    <cellStyle name="Normal 24 2 3 4 2 3 6 3" xfId="8271" xr:uid="{B6A2DF4B-36A9-41FA-B494-8E6CCF970A83}"/>
    <cellStyle name="Normal 24 2 3 4 2 3 6 3 2" xfId="20906" xr:uid="{3D491A8E-BBDB-4952-A1AA-B3EFA2923989}"/>
    <cellStyle name="Normal 24 2 3 4 2 3 6 4" xfId="19769" xr:uid="{EEF78970-F44A-4096-83DA-63006E2CB382}"/>
    <cellStyle name="Normal 24 2 3 4 2 3 7" xfId="7415" xr:uid="{2D5B8AAE-D34E-4BFF-97E6-4D369EB8BBA4}"/>
    <cellStyle name="Normal 24 2 3 4 2 3 7 2" xfId="9058" xr:uid="{0748C387-3535-4D71-A5E2-178AD122CF96}"/>
    <cellStyle name="Normal 24 2 3 4 2 3 7 2 2" xfId="21422" xr:uid="{A95769BC-E842-447C-97E3-EA0EB155A332}"/>
    <cellStyle name="Normal 24 2 3 4 2 3 7 3" xfId="20285" xr:uid="{551AB161-71C7-4D4A-B159-5E54CEE7F4DE}"/>
    <cellStyle name="Normal 24 2 3 4 2 3 8" xfId="8265" xr:uid="{2DEF2883-D45D-4F3F-BCA0-52EAEFE0D6CB}"/>
    <cellStyle name="Normal 24 2 3 4 2 3 8 2" xfId="20900" xr:uid="{3030713C-12C7-4074-B0C4-301F86F5A914}"/>
    <cellStyle name="Normal 24 2 3 4 2 3 9" xfId="19763" xr:uid="{8BB5CA14-1B0C-4819-B2F3-39CEE2BD1D21}"/>
    <cellStyle name="Normal 24 2 3 4 2_1_solis_MK Nr 595 " xfId="5850" xr:uid="{5E8A699C-3FBF-47CC-8D76-4A11BA9E01FD}"/>
    <cellStyle name="Normal 24 2 3 4 3" xfId="5851" xr:uid="{3A02A6DD-2B28-4485-92A8-6657947BF9BD}"/>
    <cellStyle name="Normal 24 2 3 4_1_solis_MK Nr 595 " xfId="5852" xr:uid="{CC38D446-13A4-4AA5-B07A-B1397D858B8D}"/>
    <cellStyle name="Normal 24 2 3 5" xfId="5853" xr:uid="{941CEE01-D71F-4179-8636-910CBF576924}"/>
    <cellStyle name="Normal 24 2 3 5 2" xfId="6617" xr:uid="{CDC4694C-D31F-44D1-A862-6F919C4053D9}"/>
    <cellStyle name="Normal 24 2 3 5 2 2" xfId="7422" xr:uid="{C8CEE638-C4FF-4DED-98F3-8865C9753A97}"/>
    <cellStyle name="Normal 24 2 3 5 2 2 2" xfId="9065" xr:uid="{A9B02553-B648-4E04-89A1-46BAA859CF2B}"/>
    <cellStyle name="Normal 24 2 3 5 2 2 2 2" xfId="21429" xr:uid="{EEC4F0BF-F455-4F0C-8CAF-0E231E260B65}"/>
    <cellStyle name="Normal 24 2 3 5 2 2 3" xfId="20292" xr:uid="{DF79DE05-35D6-4F30-94CD-3495F1F22ECF}"/>
    <cellStyle name="Normal 24 2 3 5 2 3" xfId="8272" xr:uid="{DF30E765-7C1F-4768-9CAD-7805AD8F5297}"/>
    <cellStyle name="Normal 24 2 3 5 2 3 2" xfId="20907" xr:uid="{D07B6206-194E-4D40-9CEB-3652F7309C8E}"/>
    <cellStyle name="Normal 24 2 3 5 2 4" xfId="19770" xr:uid="{0455AD71-2492-4FB3-A5C3-3D2FBB620E62}"/>
    <cellStyle name="Normal 24 2 3 5 3" xfId="6618" xr:uid="{6B052EA1-7351-4C99-9701-4A5754EE25D3}"/>
    <cellStyle name="Normal 24 2 3 5 3 2" xfId="7423" xr:uid="{51B43119-7CE8-4B61-A95F-1652624AB6D3}"/>
    <cellStyle name="Normal 24 2 3 5 3 2 2" xfId="9066" xr:uid="{A3326CF9-B79D-4027-9ABB-DB85408631B7}"/>
    <cellStyle name="Normal 24 2 3 5 3 2 2 2" xfId="21430" xr:uid="{A11A0F37-AD66-4FE8-97C6-F003FA1CCCBE}"/>
    <cellStyle name="Normal 24 2 3 5 3 2 3" xfId="20293" xr:uid="{5C873DD1-7E21-484A-BF2A-A3AF55E2828B}"/>
    <cellStyle name="Normal 24 2 3 5 3 3" xfId="8273" xr:uid="{E6044A80-64E4-4C2C-8D00-FED9C68FF45C}"/>
    <cellStyle name="Normal 24 2 3 5 3 3 2" xfId="20908" xr:uid="{628DD7BA-2091-4306-AE74-2910D30F67E0}"/>
    <cellStyle name="Normal 24 2 3 5 3 4" xfId="19771" xr:uid="{0C795738-99A5-4D7D-8533-6BC9C6336F16}"/>
    <cellStyle name="Normal 24 2 3 5 4" xfId="6348" xr:uid="{E9E90F6B-1273-44DD-980D-2F5AE6D727ED}"/>
    <cellStyle name="Normal 24 2 3 5 4 2" xfId="7424" xr:uid="{A71AD4FA-BC60-41F3-9A36-5DC7C98D5007}"/>
    <cellStyle name="Normal 24 2 3 5 4 2 2" xfId="9067" xr:uid="{868DA602-6103-4A72-96AF-AF20B4937832}"/>
    <cellStyle name="Normal 24 2 3 5 4 2 2 2" xfId="21431" xr:uid="{5A8E8CA0-FAAC-4D74-BDC5-D01AF46341FE}"/>
    <cellStyle name="Normal 24 2 3 5 4 2 3" xfId="20294" xr:uid="{3E14443A-8274-4F82-88F7-8695AF464722}"/>
    <cellStyle name="Normal 24 2 3 5 4 3" xfId="8066" xr:uid="{3576E131-9DBD-482D-9F6C-74C272877EB3}"/>
    <cellStyle name="Normal 24 2 3 5 4 3 2" xfId="20702" xr:uid="{4499FA78-1740-42D0-B8E2-5EC952C5E64E}"/>
    <cellStyle name="Normal 24 2 3 5 4 4" xfId="19565" xr:uid="{27E1BE6D-87B7-4AA2-9F98-2620DD6D2B84}"/>
    <cellStyle name="Normal 24 2 3 5 5" xfId="7029" xr:uid="{C4A8BD5E-2ECB-40FC-897E-1478B267AE5D}"/>
    <cellStyle name="Normal 24 2 3 5 5 2" xfId="8672" xr:uid="{F4B8B919-4CA7-4680-8341-9FE2ADE13DB3}"/>
    <cellStyle name="Normal 24 2 3 5 5 2 2" xfId="21151" xr:uid="{5C21E39F-4D76-434F-9F04-FAEA734CB2FD}"/>
    <cellStyle name="Normal 24 2 3 5 5 3" xfId="20014" xr:uid="{07F0359D-0065-4A44-B352-1E50ED685050}"/>
    <cellStyle name="Normal 24 2 3 5 6" xfId="7875" xr:uid="{AC43F351-BE20-486A-BB81-3277D8E8ED75}"/>
    <cellStyle name="Normal 24 2 3 5 6 2" xfId="20584" xr:uid="{E745799C-4A32-48F7-8478-287C246EC03A}"/>
    <cellStyle name="Normal 24 2 3 5 7" xfId="19447" xr:uid="{AFC8870C-0F4A-49C6-AE75-4A3E2EA7B52D}"/>
    <cellStyle name="Normal 24 2 3 6" xfId="5854" xr:uid="{1362D4CF-1C81-455C-AB4C-02F8F962D810}"/>
    <cellStyle name="Normal 24 2 3 7" xfId="6619" xr:uid="{1820C6C4-A0A1-4A7B-AC69-2BD81B07D0A4}"/>
    <cellStyle name="Normal 24 2 3 7 2" xfId="7425" xr:uid="{B89A3344-E037-4469-94AB-D8983E15BCF8}"/>
    <cellStyle name="Normal 24 2 3 7 2 2" xfId="9068" xr:uid="{43FF653D-065D-4D6A-916A-9CDE02F2D715}"/>
    <cellStyle name="Normal 24 2 3 7 2 2 2" xfId="21432" xr:uid="{65B10287-76DE-48AD-9E20-790B65C7D5C8}"/>
    <cellStyle name="Normal 24 2 3 7 2 3" xfId="20295" xr:uid="{F6FAD673-E4BC-47EA-B4C8-44F6F6EEFB21}"/>
    <cellStyle name="Normal 24 2 3 7 3" xfId="8274" xr:uid="{DBD77889-7FDC-48AD-8135-AA4BAB497FB1}"/>
    <cellStyle name="Normal 24 2 3 7 3 2" xfId="20909" xr:uid="{56D368E7-F0B8-4881-A7B4-2F6D4C3DDDA9}"/>
    <cellStyle name="Normal 24 2 3 7 4" xfId="19772" xr:uid="{2520C7BC-D8A5-4249-9E2E-FC9F7A16D1BD}"/>
    <cellStyle name="Normal 24 2 3 8" xfId="6620" xr:uid="{A5D90FDD-D0D8-4D1E-8171-FD785E4040E8}"/>
    <cellStyle name="Normal 24 2 3 8 2" xfId="7426" xr:uid="{148832F1-C05B-4845-BEEE-A6370F8C56C6}"/>
    <cellStyle name="Normal 24 2 3 8 2 2" xfId="9069" xr:uid="{1F86B921-DA1E-420E-98F1-073C0B53EF11}"/>
    <cellStyle name="Normal 24 2 3 8 2 2 2" xfId="21433" xr:uid="{51C29E39-C24D-4A52-BE2D-B4938ECCB4B5}"/>
    <cellStyle name="Normal 24 2 3 8 2 3" xfId="20296" xr:uid="{37FB336C-C82C-42E2-B69E-61FFBCA8EFD1}"/>
    <cellStyle name="Normal 24 2 3 8 3" xfId="8275" xr:uid="{A8E28F50-6571-4FF7-9E00-F001E2AEBD02}"/>
    <cellStyle name="Normal 24 2 3 8 3 2" xfId="20910" xr:uid="{5E859B7E-5CB9-41AD-AA05-ED63C2F483A3}"/>
    <cellStyle name="Normal 24 2 3 8 4" xfId="19773" xr:uid="{689F06D3-859D-4B24-BCAC-C3B4779C799D}"/>
    <cellStyle name="Normal 24 2 3 9" xfId="6343" xr:uid="{A07908F4-3444-4CF4-8552-7F18BEB82454}"/>
    <cellStyle name="Normal 24 2 3 9 2" xfId="7427" xr:uid="{5D196759-3D1F-4B14-8366-B4B5C548EB1F}"/>
    <cellStyle name="Normal 24 2 3 9 2 2" xfId="9070" xr:uid="{05466448-ACB9-4FCA-B92F-95C682E57040}"/>
    <cellStyle name="Normal 24 2 3 9 2 2 2" xfId="21434" xr:uid="{0F0B2B59-B0B5-4692-AA6D-83461CD91028}"/>
    <cellStyle name="Normal 24 2 3 9 2 3" xfId="20297" xr:uid="{D82A17EC-1D24-4B24-AA12-E9A3C07B9FCF}"/>
    <cellStyle name="Normal 24 2 3 9 3" xfId="8061" xr:uid="{59FADD5E-D5F4-426B-B8CB-F6D7EB4894C2}"/>
    <cellStyle name="Normal 24 2 3 9 3 2" xfId="20697" xr:uid="{F2B532F0-DC4B-4A83-BCDB-1A9BDC005F34}"/>
    <cellStyle name="Normal 24 2 3 9 4" xfId="19560" xr:uid="{9EEA1C40-F5B2-40BE-8312-01997070CF7D}"/>
    <cellStyle name="Normal 24 2 3_1_solis_MK Nr 595 " xfId="5855" xr:uid="{754396FC-0C45-44E7-B67B-80E299068314}"/>
    <cellStyle name="Normal 24 2 4" xfId="5856" xr:uid="{F856B6F1-3E51-44DB-B45F-8F8050D35700}"/>
    <cellStyle name="Normal 24 2 5" xfId="6621" xr:uid="{9DB9D268-27F2-44BB-B82D-F14755BEC0DB}"/>
    <cellStyle name="Normal 24 2 5 2" xfId="7428" xr:uid="{CAA8F410-A0A3-4CDC-AD2C-0E3BA360C65B}"/>
    <cellStyle name="Normal 24 2 5 2 2" xfId="9071" xr:uid="{C8699EAC-677B-41EA-8D92-47A11D402961}"/>
    <cellStyle name="Normal 24 2 5 2 2 2" xfId="21435" xr:uid="{A7CFD4D8-92E8-41C1-895E-D3CA9F4CAD20}"/>
    <cellStyle name="Normal 24 2 5 2 3" xfId="20298" xr:uid="{F8F391C0-2CF1-480D-9792-AA18EA72B8A8}"/>
    <cellStyle name="Normal 24 2 5 3" xfId="8276" xr:uid="{DF962E37-C8B1-4271-8AE7-8D64846BA939}"/>
    <cellStyle name="Normal 24 2 5 3 2" xfId="20911" xr:uid="{B1BBA4EF-6F15-4C17-8CC0-AE3402936790}"/>
    <cellStyle name="Normal 24 2 5 4" xfId="19774" xr:uid="{2FCC1AA5-D834-4D05-862F-334C5CD797A5}"/>
    <cellStyle name="Normal 24 2 6" xfId="6622" xr:uid="{FE5C923E-108F-4820-890C-DEF27D3DAEC7}"/>
    <cellStyle name="Normal 24 2 6 2" xfId="7429" xr:uid="{CF8EB91B-1BFA-499A-8872-A3BA869650F1}"/>
    <cellStyle name="Normal 24 2 6 2 2" xfId="9072" xr:uid="{7066E6E5-DE02-4CE0-9F0F-5825B4444033}"/>
    <cellStyle name="Normal 24 2 6 2 2 2" xfId="21436" xr:uid="{170D29C8-2B89-4BCC-909F-3A86D362CAC3}"/>
    <cellStyle name="Normal 24 2 6 2 3" xfId="20299" xr:uid="{5F6F5B4F-06C3-49F1-BCD6-4E2819F2DC25}"/>
    <cellStyle name="Normal 24 2 6 3" xfId="8277" xr:uid="{6F54EF93-D401-459D-8546-AF40C693BF17}"/>
    <cellStyle name="Normal 24 2 6 3 2" xfId="20912" xr:uid="{614A59A0-57D9-4087-9F30-1DE5F8B9CD70}"/>
    <cellStyle name="Normal 24 2 6 4" xfId="19775" xr:uid="{BE023674-7130-4DF2-8B36-01CA98518BBA}"/>
    <cellStyle name="Normal 24 2 7" xfId="6341" xr:uid="{1B7CBE22-A5A8-4796-92FC-1C06013A8B55}"/>
    <cellStyle name="Normal 24 2 7 2" xfId="7430" xr:uid="{42AF3CE5-86B3-4EBD-9D66-D4E37C70985B}"/>
    <cellStyle name="Normal 24 2 7 2 2" xfId="9073" xr:uid="{8C99C2BD-B4FF-4957-B098-AB9ABDD9FB32}"/>
    <cellStyle name="Normal 24 2 7 2 2 2" xfId="21437" xr:uid="{490538F4-B935-425B-9AA7-B41391801CC3}"/>
    <cellStyle name="Normal 24 2 7 2 3" xfId="20300" xr:uid="{891AC1FC-5122-4002-8DB7-44D57BFF686A}"/>
    <cellStyle name="Normal 24 2 7 3" xfId="8059" xr:uid="{2421615D-8CDD-4297-ACC8-A43122447E5C}"/>
    <cellStyle name="Normal 24 2 7 3 2" xfId="20695" xr:uid="{4DD29C08-687B-4E55-ACD4-29724FCA49AD}"/>
    <cellStyle name="Normal 24 2 7 4" xfId="19558" xr:uid="{C13FDBF4-9877-44DE-B172-166EFD181EAE}"/>
    <cellStyle name="Normal 24 2 8" xfId="7022" xr:uid="{C0131488-24D0-4F56-AB0F-B859F511B4DF}"/>
    <cellStyle name="Normal 24 2 8 2" xfId="8665" xr:uid="{C8871F41-3AA5-404E-B4BA-DA84519BCEF8}"/>
    <cellStyle name="Normal 24 2 8 2 2" xfId="21144" xr:uid="{91807516-3EAF-4D09-8C9F-01C2853F7766}"/>
    <cellStyle name="Normal 24 2 8 3" xfId="20007" xr:uid="{565F8681-3FD9-4EEB-A2E5-38333461308E}"/>
    <cellStyle name="Normal 24 2 9" xfId="7868" xr:uid="{70196B46-56C5-4D5E-A2D8-47CDA1A34337}"/>
    <cellStyle name="Normal 24 2 9 2" xfId="20577" xr:uid="{4E7929E6-9C7D-4279-8130-165523FB2C13}"/>
    <cellStyle name="Normal 24 2_1_solis_MK Nr 595 " xfId="5857" xr:uid="{F26FB4C9-A62B-44E0-9283-5C9AAF7C77D6}"/>
    <cellStyle name="Normal 24 3" xfId="5858" xr:uid="{BF558F43-1AB3-4D0A-85F0-A19270F41B19}"/>
    <cellStyle name="Normal 24 3 2" xfId="5859" xr:uid="{78E746A3-05E9-4F56-8433-66F92610284B}"/>
    <cellStyle name="Normal 24 3 3" xfId="6623" xr:uid="{9D4D3AF9-FCAD-4DFF-AFFB-2362BECD4D14}"/>
    <cellStyle name="Normal 24 3 3 2" xfId="7431" xr:uid="{EB8015FA-740C-432F-B639-8202F88AF69A}"/>
    <cellStyle name="Normal 24 3 3 2 2" xfId="9074" xr:uid="{F55005AA-3023-4A08-825E-A0955D40686D}"/>
    <cellStyle name="Normal 24 3 3 2 2 2" xfId="21438" xr:uid="{7634281D-DB72-41CB-81C3-80B1104C6230}"/>
    <cellStyle name="Normal 24 3 3 2 3" xfId="20301" xr:uid="{CC7C9C6E-9C6B-4B38-9F06-B98B228EBDEF}"/>
    <cellStyle name="Normal 24 3 3 3" xfId="8278" xr:uid="{36B615FC-C5AB-4156-977A-DFE7C99FAA9E}"/>
    <cellStyle name="Normal 24 3 3 3 2" xfId="20913" xr:uid="{3B9FACDC-EC08-4F43-971F-B78B28F8561F}"/>
    <cellStyle name="Normal 24 3 3 4" xfId="19776" xr:uid="{2C2CD769-3A81-4740-86E3-09DFFB6012C5}"/>
    <cellStyle name="Normal 24 3 4" xfId="6624" xr:uid="{9A690D1C-0715-45C4-BC1D-60C4492B9ED0}"/>
    <cellStyle name="Normal 24 3 4 2" xfId="7432" xr:uid="{633767AE-DF37-48A9-BB47-80A9663A4B81}"/>
    <cellStyle name="Normal 24 3 4 2 2" xfId="9075" xr:uid="{46F7C5EB-B4C6-4475-B15C-B09BD5F8827B}"/>
    <cellStyle name="Normal 24 3 4 2 2 2" xfId="21439" xr:uid="{EE83068C-B6F3-4B1D-8D4D-E38A9C7CAE50}"/>
    <cellStyle name="Normal 24 3 4 2 3" xfId="20302" xr:uid="{5BF0A594-6321-4499-B624-5448DC84516A}"/>
    <cellStyle name="Normal 24 3 4 3" xfId="8279" xr:uid="{B268CC87-9405-46FE-8464-08CBBB405E7C}"/>
    <cellStyle name="Normal 24 3 4 3 2" xfId="20914" xr:uid="{3E08D2A7-E3D1-49B2-98F5-F0AD2416110C}"/>
    <cellStyle name="Normal 24 3 4 4" xfId="19777" xr:uid="{738A7BE2-2610-42BB-9EA3-42B0D078DDDA}"/>
    <cellStyle name="Normal 24 3 5" xfId="6349" xr:uid="{E874DF3F-D5FA-42FE-87EE-C47958ABFD2D}"/>
    <cellStyle name="Normal 24 3 5 2" xfId="7433" xr:uid="{61717E11-5FA6-4A52-9A96-5966D74B5AF0}"/>
    <cellStyle name="Normal 24 3 5 2 2" xfId="9076" xr:uid="{40F398C1-72F8-4650-A037-E55F19C6BA64}"/>
    <cellStyle name="Normal 24 3 5 2 2 2" xfId="21440" xr:uid="{8AB09D69-6F12-43C1-9937-9D95DD85A2A4}"/>
    <cellStyle name="Normal 24 3 5 2 3" xfId="20303" xr:uid="{6549082D-BDBF-40DB-8A64-7EEF935E650D}"/>
    <cellStyle name="Normal 24 3 5 3" xfId="8067" xr:uid="{8513515D-88D4-456F-879E-1D42F7CC03F6}"/>
    <cellStyle name="Normal 24 3 5 3 2" xfId="20703" xr:uid="{2C562464-F4D6-410C-A0DD-EE5CB1341F6C}"/>
    <cellStyle name="Normal 24 3 5 4" xfId="19566" xr:uid="{35DBF819-C494-4112-96AE-38598B573B21}"/>
    <cellStyle name="Normal 24 3 6" xfId="7030" xr:uid="{DD1ACBFA-CD15-4478-AA90-6257916D6301}"/>
    <cellStyle name="Normal 24 3 6 2" xfId="8673" xr:uid="{658D0871-7571-4A0A-8FFA-EBAD78867B2F}"/>
    <cellStyle name="Normal 24 3 6 2 2" xfId="21152" xr:uid="{2CA2E2FB-000A-468B-AB10-841F3B25C34C}"/>
    <cellStyle name="Normal 24 3 6 3" xfId="20015" xr:uid="{0A678A20-D088-42D3-A63C-40357308D783}"/>
    <cellStyle name="Normal 24 3 7" xfId="7876" xr:uid="{E487E534-EA8A-4240-B3F8-AFA573F8F854}"/>
    <cellStyle name="Normal 24 3 7 2" xfId="20585" xr:uid="{54CACBCD-E9DE-4BAF-9A7F-F313DE9872F8}"/>
    <cellStyle name="Normal 24 3 8" xfId="19448" xr:uid="{5950DAC4-B9A0-4272-9B5F-76F2154DBB04}"/>
    <cellStyle name="Normal 24 3_1_solis_MK Nr 595 " xfId="5860" xr:uid="{EE9E0517-C802-485B-8D34-51BB962345D6}"/>
    <cellStyle name="Normal 24 4" xfId="5861" xr:uid="{797BEB88-A5F2-4428-BD6D-08BB6AFC5FA9}"/>
    <cellStyle name="Normal 24 5" xfId="6625" xr:uid="{416DA4EB-91BF-4690-A0B3-13133C03EAB5}"/>
    <cellStyle name="Normal 24 5 2" xfId="7434" xr:uid="{908C081C-C7FE-4743-8DBA-7B1855822B46}"/>
    <cellStyle name="Normal 24 5 2 2" xfId="9077" xr:uid="{742E62E2-C294-455B-BCED-E73D57013A84}"/>
    <cellStyle name="Normal 24 5 2 2 2" xfId="21441" xr:uid="{D84E9FE3-B17A-4E60-8493-8520910C1506}"/>
    <cellStyle name="Normal 24 5 2 3" xfId="20304" xr:uid="{60F5DA04-5A28-487E-9DE3-D48AC346E658}"/>
    <cellStyle name="Normal 24 5 3" xfId="8280" xr:uid="{2C8BC2A4-621B-430E-B7A5-3844E998E87F}"/>
    <cellStyle name="Normal 24 5 3 2" xfId="20915" xr:uid="{F7792E50-A72E-43D1-BF80-FAE06C9B3397}"/>
    <cellStyle name="Normal 24 5 4" xfId="19778" xr:uid="{A80AAB8D-ACD3-41EF-927A-E9534440D667}"/>
    <cellStyle name="Normal 24 6" xfId="6626" xr:uid="{956935F5-1017-4BA5-8B92-FCECCC787AE2}"/>
    <cellStyle name="Normal 24 6 2" xfId="7435" xr:uid="{E9745EC9-B1F7-4BA9-B6D5-150FCD39E409}"/>
    <cellStyle name="Normal 24 6 2 2" xfId="9078" xr:uid="{F49ADF2D-B203-4428-A41E-ADC25E79F2EF}"/>
    <cellStyle name="Normal 24 6 2 2 2" xfId="21442" xr:uid="{ACD1F4CC-AF60-493B-8324-AB85BE390B4E}"/>
    <cellStyle name="Normal 24 6 2 3" xfId="20305" xr:uid="{8AFD12B3-D4BB-4A7B-93CA-89562DA73648}"/>
    <cellStyle name="Normal 24 6 3" xfId="8281" xr:uid="{85D4AEBA-4B46-43B0-A837-25BA930A9016}"/>
    <cellStyle name="Normal 24 6 3 2" xfId="20916" xr:uid="{22B4E64E-0BC2-41C9-8641-E63A92506AA0}"/>
    <cellStyle name="Normal 24 6 4" xfId="19779" xr:uid="{282A3996-F0FA-46F2-9260-43C0C83EFB8E}"/>
    <cellStyle name="Normal 24 7" xfId="6340" xr:uid="{AF95900C-3AF0-4FA0-8B62-AA9C6BD11DEB}"/>
    <cellStyle name="Normal 24 7 2" xfId="7436" xr:uid="{1ADD73EE-80B6-48A4-8723-B0CB410C847A}"/>
    <cellStyle name="Normal 24 7 2 2" xfId="9079" xr:uid="{A1DE63D3-8A7C-4D5B-97F2-90AB18EFD90C}"/>
    <cellStyle name="Normal 24 7 2 2 2" xfId="21443" xr:uid="{247C4D6C-812D-43A7-86BC-AAF1C982BAB9}"/>
    <cellStyle name="Normal 24 7 2 3" xfId="20306" xr:uid="{0907D5A9-7A51-4562-BE81-709BB1077ED2}"/>
    <cellStyle name="Normal 24 7 3" xfId="8058" xr:uid="{65B40F6A-E4AD-4ACB-8213-1F06DAFE5CE5}"/>
    <cellStyle name="Normal 24 7 3 2" xfId="20694" xr:uid="{772E1AE8-427F-4073-9C81-AF58F8A0F014}"/>
    <cellStyle name="Normal 24 7 4" xfId="19557" xr:uid="{95709F1A-CBD4-4A8F-BDC5-F72169584B01}"/>
    <cellStyle name="Normal 24 8" xfId="7021" xr:uid="{976E9F32-DBDD-45B8-ADFF-7FD1E7484E15}"/>
    <cellStyle name="Normal 24 8 2" xfId="8664" xr:uid="{BA64F601-063D-478F-A169-4C351B59A5CE}"/>
    <cellStyle name="Normal 24 8 2 2" xfId="21143" xr:uid="{C8675330-402D-4FE7-9C9D-A177AA4D29F6}"/>
    <cellStyle name="Normal 24 8 3" xfId="20006" xr:uid="{CFFBBD68-83A7-420E-AF08-DACDCF9AB13F}"/>
    <cellStyle name="Normal 24 9" xfId="7867" xr:uid="{E14F619B-DA4B-4351-BCF7-2A94BBD97475}"/>
    <cellStyle name="Normal 24 9 2" xfId="20576" xr:uid="{8F4A1465-B0F0-4269-B28B-C41C8777CEB2}"/>
    <cellStyle name="Normal 24_1_solis_MK Nr 595 " xfId="5862" xr:uid="{D9E93DC3-E058-470C-955D-6E47046CDEA0}"/>
    <cellStyle name="Normal 25" xfId="5863" xr:uid="{6F0E5D71-1B7D-4E82-B9B9-CB525F0E505D}"/>
    <cellStyle name="Normal 25 2" xfId="6627" xr:uid="{519A34E7-4DE6-4DB5-9DBC-E8BAB2C332E1}"/>
    <cellStyle name="Normal 26" xfId="5864" xr:uid="{A10FDCFE-03C0-47DA-8879-E6CC1B7A5E37}"/>
    <cellStyle name="Normal 26 2" xfId="5865" xr:uid="{C27EDEA5-D79E-4870-AA7B-B52E4579C831}"/>
    <cellStyle name="Normal 26 3" xfId="5866" xr:uid="{F6E1290B-2FE0-48B2-8979-FA5EFD4090AB}"/>
    <cellStyle name="Normal 26 4" xfId="6628" xr:uid="{BC2766ED-0E93-4D2B-8A3F-25061DDE19D1}"/>
    <cellStyle name="Normal 26 4 2" xfId="7437" xr:uid="{E3520F76-FF5C-483E-A3EE-1F95F88D89C8}"/>
    <cellStyle name="Normal 26 4 2 2" xfId="9080" xr:uid="{E05619D2-4AB7-4127-8349-72F310A4C98F}"/>
    <cellStyle name="Normal 26 4 2 2 2" xfId="21444" xr:uid="{4F50379E-3636-4E69-B9C7-4F9833FF7B6A}"/>
    <cellStyle name="Normal 26 4 2 3" xfId="20307" xr:uid="{5E059305-D09A-4577-A67D-08C6FB25317D}"/>
    <cellStyle name="Normal 26 4 3" xfId="8282" xr:uid="{03CF862A-37CA-4D5D-8A17-7F9CF946D427}"/>
    <cellStyle name="Normal 26 4 3 2" xfId="20917" xr:uid="{8D2EEA25-D30A-4D6D-A04F-7ED6FBBB7858}"/>
    <cellStyle name="Normal 26 4 4" xfId="19780" xr:uid="{F5A16571-E6F3-423B-BA3F-7B2A7513410B}"/>
    <cellStyle name="Normal 26 5" xfId="6629" xr:uid="{98592363-02F5-4B2B-9C63-D99ABF59E0D5}"/>
    <cellStyle name="Normal 26 5 2" xfId="7438" xr:uid="{E73D2828-FE87-4D3F-9B34-CA9B5DD1140F}"/>
    <cellStyle name="Normal 26 5 2 2" xfId="9081" xr:uid="{58CF289C-E735-4810-9971-EA70704D3865}"/>
    <cellStyle name="Normal 26 5 2 2 2" xfId="21445" xr:uid="{A7C45C8D-6FEC-4DA4-B82E-D0D4C79C2244}"/>
    <cellStyle name="Normal 26 5 2 3" xfId="20308" xr:uid="{248A6634-7CAD-41F5-A3D4-BDFF6FBCA499}"/>
    <cellStyle name="Normal 26 5 3" xfId="8283" xr:uid="{49512607-6EF6-43FA-9B51-19144FB5BE79}"/>
    <cellStyle name="Normal 26 5 3 2" xfId="20918" xr:uid="{744B7915-0687-4402-A539-A931A7AB560D}"/>
    <cellStyle name="Normal 26 5 4" xfId="19781" xr:uid="{CE85FEAF-76FE-4CA1-8E0E-1C7206259702}"/>
    <cellStyle name="Normal 26 6" xfId="6350" xr:uid="{70F8AB87-41AD-4B1C-AE2D-7544C468F707}"/>
    <cellStyle name="Normal 26 6 2" xfId="7439" xr:uid="{E868D4F9-F4F3-4012-9A9B-FA76657167C0}"/>
    <cellStyle name="Normal 26 6 2 2" xfId="9082" xr:uid="{DB310107-7F27-4740-A619-51ACBFF241F6}"/>
    <cellStyle name="Normal 26 6 2 2 2" xfId="21446" xr:uid="{71295E58-D52D-4996-A2A1-EA90EB03FE1B}"/>
    <cellStyle name="Normal 26 6 2 3" xfId="20309" xr:uid="{A30A615C-544F-4DFE-8F69-607D2206B393}"/>
    <cellStyle name="Normal 26 6 3" xfId="8068" xr:uid="{66854082-D67F-4D3D-9D77-060E7D1C3658}"/>
    <cellStyle name="Normal 26 6 3 2" xfId="20704" xr:uid="{F6411BB1-7FE1-4CE8-8DCA-436FE9426DE0}"/>
    <cellStyle name="Normal 26 6 4" xfId="19567" xr:uid="{6CED3745-4BE9-4C79-9B40-17658E4584B3}"/>
    <cellStyle name="Normal 26 7" xfId="7031" xr:uid="{1DFD05EB-B12D-4CC5-B993-21A21E9C1AC3}"/>
    <cellStyle name="Normal 26 7 2" xfId="8674" xr:uid="{C83B709D-51C9-48D9-AB97-3FAF717006E7}"/>
    <cellStyle name="Normal 26 7 2 2" xfId="21153" xr:uid="{4FE452AD-4716-46FA-8C78-BB84076295F2}"/>
    <cellStyle name="Normal 26 7 3" xfId="20016" xr:uid="{C043E215-7BFE-4AFC-9D8A-DD0FDE544364}"/>
    <cellStyle name="Normal 26 8" xfId="7877" xr:uid="{D1E2D436-42CD-49FB-854C-55EEC6D860D4}"/>
    <cellStyle name="Normal 26 8 2" xfId="20586" xr:uid="{CCAD36E1-1435-41A3-B4DC-E59A0BC8165A}"/>
    <cellStyle name="Normal 26 9" xfId="19449" xr:uid="{29A402AE-DE0F-4C1C-B80F-95D95272014D}"/>
    <cellStyle name="Normal 26_1_solis_MK Nr 595 " xfId="5867" xr:uid="{5A269475-773B-4125-9711-DB8C0962EB47}"/>
    <cellStyle name="Normal 27" xfId="5868" xr:uid="{08A5FA70-ED14-4C3A-9F0E-14B9B25986DC}"/>
    <cellStyle name="Normal 27 10" xfId="6351" xr:uid="{626618CE-6174-485B-9D70-33E96CEC3CEA}"/>
    <cellStyle name="Normal 27 10 2" xfId="7440" xr:uid="{B5041477-1ED3-4012-8DA8-7F9D2763A633}"/>
    <cellStyle name="Normal 27 10 2 2" xfId="9083" xr:uid="{8DD13F04-89B0-484E-B4AE-948661720185}"/>
    <cellStyle name="Normal 27 10 2 2 2" xfId="21447" xr:uid="{4D9EF7EB-F885-46D9-A9C2-857439E909F5}"/>
    <cellStyle name="Normal 27 10 2 3" xfId="20310" xr:uid="{4660BD2D-70A0-494A-9092-B0FFAB801184}"/>
    <cellStyle name="Normal 27 10 3" xfId="8069" xr:uid="{D0933C35-DE2F-4CF0-922F-EB24E58B533A}"/>
    <cellStyle name="Normal 27 10 3 2" xfId="20705" xr:uid="{9399F985-5C04-4C6B-B99D-1188B0340AE4}"/>
    <cellStyle name="Normal 27 10 4" xfId="19568" xr:uid="{892C8D0A-6F16-48B7-8186-834662DFADBB}"/>
    <cellStyle name="Normal 27 11" xfId="7032" xr:uid="{3C479231-5CCF-404D-BF43-EC14DA8C6E39}"/>
    <cellStyle name="Normal 27 11 2" xfId="8675" xr:uid="{7A84846A-9A49-4C1E-B240-D6E39E665EBB}"/>
    <cellStyle name="Normal 27 11 2 2" xfId="21154" xr:uid="{1F88F4C7-B670-4CFF-B00F-BDB0F381448B}"/>
    <cellStyle name="Normal 27 11 3" xfId="20017" xr:uid="{42142160-5056-4B91-B18F-77E8DDD49628}"/>
    <cellStyle name="Normal 27 12" xfId="7878" xr:uid="{A8200521-309E-4553-AE95-57371BE2E002}"/>
    <cellStyle name="Normal 27 12 2" xfId="20587" xr:uid="{7197445C-06EC-465F-A905-27365EFAE263}"/>
    <cellStyle name="Normal 27 13" xfId="19450" xr:uid="{6052F7D4-81DA-4AB2-BB92-0E52F41EA20A}"/>
    <cellStyle name="Normal 27 2" xfId="5869" xr:uid="{839073EF-89E6-4A00-8DFE-11FBE7156092}"/>
    <cellStyle name="Normal 27 3" xfId="5870" xr:uid="{46DEA0E6-47C3-4269-88CA-35EAC4BAAB8C}"/>
    <cellStyle name="Normal 27 4" xfId="5871" xr:uid="{C97FE2EA-7C65-4B4D-9D82-562C88139CA0}"/>
    <cellStyle name="Normal 27 5" xfId="5872" xr:uid="{4DFC1FA0-5E5D-469D-931E-AC201B4653EA}"/>
    <cellStyle name="Normal 27 6" xfId="5873" xr:uid="{7D68CA56-9510-4953-9DB4-606929CFDA44}"/>
    <cellStyle name="Normal 27 7" xfId="5874" xr:uid="{D468E836-DE16-4F74-BC89-613AF1B1CD6C}"/>
    <cellStyle name="Normal 27 8" xfId="6630" xr:uid="{912F5C43-0F57-49F3-A672-181472AAF3E1}"/>
    <cellStyle name="Normal 27 8 2" xfId="7441" xr:uid="{21B11379-6FB0-43C8-B65A-21B04C4DD22C}"/>
    <cellStyle name="Normal 27 8 2 2" xfId="9084" xr:uid="{7B682286-8905-47CC-8090-F8B7E91986B0}"/>
    <cellStyle name="Normal 27 8 2 2 2" xfId="21448" xr:uid="{C1E82992-236D-463B-854B-AE596F306C3F}"/>
    <cellStyle name="Normal 27 8 2 3" xfId="20311" xr:uid="{111E8599-11D5-4168-896A-7DB10B17D788}"/>
    <cellStyle name="Normal 27 8 3" xfId="8284" xr:uid="{6A103630-3E54-4568-ABD2-E71A7E54194F}"/>
    <cellStyle name="Normal 27 8 3 2" xfId="20919" xr:uid="{B1AF9C8A-7489-46F1-93FD-28E3F0DB8C2F}"/>
    <cellStyle name="Normal 27 8 4" xfId="19782" xr:uid="{B7EA7F3D-56A7-41C2-9F24-3F6C2BA1B08C}"/>
    <cellStyle name="Normal 27 9" xfId="6631" xr:uid="{B1FDB1A0-46F4-4341-82BD-2F05BB71CA2D}"/>
    <cellStyle name="Normal 27 9 2" xfId="7442" xr:uid="{2A4479D3-DDDE-4B21-A50F-60546800D5FE}"/>
    <cellStyle name="Normal 27 9 2 2" xfId="9085" xr:uid="{3010078D-E037-4C7C-AA3A-97D7D7AAF3FF}"/>
    <cellStyle name="Normal 27 9 2 2 2" xfId="21449" xr:uid="{28266AAD-E5B9-40B8-919D-62B23C5544C2}"/>
    <cellStyle name="Normal 27 9 2 3" xfId="20312" xr:uid="{26D23CE5-FB89-4F57-983E-E8B1D6FB690A}"/>
    <cellStyle name="Normal 27 9 3" xfId="8285" xr:uid="{17D226A4-0E92-4BF7-A73C-DC43500E8E7B}"/>
    <cellStyle name="Normal 27 9 3 2" xfId="20920" xr:uid="{45CF87ED-992B-4514-9C17-4F1ECEE0368C}"/>
    <cellStyle name="Normal 27 9 4" xfId="19783" xr:uid="{171B89DD-3C07-483F-AE3B-C640600D3889}"/>
    <cellStyle name="Normal 27_1_solis_MK Nr 595 " xfId="5875" xr:uid="{0340161F-F73D-4ACF-8812-D2B33E39C5BB}"/>
    <cellStyle name="Normal 28" xfId="5876" xr:uid="{5CF4EA16-5587-42F1-9C9F-7CA62AA76ECC}"/>
    <cellStyle name="Normal 28 2" xfId="5877" xr:uid="{BF334FB0-8AFB-4499-9753-D870E9490727}"/>
    <cellStyle name="Normal 28 3" xfId="5878" xr:uid="{77476366-6C07-46FA-9D2E-6EBBA371692A}"/>
    <cellStyle name="Normal 28 4" xfId="5879" xr:uid="{BF62D5C0-EF31-49AC-BD3C-5C9C342D63D0}"/>
    <cellStyle name="Normal 28 5" xfId="5880" xr:uid="{A70C79BF-335F-4111-B1CF-816C3DD44C20}"/>
    <cellStyle name="Normal 28 6" xfId="5881" xr:uid="{5A546DAD-B80B-47B9-B142-D1B4C5F69993}"/>
    <cellStyle name="Normal 28 7" xfId="5882" xr:uid="{A8D98E08-AE89-476C-8332-E19740892174}"/>
    <cellStyle name="Normal 29" xfId="5883" xr:uid="{067D0F38-1E3D-47BB-9786-D8F43A2E9621}"/>
    <cellStyle name="Normal 29 2" xfId="5884" xr:uid="{78DCECA5-524A-4C51-8ED7-A07E6944AF79}"/>
    <cellStyle name="Normal 3" xfId="30343" xr:uid="{0A011C6F-955A-4553-BCAD-B812D87ACDB7}"/>
    <cellStyle name="Normal 3 10" xfId="30340" xr:uid="{AED7746B-F10A-4A1E-8742-D9E95F382B53}"/>
    <cellStyle name="Normal 3 10 2" xfId="6632" xr:uid="{8796CC84-91C8-4B93-A5C8-B6FC972F278B}"/>
    <cellStyle name="Normal 3 10 2 2" xfId="7443" xr:uid="{46AFD7D8-F6F1-4CDF-ABEC-0A539CF80771}"/>
    <cellStyle name="Normal 3 10 2 2 2" xfId="9086" xr:uid="{8621A139-42EB-40E5-9E60-3B01EDFDB965}"/>
    <cellStyle name="Normal 3 10 2 2 2 2" xfId="21450" xr:uid="{F28A6334-0D8C-47EB-87BA-76B8DAB1F22C}"/>
    <cellStyle name="Normal 3 10 2 2 3" xfId="20313" xr:uid="{FC611393-960D-4B1E-9D76-B0097432117E}"/>
    <cellStyle name="Normal 3 10 2 3" xfId="8286" xr:uid="{5EF66E04-BFED-4886-BCA7-B5C65DBCD994}"/>
    <cellStyle name="Normal 3 10 2 3 2" xfId="20921" xr:uid="{9CBCB510-9ADE-4AF4-BBA0-639CED23E48A}"/>
    <cellStyle name="Normal 3 10 2 4" xfId="19784" xr:uid="{B92AE722-A16B-474C-8839-06DCA6046819}"/>
    <cellStyle name="Normal 3 10 3" xfId="6633" xr:uid="{71EF4FE7-73D2-43EC-9E0B-C9AC5DB1311D}"/>
    <cellStyle name="Normal 3 10 3 2" xfId="7444" xr:uid="{C1761383-13B5-4438-9DDA-21A13396F0EC}"/>
    <cellStyle name="Normal 3 10 3 2 2" xfId="9087" xr:uid="{42175EF3-0D9B-4993-BBAD-CDA53A561771}"/>
    <cellStyle name="Normal 3 10 3 2 2 2" xfId="21451" xr:uid="{3585E7AC-4F01-4384-AB24-D2FCD1A69314}"/>
    <cellStyle name="Normal 3 10 3 2 3" xfId="20314" xr:uid="{44362335-9611-4F85-BF0E-A2E0A9C871AD}"/>
    <cellStyle name="Normal 3 10 3 3" xfId="8287" xr:uid="{D6F52789-E170-46BA-898A-E319F4C8D040}"/>
    <cellStyle name="Normal 3 10 3 3 2" xfId="20922" xr:uid="{545EEB52-60F0-4013-9AC5-639502DBDC64}"/>
    <cellStyle name="Normal 3 10 3 4" xfId="19785" xr:uid="{952033CF-A60F-4125-9278-2BAE4D2BDA80}"/>
    <cellStyle name="Normal 3 10 4" xfId="6352" xr:uid="{453662AC-F53E-4DE8-9520-8D91F2C81AD7}"/>
    <cellStyle name="Normal 3 10 4 2" xfId="7445" xr:uid="{273A81DB-6660-48EC-A59F-7673E764996B}"/>
    <cellStyle name="Normal 3 10 4 2 2" xfId="9088" xr:uid="{B3A4B72A-1A7A-45F6-ABB0-264718A58731}"/>
    <cellStyle name="Normal 3 10 4 2 2 2" xfId="21452" xr:uid="{E0357716-2709-4212-A5DF-65313E9824F9}"/>
    <cellStyle name="Normal 3 10 4 2 3" xfId="20315" xr:uid="{75A636B7-5592-4FE5-9E76-E9D4E1734EF9}"/>
    <cellStyle name="Normal 3 10 4 3" xfId="8070" xr:uid="{87B6CBD5-870B-4B4D-AACE-1A6569D9A7EB}"/>
    <cellStyle name="Normal 3 10 4 3 2" xfId="20706" xr:uid="{B1115AA2-1831-4CB9-9796-35B7BE2EABFB}"/>
    <cellStyle name="Normal 3 10 4 4" xfId="19569" xr:uid="{FDB0B185-C039-4F85-B99A-785D89670693}"/>
    <cellStyle name="Normal 3 10 5" xfId="7033" xr:uid="{52E5E312-F735-428C-8679-886BD4886579}"/>
    <cellStyle name="Normal 3 10 5 2" xfId="8676" xr:uid="{10C6FD01-80C4-4628-87CF-6D7B38469637}"/>
    <cellStyle name="Normal 3 10 5 2 2" xfId="21155" xr:uid="{C9ACEFB1-C36F-4DC4-BE5A-8EF88F0A9444}"/>
    <cellStyle name="Normal 3 10 5 3" xfId="20018" xr:uid="{5FEB40DA-34A0-46E5-910B-7347AF647AD0}"/>
    <cellStyle name="Normal 3 10 6" xfId="7879" xr:uid="{F8ACCF6F-3BAC-4A05-BF35-B9BF17FFA281}"/>
    <cellStyle name="Normal 3 10 6 2" xfId="20588" xr:uid="{FAB8BF59-4CF6-4240-A936-92444B7610E2}"/>
    <cellStyle name="Normal 3 10 7" xfId="19451" xr:uid="{9BC20848-96A2-46A8-90DA-C1C7B9F233A2}"/>
    <cellStyle name="Normal 3 11" xfId="5885" xr:uid="{79E5B43E-8CFD-478E-A818-8430C2A3C2DF}"/>
    <cellStyle name="Normal 3 12" xfId="5886" xr:uid="{EC3DEA4A-7BA2-452A-BE79-8C97C51084F1}"/>
    <cellStyle name="Normal 3 13" xfId="5887" xr:uid="{9C0E9764-FF24-42A8-9A6C-BA3EDB76B7F5}"/>
    <cellStyle name="Normal 3 14" xfId="5888" xr:uid="{A6D0ED54-FEBD-4B3B-854B-42E3E3DA5E54}"/>
    <cellStyle name="Normal 3 15" xfId="5889" xr:uid="{965050B5-C7BA-4CA7-8177-941C30F1D07E}"/>
    <cellStyle name="Normal 3 16" xfId="5890" xr:uid="{EFBBAE09-05C3-48B8-A52E-B17C2C3EDD1E}"/>
    <cellStyle name="Normal 3 17" xfId="5891" xr:uid="{D690823E-A482-4C59-9903-5A690A0E56E2}"/>
    <cellStyle name="Normal 3 18" xfId="5892" xr:uid="{F2A03E3A-5A7C-4EC5-8B22-5DE6DC176B99}"/>
    <cellStyle name="Normal 3 19" xfId="5893" xr:uid="{3536CD5E-D4DB-4F50-92F8-C04D4B782E99}"/>
    <cellStyle name="Normal 3 2" xfId="15" xr:uid="{7AB19DFF-328C-40D7-BCA7-4620B88ECCD6}"/>
    <cellStyle name="Normal 3 2 2" xfId="5894" xr:uid="{DD133A78-6412-48B6-A4F6-E0851907A833}"/>
    <cellStyle name="Normal 3 2 2 2" xfId="5895" xr:uid="{68266B41-3CF8-4CB1-9F34-39B67DED0EE1}"/>
    <cellStyle name="Normal 3 2 2 2 10" xfId="19452" xr:uid="{EB1303E8-75A8-4CE6-8A24-C49F9B958695}"/>
    <cellStyle name="Normal 3 2 2 2 2" xfId="5896" xr:uid="{53838F68-CFDE-49BF-8D29-9350CBD0E896}"/>
    <cellStyle name="Normal 3 2 2 2 2 2" xfId="5897" xr:uid="{151CCE9D-E88A-4C90-9E25-88089D2F4DC9}"/>
    <cellStyle name="Normal 3 2 2 2 2 2 2" xfId="6634" xr:uid="{3E33EF42-123A-41C4-BE8F-3207AEC4E5F4}"/>
    <cellStyle name="Normal 3 2 2 2 2 2 2 2" xfId="7446" xr:uid="{AEDDFD96-4A52-4F29-A355-DDDCCF3ECCCB}"/>
    <cellStyle name="Normal 3 2 2 2 2 2 2 2 2" xfId="9089" xr:uid="{C980F427-99C6-453B-A34D-A4B27D77CD74}"/>
    <cellStyle name="Normal 3 2 2 2 2 2 2 2 2 2" xfId="21453" xr:uid="{4E6BD535-3D66-42FA-B027-675C7E52085B}"/>
    <cellStyle name="Normal 3 2 2 2 2 2 2 2 3" xfId="20316" xr:uid="{78ED139A-291D-4E0F-B9B0-103AFB77AFC1}"/>
    <cellStyle name="Normal 3 2 2 2 2 2 2 3" xfId="8288" xr:uid="{0B62783F-2443-4269-AE4C-3BC8AB5B1AE2}"/>
    <cellStyle name="Normal 3 2 2 2 2 2 2 3 2" xfId="20923" xr:uid="{B3C721EA-E504-45DA-844E-1D83E7CE6BCA}"/>
    <cellStyle name="Normal 3 2 2 2 2 2 2 4" xfId="19786" xr:uid="{6B791813-F525-4575-85B2-847B70E8C6DA}"/>
    <cellStyle name="Normal 3 2 2 2 2 2 3" xfId="6635" xr:uid="{2920EEE6-992E-48C4-A9FE-EF8BB0B15654}"/>
    <cellStyle name="Normal 3 2 2 2 2 2 3 2" xfId="7447" xr:uid="{47426C67-2327-48B9-95C2-3DC43C880D36}"/>
    <cellStyle name="Normal 3 2 2 2 2 2 3 2 2" xfId="9090" xr:uid="{68E640BE-AC5D-4DE6-AFC6-B5FC4DCBDA54}"/>
    <cellStyle name="Normal 3 2 2 2 2 2 3 2 2 2" xfId="21454" xr:uid="{E801A72C-7ADF-43A4-BDFF-0DCDB4C05F36}"/>
    <cellStyle name="Normal 3 2 2 2 2 2 3 2 3" xfId="20317" xr:uid="{856445B6-FF30-41C7-B415-43B6DF568A7A}"/>
    <cellStyle name="Normal 3 2 2 2 2 2 3 3" xfId="8289" xr:uid="{9D764390-240D-445A-8E01-D8DF9D87304A}"/>
    <cellStyle name="Normal 3 2 2 2 2 2 3 3 2" xfId="20924" xr:uid="{62E0BFF5-5A94-4943-B220-36D3D568850E}"/>
    <cellStyle name="Normal 3 2 2 2 2 2 3 4" xfId="19787" xr:uid="{CB2DC5FD-82B9-43AB-8A00-92CF169B314E}"/>
    <cellStyle name="Normal 3 2 2 2 2 2 4" xfId="6354" xr:uid="{3CDCC7AB-A84E-4272-9879-FD55C62A7D98}"/>
    <cellStyle name="Normal 3 2 2 2 2 2 4 2" xfId="7448" xr:uid="{77B4F28C-B507-43C4-BC66-AAE0DA59E2F3}"/>
    <cellStyle name="Normal 3 2 2 2 2 2 4 2 2" xfId="9091" xr:uid="{9026ECBC-901C-4775-B995-4BD71F24236D}"/>
    <cellStyle name="Normal 3 2 2 2 2 2 4 2 2 2" xfId="21455" xr:uid="{388188B0-AA66-4076-ACFF-4A1DC993683A}"/>
    <cellStyle name="Normal 3 2 2 2 2 2 4 2 3" xfId="20318" xr:uid="{D7A115F4-2C06-4095-A2AC-923FCF2348BF}"/>
    <cellStyle name="Normal 3 2 2 2 2 2 4 3" xfId="8072" xr:uid="{434D9602-199C-4DD4-95FF-80CA37217F13}"/>
    <cellStyle name="Normal 3 2 2 2 2 2 4 3 2" xfId="20708" xr:uid="{DE913EFE-5585-4B8E-AC7D-3ACC39A4439E}"/>
    <cellStyle name="Normal 3 2 2 2 2 2 4 4" xfId="19571" xr:uid="{AADBDE69-FB2F-4531-9E28-8AE985A3379A}"/>
    <cellStyle name="Normal 3 2 2 2 2 2 5" xfId="7035" xr:uid="{16EE9AD9-0973-4BE4-896D-7FF4E126DD8D}"/>
    <cellStyle name="Normal 3 2 2 2 2 2 5 2" xfId="8678" xr:uid="{161B2EC2-2000-4CFF-A17A-294EFD706097}"/>
    <cellStyle name="Normal 3 2 2 2 2 2 5 2 2" xfId="21157" xr:uid="{B82A1A24-362B-4E4A-B57C-3577FA4906CD}"/>
    <cellStyle name="Normal 3 2 2 2 2 2 5 3" xfId="20020" xr:uid="{A4619FCB-3C58-48FF-A059-0479B00D2739}"/>
    <cellStyle name="Normal 3 2 2 2 2 2 6" xfId="7881" xr:uid="{04F37CC2-9278-4D42-ACC9-1498DC613676}"/>
    <cellStyle name="Normal 3 2 2 2 2 2 6 2" xfId="20590" xr:uid="{600E85D9-8E70-431F-9F52-79A283A511DE}"/>
    <cellStyle name="Normal 3 2 2 2 2 2 7" xfId="19453" xr:uid="{0ADBC77A-9BB1-4F7D-8CE0-D5662E024908}"/>
    <cellStyle name="Normal 3 2 2 2 2 3" xfId="5898" xr:uid="{9E19E2A0-397B-4D13-9AC6-6A7680C65ABA}"/>
    <cellStyle name="Normal 3 2 2 2 2 3 2" xfId="6636" xr:uid="{A27D2F33-B7D6-46F4-8FCC-AC7786822024}"/>
    <cellStyle name="Normal 3 2 2 2 2 3 2 2" xfId="7449" xr:uid="{003509CB-DE3A-418E-B216-90E44573D5E9}"/>
    <cellStyle name="Normal 3 2 2 2 2 3 2 2 2" xfId="9092" xr:uid="{56F3A6F7-CC88-4F59-9B79-A8194B69BF4D}"/>
    <cellStyle name="Normal 3 2 2 2 2 3 2 2 2 2" xfId="21456" xr:uid="{B21E6013-8BB4-43CC-BC1D-AB8BAA9C229B}"/>
    <cellStyle name="Normal 3 2 2 2 2 3 2 2 3" xfId="20319" xr:uid="{25746812-AC3B-43F1-B296-E1971A9153FB}"/>
    <cellStyle name="Normal 3 2 2 2 2 3 2 3" xfId="8290" xr:uid="{E3B0510A-3D8F-404D-9062-C15DCF25368A}"/>
    <cellStyle name="Normal 3 2 2 2 2 3 2 3 2" xfId="20925" xr:uid="{4108CA96-B8E2-4772-B148-8899671A203E}"/>
    <cellStyle name="Normal 3 2 2 2 2 3 2 4" xfId="19788" xr:uid="{5ACBB718-B413-4E5C-8CCB-5A1F1E0B9F33}"/>
    <cellStyle name="Normal 3 2 2 2 2 3 3" xfId="6637" xr:uid="{AB8B0B46-A7D0-4BD6-8796-421C32D194DA}"/>
    <cellStyle name="Normal 3 2 2 2 2 3 3 2" xfId="7450" xr:uid="{1F79A9A6-2F69-4700-BED6-CCC1E5FBA063}"/>
    <cellStyle name="Normal 3 2 2 2 2 3 3 2 2" xfId="9093" xr:uid="{2C8A3D6B-A457-4C2B-A82D-2D522DA48F12}"/>
    <cellStyle name="Normal 3 2 2 2 2 3 3 2 2 2" xfId="21457" xr:uid="{BFFB5042-ED5A-47A0-AD92-FC9D3AF8533A}"/>
    <cellStyle name="Normal 3 2 2 2 2 3 3 2 3" xfId="20320" xr:uid="{632DA5B6-616F-4BF2-8D11-FABE1B61DFDD}"/>
    <cellStyle name="Normal 3 2 2 2 2 3 3 3" xfId="8291" xr:uid="{36C0549F-C0FA-41AC-B2F3-A866FE1F22F7}"/>
    <cellStyle name="Normal 3 2 2 2 2 3 3 3 2" xfId="20926" xr:uid="{EF1E9540-8BC5-4572-8672-C689B031CAE6}"/>
    <cellStyle name="Normal 3 2 2 2 2 3 3 4" xfId="19789" xr:uid="{63A7CF89-E0F5-45E7-BDE1-7ABB298ADA7D}"/>
    <cellStyle name="Normal 3 2 2 2 2 3 4" xfId="6355" xr:uid="{A5D45CBD-D737-48A0-B133-982633DB957E}"/>
    <cellStyle name="Normal 3 2 2 2 2 3 4 2" xfId="7451" xr:uid="{6DD0F44B-7861-4006-BA49-7C76D8E76F84}"/>
    <cellStyle name="Normal 3 2 2 2 2 3 4 2 2" xfId="9094" xr:uid="{3C5188F4-6C53-417E-ACEF-12BE7595EA35}"/>
    <cellStyle name="Normal 3 2 2 2 2 3 4 2 2 2" xfId="21458" xr:uid="{71150ABB-F49F-4B49-A0C1-44FE4F35FED2}"/>
    <cellStyle name="Normal 3 2 2 2 2 3 4 2 3" xfId="20321" xr:uid="{07EE6ED5-DE98-4EF9-938C-4C9FFBBC5584}"/>
    <cellStyle name="Normal 3 2 2 2 2 3 4 3" xfId="8073" xr:uid="{FC030FE0-9207-4B1F-8F0E-A8441066372E}"/>
    <cellStyle name="Normal 3 2 2 2 2 3 4 3 2" xfId="20709" xr:uid="{D9A40E49-A79F-4825-B731-10ED822EE5DD}"/>
    <cellStyle name="Normal 3 2 2 2 2 3 4 4" xfId="19572" xr:uid="{300395EE-7A99-48F9-8219-1141E3D740E8}"/>
    <cellStyle name="Normal 3 2 2 2 2 3 5" xfId="7036" xr:uid="{7B9A16A0-288F-4394-BF03-B4E0A7E53B33}"/>
    <cellStyle name="Normal 3 2 2 2 2 3 5 2" xfId="8679" xr:uid="{E92823F4-D48C-4128-B44A-6CD5AC2F4923}"/>
    <cellStyle name="Normal 3 2 2 2 2 3 5 2 2" xfId="21158" xr:uid="{11A1B9B1-B9B2-431F-BB77-9C3BDE2946A0}"/>
    <cellStyle name="Normal 3 2 2 2 2 3 5 3" xfId="20021" xr:uid="{5DD5C390-841B-48B6-A764-C72D01E82E8B}"/>
    <cellStyle name="Normal 3 2 2 2 2 3 6" xfId="7882" xr:uid="{511D5FD8-4DAD-4BF3-BE8E-0726F8AF9038}"/>
    <cellStyle name="Normal 3 2 2 2 2 3 6 2" xfId="20591" xr:uid="{BA93131B-65F9-4530-9873-DAAE03FE3BFE}"/>
    <cellStyle name="Normal 3 2 2 2 2 3 7" xfId="19454" xr:uid="{894EA58E-1560-4B55-8D64-560D2B83DAAB}"/>
    <cellStyle name="Normal 3 2 2 2 2 4" xfId="5899" xr:uid="{D841E9EA-3D1A-4CA2-9D08-39EC81FF16E6}"/>
    <cellStyle name="Normal 3 2 2 2 2 4 2" xfId="6638" xr:uid="{03EF5FD9-13A0-4D7B-AA61-8B26834C7623}"/>
    <cellStyle name="Normal 3 2 2 2 2 4 2 2" xfId="7452" xr:uid="{0617EB93-B11A-4D0B-8311-40235BB5E42F}"/>
    <cellStyle name="Normal 3 2 2 2 2 4 2 2 2" xfId="9095" xr:uid="{53C475E5-97D0-4428-A06A-ECCCB68FBCD3}"/>
    <cellStyle name="Normal 3 2 2 2 2 4 2 2 2 2" xfId="21459" xr:uid="{16560702-7110-4622-8436-CB6F41FE6391}"/>
    <cellStyle name="Normal 3 2 2 2 2 4 2 2 3" xfId="20322" xr:uid="{ED27BD55-C652-4604-B1D5-CE4B9133E772}"/>
    <cellStyle name="Normal 3 2 2 2 2 4 2 3" xfId="8292" xr:uid="{BB57D048-AAB6-4E56-80B9-CE341A1FDF48}"/>
    <cellStyle name="Normal 3 2 2 2 2 4 2 3 2" xfId="20927" xr:uid="{59FC5CA3-F5DE-4232-A519-CDF1C4760E6F}"/>
    <cellStyle name="Normal 3 2 2 2 2 4 2 4" xfId="19790" xr:uid="{04FD5658-0C8E-4FD8-8533-AABA321A996C}"/>
    <cellStyle name="Normal 3 2 2 2 2 4 3" xfId="6639" xr:uid="{2AEB233E-2D36-448B-B6C1-3137634FA327}"/>
    <cellStyle name="Normal 3 2 2 2 2 4 3 2" xfId="7453" xr:uid="{3B31D3AC-27D5-42C2-B6E1-89B119907BFC}"/>
    <cellStyle name="Normal 3 2 2 2 2 4 3 2 2" xfId="9096" xr:uid="{D0F25355-D2F8-4F14-9D3A-91EDE265C0EA}"/>
    <cellStyle name="Normal 3 2 2 2 2 4 3 2 2 2" xfId="21460" xr:uid="{DA78B7AA-F050-429F-BB03-3713DF8E1E46}"/>
    <cellStyle name="Normal 3 2 2 2 2 4 3 2 3" xfId="20323" xr:uid="{726512D1-9D37-479A-B0AD-637FA83AF571}"/>
    <cellStyle name="Normal 3 2 2 2 2 4 3 3" xfId="8293" xr:uid="{2F357854-A574-40E0-A0FA-40591621F856}"/>
    <cellStyle name="Normal 3 2 2 2 2 4 3 3 2" xfId="20928" xr:uid="{022D0752-EBC5-4129-9FF7-4F0952C6FE20}"/>
    <cellStyle name="Normal 3 2 2 2 2 4 3 4" xfId="19791" xr:uid="{8A3AB86F-A663-4EBC-8685-4F6D6B7D3725}"/>
    <cellStyle name="Normal 3 2 2 2 2 4 4" xfId="6356" xr:uid="{022E24D2-D168-43D1-9F7C-B883AEB516D0}"/>
    <cellStyle name="Normal 3 2 2 2 2 4 4 2" xfId="7454" xr:uid="{F976917A-2EF1-4879-BDDA-B71444A1053B}"/>
    <cellStyle name="Normal 3 2 2 2 2 4 4 2 2" xfId="9097" xr:uid="{E3E5A68A-FEC1-4461-A2EA-0997F49C9E77}"/>
    <cellStyle name="Normal 3 2 2 2 2 4 4 2 2 2" xfId="21461" xr:uid="{9B17ACFF-4312-4BB1-9A52-9B46626BC9E4}"/>
    <cellStyle name="Normal 3 2 2 2 2 4 4 2 3" xfId="20324" xr:uid="{E6D83D2C-6273-489A-B1F9-BF7A788CB8DB}"/>
    <cellStyle name="Normal 3 2 2 2 2 4 4 3" xfId="8074" xr:uid="{AA8C8143-1FFE-4DDA-972A-211A9A1E1CC7}"/>
    <cellStyle name="Normal 3 2 2 2 2 4 4 3 2" xfId="20710" xr:uid="{53CE9339-EC36-4E9F-902F-F6AC55F54383}"/>
    <cellStyle name="Normal 3 2 2 2 2 4 4 4" xfId="19573" xr:uid="{0EC7398A-65CF-4253-8EA1-4C7613BC9FBE}"/>
    <cellStyle name="Normal 3 2 2 2 2 4 5" xfId="7037" xr:uid="{0A0734E9-8B68-435D-8685-5BA1A58A4D24}"/>
    <cellStyle name="Normal 3 2 2 2 2 4 5 2" xfId="8680" xr:uid="{A9AC4991-3F42-4530-9938-9E3BBDD20861}"/>
    <cellStyle name="Normal 3 2 2 2 2 4 5 2 2" xfId="21159" xr:uid="{5F13674E-9C2C-42ED-9B50-2BB9D7E73325}"/>
    <cellStyle name="Normal 3 2 2 2 2 4 5 3" xfId="20022" xr:uid="{7BAC7116-F7E4-4C38-B08B-C37036B2C733}"/>
    <cellStyle name="Normal 3 2 2 2 2 4 6" xfId="7883" xr:uid="{B8FE4777-2011-43EF-9658-08A50D677DBF}"/>
    <cellStyle name="Normal 3 2 2 2 2 4 6 2" xfId="20592" xr:uid="{0C12E601-316F-46F9-9EC4-2826D764DAF0}"/>
    <cellStyle name="Normal 3 2 2 2 2 4 7" xfId="19455" xr:uid="{59427BDA-0F3F-43F6-B501-8E8EF7020155}"/>
    <cellStyle name="Normal 3 2 2 2 3" xfId="5900" xr:uid="{BE8D3C65-70AF-4262-A966-A1BAC5F40841}"/>
    <cellStyle name="Normal 3 2 2 2 4" xfId="5901" xr:uid="{6643032E-2609-4737-B6D1-25AC57F0B44C}"/>
    <cellStyle name="Normal 3 2 2 2 5" xfId="6640" xr:uid="{87F99C6E-6AE8-4D2E-991A-83551409D63B}"/>
    <cellStyle name="Normal 3 2 2 2 5 2" xfId="7455" xr:uid="{F731839C-6EB0-4373-AB9D-6760DB88B7E6}"/>
    <cellStyle name="Normal 3 2 2 2 5 2 2" xfId="9098" xr:uid="{CC332F9E-2613-4CF3-88CF-1114041DA5F9}"/>
    <cellStyle name="Normal 3 2 2 2 5 2 2 2" xfId="21462" xr:uid="{4A9D6E54-EE0E-4E34-AE2D-54B562E28E3F}"/>
    <cellStyle name="Normal 3 2 2 2 5 2 3" xfId="20325" xr:uid="{06BCA8D3-A016-40D4-A29D-D679083F115D}"/>
    <cellStyle name="Normal 3 2 2 2 5 3" xfId="8294" xr:uid="{3A743BDA-118B-4835-8CF4-B238C67411DF}"/>
    <cellStyle name="Normal 3 2 2 2 5 3 2" xfId="20929" xr:uid="{AA5D316C-84FE-4379-92C5-A9FFD1BE7934}"/>
    <cellStyle name="Normal 3 2 2 2 5 4" xfId="19792" xr:uid="{74836F21-0B60-4C1A-A2C3-F85D0EA78FF9}"/>
    <cellStyle name="Normal 3 2 2 2 6" xfId="6641" xr:uid="{2C874994-C3EB-46FC-B981-9D087DAB8E3B}"/>
    <cellStyle name="Normal 3 2 2 2 6 2" xfId="7456" xr:uid="{C813B0EB-B614-4540-ABF0-E8E61DFBAEA0}"/>
    <cellStyle name="Normal 3 2 2 2 6 2 2" xfId="9099" xr:uid="{F15B1F09-4912-43A7-9368-A1C9A2D0C00E}"/>
    <cellStyle name="Normal 3 2 2 2 6 2 2 2" xfId="21463" xr:uid="{1E82C2A1-E6C1-43E0-8459-83C9A33A1EC7}"/>
    <cellStyle name="Normal 3 2 2 2 6 2 3" xfId="20326" xr:uid="{7A4631C6-0A8C-4AF0-8EAA-1E49A54CABA6}"/>
    <cellStyle name="Normal 3 2 2 2 6 3" xfId="8295" xr:uid="{3CB10049-0AF1-4894-A66D-24C427598E3A}"/>
    <cellStyle name="Normal 3 2 2 2 6 3 2" xfId="20930" xr:uid="{88D1EF1B-210D-4649-9A34-BAD822E38662}"/>
    <cellStyle name="Normal 3 2 2 2 6 4" xfId="19793" xr:uid="{3AFD1A77-CE6F-4270-9E9B-9ED906C63B43}"/>
    <cellStyle name="Normal 3 2 2 2 7" xfId="6353" xr:uid="{E2E418D7-14FB-4713-AB49-568C8B589011}"/>
    <cellStyle name="Normal 3 2 2 2 7 2" xfId="7457" xr:uid="{F99097D7-89DB-4963-84CA-AF3838E5079C}"/>
    <cellStyle name="Normal 3 2 2 2 7 2 2" xfId="9100" xr:uid="{AE4B431F-D3F0-4BFD-B5AB-8F4F7C5FC2C2}"/>
    <cellStyle name="Normal 3 2 2 2 7 2 2 2" xfId="21464" xr:uid="{66F19151-006E-4B18-B2A8-A31BD6F2BF88}"/>
    <cellStyle name="Normal 3 2 2 2 7 2 3" xfId="20327" xr:uid="{E009BA9E-9FA8-4CEA-A027-BF78246B82B8}"/>
    <cellStyle name="Normal 3 2 2 2 7 3" xfId="8071" xr:uid="{84543E07-410B-4C36-8E0E-AE03B85F4906}"/>
    <cellStyle name="Normal 3 2 2 2 7 3 2" xfId="20707" xr:uid="{AD3D22A5-AABA-4AEA-ABE9-A6B39AF8FC97}"/>
    <cellStyle name="Normal 3 2 2 2 7 4" xfId="19570" xr:uid="{E39A31BE-6ACF-47C8-B751-94566B7D3595}"/>
    <cellStyle name="Normal 3 2 2 2 8" xfId="7034" xr:uid="{DC7FE292-A8C8-4517-A327-3393387BF3D9}"/>
    <cellStyle name="Normal 3 2 2 2 8 2" xfId="8677" xr:uid="{CC1CCCFB-E85A-4C39-8379-18EACECB8E23}"/>
    <cellStyle name="Normal 3 2 2 2 8 2 2" xfId="21156" xr:uid="{DA3CFB88-4D60-45B1-8908-F7A136E40B7E}"/>
    <cellStyle name="Normal 3 2 2 2 8 3" xfId="20019" xr:uid="{CF2091D8-3CC3-4BCA-9DF8-B66E90648934}"/>
    <cellStyle name="Normal 3 2 2 2 9" xfId="7880" xr:uid="{C0478030-0D40-40F9-AFFA-CF1DBFA95C86}"/>
    <cellStyle name="Normal 3 2 2 2 9 2" xfId="20589" xr:uid="{DBA52F04-977C-49CC-8489-15C144296F10}"/>
    <cellStyle name="Normal 3 2 2 3" xfId="5902" xr:uid="{DF034803-ADA7-4EED-812E-AB01784E9215}"/>
    <cellStyle name="Normal 3 2 2 3 2" xfId="6642" xr:uid="{5C1E10EB-E6BF-4A6A-A50E-D09271D91911}"/>
    <cellStyle name="Normal 3 2 2 3 2 2" xfId="7458" xr:uid="{CBEE3B3C-B482-479D-84C7-4913FB4A99B3}"/>
    <cellStyle name="Normal 3 2 2 3 2 2 2" xfId="9101" xr:uid="{4FFAF89D-C63C-4DD2-A0AD-C33BEC6EBE87}"/>
    <cellStyle name="Normal 3 2 2 3 2 2 2 2" xfId="21465" xr:uid="{458A4933-A3AB-45F4-8F03-99E836044D3C}"/>
    <cellStyle name="Normal 3 2 2 3 2 2 3" xfId="20328" xr:uid="{7EF2870D-C2EC-4789-8171-7E4B8E833428}"/>
    <cellStyle name="Normal 3 2 2 3 2 3" xfId="8296" xr:uid="{33FA648E-BB3A-4C69-A1F1-D6D7B8386CDC}"/>
    <cellStyle name="Normal 3 2 2 3 2 3 2" xfId="20931" xr:uid="{445CE915-16AE-4F99-BFF8-0C14ACF485B1}"/>
    <cellStyle name="Normal 3 2 2 3 2 4" xfId="19794" xr:uid="{FB191E40-6902-40D5-A2C0-11E7E2B34DEC}"/>
    <cellStyle name="Normal 3 2 2 3 3" xfId="6643" xr:uid="{2F85315A-5C31-462A-BD05-A802D26B5546}"/>
    <cellStyle name="Normal 3 2 2 3 3 2" xfId="7459" xr:uid="{86E4B2F1-C955-41AA-B58E-28EB72976650}"/>
    <cellStyle name="Normal 3 2 2 3 3 2 2" xfId="9102" xr:uid="{02B5E768-449A-478A-874D-C2C3430FC01F}"/>
    <cellStyle name="Normal 3 2 2 3 3 2 2 2" xfId="21466" xr:uid="{170B137A-6473-4A5E-A334-9D7E88466A26}"/>
    <cellStyle name="Normal 3 2 2 3 3 2 3" xfId="20329" xr:uid="{8972B41C-3BCD-43C8-A8E0-0624770B2BA0}"/>
    <cellStyle name="Normal 3 2 2 3 3 3" xfId="8297" xr:uid="{ABB77541-2A76-4EC0-85C8-260A24DDFEFF}"/>
    <cellStyle name="Normal 3 2 2 3 3 3 2" xfId="20932" xr:uid="{6D5A66E4-E2A1-4F88-A016-815325421342}"/>
    <cellStyle name="Normal 3 2 2 3 3 4" xfId="19795" xr:uid="{7BE7E5FD-AC19-4791-99E8-DF765CF6C944}"/>
    <cellStyle name="Normal 3 2 2 3 4" xfId="6357" xr:uid="{F8FF85BC-C3FC-4F31-B911-6FA1D9682ABC}"/>
    <cellStyle name="Normal 3 2 2 3 4 2" xfId="7460" xr:uid="{537BACB1-0612-4944-BD37-C9A312359CA9}"/>
    <cellStyle name="Normal 3 2 2 3 4 2 2" xfId="9103" xr:uid="{585FAB42-9A6A-4425-A535-E358BFE1E970}"/>
    <cellStyle name="Normal 3 2 2 3 4 2 2 2" xfId="21467" xr:uid="{B3D853B9-DE65-468B-8037-6C1AB2066EAC}"/>
    <cellStyle name="Normal 3 2 2 3 4 2 3" xfId="20330" xr:uid="{FD43DDB2-F78E-4395-8919-2C2B150715DD}"/>
    <cellStyle name="Normal 3 2 2 3 4 3" xfId="8075" xr:uid="{4E1732FB-4E3C-4C01-AEFB-77E64E5A122B}"/>
    <cellStyle name="Normal 3 2 2 3 4 3 2" xfId="20711" xr:uid="{1FD16C74-524C-44B9-A515-4E0949AA7EED}"/>
    <cellStyle name="Normal 3 2 2 3 4 4" xfId="19574" xr:uid="{4AFD701D-04DB-4D3F-9BD6-7DF0C6535E07}"/>
    <cellStyle name="Normal 3 2 2 3 5" xfId="7038" xr:uid="{3B3D1078-FA37-4B1F-934A-67AF94A73D7C}"/>
    <cellStyle name="Normal 3 2 2 3 5 2" xfId="8681" xr:uid="{7F73BCEB-31A4-4D1C-BD25-CF8B629004A6}"/>
    <cellStyle name="Normal 3 2 2 3 5 2 2" xfId="21160" xr:uid="{F5307D34-B8A8-47ED-87CC-43970AF33FDD}"/>
    <cellStyle name="Normal 3 2 2 3 5 3" xfId="20023" xr:uid="{9CB25881-9B45-4378-91D2-F3A5448F7AFC}"/>
    <cellStyle name="Normal 3 2 2 3 6" xfId="7884" xr:uid="{7F041719-DB2B-4F85-8867-AA14A6704605}"/>
    <cellStyle name="Normal 3 2 2 3 6 2" xfId="20593" xr:uid="{50FCEACD-8ED1-4CF0-B863-F865903EE7A3}"/>
    <cellStyle name="Normal 3 2 2 3 7" xfId="19456" xr:uid="{0041A316-5E91-45DF-86E3-79B50CCE5AA1}"/>
    <cellStyle name="Normal 3 2 2 4" xfId="5903" xr:uid="{598A787D-52AC-4740-9B5D-FD40A23C3C36}"/>
    <cellStyle name="Normal 3 2 2 4 2" xfId="6644" xr:uid="{6ECDE96A-1B24-403C-8168-6FC01FD2A46C}"/>
    <cellStyle name="Normal 3 2 2 4 2 2" xfId="7461" xr:uid="{BB907518-36AB-4A08-9052-CAEE69ADB129}"/>
    <cellStyle name="Normal 3 2 2 4 2 2 2" xfId="9104" xr:uid="{4801F084-804F-4575-80F6-45AD8D706D2F}"/>
    <cellStyle name="Normal 3 2 2 4 2 2 2 2" xfId="21468" xr:uid="{5904E598-ADE4-4064-8D96-36358A69CC6A}"/>
    <cellStyle name="Normal 3 2 2 4 2 2 3" xfId="20331" xr:uid="{BEDEFAE1-7707-48D3-B004-D4F3683B13E1}"/>
    <cellStyle name="Normal 3 2 2 4 2 3" xfId="8298" xr:uid="{180618D1-CAFC-46FC-BE0E-48CD4E2A8C2A}"/>
    <cellStyle name="Normal 3 2 2 4 2 3 2" xfId="20933" xr:uid="{86E84E5B-0938-4394-B7C9-66B1C12F89D1}"/>
    <cellStyle name="Normal 3 2 2 4 2 4" xfId="19796" xr:uid="{7146CA2E-78AE-4281-B79F-16965BC28922}"/>
    <cellStyle name="Normal 3 2 2 4 3" xfId="6645" xr:uid="{1A6BE5B6-F09D-4CD2-A53E-B4B2091232A5}"/>
    <cellStyle name="Normal 3 2 2 4 3 2" xfId="7462" xr:uid="{1D47C31E-41DC-47AD-9B75-B9B4F21F318F}"/>
    <cellStyle name="Normal 3 2 2 4 3 2 2" xfId="9105" xr:uid="{6A434372-DC44-4297-831F-3412BDB6CBF9}"/>
    <cellStyle name="Normal 3 2 2 4 3 2 2 2" xfId="21469" xr:uid="{99B36894-DC5D-47A7-910E-FC1A47A1ACA8}"/>
    <cellStyle name="Normal 3 2 2 4 3 2 3" xfId="20332" xr:uid="{E06AE0FA-2801-4DE6-9EC1-AAA8C49E2624}"/>
    <cellStyle name="Normal 3 2 2 4 3 3" xfId="8299" xr:uid="{E9F8AB01-B4B8-47DB-ADC1-C94518716C0C}"/>
    <cellStyle name="Normal 3 2 2 4 3 3 2" xfId="20934" xr:uid="{F3DA2565-E705-4A96-BB2C-D2E41F214B0E}"/>
    <cellStyle name="Normal 3 2 2 4 3 4" xfId="19797" xr:uid="{1D7CD07A-F3DE-42C9-8958-4982685994A7}"/>
    <cellStyle name="Normal 3 2 2 4 4" xfId="6358" xr:uid="{264E994A-98E5-4944-AE7E-F462288D9722}"/>
    <cellStyle name="Normal 3 2 2 4 4 2" xfId="7463" xr:uid="{83518174-0CC6-4353-B259-CA36A92EBBDB}"/>
    <cellStyle name="Normal 3 2 2 4 4 2 2" xfId="9106" xr:uid="{83F5CD23-0084-4FC9-BC5B-06DA4D509408}"/>
    <cellStyle name="Normal 3 2 2 4 4 2 2 2" xfId="21470" xr:uid="{6EDC845D-EBB7-45D9-8FCD-6E9106C92F85}"/>
    <cellStyle name="Normal 3 2 2 4 4 2 3" xfId="20333" xr:uid="{6F07785D-0C2D-4D25-B83C-6F18AC735482}"/>
    <cellStyle name="Normal 3 2 2 4 4 3" xfId="8076" xr:uid="{2B0105F3-6BBE-455A-9F8E-F6FC8037F929}"/>
    <cellStyle name="Normal 3 2 2 4 4 3 2" xfId="20712" xr:uid="{FF10AAAD-6D57-4FC8-8B7F-0A1D91A8398D}"/>
    <cellStyle name="Normal 3 2 2 4 4 4" xfId="19575" xr:uid="{C7027B65-3ED2-4298-9EE3-20F63747F72D}"/>
    <cellStyle name="Normal 3 2 2 4 5" xfId="7039" xr:uid="{83DEAC0E-8779-4BFB-9E2F-00E7C1DFAB75}"/>
    <cellStyle name="Normal 3 2 2 4 5 2" xfId="8682" xr:uid="{E21EDA42-5339-47C2-ACD0-A971D2FA9561}"/>
    <cellStyle name="Normal 3 2 2 4 5 2 2" xfId="21161" xr:uid="{77F33AB7-88CA-474A-87FC-F2404AC33B52}"/>
    <cellStyle name="Normal 3 2 2 4 5 3" xfId="20024" xr:uid="{03B662BF-D674-4428-86B1-D0651B0E55C5}"/>
    <cellStyle name="Normal 3 2 2 4 6" xfId="7885" xr:uid="{EA250242-8139-420C-B533-90AA1C0AD9F8}"/>
    <cellStyle name="Normal 3 2 2 4 6 2" xfId="20594" xr:uid="{54EB6D22-2ABA-467E-8D0A-E84F0397DBAC}"/>
    <cellStyle name="Normal 3 2 2 4 7" xfId="19457" xr:uid="{AF28CD63-4BDB-49B2-94E2-859D6029AA13}"/>
    <cellStyle name="Normal 3 2 2 5" xfId="5904" xr:uid="{56075C3E-5A4F-469E-95D5-C99480377A05}"/>
    <cellStyle name="Normal 3 2 2 5 2" xfId="6646" xr:uid="{5E875E2C-999A-4C25-ABA8-CCFDE367341A}"/>
    <cellStyle name="Normal 3 2 2 5 2 2" xfId="7464" xr:uid="{0293AD22-EC7E-4C15-89D9-5D5673FCD181}"/>
    <cellStyle name="Normal 3 2 2 5 2 2 2" xfId="9107" xr:uid="{0AC3C217-B35A-435A-8642-E00716049EE6}"/>
    <cellStyle name="Normal 3 2 2 5 2 2 2 2" xfId="21471" xr:uid="{29ED5E82-5355-4FF8-AC29-BF2719D81FA9}"/>
    <cellStyle name="Normal 3 2 2 5 2 2 3" xfId="20334" xr:uid="{80942452-74B2-4C07-89A5-A0F3ED3906AB}"/>
    <cellStyle name="Normal 3 2 2 5 2 3" xfId="8300" xr:uid="{25AE5C83-F5A8-4A7A-96BC-5C52158BA513}"/>
    <cellStyle name="Normal 3 2 2 5 2 3 2" xfId="20935" xr:uid="{DA3D9C86-3DA1-46B9-B445-FB3676DBFE5E}"/>
    <cellStyle name="Normal 3 2 2 5 2 4" xfId="19798" xr:uid="{391F005D-D8E8-4E88-BE96-01A0A7BA73B7}"/>
    <cellStyle name="Normal 3 2 2 5 3" xfId="6647" xr:uid="{F652BE35-08DD-45B4-8BB7-5DB7CBB6D88B}"/>
    <cellStyle name="Normal 3 2 2 5 3 2" xfId="7465" xr:uid="{369DE381-3F02-4A36-A6FE-0034B2E235CB}"/>
    <cellStyle name="Normal 3 2 2 5 3 2 2" xfId="9108" xr:uid="{5AAD2A06-5489-43A7-AD47-CD4115DB4D8F}"/>
    <cellStyle name="Normal 3 2 2 5 3 2 2 2" xfId="21472" xr:uid="{03D02574-0D68-4279-B7AC-0429789EFF29}"/>
    <cellStyle name="Normal 3 2 2 5 3 2 3" xfId="20335" xr:uid="{D49206C5-3D7F-4A9A-8574-15CAD2CE341A}"/>
    <cellStyle name="Normal 3 2 2 5 3 3" xfId="8301" xr:uid="{3CB4B29E-4C35-48D4-A467-1654FF2E33CB}"/>
    <cellStyle name="Normal 3 2 2 5 3 3 2" xfId="20936" xr:uid="{C94618D4-2F46-4C49-B6D5-35F23F4A60D1}"/>
    <cellStyle name="Normal 3 2 2 5 3 4" xfId="19799" xr:uid="{7F9FE841-0E14-4B30-BABB-9FBA7D221E71}"/>
    <cellStyle name="Normal 3 2 2 5 4" xfId="6359" xr:uid="{38B7703E-06FF-43B4-BA2F-23DAD87B3B56}"/>
    <cellStyle name="Normal 3 2 2 5 4 2" xfId="7466" xr:uid="{5122A597-C9B9-4968-B0D9-26D01DA2769B}"/>
    <cellStyle name="Normal 3 2 2 5 4 2 2" xfId="9109" xr:uid="{75FB7837-1DCB-43B2-BBFD-0CA104B8A4E6}"/>
    <cellStyle name="Normal 3 2 2 5 4 2 2 2" xfId="21473" xr:uid="{8F91BF68-3CFC-46DB-9AC6-46AD46190EB6}"/>
    <cellStyle name="Normal 3 2 2 5 4 2 3" xfId="20336" xr:uid="{338179F2-EE3F-4BB7-B3FB-59022EF080D0}"/>
    <cellStyle name="Normal 3 2 2 5 4 3" xfId="8077" xr:uid="{FA00182E-B9FB-441A-B5FE-AF4F39D5C2A1}"/>
    <cellStyle name="Normal 3 2 2 5 4 3 2" xfId="20713" xr:uid="{608BC24D-35DD-42E3-9402-9D4192B4DCF6}"/>
    <cellStyle name="Normal 3 2 2 5 4 4" xfId="19576" xr:uid="{F53149B4-A255-4186-BDE6-AF6DF02F8FCB}"/>
    <cellStyle name="Normal 3 2 2 5 5" xfId="7040" xr:uid="{53EDF0E0-9CCA-4DD0-A635-369D54505397}"/>
    <cellStyle name="Normal 3 2 2 5 5 2" xfId="8683" xr:uid="{210A5AB5-E038-4ECC-92D2-2421E1EC21F6}"/>
    <cellStyle name="Normal 3 2 2 5 5 2 2" xfId="21162" xr:uid="{589C7F93-326C-49E5-A3E3-C67A9461A2E5}"/>
    <cellStyle name="Normal 3 2 2 5 5 3" xfId="20025" xr:uid="{AFFB79DC-0CEA-436F-9AC5-B3662BEFAEAB}"/>
    <cellStyle name="Normal 3 2 2 5 6" xfId="7886" xr:uid="{B0962B17-D86B-44BD-8572-B16CA3AC0083}"/>
    <cellStyle name="Normal 3 2 2 5 6 2" xfId="20595" xr:uid="{E7FF26F6-86DD-4D00-8901-0751F5C81C70}"/>
    <cellStyle name="Normal 3 2 2 5 7" xfId="19458" xr:uid="{EB7C1C30-7DAD-4A7E-88E4-781A8129149B}"/>
    <cellStyle name="Normal 3 2 3" xfId="5905" xr:uid="{AC9B9862-94A1-4D2D-ACC4-71250CC8293A}"/>
    <cellStyle name="Normal 3 2 3 2" xfId="5906" xr:uid="{30F2D7A2-5F8A-4BDE-B771-E06A7D8CB3FE}"/>
    <cellStyle name="Normal 3 2 3 2 2" xfId="5907" xr:uid="{5B8398A2-4FE7-4137-AD60-10DA4A7F45DF}"/>
    <cellStyle name="Normal 3 2 3 2 3" xfId="6648" xr:uid="{5879AC8A-00C3-4BE4-8CB0-4A9A975C109D}"/>
    <cellStyle name="Normal 3 2 3 2 3 2" xfId="7467" xr:uid="{3F3759C1-1DC9-48B5-B56A-06BC6985194E}"/>
    <cellStyle name="Normal 3 2 3 2 3 2 2" xfId="9110" xr:uid="{7E21BFC3-4500-429F-A5A8-5FBBE7A9FFA3}"/>
    <cellStyle name="Normal 3 2 3 2 3 2 2 2" xfId="21474" xr:uid="{D1B07CCA-33FB-4F80-B53F-B747D0B3A21A}"/>
    <cellStyle name="Normal 3 2 3 2 3 2 3" xfId="20337" xr:uid="{6A125788-ACFE-4596-92B6-956CA95B7FC2}"/>
    <cellStyle name="Normal 3 2 3 2 3 3" xfId="8302" xr:uid="{A8993993-9AB1-4957-870D-DC698B6292BB}"/>
    <cellStyle name="Normal 3 2 3 2 3 3 2" xfId="20937" xr:uid="{B90ED120-AAFB-42C5-8FEF-68CF2ED04FA4}"/>
    <cellStyle name="Normal 3 2 3 2 3 4" xfId="19800" xr:uid="{B3C80A01-5D11-44AA-854F-E1784E253D48}"/>
    <cellStyle name="Normal 3 2 3 2 4" xfId="6649" xr:uid="{667F6685-1DEB-48F3-9BD4-D6D9FC22B255}"/>
    <cellStyle name="Normal 3 2 3 2 4 2" xfId="7468" xr:uid="{FF2683F4-41CA-44AE-9F89-58EBA8B6819E}"/>
    <cellStyle name="Normal 3 2 3 2 4 2 2" xfId="9111" xr:uid="{02A178BC-8899-424D-BA2B-5F08DF82F83D}"/>
    <cellStyle name="Normal 3 2 3 2 4 2 2 2" xfId="21475" xr:uid="{7E4BE106-53A6-4FFB-805F-8E3ECB520EC1}"/>
    <cellStyle name="Normal 3 2 3 2 4 2 3" xfId="20338" xr:uid="{9758BCED-0A5E-4C24-A2E0-86AAC748E87E}"/>
    <cellStyle name="Normal 3 2 3 2 4 3" xfId="8303" xr:uid="{C14C7959-37B8-4C2A-AE69-56AEA6B82185}"/>
    <cellStyle name="Normal 3 2 3 2 4 3 2" xfId="20938" xr:uid="{AE0CD0F7-AB55-4C42-BB8F-9C151689048A}"/>
    <cellStyle name="Normal 3 2 3 2 4 4" xfId="19801" xr:uid="{02937047-9697-4195-83B1-A0F2ACAE752A}"/>
    <cellStyle name="Normal 3 2 3 2 5" xfId="6360" xr:uid="{2D95896F-D474-4F00-9534-454C33CE0035}"/>
    <cellStyle name="Normal 3 2 3 2 5 2" xfId="7469" xr:uid="{047F9A74-BE28-47D5-84DF-2C576612717D}"/>
    <cellStyle name="Normal 3 2 3 2 5 2 2" xfId="9112" xr:uid="{E746EC1C-4C5A-4823-9211-D2D32B13337B}"/>
    <cellStyle name="Normal 3 2 3 2 5 2 2 2" xfId="21476" xr:uid="{69BD0F19-5782-40B3-BC20-1BE206780AD8}"/>
    <cellStyle name="Normal 3 2 3 2 5 2 3" xfId="20339" xr:uid="{EBB632B0-B4AE-476C-A37C-F0AE82AE2FCD}"/>
    <cellStyle name="Normal 3 2 3 2 5 3" xfId="8078" xr:uid="{B11CF2EE-0221-410D-8E02-C9363449480B}"/>
    <cellStyle name="Normal 3 2 3 2 5 3 2" xfId="20714" xr:uid="{E623E241-FD95-4DC7-8CC1-8E8DBF72A4D0}"/>
    <cellStyle name="Normal 3 2 3 2 5 4" xfId="19577" xr:uid="{0B0536A5-40F2-46BA-B6FE-67CC15F69012}"/>
    <cellStyle name="Normal 3 2 3 2 6" xfId="7041" xr:uid="{143A9952-7FAF-4B49-B9EE-4CFDD96028E5}"/>
    <cellStyle name="Normal 3 2 3 2 6 2" xfId="8684" xr:uid="{F465C3FF-FCC8-4B5A-A342-E30B7A0CC725}"/>
    <cellStyle name="Normal 3 2 3 2 6 2 2" xfId="21163" xr:uid="{7E6F65BC-2B2E-4A7C-BB1F-24A6AF3B368D}"/>
    <cellStyle name="Normal 3 2 3 2 6 3" xfId="20026" xr:uid="{B3F8A35C-10AC-4EB3-A4AE-11E024841DF6}"/>
    <cellStyle name="Normal 3 2 3 2 7" xfId="7887" xr:uid="{8BD9B1A1-260D-4B5F-9B75-66AAB62C3F05}"/>
    <cellStyle name="Normal 3 2 3 2 7 2" xfId="20596" xr:uid="{B4F36891-A0CE-45C9-BD2A-65A598DAD59C}"/>
    <cellStyle name="Normal 3 2 3 2 8" xfId="19459" xr:uid="{1BD54549-4A38-4117-B404-9174283B5742}"/>
    <cellStyle name="Normal 3 2 3 2_1_solis_MK Nr 595 " xfId="5908" xr:uid="{A93BA3BC-442A-4261-A5BD-3465DCB3F9DF}"/>
    <cellStyle name="Normal 3 2 3 3" xfId="5909" xr:uid="{9D6FBB7B-56BC-4258-83A2-2A5C18B2EFC3}"/>
    <cellStyle name="Normal 3 2 3 3 2" xfId="6650" xr:uid="{B699D4CE-C2FE-46F6-BECF-5E12A50961DD}"/>
    <cellStyle name="Normal 3 2 3 3 2 2" xfId="7470" xr:uid="{7C72297F-9B99-4D00-8EEE-7833B3BE12AA}"/>
    <cellStyle name="Normal 3 2 3 3 2 2 2" xfId="9113" xr:uid="{BDAB4854-5C53-4E67-BFD4-60FD05350ACB}"/>
    <cellStyle name="Normal 3 2 3 3 2 2 2 2" xfId="21477" xr:uid="{FD255363-DD47-4C3E-9E1E-3F86AC54D0B2}"/>
    <cellStyle name="Normal 3 2 3 3 2 2 3" xfId="20340" xr:uid="{377F06D3-0A0B-44FE-ACAC-F562EC628C72}"/>
    <cellStyle name="Normal 3 2 3 3 2 3" xfId="8304" xr:uid="{9004FD8B-427A-4427-9E6B-1F1CA7918D40}"/>
    <cellStyle name="Normal 3 2 3 3 2 3 2" xfId="20939" xr:uid="{18AB712B-7E0D-49BB-8F7E-BD74658F52B0}"/>
    <cellStyle name="Normal 3 2 3 3 2 4" xfId="19802" xr:uid="{C071AAA9-09BF-4330-B6E7-6786D376F88F}"/>
    <cellStyle name="Normal 3 2 3 3 3" xfId="6651" xr:uid="{BCEBEEF6-EDC3-46BD-8A09-AD321ED542A3}"/>
    <cellStyle name="Normal 3 2 3 3 3 2" xfId="7471" xr:uid="{A0806C00-B620-4909-9A45-3E98FD4E52D7}"/>
    <cellStyle name="Normal 3 2 3 3 3 2 2" xfId="9114" xr:uid="{82EA41B5-1C5A-4ADA-AB1C-8706E05FB99D}"/>
    <cellStyle name="Normal 3 2 3 3 3 2 2 2" xfId="21478" xr:uid="{E713D286-C4F8-4FC5-9ACA-959384B659CD}"/>
    <cellStyle name="Normal 3 2 3 3 3 2 3" xfId="20341" xr:uid="{1709BB51-BCF7-43EB-9456-89CE9DF38C5C}"/>
    <cellStyle name="Normal 3 2 3 3 3 3" xfId="8305" xr:uid="{8FF84CF8-8D3D-4C7C-B5CB-878326FCE2E7}"/>
    <cellStyle name="Normal 3 2 3 3 3 3 2" xfId="20940" xr:uid="{303B4E1E-F74E-4EFB-9020-AEAB3EF0487A}"/>
    <cellStyle name="Normal 3 2 3 3 3 4" xfId="19803" xr:uid="{662EC89F-C2BA-4022-BE92-AFB9D66C1111}"/>
    <cellStyle name="Normal 3 2 3 3 4" xfId="6361" xr:uid="{51ED2BC2-893D-4CBB-A194-AECB5A94A990}"/>
    <cellStyle name="Normal 3 2 3 3 4 2" xfId="7472" xr:uid="{B1FB40F4-90E8-4172-84D2-D6E3654510EE}"/>
    <cellStyle name="Normal 3 2 3 3 4 2 2" xfId="9115" xr:uid="{B804E4B2-8E4A-4706-AAAA-6386F979A30D}"/>
    <cellStyle name="Normal 3 2 3 3 4 2 2 2" xfId="21479" xr:uid="{FBF657E3-5CE6-409E-97E1-79431336724B}"/>
    <cellStyle name="Normal 3 2 3 3 4 2 3" xfId="20342" xr:uid="{85C201D5-2285-41A7-8337-A1F50B401FA7}"/>
    <cellStyle name="Normal 3 2 3 3 4 3" xfId="8079" xr:uid="{B27C4B32-823F-471F-929B-9B8D3BBB5C83}"/>
    <cellStyle name="Normal 3 2 3 3 4 3 2" xfId="20715" xr:uid="{5C6EFB4D-5FF2-4C97-A48E-49285C6A272A}"/>
    <cellStyle name="Normal 3 2 3 3 4 4" xfId="19578" xr:uid="{F7278A74-315E-4C61-B35A-2B721077D9B8}"/>
    <cellStyle name="Normal 3 2 3 3 5" xfId="7042" xr:uid="{B3647084-EA1E-4BE9-A24C-A255316AEB11}"/>
    <cellStyle name="Normal 3 2 3 3 5 2" xfId="8685" xr:uid="{AE25BEBC-C453-4F04-AC3C-129295AC4BCC}"/>
    <cellStyle name="Normal 3 2 3 3 5 2 2" xfId="21164" xr:uid="{668853EE-D2D6-42F8-B283-1656EB6CD012}"/>
    <cellStyle name="Normal 3 2 3 3 5 3" xfId="20027" xr:uid="{FC9750E9-BD92-4469-A1B7-CE92A2DEFD0C}"/>
    <cellStyle name="Normal 3 2 3 3 6" xfId="7888" xr:uid="{BCAAC420-6D7D-45D0-A5F9-9DD47DC7F440}"/>
    <cellStyle name="Normal 3 2 3 3 6 2" xfId="20597" xr:uid="{89753AA4-A21B-4A47-9A0C-D2E07916CEE7}"/>
    <cellStyle name="Normal 3 2 3 3 7" xfId="19460" xr:uid="{C1E9C932-4026-4A98-8271-063F2292A612}"/>
    <cellStyle name="Normal 3 2 3 4" xfId="5910" xr:uid="{5C824DA9-E24B-4CD0-9EB6-246388F7E4F6}"/>
    <cellStyle name="Normal 3 2 3 4 2" xfId="6652" xr:uid="{5EA77F2A-4753-403F-AB28-410DE92A40BC}"/>
    <cellStyle name="Normal 3 2 3 4 2 2" xfId="7473" xr:uid="{A269786E-C94C-4199-8B25-B0F6232C0E1A}"/>
    <cellStyle name="Normal 3 2 3 4 2 2 2" xfId="9116" xr:uid="{62FF7C85-9899-4F46-BE59-FC03BB40D0C0}"/>
    <cellStyle name="Normal 3 2 3 4 2 2 2 2" xfId="21480" xr:uid="{B0A73E4A-1706-498D-9215-742A719D5332}"/>
    <cellStyle name="Normal 3 2 3 4 2 2 3" xfId="20343" xr:uid="{D364EDA3-1439-4E34-98B4-3E349E36FD85}"/>
    <cellStyle name="Normal 3 2 3 4 2 3" xfId="8306" xr:uid="{EBFB4073-6029-4BDB-8C6B-A3814FAD17FC}"/>
    <cellStyle name="Normal 3 2 3 4 2 3 2" xfId="20941" xr:uid="{38FEDF26-42DC-4251-A1FA-59B3F69C2B69}"/>
    <cellStyle name="Normal 3 2 3 4 2 4" xfId="19804" xr:uid="{CF5D631E-F1E0-4B9D-8FB8-277380ECB6C4}"/>
    <cellStyle name="Normal 3 2 3 4 3" xfId="6653" xr:uid="{FF781A06-AC2E-4D01-A251-ECE8F5ADCE4A}"/>
    <cellStyle name="Normal 3 2 3 4 3 2" xfId="7474" xr:uid="{543325DD-2BCF-4B1F-BF63-68B0DF377DD4}"/>
    <cellStyle name="Normal 3 2 3 4 3 2 2" xfId="9117" xr:uid="{BFD8DA84-F6E8-4FAD-A9B4-EF4ABF963F41}"/>
    <cellStyle name="Normal 3 2 3 4 3 2 2 2" xfId="21481" xr:uid="{9ABE6CAA-4CD8-43F2-91C5-7B55A983AB66}"/>
    <cellStyle name="Normal 3 2 3 4 3 2 3" xfId="20344" xr:uid="{0EBD1612-5598-4091-AD2C-5CBF170F7FCC}"/>
    <cellStyle name="Normal 3 2 3 4 3 3" xfId="8307" xr:uid="{B2A635E1-4EE6-4310-B4E4-39A16B8C3092}"/>
    <cellStyle name="Normal 3 2 3 4 3 3 2" xfId="20942" xr:uid="{53FAABDD-73F7-4EE4-81F0-44643BBA0F66}"/>
    <cellStyle name="Normal 3 2 3 4 3 4" xfId="19805" xr:uid="{94026F1F-3E7B-4D33-BA4B-E025B46A75B1}"/>
    <cellStyle name="Normal 3 2 3 4 4" xfId="6362" xr:uid="{56CFF3AA-7244-474F-8D63-E7FB8160A2D3}"/>
    <cellStyle name="Normal 3 2 3 4 4 2" xfId="7475" xr:uid="{3E9F7100-4C7B-4067-A212-6D4F7A1F8E13}"/>
    <cellStyle name="Normal 3 2 3 4 4 2 2" xfId="9118" xr:uid="{9473A8D9-7F4B-42B7-BE0A-400404CAD3A4}"/>
    <cellStyle name="Normal 3 2 3 4 4 2 2 2" xfId="21482" xr:uid="{D18D117A-101F-49CA-8896-19B1D3FD0BF1}"/>
    <cellStyle name="Normal 3 2 3 4 4 2 3" xfId="20345" xr:uid="{1FDD570E-A7DB-4854-B438-953706F02329}"/>
    <cellStyle name="Normal 3 2 3 4 4 3" xfId="8080" xr:uid="{7C3E1D13-552F-4E3B-A313-1BC7BBA294DC}"/>
    <cellStyle name="Normal 3 2 3 4 4 3 2" xfId="20716" xr:uid="{633E4B8C-AC47-43B4-B61A-4221598C7A42}"/>
    <cellStyle name="Normal 3 2 3 4 4 4" xfId="19579" xr:uid="{1AC3BCB7-C989-4CF6-A2A4-03CA8775E54A}"/>
    <cellStyle name="Normal 3 2 3 4 5" xfId="7043" xr:uid="{24C6654E-A873-41FB-A11F-EE258AD937D3}"/>
    <cellStyle name="Normal 3 2 3 4 5 2" xfId="8686" xr:uid="{10579B88-7C59-4DD2-9F3A-63CBDB274F8E}"/>
    <cellStyle name="Normal 3 2 3 4 5 2 2" xfId="21165" xr:uid="{FAC3DFEE-FABE-4358-8E16-C6C8C33ABA48}"/>
    <cellStyle name="Normal 3 2 3 4 5 3" xfId="20028" xr:uid="{CC226839-0E21-48AD-8569-414F76A62C32}"/>
    <cellStyle name="Normal 3 2 3 4 6" xfId="7889" xr:uid="{1632520C-09DA-455D-83DB-1B6FF3CB163E}"/>
    <cellStyle name="Normal 3 2 3 4 6 2" xfId="20598" xr:uid="{C06F52B2-0CF5-493E-B2E1-4BB86CDAD44D}"/>
    <cellStyle name="Normal 3 2 3 4 7" xfId="19461" xr:uid="{0643F0D0-C816-445B-91F1-17295DF955A6}"/>
    <cellStyle name="Normal 3 2 3 5" xfId="5911" xr:uid="{A0C32FD5-E38B-415E-A37F-AC49FD15BB56}"/>
    <cellStyle name="Normal 3 2 3_1_solis_MK Nr 595 " xfId="5912" xr:uid="{11DE1ABE-8EFD-4C43-AB08-96D2C16D00B9}"/>
    <cellStyle name="Normal 3 2 4" xfId="5913" xr:uid="{1C0A3B24-3CA3-4C1A-8253-7EF059D2CC6C}"/>
    <cellStyle name="Normal 3 2 5" xfId="5914" xr:uid="{F7752328-189A-431C-827C-068400EEB81E}"/>
    <cellStyle name="Normal 3 2 6" xfId="6654" xr:uid="{80869D45-7445-4295-9878-E7D6AD843C3A}"/>
    <cellStyle name="Normal 3 20" xfId="5915" xr:uid="{C616CB69-90FC-4605-946C-544C31064348}"/>
    <cellStyle name="Normal 3 21" xfId="5916" xr:uid="{14C8D40D-307D-4496-AA4F-38B054CD5562}"/>
    <cellStyle name="Normal 3 22" xfId="5917" xr:uid="{2B71D694-FCE1-48ED-84ED-883E441B3DDA}"/>
    <cellStyle name="Normal 3 23" xfId="5918" xr:uid="{5BD71F12-AA5C-4839-9256-4CFA041537C5}"/>
    <cellStyle name="Normal 3 24" xfId="5919" xr:uid="{B342DEF6-CA86-4940-A911-5AB67E8F2237}"/>
    <cellStyle name="Normal 3 24 10" xfId="5920" xr:uid="{993F274C-6276-4AD9-9F32-B476AB67E70F}"/>
    <cellStyle name="Normal 3 24 11" xfId="5921" xr:uid="{68DDD30D-13C4-40DE-B957-5E5D34AD1F0D}"/>
    <cellStyle name="Normal 3 24 12" xfId="5922" xr:uid="{BB97D763-2CC1-4C17-A107-32A4BB00F542}"/>
    <cellStyle name="Normal 3 24 13" xfId="5923" xr:uid="{EA25E71F-B224-4B36-94FF-7B3EE5A64319}"/>
    <cellStyle name="Normal 3 24 14" xfId="5924" xr:uid="{B42430BB-D50D-43FC-BB53-15449B316167}"/>
    <cellStyle name="Normal 3 24 15" xfId="5925" xr:uid="{D1CCDF80-A92F-4526-9F54-530D309A98BE}"/>
    <cellStyle name="Normal 3 24 16" xfId="5926" xr:uid="{C598B19F-DD17-489B-8332-5F6B4025A889}"/>
    <cellStyle name="Normal 3 24 17" xfId="5927" xr:uid="{8F769A86-AB8E-4276-9D94-944512B91E2C}"/>
    <cellStyle name="Normal 3 24 18" xfId="5928" xr:uid="{6CDDE862-65A1-40E7-99D6-50A15253BD4F}"/>
    <cellStyle name="Normal 3 24 19" xfId="5929" xr:uid="{6A0E7144-3E9E-4DC3-9563-47EB96693362}"/>
    <cellStyle name="Normal 3 24 2" xfId="5930" xr:uid="{1BE89B3A-F1C1-4C9D-9136-7036489E8EA6}"/>
    <cellStyle name="Normal 3 24 20" xfId="5931" xr:uid="{5FCB1FB6-ED07-4869-8E3D-DC03B51B3BBD}"/>
    <cellStyle name="Normal 3 24 3" xfId="5932" xr:uid="{8FC87DDF-106F-4084-9E03-4EE83BDE9CFC}"/>
    <cellStyle name="Normal 3 24 4" xfId="5933" xr:uid="{390A7279-C08B-4208-8230-F7EDA885650C}"/>
    <cellStyle name="Normal 3 24 5" xfId="5934" xr:uid="{5A7BFAF7-72E5-4DD5-AB6A-036E75EEE582}"/>
    <cellStyle name="Normal 3 24 6" xfId="5935" xr:uid="{790F1203-0E74-452D-9700-271435A01125}"/>
    <cellStyle name="Normal 3 24 7" xfId="5936" xr:uid="{F902FB60-4AD2-4CC0-B287-C6549D1FCD95}"/>
    <cellStyle name="Normal 3 24 8" xfId="5937" xr:uid="{2DDB9ADE-8ABE-42AC-AF0F-4FBFE83904F5}"/>
    <cellStyle name="Normal 3 24 9" xfId="5938" xr:uid="{0371FF3D-5F55-4B77-9545-39A4468EDD1A}"/>
    <cellStyle name="Normal 3 25" xfId="5939" xr:uid="{871EE3FA-B020-4D87-9929-223544305F25}"/>
    <cellStyle name="Normal 3 26" xfId="5940" xr:uid="{80DD4463-B9E8-4D4C-A73A-5D05C7EF0A3D}"/>
    <cellStyle name="Normal 3 27" xfId="5941" xr:uid="{C91B22DC-3237-4893-8DC1-5D31CE3F9AD3}"/>
    <cellStyle name="Normal 3 28" xfId="5942" xr:uid="{EE47ADCE-8E7E-4A12-B9E2-21932AD12562}"/>
    <cellStyle name="Normal 3 29" xfId="5943" xr:uid="{29879008-D9AF-4F1C-B17C-A69FD3F8B757}"/>
    <cellStyle name="Normal 3 3" xfId="30349" xr:uid="{2C6ECA32-69A0-40DE-B5AE-97FE29F3D960}"/>
    <cellStyle name="Normal 3 3 2" xfId="6457" xr:uid="{BC4E3063-3EC1-470D-B8C9-48DE9EB4C7D6}"/>
    <cellStyle name="Normal 3 3 2 2" xfId="7476" xr:uid="{77328B9A-165E-42D8-B166-C717FCE39A4B}"/>
    <cellStyle name="Normal 3 3 2 2 2" xfId="9119" xr:uid="{7368345C-8848-4AC4-8028-EED92DF61851}"/>
    <cellStyle name="Normal 3 3 2 2 2 2" xfId="21483" xr:uid="{E027A5BD-B956-427C-80FD-D917081D675D}"/>
    <cellStyle name="Normal 3 3 2 2 3" xfId="20346" xr:uid="{0BA5D1EE-130A-4FD9-AD67-32F251698174}"/>
    <cellStyle name="Normal 3 3 2 3" xfId="8119" xr:uid="{BB550A6F-E948-4B46-9AF1-D5CB8010E792}"/>
    <cellStyle name="Normal 3 3 2 3 2" xfId="20755" xr:uid="{BBCED8F3-2B5B-49AA-8ECA-A404AF84AB7E}"/>
    <cellStyle name="Normal 3 3 2 4" xfId="19618" xr:uid="{E3C02829-F0C8-47CA-98B1-35DA90D75EE2}"/>
    <cellStyle name="Normal 3 3 3" xfId="5944" xr:uid="{B564904C-A343-4CF3-A387-618D2FBA2AA0}"/>
    <cellStyle name="Normal 3 3 4" xfId="19352" xr:uid="{C99A6F1B-3F92-4D80-A0DD-77B7AC4B83BC}"/>
    <cellStyle name="Normal 3 3 4 2" xfId="30316" xr:uid="{5ABEA260-ED33-4A1B-B415-C17B982336AD}"/>
    <cellStyle name="Normal 3 3 5" xfId="19355" xr:uid="{3F21FDB2-0CC0-4760-A082-C49B94BFEEF1}"/>
    <cellStyle name="Normal 3 30" xfId="5945" xr:uid="{C8C45988-7FAF-4DFE-B666-670B3B45D2AD}"/>
    <cellStyle name="Normal 3 31" xfId="5946" xr:uid="{8538F950-D94F-4B6F-8704-CA583A9C7532}"/>
    <cellStyle name="Normal 3 32" xfId="5947" xr:uid="{C6D844AF-E198-41DC-BE04-015FC1C045CD}"/>
    <cellStyle name="Normal 3 33" xfId="5948" xr:uid="{309B2CB5-E6A7-45D0-94F1-7EBC41CCAFE2}"/>
    <cellStyle name="Normal 3 34" xfId="5949" xr:uid="{0AE5B4B6-2E34-4A75-932B-0AF1FD733C9A}"/>
    <cellStyle name="Normal 3 35" xfId="5950" xr:uid="{5D13D606-6DBC-4BC9-BC7C-073612D9FA7E}"/>
    <cellStyle name="Normal 3 36" xfId="5951" xr:uid="{A31C4CF7-AB33-4126-9B16-93580C93B8B5}"/>
    <cellStyle name="Normal 3 37" xfId="5952" xr:uid="{13F863F8-5C3F-4EF3-8B76-65C3C673D5E8}"/>
    <cellStyle name="Normal 3 38" xfId="5953" xr:uid="{F3F83B1D-15D7-4E92-9EBF-7655A36A9F69}"/>
    <cellStyle name="Normal 3 38 10" xfId="5954" xr:uid="{F6CF7925-437C-465C-B133-C432627F88B6}"/>
    <cellStyle name="Normal 3 38 11" xfId="5955" xr:uid="{231324BD-8BCF-44C4-9340-D2C0A9030041}"/>
    <cellStyle name="Normal 3 38 12" xfId="5956" xr:uid="{841120EC-6499-463D-AE35-8F5FB877CC63}"/>
    <cellStyle name="Normal 3 38 13" xfId="5957" xr:uid="{649B044D-E193-4C9D-BBDF-1FB81F244537}"/>
    <cellStyle name="Normal 3 38 14" xfId="5958" xr:uid="{E7381306-CB38-4626-99FC-821133F734F7}"/>
    <cellStyle name="Normal 3 38 15" xfId="5959" xr:uid="{229909C3-3538-4D64-8217-6C342A15B8F2}"/>
    <cellStyle name="Normal 3 38 16" xfId="5960" xr:uid="{0A78FB85-DA1F-43DC-83D2-80A5EECB476B}"/>
    <cellStyle name="Normal 3 38 17" xfId="5961" xr:uid="{8B936E6A-8A6A-40BF-BA96-E1659991CE77}"/>
    <cellStyle name="Normal 3 38 18" xfId="5962" xr:uid="{ABC30AA8-40FC-4F82-8710-A6D2ED5F804A}"/>
    <cellStyle name="Normal 3 38 19" xfId="5963" xr:uid="{273B72AD-963B-4420-8EDB-B46B2D4C2F4D}"/>
    <cellStyle name="Normal 3 38 2" xfId="5964" xr:uid="{28567D77-6341-45FD-BDBE-3EF797AFBBDA}"/>
    <cellStyle name="Normal 3 38 3" xfId="5965" xr:uid="{CF636572-9EDE-4E3C-817C-C8EDD559D868}"/>
    <cellStyle name="Normal 3 38 4" xfId="5966" xr:uid="{F0FC2385-5AF7-446B-B1A8-7F6A11161366}"/>
    <cellStyle name="Normal 3 38 5" xfId="5967" xr:uid="{88E9F45C-7445-4FB7-9025-A819B17C1E5B}"/>
    <cellStyle name="Normal 3 38 6" xfId="5968" xr:uid="{F894DCAC-8D47-4B61-ABAA-0990048AD0C5}"/>
    <cellStyle name="Normal 3 38 7" xfId="5969" xr:uid="{7019D7E5-88D3-4B66-A6EE-17FBD8646708}"/>
    <cellStyle name="Normal 3 38 8" xfId="5970" xr:uid="{EB7E9525-35D4-41F9-8288-62152BF7951D}"/>
    <cellStyle name="Normal 3 38 9" xfId="5971" xr:uid="{AC13EC76-9816-4C78-8F99-880A5CF68D71}"/>
    <cellStyle name="Normal 3 39" xfId="5972" xr:uid="{6E2D41F0-7F3A-4DAC-94B0-61DAB88A8398}"/>
    <cellStyle name="Normal 3 39 10" xfId="5973" xr:uid="{E8B539E0-92B7-4F9C-9F9F-E25BEB6BADA2}"/>
    <cellStyle name="Normal 3 39 11" xfId="5974" xr:uid="{6AA21D1D-E066-4C54-A4E1-7A0BFEFFC390}"/>
    <cellStyle name="Normal 3 39 12" xfId="5975" xr:uid="{13AC13A3-1F08-4C93-B160-992F26141D68}"/>
    <cellStyle name="Normal 3 39 13" xfId="5976" xr:uid="{215262BF-8638-4932-9728-C88141EEAD99}"/>
    <cellStyle name="Normal 3 39 14" xfId="5977" xr:uid="{18926EE3-3C31-4528-B20E-7AA7198EE410}"/>
    <cellStyle name="Normal 3 39 15" xfId="5978" xr:uid="{D8482B1B-32F2-4C34-BC7A-F4AABC480314}"/>
    <cellStyle name="Normal 3 39 16" xfId="5979" xr:uid="{D6BEF0F5-016F-4187-90B7-98659FABF113}"/>
    <cellStyle name="Normal 3 39 17" xfId="5980" xr:uid="{749EC396-B11D-4CC6-ABA1-2A7198BB1409}"/>
    <cellStyle name="Normal 3 39 18" xfId="5981" xr:uid="{5E99CAD8-9FF7-42A2-8145-DA2781AE295B}"/>
    <cellStyle name="Normal 3 39 19" xfId="5982" xr:uid="{F454D304-A78A-44AE-A8B9-F3B822DEC9EB}"/>
    <cellStyle name="Normal 3 39 2" xfId="5983" xr:uid="{C7E6433F-5069-4DC8-A949-F510DE836F72}"/>
    <cellStyle name="Normal 3 39 3" xfId="5984" xr:uid="{94326A30-4940-4452-82AC-81D10AA26B4C}"/>
    <cellStyle name="Normal 3 39 4" xfId="5985" xr:uid="{BC4D6BB4-E7D3-4648-B4B6-67173E800F44}"/>
    <cellStyle name="Normal 3 39 5" xfId="5986" xr:uid="{47FC69E0-B346-4C2E-BAB9-7C7463A5BA81}"/>
    <cellStyle name="Normal 3 39 6" xfId="5987" xr:uid="{9B18D60C-D3CF-4C54-9118-967E5DAC5514}"/>
    <cellStyle name="Normal 3 39 7" xfId="5988" xr:uid="{37BB68D6-A545-49B2-87E0-20F641AADF79}"/>
    <cellStyle name="Normal 3 39 8" xfId="5989" xr:uid="{435B94E0-5236-42D0-ABD3-CCEF6AC98B60}"/>
    <cellStyle name="Normal 3 39 9" xfId="5990" xr:uid="{67BA90DA-D8EB-4F6F-ADAB-F567CE4EA84A}"/>
    <cellStyle name="Normal 3 4" xfId="5991" xr:uid="{F37537D7-10F8-4335-97F0-916D4C266E60}"/>
    <cellStyle name="Normal 3 4 2" xfId="6655" xr:uid="{8112713A-5E02-4235-A6AD-D18B484788C2}"/>
    <cellStyle name="Normal 3 4 2 2" xfId="7477" xr:uid="{7FD933E8-2298-45F3-AA6E-69087B0E816C}"/>
    <cellStyle name="Normal 3 4 2 2 2" xfId="9120" xr:uid="{ECDE808F-CDEA-47A0-8BEE-E9E026DFB576}"/>
    <cellStyle name="Normal 3 4 2 2 2 2" xfId="21484" xr:uid="{1A4FDBC6-365C-48A0-A9CE-941132B4C383}"/>
    <cellStyle name="Normal 3 4 2 2 3" xfId="20347" xr:uid="{30C60ED6-ECC8-45BE-9C92-39230291B34C}"/>
    <cellStyle name="Normal 3 4 2 3" xfId="8308" xr:uid="{2C766CD1-6F19-4884-80F5-9450FEFAF19B}"/>
    <cellStyle name="Normal 3 4 2 3 2" xfId="20943" xr:uid="{DF64C649-405C-4EDF-B633-EDFC2B5132DD}"/>
    <cellStyle name="Normal 3 4 2 4" xfId="19806" xr:uid="{A055C172-2398-4B6A-BD16-59387B655513}"/>
    <cellStyle name="Normal 3 4 3" xfId="6656" xr:uid="{5A77A15D-A3D3-4C47-9C08-1ED193C3A9DD}"/>
    <cellStyle name="Normal 3 4 3 2" xfId="7478" xr:uid="{1243E05B-22AE-4A4B-8B09-B9F51F4346D9}"/>
    <cellStyle name="Normal 3 4 3 2 2" xfId="9121" xr:uid="{2E65BEFC-2B96-4DE2-9188-2BCAE22FED17}"/>
    <cellStyle name="Normal 3 4 3 2 2 2" xfId="21485" xr:uid="{8FC8645B-56C9-4881-B7D7-A82FD9E05E74}"/>
    <cellStyle name="Normal 3 4 3 2 3" xfId="20348" xr:uid="{D6B8A84B-941F-4B6D-8ED7-9A3DED314CFB}"/>
    <cellStyle name="Normal 3 4 3 3" xfId="8309" xr:uid="{1C9EC9CF-43EE-445D-B15D-A5B60DDE23A5}"/>
    <cellStyle name="Normal 3 4 3 3 2" xfId="20944" xr:uid="{A7FB9384-1EFA-4FBF-A94E-014FB31EAD4C}"/>
    <cellStyle name="Normal 3 4 3 4" xfId="19807" xr:uid="{C18932DF-4114-419E-BEBA-2CCAF14E1DF8}"/>
    <cellStyle name="Normal 3 4 4" xfId="6363" xr:uid="{BD30AF21-94B0-4090-8FC7-46F3D75FFD81}"/>
    <cellStyle name="Normal 3 4 4 2" xfId="7479" xr:uid="{5927A09F-0017-4B5D-A68D-1704D189AF8F}"/>
    <cellStyle name="Normal 3 4 4 2 2" xfId="9122" xr:uid="{B37DA946-D715-495E-A58A-BEEF57E15061}"/>
    <cellStyle name="Normal 3 4 4 2 2 2" xfId="21486" xr:uid="{16D10B12-6F75-45EC-9955-B521205B6A5B}"/>
    <cellStyle name="Normal 3 4 4 2 3" xfId="20349" xr:uid="{766A3C82-03DD-48B5-B249-1928329A3DB5}"/>
    <cellStyle name="Normal 3 4 4 3" xfId="8081" xr:uid="{DACF2DDE-4AD6-4A02-86D8-082F257E6AAB}"/>
    <cellStyle name="Normal 3 4 4 3 2" xfId="20717" xr:uid="{F92D6D53-477C-43A7-AAE8-72AAC1BAC1FC}"/>
    <cellStyle name="Normal 3 4 4 4" xfId="19580" xr:uid="{FF1F1A67-8337-4597-94FA-1BBCD6C8A83E}"/>
    <cellStyle name="Normal 3 4 5" xfId="7044" xr:uid="{4F304BBD-5454-4210-A240-E13686926C84}"/>
    <cellStyle name="Normal 3 4 5 2" xfId="8687" xr:uid="{491A15C1-1120-479E-8AA2-128297240097}"/>
    <cellStyle name="Normal 3 4 5 2 2" xfId="21166" xr:uid="{3E8717F9-1760-4CC0-8B84-5B19EC5DC6E2}"/>
    <cellStyle name="Normal 3 4 5 3" xfId="20029" xr:uid="{3835DEE8-F3F5-4445-8A0E-9FDCCD78C4C5}"/>
    <cellStyle name="Normal 3 4 6" xfId="7890" xr:uid="{30D96ECA-FFBC-4E19-8C73-7FAAEE902191}"/>
    <cellStyle name="Normal 3 4 6 2" xfId="20599" xr:uid="{16C11985-BE11-4607-BC9F-2462C6916490}"/>
    <cellStyle name="Normal 3 4 7" xfId="19462" xr:uid="{606E2528-D733-4949-BA90-D65E7D0E618D}"/>
    <cellStyle name="Normal 3 40" xfId="6269" xr:uid="{3F1D7B96-CED4-46C4-90B7-9187D95D972B}"/>
    <cellStyle name="Normal 3 40 2" xfId="6657" xr:uid="{673A7C0A-C016-4F9A-B7E4-56C90F3C054E}"/>
    <cellStyle name="Normal 3 40 2 2" xfId="7480" xr:uid="{833E4850-01AA-456B-A891-EF3D53DE3B0F}"/>
    <cellStyle name="Normal 3 40 2 2 2" xfId="9123" xr:uid="{30D62749-3B2D-4CF0-8447-1CAD7A0310DC}"/>
    <cellStyle name="Normal 3 40 2 2 2 2" xfId="21487" xr:uid="{7DAFE387-5B1A-4DB0-B6B2-F607307701FB}"/>
    <cellStyle name="Normal 3 40 2 2 3" xfId="20350" xr:uid="{EE9856E1-4F2A-4358-A79A-7A734CAC0524}"/>
    <cellStyle name="Normal 3 40 2 3" xfId="8310" xr:uid="{0F17F22E-9FE2-4FAA-8D33-F08E43864336}"/>
    <cellStyle name="Normal 3 40 2 3 2" xfId="20945" xr:uid="{3B810BCF-57FA-4F04-B06D-A96A70556664}"/>
    <cellStyle name="Normal 3 40 2 4" xfId="19808" xr:uid="{210C2D08-9C92-4EA5-8F12-66911D4D6EBF}"/>
    <cellStyle name="Normal 3 40 3" xfId="6658" xr:uid="{C2A303F5-3A4A-4E02-9798-61AE6707CD98}"/>
    <cellStyle name="Normal 3 40 3 2" xfId="7481" xr:uid="{C606EB23-D8B0-4144-9C03-461F314ECC8D}"/>
    <cellStyle name="Normal 3 40 3 2 2" xfId="9124" xr:uid="{2B38F6D2-FDC5-4C7E-8373-75A1DAA71E8F}"/>
    <cellStyle name="Normal 3 40 3 2 2 2" xfId="21488" xr:uid="{22440160-25D9-457B-8752-D43B45BF3155}"/>
    <cellStyle name="Normal 3 40 3 2 3" xfId="20351" xr:uid="{2C52DEF3-AC10-46EA-9606-8BE01312796E}"/>
    <cellStyle name="Normal 3 40 3 3" xfId="8311" xr:uid="{494878E6-C888-4F4B-B496-32E7C05775F2}"/>
    <cellStyle name="Normal 3 40 3 3 2" xfId="20946" xr:uid="{5885B1E7-9EBA-401E-B6F8-F618341D5E93}"/>
    <cellStyle name="Normal 3 40 3 4" xfId="19809" xr:uid="{A94EBA52-09E0-42D8-AF36-9ADAB6E8F650}"/>
    <cellStyle name="Normal 3 40 4" xfId="6393" xr:uid="{50856FDA-3326-4144-9529-245E80F087F6}"/>
    <cellStyle name="Normal 3 40 4 2" xfId="7482" xr:uid="{287E35E4-52FD-45B6-B91E-6C350E51945F}"/>
    <cellStyle name="Normal 3 40 4 2 2" xfId="9125" xr:uid="{DB6ED9F4-EA29-43A4-BC78-CEAE579E0D07}"/>
    <cellStyle name="Normal 3 40 4 2 2 2" xfId="21489" xr:uid="{DE81377D-E46F-4A96-934A-0912913EA750}"/>
    <cellStyle name="Normal 3 40 4 2 3" xfId="20352" xr:uid="{C309DE54-3215-4A57-82EA-765231DBF8E8}"/>
    <cellStyle name="Normal 3 40 4 3" xfId="8108" xr:uid="{352ABFE6-1B3A-4CFC-8E5E-5C5F56D31A04}"/>
    <cellStyle name="Normal 3 40 4 3 2" xfId="20744" xr:uid="{2079695A-1C60-4B62-8FCF-6BBB81FFF73C}"/>
    <cellStyle name="Normal 3 40 4 4" xfId="19607" xr:uid="{4E3A8C5D-0234-4688-BE56-0F5559711E63}"/>
    <cellStyle name="Normal 3 40 5" xfId="7148" xr:uid="{0CAE77FE-95CB-4C18-89CB-39D95341C61A}"/>
    <cellStyle name="Normal 3 40 5 2" xfId="8791" xr:uid="{025E12A7-60B8-46DD-B8ED-2741D3F88A35}"/>
    <cellStyle name="Normal 3 40 5 2 2" xfId="21197" xr:uid="{E0F3BD75-718E-4D2D-89C1-23B01B32631D}"/>
    <cellStyle name="Normal 3 40 5 3" xfId="20060" xr:uid="{27D2DCF4-1CEC-4F57-BA85-21CB243F86E3}"/>
    <cellStyle name="Normal 3 41" xfId="6394" xr:uid="{9795E34D-4620-4856-BC16-66854A4C8C1E}"/>
    <cellStyle name="Normal 3 42" xfId="6395" xr:uid="{09424C6A-FEB5-40C6-BEA2-632D8AC3D250}"/>
    <cellStyle name="Normal 3 43" xfId="6391" xr:uid="{ABE09906-F378-4528-BCF0-0E780EF780BC}"/>
    <cellStyle name="Normal 3 44" xfId="6876" xr:uid="{6FBD1385-A5F4-4C9D-96CD-04428ACE4E63}"/>
    <cellStyle name="Normal 3 45" xfId="9766" xr:uid="{62433797-0290-41F8-ABAE-173414F0DC98}"/>
    <cellStyle name="Normal 3 45 2" xfId="21642" xr:uid="{1D298C1B-C027-45F9-B80F-288FC291F00A}"/>
    <cellStyle name="Normal 3 46" xfId="14" xr:uid="{5C0B31A2-6F83-4A30-A1E5-63B5123331A6}"/>
    <cellStyle name="Normal 3 47" xfId="19351" xr:uid="{268263C3-8D60-40F0-A834-F11C9409BA45}"/>
    <cellStyle name="Normal 3 47 2" xfId="30315" xr:uid="{CD9C4E90-64A9-4805-A681-E8837B4B75E6}"/>
    <cellStyle name="Normal 3 48" xfId="19354" xr:uid="{FF95344E-4E29-4D75-AF18-6B9B2057BEBB}"/>
    <cellStyle name="Normal 3 5" xfId="5992" xr:uid="{420B579D-8CD8-4A18-900D-490E49AA7D23}"/>
    <cellStyle name="Normal 3 6" xfId="5993" xr:uid="{FE21E50E-5DAA-4629-A3E8-B5293A28E5EE}"/>
    <cellStyle name="Normal 3 6 2" xfId="6659" xr:uid="{0712EF74-E784-435D-B64A-BF3C73595F36}"/>
    <cellStyle name="Normal 3 6 2 2" xfId="7483" xr:uid="{11B93A6C-9E32-4712-8118-EACDC9E3949D}"/>
    <cellStyle name="Normal 3 6 2 2 2" xfId="9126" xr:uid="{D15BF548-0FA5-4653-9A7C-0F7956A4ED4D}"/>
    <cellStyle name="Normal 3 6 2 2 2 2" xfId="21490" xr:uid="{6738D213-0EC8-42CD-99AB-D458EA7EE0EF}"/>
    <cellStyle name="Normal 3 6 2 2 3" xfId="20353" xr:uid="{3F34A1E5-130D-422D-BB70-9BEF2DDD4B3E}"/>
    <cellStyle name="Normal 3 6 2 3" xfId="8312" xr:uid="{1F76C774-E397-47A9-A878-DFD375A195A4}"/>
    <cellStyle name="Normal 3 6 2 3 2" xfId="20947" xr:uid="{7134BD58-E88F-496F-9155-BDC661204EDF}"/>
    <cellStyle name="Normal 3 6 2 4" xfId="19810" xr:uid="{C266B54B-49C1-434F-A9D5-DA5CC40CF042}"/>
    <cellStyle name="Normal 3 6 3" xfId="6660" xr:uid="{BDCF80AA-2D3A-4902-80BF-4A7E3ACDDE9C}"/>
    <cellStyle name="Normal 3 6 3 2" xfId="7484" xr:uid="{0C6DA37C-3A4B-41DB-B5ED-12C1835650FC}"/>
    <cellStyle name="Normal 3 6 3 2 2" xfId="9127" xr:uid="{45C7417A-4985-49F0-9766-22657D0FCA6F}"/>
    <cellStyle name="Normal 3 6 3 2 2 2" xfId="21491" xr:uid="{FBFA894C-7A4A-4E85-BAA5-421BB24B80F2}"/>
    <cellStyle name="Normal 3 6 3 2 3" xfId="20354" xr:uid="{35F2D625-7CE1-44BF-991F-57E809D3B411}"/>
    <cellStyle name="Normal 3 6 3 3" xfId="8313" xr:uid="{E7920D2C-B3BC-408A-87CD-250D0C1ADFE8}"/>
    <cellStyle name="Normal 3 6 3 3 2" xfId="20948" xr:uid="{2CA57726-69F8-40A1-825D-DA7A7DBB66DF}"/>
    <cellStyle name="Normal 3 6 3 4" xfId="19811" xr:uid="{1B4BBFD4-3DAA-4122-A7CE-DE771612603A}"/>
    <cellStyle name="Normal 3 6 4" xfId="6364" xr:uid="{96649FBC-AE1E-4B2C-AB70-B9FCC3E34B34}"/>
    <cellStyle name="Normal 3 6 4 2" xfId="7485" xr:uid="{CAD4FEDB-F5BD-4787-B899-771B318501D2}"/>
    <cellStyle name="Normal 3 6 4 2 2" xfId="9128" xr:uid="{C7BC62D5-EDFE-4877-873F-F3470F5590A4}"/>
    <cellStyle name="Normal 3 6 4 2 2 2" xfId="21492" xr:uid="{D8E79BFB-88A7-446D-8D5F-8346269C0995}"/>
    <cellStyle name="Normal 3 6 4 2 3" xfId="20355" xr:uid="{8DA45D05-1806-4256-AA58-4D6B39F4324F}"/>
    <cellStyle name="Normal 3 6 4 3" xfId="8082" xr:uid="{3D655FC9-5AFA-45CF-BAEE-A639682F0DA9}"/>
    <cellStyle name="Normal 3 6 4 3 2" xfId="20718" xr:uid="{88CCA280-CE3D-4CC9-80F8-27BBC59237C8}"/>
    <cellStyle name="Normal 3 6 4 4" xfId="19581" xr:uid="{E894F711-D19D-40C2-8140-DAE0C965065B}"/>
    <cellStyle name="Normal 3 6 5" xfId="7045" xr:uid="{EA3B479E-B456-40A4-B37E-2AB3756A4E0C}"/>
    <cellStyle name="Normal 3 6 5 2" xfId="8688" xr:uid="{8911A266-22FD-4B97-B0E9-01646DBD0275}"/>
    <cellStyle name="Normal 3 6 5 2 2" xfId="21167" xr:uid="{E3B8F3D4-DDC1-455A-BE48-F15D40993C9E}"/>
    <cellStyle name="Normal 3 6 5 3" xfId="20030" xr:uid="{D73508D8-907B-47CE-8096-39ACD61568DE}"/>
    <cellStyle name="Normal 3 6 6" xfId="7891" xr:uid="{791AE5C5-AD01-4FFF-9281-CED53942CC3B}"/>
    <cellStyle name="Normal 3 6 6 2" xfId="20600" xr:uid="{6B630ACB-1C9B-404C-873B-D43D321FF392}"/>
    <cellStyle name="Normal 3 6 7" xfId="19463" xr:uid="{9C790889-2191-4E04-89B2-BF2C75E9A3F5}"/>
    <cellStyle name="Normal 3 7" xfId="5994" xr:uid="{264CCFBD-843F-4342-9B1F-864FC7387D1F}"/>
    <cellStyle name="Normal 3 7 2" xfId="6661" xr:uid="{B95550D9-3A43-422E-ACEE-9A2721F57E18}"/>
    <cellStyle name="Normal 3 7 2 2" xfId="7486" xr:uid="{0A0967BA-DA38-485F-9309-EE758FAF47B6}"/>
    <cellStyle name="Normal 3 7 2 2 2" xfId="9129" xr:uid="{72EFF48B-EE88-4EB0-9ECE-63BFF9DAC5C3}"/>
    <cellStyle name="Normal 3 7 2 2 2 2" xfId="21493" xr:uid="{1C411B03-4678-4F1B-AD60-3B74CD02F9BC}"/>
    <cellStyle name="Normal 3 7 2 2 3" xfId="20356" xr:uid="{3B222057-CF00-4F2C-A911-CE8C93A6693F}"/>
    <cellStyle name="Normal 3 7 2 3" xfId="8314" xr:uid="{26AECD81-3BC4-4516-A62F-9ED0823ED60B}"/>
    <cellStyle name="Normal 3 7 2 3 2" xfId="20949" xr:uid="{351389F5-A3D2-42A0-B9B1-340138D9FC7B}"/>
    <cellStyle name="Normal 3 7 2 4" xfId="19812" xr:uid="{8FBB42DB-1A99-44D0-847C-1E510E0898BD}"/>
    <cellStyle name="Normal 3 7 3" xfId="6662" xr:uid="{9CA6576A-AE6D-443F-8D08-7189D4E8FAE4}"/>
    <cellStyle name="Normal 3 7 3 2" xfId="7487" xr:uid="{894C79E0-7496-40A9-8098-B504293851C3}"/>
    <cellStyle name="Normal 3 7 3 2 2" xfId="9130" xr:uid="{7FC4D568-5355-472A-A50F-012BD91730C8}"/>
    <cellStyle name="Normal 3 7 3 2 2 2" xfId="21494" xr:uid="{49CA8688-3F6C-4ED4-8C7D-995C42542203}"/>
    <cellStyle name="Normal 3 7 3 2 3" xfId="20357" xr:uid="{C022DEE9-B0A2-46C8-ABBC-293032FC454A}"/>
    <cellStyle name="Normal 3 7 3 3" xfId="8315" xr:uid="{BBB3FAA6-2BD3-43BC-B7CB-860AA9A3E424}"/>
    <cellStyle name="Normal 3 7 3 3 2" xfId="20950" xr:uid="{3E9DA99E-3FA4-4DA3-A895-C4FCC1990421}"/>
    <cellStyle name="Normal 3 7 3 4" xfId="19813" xr:uid="{F4D4CBF7-525E-48AB-965D-87DA0ECEFFFF}"/>
    <cellStyle name="Normal 3 7 4" xfId="6365" xr:uid="{FBE95E4F-F7EE-40F5-8804-857624DF15AC}"/>
    <cellStyle name="Normal 3 7 4 2" xfId="7488" xr:uid="{07B45B8F-B6F7-4B5B-866A-C52E25C0685D}"/>
    <cellStyle name="Normal 3 7 4 2 2" xfId="9131" xr:uid="{8F29870C-504A-4192-A21D-766E336E1C93}"/>
    <cellStyle name="Normal 3 7 4 2 2 2" xfId="21495" xr:uid="{1EC4EF9A-29B2-4D21-B3CD-A8EE65A83AEE}"/>
    <cellStyle name="Normal 3 7 4 2 3" xfId="20358" xr:uid="{5C97A271-8B7F-45EE-94DA-528243686E4C}"/>
    <cellStyle name="Normal 3 7 4 3" xfId="8083" xr:uid="{50C97B4F-6219-4D0B-927A-A2FA7802E2CC}"/>
    <cellStyle name="Normal 3 7 4 3 2" xfId="20719" xr:uid="{CF4E4849-5B6E-45BD-A0BA-104703A8E35D}"/>
    <cellStyle name="Normal 3 7 4 4" xfId="19582" xr:uid="{7DC829AF-B9E3-4688-B63A-482C496D9EFF}"/>
    <cellStyle name="Normal 3 7 5" xfId="7046" xr:uid="{2FDDEDDF-7FA6-4A7E-AC34-EF984233049D}"/>
    <cellStyle name="Normal 3 7 5 2" xfId="8689" xr:uid="{079BACCE-4465-4717-B59E-F48F76245964}"/>
    <cellStyle name="Normal 3 7 5 2 2" xfId="21168" xr:uid="{1B089F6A-AA47-47E5-BC80-2DA3EC58EAB2}"/>
    <cellStyle name="Normal 3 7 5 3" xfId="20031" xr:uid="{37E61FAD-71C1-4F2C-BBF8-28D443FDCADB}"/>
    <cellStyle name="Normal 3 7 6" xfId="7892" xr:uid="{D32A36C5-A730-4B21-8ADD-286B4FE0A891}"/>
    <cellStyle name="Normal 3 7 6 2" xfId="20601" xr:uid="{3353362D-27ED-4A8E-B6D6-CDCE730BE356}"/>
    <cellStyle name="Normal 3 7 7" xfId="19464" xr:uid="{5D94A950-2613-43B4-B341-3D50287B8DAE}"/>
    <cellStyle name="Normal 3 8" xfId="5995" xr:uid="{7DF3C0C0-86BD-42C1-AAEC-A1BE11B8DB40}"/>
    <cellStyle name="Normal 3 8 2" xfId="6663" xr:uid="{57761892-9585-41BD-A99D-7F810121F4AC}"/>
    <cellStyle name="Normal 3 8 2 2" xfId="7489" xr:uid="{F15C6335-AB4B-402E-A0C7-BFEEEAD43129}"/>
    <cellStyle name="Normal 3 8 2 2 2" xfId="9132" xr:uid="{48C8D1B4-7073-4EAD-AD12-85D609534373}"/>
    <cellStyle name="Normal 3 8 2 2 2 2" xfId="21496" xr:uid="{E27B59AB-2650-4923-9217-502A1E324B21}"/>
    <cellStyle name="Normal 3 8 2 2 3" xfId="20359" xr:uid="{DC51E090-6132-4395-866D-E0847A901753}"/>
    <cellStyle name="Normal 3 8 2 3" xfId="8316" xr:uid="{D03117C1-1A0F-4D70-A721-F33BA4494AB0}"/>
    <cellStyle name="Normal 3 8 2 3 2" xfId="20951" xr:uid="{182CDC3A-8DE3-4083-BC13-F69973781D84}"/>
    <cellStyle name="Normal 3 8 2 4" xfId="19814" xr:uid="{30EC1E89-AA31-48D6-B110-478E1D9B1F9C}"/>
    <cellStyle name="Normal 3 8 3" xfId="6664" xr:uid="{83A2590C-6651-4849-9D6C-A751A9A958FB}"/>
    <cellStyle name="Normal 3 8 3 2" xfId="7490" xr:uid="{7020FA6E-670D-4DF7-84FF-823A75F938E5}"/>
    <cellStyle name="Normal 3 8 3 2 2" xfId="9133" xr:uid="{6A5D9C05-DF05-45F8-BEE7-E7C9BC37CF6D}"/>
    <cellStyle name="Normal 3 8 3 2 2 2" xfId="21497" xr:uid="{942C5F22-3D7C-4DC4-8B21-C0C23D0765CD}"/>
    <cellStyle name="Normal 3 8 3 2 3" xfId="20360" xr:uid="{4911C8B3-FD5D-446A-9540-74832E22F39F}"/>
    <cellStyle name="Normal 3 8 3 3" xfId="8317" xr:uid="{2A6C1C80-D0AF-44A3-8C92-B2F626B558F0}"/>
    <cellStyle name="Normal 3 8 3 3 2" xfId="20952" xr:uid="{F62988C0-7FF8-4692-A738-CC9F17087CFC}"/>
    <cellStyle name="Normal 3 8 3 4" xfId="19815" xr:uid="{2215517C-9B77-40D1-B45A-DF7FEC07DC98}"/>
    <cellStyle name="Normal 3 8 4" xfId="6366" xr:uid="{368CD24D-7291-453E-8207-0443AED37E54}"/>
    <cellStyle name="Normal 3 8 4 2" xfId="7491" xr:uid="{514F238F-C895-424A-9A54-635667A1DC47}"/>
    <cellStyle name="Normal 3 8 4 2 2" xfId="9134" xr:uid="{B38C0450-08EB-400D-94AF-BA44CB1C9FCA}"/>
    <cellStyle name="Normal 3 8 4 2 2 2" xfId="21498" xr:uid="{66749182-94E7-4AF3-BDC6-E10430D50699}"/>
    <cellStyle name="Normal 3 8 4 2 3" xfId="20361" xr:uid="{97C29B7E-9CB9-43FC-80B0-FAF6FC57E8A7}"/>
    <cellStyle name="Normal 3 8 4 3" xfId="8084" xr:uid="{2BC936C9-8797-4C16-86FB-BBD2EF0B2934}"/>
    <cellStyle name="Normal 3 8 4 3 2" xfId="20720" xr:uid="{950CE527-264A-49CC-9E44-38C7F0482BCA}"/>
    <cellStyle name="Normal 3 8 4 4" xfId="19583" xr:uid="{01C52A13-208A-4570-AF1C-DA29B1814B13}"/>
    <cellStyle name="Normal 3 8 5" xfId="7047" xr:uid="{B9631861-1E21-45C5-ABC5-74A24B315BBE}"/>
    <cellStyle name="Normal 3 8 5 2" xfId="8690" xr:uid="{6586DDFE-2FEF-4054-9873-B57E4C381816}"/>
    <cellStyle name="Normal 3 8 5 2 2" xfId="21169" xr:uid="{C4B4CCD1-EB4B-4D88-A6B5-A93D07065D38}"/>
    <cellStyle name="Normal 3 8 5 3" xfId="20032" xr:uid="{1C0A4371-9524-4925-95BC-5B499E453F34}"/>
    <cellStyle name="Normal 3 8 6" xfId="7893" xr:uid="{9604D1D5-444A-48B8-BF58-A5ED7357EAC1}"/>
    <cellStyle name="Normal 3 8 6 2" xfId="20602" xr:uid="{6016478B-7DD3-499C-B2F8-A91006988082}"/>
    <cellStyle name="Normal 3 8 7" xfId="19465" xr:uid="{0FC2BE02-00B0-4619-8E57-DE2C931B6D60}"/>
    <cellStyle name="Normal 3 9" xfId="5996" xr:uid="{DFD6E6CE-EE3A-46D6-B29F-D4C43E1D0082}"/>
    <cellStyle name="Normal 3 9 2" xfId="6665" xr:uid="{80F762E3-4C9E-4F47-9EA7-F75FD94068F3}"/>
    <cellStyle name="Normal 3 9 2 2" xfId="7492" xr:uid="{567E534B-B098-4E40-8CFF-2898CE5041C5}"/>
    <cellStyle name="Normal 3 9 2 2 2" xfId="9135" xr:uid="{4599E154-FA54-4BF5-88FB-F238187C8BD9}"/>
    <cellStyle name="Normal 3 9 2 2 2 2" xfId="21499" xr:uid="{4468E596-DB2F-48CD-A576-793BB4CD87A5}"/>
    <cellStyle name="Normal 3 9 2 2 3" xfId="20362" xr:uid="{3F08D971-32E4-4AE8-A713-F8C661BFC811}"/>
    <cellStyle name="Normal 3 9 2 3" xfId="8318" xr:uid="{391F7F8C-F8D8-4589-999A-F55722E41F76}"/>
    <cellStyle name="Normal 3 9 2 3 2" xfId="20953" xr:uid="{12194736-5CDD-4A36-A7DD-8B6A8EEEF393}"/>
    <cellStyle name="Normal 3 9 2 4" xfId="19816" xr:uid="{09C98FA2-FA63-4810-86CA-05D92F64BD86}"/>
    <cellStyle name="Normal 3 9 3" xfId="6666" xr:uid="{1DBDC390-6F58-4100-8870-165CD2330740}"/>
    <cellStyle name="Normal 3 9 3 2" xfId="7493" xr:uid="{09D6AC15-F5D7-404C-82D8-29BD64E951EF}"/>
    <cellStyle name="Normal 3 9 3 2 2" xfId="9136" xr:uid="{DC25BDF8-087E-4134-9C6A-83053BD8B63D}"/>
    <cellStyle name="Normal 3 9 3 2 2 2" xfId="21500" xr:uid="{3C69D63B-8DF0-4DF8-B291-682145F7F565}"/>
    <cellStyle name="Normal 3 9 3 2 3" xfId="20363" xr:uid="{2CD6D12B-D9FD-4763-A92B-7AEAEFFDAF13}"/>
    <cellStyle name="Normal 3 9 3 3" xfId="8319" xr:uid="{08F5903E-7A65-499B-B9F7-37E93DB5BC31}"/>
    <cellStyle name="Normal 3 9 3 3 2" xfId="20954" xr:uid="{5F737967-2E1F-4A31-944D-5B28B07E8369}"/>
    <cellStyle name="Normal 3 9 3 4" xfId="19817" xr:uid="{C301E38F-1622-4351-9615-D59E82BE56B5}"/>
    <cellStyle name="Normal 3 9 4" xfId="6367" xr:uid="{EB2B3952-77C7-4C81-9432-92B195098C0E}"/>
    <cellStyle name="Normal 3 9 4 2" xfId="7494" xr:uid="{BCCCBD92-2EA4-4D39-8F73-2ABB648420F2}"/>
    <cellStyle name="Normal 3 9 4 2 2" xfId="9137" xr:uid="{498CAB6B-06CB-460C-B3E5-D2BC6B13D737}"/>
    <cellStyle name="Normal 3 9 4 2 2 2" xfId="21501" xr:uid="{CFE69E65-5687-4FB7-AC37-B70B7A97AFA1}"/>
    <cellStyle name="Normal 3 9 4 2 3" xfId="20364" xr:uid="{2A3A956F-DE1B-4A0C-91C8-62E516C4CF52}"/>
    <cellStyle name="Normal 3 9 4 3" xfId="8085" xr:uid="{F31D2AF2-6455-4655-876C-AA0D1A7C1699}"/>
    <cellStyle name="Normal 3 9 4 3 2" xfId="20721" xr:uid="{87ACA738-C58D-494F-8948-1627F43E34AE}"/>
    <cellStyle name="Normal 3 9 4 4" xfId="19584" xr:uid="{E4412CC5-2DFC-4CBC-AF51-A41352B861AD}"/>
    <cellStyle name="Normal 3 9 5" xfId="7048" xr:uid="{3FEA53C7-7DAF-4350-AB9B-A2273ABAEB12}"/>
    <cellStyle name="Normal 3 9 5 2" xfId="8691" xr:uid="{F51BDB7B-06B9-4D30-9D62-EC3A9E962550}"/>
    <cellStyle name="Normal 3 9 5 2 2" xfId="21170" xr:uid="{14376717-EABF-4B66-99D7-4EB98FA12D8C}"/>
    <cellStyle name="Normal 3 9 5 3" xfId="20033" xr:uid="{BD4BD08C-FEBB-4642-95F9-30935169E776}"/>
    <cellStyle name="Normal 3 9 6" xfId="7894" xr:uid="{441C48F8-1019-4FC7-8BC1-D669A0A7F518}"/>
    <cellStyle name="Normal 3 9 6 2" xfId="20603" xr:uid="{249A6593-9D68-4F28-AF0F-CE3E70D5283F}"/>
    <cellStyle name="Normal 3 9 7" xfId="19466" xr:uid="{5EA5B191-CE78-46F9-9258-EDBFB9C976F9}"/>
    <cellStyle name="Normal 30" xfId="5997" xr:uid="{65BC6E9E-3B3E-4561-B0D3-7C4F12763E5D}"/>
    <cellStyle name="Normal 30 2" xfId="5998" xr:uid="{834A015E-31F2-4A6F-8D6B-2D70920A8E84}"/>
    <cellStyle name="Normal 30 3" xfId="5999" xr:uid="{C7D661D1-BCED-4C0F-84E8-45D114009C0A}"/>
    <cellStyle name="Normal 30_1_solis_MK Nr 595 " xfId="6000" xr:uid="{878F87C8-DF59-447D-A650-B650C2313068}"/>
    <cellStyle name="Normal 31" xfId="6001" xr:uid="{03609A08-8F4A-4789-AD3A-894E37410F9D}"/>
    <cellStyle name="Normal 32" xfId="6002" xr:uid="{03F5B239-CEC0-4C0C-8F47-E3424C712462}"/>
    <cellStyle name="Normal 32 10" xfId="19467" xr:uid="{8BBA51F3-05C8-4F33-A2CB-0919A6D84623}"/>
    <cellStyle name="Normal 32 2" xfId="6003" xr:uid="{CBA9B0BB-A0FA-4BA9-B3C1-F7573D874263}"/>
    <cellStyle name="Normal 32 2 2" xfId="6667" xr:uid="{2998537C-B3B5-49AA-8F6A-4B286630BAC8}"/>
    <cellStyle name="Normal 32 2 2 2" xfId="7495" xr:uid="{E472BFB8-E1C2-4005-9977-4623407BF490}"/>
    <cellStyle name="Normal 32 2 2 2 2" xfId="9138" xr:uid="{34BADA05-66E6-446D-872D-A18CBC25F44D}"/>
    <cellStyle name="Normal 32 2 2 2 2 2" xfId="21502" xr:uid="{2130BA42-4601-4E40-B893-1238F5832190}"/>
    <cellStyle name="Normal 32 2 2 2 3" xfId="20365" xr:uid="{922EEE9E-CBED-4C2F-8232-C4CBBB34D7F4}"/>
    <cellStyle name="Normal 32 2 2 3" xfId="8320" xr:uid="{934631D6-5DB1-4024-A77F-8436E56E0A1A}"/>
    <cellStyle name="Normal 32 2 2 3 2" xfId="20955" xr:uid="{ABC9560B-2E2D-4690-AC8E-6C83D6A150EA}"/>
    <cellStyle name="Normal 32 2 2 4" xfId="19818" xr:uid="{6E172F29-EE2F-44CD-8D11-B40A45B1475E}"/>
    <cellStyle name="Normal 32 2 3" xfId="6668" xr:uid="{F4186177-9BF8-4107-A7BA-71FF0C7BED5B}"/>
    <cellStyle name="Normal 32 2 3 2" xfId="7496" xr:uid="{39218EA2-9C5B-4A7F-AD63-F4DBB8218550}"/>
    <cellStyle name="Normal 32 2 3 2 2" xfId="9139" xr:uid="{F4CEA2EA-BD92-4283-95C1-2FA3ACDF82BA}"/>
    <cellStyle name="Normal 32 2 3 2 2 2" xfId="21503" xr:uid="{A7E201B1-CCB4-4CEB-834F-55E55DDDE780}"/>
    <cellStyle name="Normal 32 2 3 2 3" xfId="20366" xr:uid="{1A24DBDF-1534-4BC1-BFBB-03073DE0E8CC}"/>
    <cellStyle name="Normal 32 2 3 3" xfId="8321" xr:uid="{E98B5A9A-5DB8-4336-9290-8DCFFECAECC8}"/>
    <cellStyle name="Normal 32 2 3 3 2" xfId="20956" xr:uid="{BAA0C068-3893-4FE4-B9A2-11F06EADF573}"/>
    <cellStyle name="Normal 32 2 3 4" xfId="19819" xr:uid="{575F5620-928B-437F-BDC5-E04EF0E269E3}"/>
    <cellStyle name="Normal 32 2 4" xfId="6369" xr:uid="{76B2E943-C8E2-4284-9AAC-9CB35868D866}"/>
    <cellStyle name="Normal 32 2 4 2" xfId="7497" xr:uid="{1BA35173-3B12-4943-B336-665A04B98EF3}"/>
    <cellStyle name="Normal 32 2 4 2 2" xfId="9140" xr:uid="{A3CB2522-12B7-4828-854B-9D5A37B7649D}"/>
    <cellStyle name="Normal 32 2 4 2 2 2" xfId="21504" xr:uid="{CA416E94-FE0B-4C50-8A24-A97385A7FBB2}"/>
    <cellStyle name="Normal 32 2 4 2 3" xfId="20367" xr:uid="{9270B388-5F08-4BC8-8A48-CA696A9A8714}"/>
    <cellStyle name="Normal 32 2 4 3" xfId="8087" xr:uid="{B7E0DEA0-B8A2-4631-9E90-F9436B2C4390}"/>
    <cellStyle name="Normal 32 2 4 3 2" xfId="20723" xr:uid="{D6609F92-74E3-4712-BD7D-654984C7CB61}"/>
    <cellStyle name="Normal 32 2 4 4" xfId="19586" xr:uid="{1570647D-853F-421A-8F51-CCF6FE2C9B7A}"/>
    <cellStyle name="Normal 32 2 5" xfId="7050" xr:uid="{037D3EB8-7F8E-4931-90CD-96E6A8334ED6}"/>
    <cellStyle name="Normal 32 2 5 2" xfId="8693" xr:uid="{A2793534-1391-47F1-87B1-312EE78EB23E}"/>
    <cellStyle name="Normal 32 2 5 2 2" xfId="21172" xr:uid="{1C56DD6C-5A77-4488-A575-AE7C5018B065}"/>
    <cellStyle name="Normal 32 2 5 3" xfId="20035" xr:uid="{4935F410-FC51-4D2E-A68C-C3E3BD4E1900}"/>
    <cellStyle name="Normal 32 2 6" xfId="7896" xr:uid="{3335D090-6471-46E6-A638-7B95FA49C1F0}"/>
    <cellStyle name="Normal 32 2 6 2" xfId="20605" xr:uid="{BA0CD5A1-7E41-438F-AB41-6510551B49DD}"/>
    <cellStyle name="Normal 32 2 7" xfId="19468" xr:uid="{59419FDA-F4A2-4FD6-A7FB-59A7BEB121FC}"/>
    <cellStyle name="Normal 32 3" xfId="6004" xr:uid="{EDBA3C2D-EEF1-43E6-9AC0-1B3A93BE6BBF}"/>
    <cellStyle name="Normal 32 3 2" xfId="6669" xr:uid="{ABE8C60C-6937-41D9-9DD1-4B9FF2318860}"/>
    <cellStyle name="Normal 32 3 2 2" xfId="7498" xr:uid="{BFEBE91B-715F-4A0A-9381-301136630CF3}"/>
    <cellStyle name="Normal 32 3 2 2 2" xfId="9141" xr:uid="{71A39AED-939E-4D1D-849F-E6C09701C9EA}"/>
    <cellStyle name="Normal 32 3 2 2 2 2" xfId="21505" xr:uid="{CB0C1C63-3450-461A-8931-8D6B75D0007D}"/>
    <cellStyle name="Normal 32 3 2 2 3" xfId="20368" xr:uid="{605C7626-645D-4FDA-A753-18E07B9A41F6}"/>
    <cellStyle name="Normal 32 3 2 3" xfId="8322" xr:uid="{751C34EF-AC86-4AB9-A1C3-B0CC2A99DE18}"/>
    <cellStyle name="Normal 32 3 2 3 2" xfId="20957" xr:uid="{52231A26-75A7-4AE2-9AB9-CF3AEFA55230}"/>
    <cellStyle name="Normal 32 3 2 4" xfId="19820" xr:uid="{0C0B50DB-C693-40D1-8EB3-9F1120C49838}"/>
    <cellStyle name="Normal 32 3 3" xfId="6670" xr:uid="{ACDE360E-EBF8-4AB2-99A7-285EC96AAFD3}"/>
    <cellStyle name="Normal 32 3 3 2" xfId="7499" xr:uid="{BEA668F1-389C-4255-A9F8-3FF5A1808299}"/>
    <cellStyle name="Normal 32 3 3 2 2" xfId="9142" xr:uid="{B7B4DED0-4BF1-4617-9B71-C3B440E61011}"/>
    <cellStyle name="Normal 32 3 3 2 2 2" xfId="21506" xr:uid="{224EBDB6-0E0B-48D4-8BFC-19BD90B9B2D2}"/>
    <cellStyle name="Normal 32 3 3 2 3" xfId="20369" xr:uid="{AEF98A6F-64CE-469A-AAC3-2E3F161E7481}"/>
    <cellStyle name="Normal 32 3 3 3" xfId="8323" xr:uid="{6203C083-91EE-4BC1-8E84-E7677C980E72}"/>
    <cellStyle name="Normal 32 3 3 3 2" xfId="20958" xr:uid="{8E373C75-7055-499B-8FBB-0DD2DFF8182E}"/>
    <cellStyle name="Normal 32 3 3 4" xfId="19821" xr:uid="{F228EAA3-BB1E-46E4-8CF2-54447EE36529}"/>
    <cellStyle name="Normal 32 3 4" xfId="6370" xr:uid="{A9DF16F0-CAA3-4442-B057-A72076372EDD}"/>
    <cellStyle name="Normal 32 3 4 2" xfId="7500" xr:uid="{E4D9B450-6D4B-4C2F-AE1F-6A236B3140A7}"/>
    <cellStyle name="Normal 32 3 4 2 2" xfId="9143" xr:uid="{71B7201E-564A-474A-BC84-1C332FB7392D}"/>
    <cellStyle name="Normal 32 3 4 2 2 2" xfId="21507" xr:uid="{14709805-ED81-4B07-9E7B-53860AE53FCE}"/>
    <cellStyle name="Normal 32 3 4 2 3" xfId="20370" xr:uid="{F5DA3BFD-C9E2-495F-969A-3B07657AF258}"/>
    <cellStyle name="Normal 32 3 4 3" xfId="8088" xr:uid="{7F3D7F9A-2960-4D87-AE2E-3B81CFE60402}"/>
    <cellStyle name="Normal 32 3 4 3 2" xfId="20724" xr:uid="{9A2ADD60-E69A-4083-A258-BAA3DD549BC1}"/>
    <cellStyle name="Normal 32 3 4 4" xfId="19587" xr:uid="{09E5B1A1-F6FD-4F96-9266-EE378464EB28}"/>
    <cellStyle name="Normal 32 3 5" xfId="7051" xr:uid="{FBAA10E5-5BDC-4A85-9277-4CC79A35493A}"/>
    <cellStyle name="Normal 32 3 5 2" xfId="8694" xr:uid="{9C49D715-3402-44B0-9891-CE1511165F55}"/>
    <cellStyle name="Normal 32 3 5 2 2" xfId="21173" xr:uid="{2C346EDF-0331-4892-8677-132ABF4AD23D}"/>
    <cellStyle name="Normal 32 3 5 3" xfId="20036" xr:uid="{CB42398C-721D-477D-A8A6-C97658883814}"/>
    <cellStyle name="Normal 32 3 6" xfId="7897" xr:uid="{273AA6D5-FC83-44A8-92E9-8F991B98F8FA}"/>
    <cellStyle name="Normal 32 3 6 2" xfId="20606" xr:uid="{D8EBA937-D9D0-4450-A01D-D8E82CAC7493}"/>
    <cellStyle name="Normal 32 3 7" xfId="19469" xr:uid="{DCDAA820-6FE8-45A8-9F07-B75232F501F2}"/>
    <cellStyle name="Normal 32 4" xfId="6005" xr:uid="{BAE698B5-D454-4176-A778-034FDA848930}"/>
    <cellStyle name="Normal 32 4 2" xfId="6671" xr:uid="{67B0B84D-EFD4-4DD5-858B-C07C1DE46E31}"/>
    <cellStyle name="Normal 32 4 2 2" xfId="7501" xr:uid="{A6EA49F7-0A67-484F-9D4E-6F9409F891B8}"/>
    <cellStyle name="Normal 32 4 2 2 2" xfId="9144" xr:uid="{D8DCE3C6-3EB8-4E40-B1F6-BAEAD037738D}"/>
    <cellStyle name="Normal 32 4 2 2 2 2" xfId="21508" xr:uid="{6868C303-FA4E-499B-BAAE-E3807490A61C}"/>
    <cellStyle name="Normal 32 4 2 2 3" xfId="20371" xr:uid="{1CBF60F5-D039-4288-B531-08AAAF44F4AA}"/>
    <cellStyle name="Normal 32 4 2 3" xfId="8324" xr:uid="{81A8CC14-9776-4D44-B426-17236217EA4A}"/>
    <cellStyle name="Normal 32 4 2 3 2" xfId="20959" xr:uid="{02208CDD-0A62-4045-8532-78592CD9B506}"/>
    <cellStyle name="Normal 32 4 2 4" xfId="19822" xr:uid="{F531DC55-0B1C-45D6-B184-ED6986360DA3}"/>
    <cellStyle name="Normal 32 4 3" xfId="6672" xr:uid="{A04C5C64-240D-4E87-A742-F3CF25174CF9}"/>
    <cellStyle name="Normal 32 4 3 2" xfId="7502" xr:uid="{F7FC20BB-8301-4663-86D8-0DB484F5D8C8}"/>
    <cellStyle name="Normal 32 4 3 2 2" xfId="9145" xr:uid="{81E1596B-F338-47A2-9A35-73DB022E8030}"/>
    <cellStyle name="Normal 32 4 3 2 2 2" xfId="21509" xr:uid="{10DCAD40-9640-458E-A0F6-05BA932221D6}"/>
    <cellStyle name="Normal 32 4 3 2 3" xfId="20372" xr:uid="{EDEAE94A-FC40-4F3C-AB19-3232CDA3382E}"/>
    <cellStyle name="Normal 32 4 3 3" xfId="8325" xr:uid="{AC8E3A67-47DA-4750-A622-9650158D8060}"/>
    <cellStyle name="Normal 32 4 3 3 2" xfId="20960" xr:uid="{8614904B-7459-4A36-81DF-07D1D265475D}"/>
    <cellStyle name="Normal 32 4 3 4" xfId="19823" xr:uid="{44E4F451-298B-4C05-B0C7-36F9232FE917}"/>
    <cellStyle name="Normal 32 4 4" xfId="6371" xr:uid="{1CED3047-2BAB-46A8-BD77-5F7900419FCD}"/>
    <cellStyle name="Normal 32 4 4 2" xfId="7503" xr:uid="{C6E5D945-3CAF-496F-B5FD-D333A1B7D980}"/>
    <cellStyle name="Normal 32 4 4 2 2" xfId="9146" xr:uid="{8D30A74F-77BD-4754-8E6C-859269F61816}"/>
    <cellStyle name="Normal 32 4 4 2 2 2" xfId="21510" xr:uid="{D914520C-8E40-4D15-ACB0-F54E18F0D12E}"/>
    <cellStyle name="Normal 32 4 4 2 3" xfId="20373" xr:uid="{F05A73B8-0FDF-47A6-9BB7-D7E23C0E6E92}"/>
    <cellStyle name="Normal 32 4 4 3" xfId="8089" xr:uid="{B2BFACC1-45F4-4AE1-B191-4FBB6DBA1908}"/>
    <cellStyle name="Normal 32 4 4 3 2" xfId="20725" xr:uid="{304B1028-BE9B-406C-8510-573256916F81}"/>
    <cellStyle name="Normal 32 4 4 4" xfId="19588" xr:uid="{A07A773D-666F-4D98-BB89-01C749294BD6}"/>
    <cellStyle name="Normal 32 4 5" xfId="7052" xr:uid="{A2EDD651-A4C5-42A0-AB23-527C9C627AFD}"/>
    <cellStyle name="Normal 32 4 5 2" xfId="8695" xr:uid="{3D7F122D-2DBC-4E1D-800D-8DBBBD0414D1}"/>
    <cellStyle name="Normal 32 4 5 2 2" xfId="21174" xr:uid="{8E5F1B49-08F0-47A4-B1AE-1FF1E0C92117}"/>
    <cellStyle name="Normal 32 4 5 3" xfId="20037" xr:uid="{5A1B2A80-3B01-4D04-849F-78ECF4DFBC7C}"/>
    <cellStyle name="Normal 32 4 6" xfId="7898" xr:uid="{6C99511F-617C-49C5-B862-4419DF61913E}"/>
    <cellStyle name="Normal 32 4 6 2" xfId="20607" xr:uid="{EDB9DBD8-E293-4EBE-868A-26A48F76C8DF}"/>
    <cellStyle name="Normal 32 4 7" xfId="19470" xr:uid="{FA6B9715-4BAC-4290-9BBC-DD6EC9955859}"/>
    <cellStyle name="Normal 32 5" xfId="6673" xr:uid="{212DF310-0C0E-465D-BF09-D176F140413A}"/>
    <cellStyle name="Normal 32 5 2" xfId="7504" xr:uid="{55711D7E-A82D-44F9-A4E2-BB749A2A4B4C}"/>
    <cellStyle name="Normal 32 5 2 2" xfId="9147" xr:uid="{58CC4067-F1ED-4B48-970A-A7B94CF0DACB}"/>
    <cellStyle name="Normal 32 5 2 2 2" xfId="21511" xr:uid="{43DE2798-8E52-4B58-BD71-7B2A912A9AC4}"/>
    <cellStyle name="Normal 32 5 2 3" xfId="20374" xr:uid="{E6007D3B-BF08-4CE0-93DB-EA83841EC3CC}"/>
    <cellStyle name="Normal 32 5 3" xfId="8326" xr:uid="{BE4D9CC9-43D9-4CE5-A8E7-32D18B16E9EA}"/>
    <cellStyle name="Normal 32 5 3 2" xfId="20961" xr:uid="{C5D2DDC6-3093-4AEE-9B1A-25C1DB49A0E7}"/>
    <cellStyle name="Normal 32 5 4" xfId="19824" xr:uid="{93C277CE-66C0-47FA-A7C4-C983C81F9C04}"/>
    <cellStyle name="Normal 32 6" xfId="6674" xr:uid="{9EC33B3F-91B7-442B-BFA8-11A5E4B24BE1}"/>
    <cellStyle name="Normal 32 6 2" xfId="7505" xr:uid="{BF95BAF9-6261-4629-A6E1-AAAC64B84C05}"/>
    <cellStyle name="Normal 32 6 2 2" xfId="9148" xr:uid="{B6388600-DBB7-4DA1-A7AE-DDF708CB395A}"/>
    <cellStyle name="Normal 32 6 2 2 2" xfId="21512" xr:uid="{DA6DEB5C-41AD-498C-88B5-AC67D8306F3B}"/>
    <cellStyle name="Normal 32 6 2 3" xfId="20375" xr:uid="{C5F558B0-3077-4ADB-8E9F-A8ADAA726B71}"/>
    <cellStyle name="Normal 32 6 3" xfId="8327" xr:uid="{D64D0564-5056-464B-BBC3-5B4B8F20BA0D}"/>
    <cellStyle name="Normal 32 6 3 2" xfId="20962" xr:uid="{66996B62-80AC-4D9D-810C-207CCEE55DB4}"/>
    <cellStyle name="Normal 32 6 4" xfId="19825" xr:uid="{32D2E2C8-F49D-4369-92E9-671A9A9850DC}"/>
    <cellStyle name="Normal 32 7" xfId="6368" xr:uid="{FDB7B4D8-6BC3-41C0-891F-AEF6D8295CE3}"/>
    <cellStyle name="Normal 32 7 2" xfId="7506" xr:uid="{50A0C5B7-1B59-4AC8-BE09-144FD057DA55}"/>
    <cellStyle name="Normal 32 7 2 2" xfId="9149" xr:uid="{76B6BED8-F11B-4FD6-B800-67769233E686}"/>
    <cellStyle name="Normal 32 7 2 2 2" xfId="21513" xr:uid="{D719C9B3-8D62-483E-9E6F-58BFBEF87493}"/>
    <cellStyle name="Normal 32 7 2 3" xfId="20376" xr:uid="{53D7C4AA-BCF0-4C10-A462-7D09462A86DB}"/>
    <cellStyle name="Normal 32 7 3" xfId="8086" xr:uid="{092C75EA-8E68-47F1-8E5A-AF79EDB05F7F}"/>
    <cellStyle name="Normal 32 7 3 2" xfId="20722" xr:uid="{EE34798C-AD9E-423F-A627-7EEDDE89BA8C}"/>
    <cellStyle name="Normal 32 7 4" xfId="19585" xr:uid="{39FAD1B0-4D65-4D17-9A2F-B159383EE515}"/>
    <cellStyle name="Normal 32 8" xfId="7049" xr:uid="{FD6E405A-C9D8-4DB3-932B-1237251116E5}"/>
    <cellStyle name="Normal 32 8 2" xfId="8692" xr:uid="{48D4F317-CA8A-4B7E-A21D-13E9BCE16E7F}"/>
    <cellStyle name="Normal 32 8 2 2" xfId="21171" xr:uid="{668EF3B5-4A57-4E5E-9B8C-CA3C5099AB4E}"/>
    <cellStyle name="Normal 32 8 3" xfId="20034" xr:uid="{9B66938A-6D7D-48FC-A647-1620DDCCF83B}"/>
    <cellStyle name="Normal 32 9" xfId="7895" xr:uid="{31907690-9846-4B69-A052-6AFB094F9890}"/>
    <cellStyle name="Normal 32 9 2" xfId="20604" xr:uid="{C96AC6A6-F9CA-4C43-9E18-919C53C02282}"/>
    <cellStyle name="Normal 33" xfId="6006" xr:uid="{DF93E079-8F6D-426A-87AD-EFDF60B41E14}"/>
    <cellStyle name="Normal 33 2" xfId="6675" xr:uid="{12EB3003-B911-46F4-8956-941D7FAC2C33}"/>
    <cellStyle name="Normal 33 2 2" xfId="7507" xr:uid="{AE63E1E7-419C-416A-B525-E577A9892525}"/>
    <cellStyle name="Normal 33 2 2 2" xfId="9150" xr:uid="{1232571B-0BEE-48E2-972C-BCE2A46B5FC6}"/>
    <cellStyle name="Normal 33 2 2 2 2" xfId="21514" xr:uid="{D3959A12-EC68-49BF-8ED7-0D53FA722A4E}"/>
    <cellStyle name="Normal 33 2 2 3" xfId="20377" xr:uid="{36428D8B-C0B3-499E-AF1F-08EADAE20AAF}"/>
    <cellStyle name="Normal 33 2 3" xfId="8328" xr:uid="{8E046988-1D97-4BA3-9BEA-3A645A366151}"/>
    <cellStyle name="Normal 33 2 3 2" xfId="20963" xr:uid="{371AD4D8-B18A-40E4-9DAA-F6139FB6DC5D}"/>
    <cellStyle name="Normal 33 2 4" xfId="19826" xr:uid="{9ED8A0CE-8154-4385-BC64-53E059660E67}"/>
    <cellStyle name="Normal 33 3" xfId="6676" xr:uid="{F35C8D03-5480-4808-A761-1D1ED10EA830}"/>
    <cellStyle name="Normal 33 3 2" xfId="7508" xr:uid="{8808B2B5-37C0-4188-B4EF-83E6957BA45A}"/>
    <cellStyle name="Normal 33 3 2 2" xfId="9151" xr:uid="{AC3CAC36-3473-492A-AB15-C5CD03904D2B}"/>
    <cellStyle name="Normal 33 3 2 2 2" xfId="21515" xr:uid="{43D5A51E-3A55-4873-A238-1F1898A83819}"/>
    <cellStyle name="Normal 33 3 2 3" xfId="20378" xr:uid="{B316C064-C653-46AB-A3A0-AB7281C5984A}"/>
    <cellStyle name="Normal 33 3 3" xfId="8329" xr:uid="{3BEE3FB7-1515-43C2-A1A5-B0C61D7762F6}"/>
    <cellStyle name="Normal 33 3 3 2" xfId="20964" xr:uid="{43B12D03-95C7-460A-BF2C-C98646EDF823}"/>
    <cellStyle name="Normal 33 3 4" xfId="19827" xr:uid="{B4C43FD5-596F-456C-883F-989480D253AD}"/>
    <cellStyle name="Normal 33 4" xfId="6372" xr:uid="{BA017418-E01A-43B4-96BF-29F3E7702FF0}"/>
    <cellStyle name="Normal 33 4 2" xfId="7509" xr:uid="{358357D2-BFD7-48B1-91DA-59A73A3FB634}"/>
    <cellStyle name="Normal 33 4 2 2" xfId="9152" xr:uid="{8F8FBFA2-F21B-41F4-B11E-FBE6A7DFCBB3}"/>
    <cellStyle name="Normal 33 4 2 2 2" xfId="21516" xr:uid="{D86BD471-B48A-4194-BB6A-F035150AE816}"/>
    <cellStyle name="Normal 33 4 2 3" xfId="20379" xr:uid="{3D799440-3924-441F-8A9A-329456F7615A}"/>
    <cellStyle name="Normal 33 4 3" xfId="8090" xr:uid="{FF5D6E91-BB78-427E-A7F3-C3EF88DAC5F7}"/>
    <cellStyle name="Normal 33 4 3 2" xfId="20726" xr:uid="{5B9838BE-1CB9-4D74-8B1F-894BE3645067}"/>
    <cellStyle name="Normal 33 4 4" xfId="19589" xr:uid="{82C87A9B-F90E-48F8-BBA7-9EF68161679D}"/>
    <cellStyle name="Normal 33 5" xfId="7053" xr:uid="{5C86556B-2653-486F-96B1-6FD5D385324C}"/>
    <cellStyle name="Normal 33 5 2" xfId="8696" xr:uid="{058FD2E8-7C99-479D-8847-52CFEB8477E0}"/>
    <cellStyle name="Normal 33 5 2 2" xfId="21175" xr:uid="{EBA0F90C-63EA-4BBF-BDDB-BA2631348599}"/>
    <cellStyle name="Normal 33 5 3" xfId="20038" xr:uid="{B48311F6-0C75-4076-B148-FF47B89A6B58}"/>
    <cellStyle name="Normal 33 6" xfId="7899" xr:uid="{00D32DDA-80D0-4EAC-B93B-1E30FBA72B98}"/>
    <cellStyle name="Normal 33 6 2" xfId="20608" xr:uid="{ADA54D3A-EB1B-4114-A160-E2DECAFD396A}"/>
    <cellStyle name="Normal 33 7" xfId="19471" xr:uid="{F2E3B7A6-484E-4F2C-9918-704E45953241}"/>
    <cellStyle name="Normal 34" xfId="30" xr:uid="{2DC5E831-F245-4ED9-B268-31737F041E64}"/>
    <cellStyle name="Normal 34 2" xfId="6446" xr:uid="{48570816-3AD3-4178-A1B2-AEAD22796BE9}"/>
    <cellStyle name="Normal 35" xfId="31" xr:uid="{E3C33FAB-C7CD-4771-9DFB-2A3653351BA1}"/>
    <cellStyle name="Normal 35 2" xfId="6447" xr:uid="{B05C34B9-62B8-4DA5-A567-CAD98CC2BE54}"/>
    <cellStyle name="Normal 36" xfId="32" xr:uid="{FEDD5B32-7757-4D01-ABDB-E354A34E3AF7}"/>
    <cellStyle name="Normal 36 2" xfId="6448" xr:uid="{6A44C46E-02CD-495C-A0D1-880DF733ADCD}"/>
    <cellStyle name="Normal 37" xfId="33" xr:uid="{78C0CF9A-EE8D-42AB-891E-BFD78B0C730F}"/>
    <cellStyle name="Normal 37 2" xfId="6449" xr:uid="{B8DACF8A-C83A-40FE-9159-9D8C5A8548D4}"/>
    <cellStyle name="Normal 38" xfId="6007" xr:uid="{3C6E05EE-DD67-4B9E-A459-F7D9CCC9D6BA}"/>
    <cellStyle name="Normal 38 2" xfId="6677" xr:uid="{5F34458D-5C68-4F81-9D2C-2B55CD826C11}"/>
    <cellStyle name="Normal 38 2 2" xfId="7510" xr:uid="{9F36A20E-9B1A-4A85-A047-4D90F34A18EF}"/>
    <cellStyle name="Normal 38 2 2 2" xfId="9153" xr:uid="{149F326E-4AE1-4A8A-85E8-BF24954134F4}"/>
    <cellStyle name="Normal 38 2 2 2 2" xfId="21517" xr:uid="{F7979EB5-C25A-4882-9E44-E3406A6CC646}"/>
    <cellStyle name="Normal 38 2 2 3" xfId="20380" xr:uid="{7A60E80F-AD21-4F25-90EE-5F157EB4453E}"/>
    <cellStyle name="Normal 38 2 3" xfId="8330" xr:uid="{203BD3FA-6A73-4D98-A526-A9DE1D244DED}"/>
    <cellStyle name="Normal 38 2 3 2" xfId="20965" xr:uid="{51630113-632D-4ECF-B0C9-DF4A7FE70A54}"/>
    <cellStyle name="Normal 38 2 4" xfId="19828" xr:uid="{C663E422-1729-4D6E-9283-AB4370C43A4B}"/>
    <cellStyle name="Normal 38 3" xfId="6678" xr:uid="{DF369835-8E77-4B1D-895B-C70F685E1C38}"/>
    <cellStyle name="Normal 38 3 2" xfId="7511" xr:uid="{C1C6E6B9-FD40-49E0-8A22-CBBFDF6FD3B8}"/>
    <cellStyle name="Normal 38 3 2 2" xfId="9154" xr:uid="{BEA1BE3B-38DB-40A6-8018-94BD920237BE}"/>
    <cellStyle name="Normal 38 3 2 2 2" xfId="21518" xr:uid="{D6B98C96-7FBB-4D49-84FF-D08613649A8B}"/>
    <cellStyle name="Normal 38 3 2 3" xfId="20381" xr:uid="{CED79988-F31B-42E6-B4F7-AC8EFDC413A5}"/>
    <cellStyle name="Normal 38 3 3" xfId="8331" xr:uid="{7DC05193-9F0D-4249-B9D3-E8A1FE78310B}"/>
    <cellStyle name="Normal 38 3 3 2" xfId="20966" xr:uid="{344A3575-40FE-442F-B7E6-C5A1EA5798DC}"/>
    <cellStyle name="Normal 38 3 4" xfId="19829" xr:uid="{BFE9707D-396D-47C9-A9BF-A91A563E5165}"/>
    <cellStyle name="Normal 38 4" xfId="6373" xr:uid="{2F283AA1-1B39-459C-AE86-EE37553AC69F}"/>
    <cellStyle name="Normal 38 4 2" xfId="7512" xr:uid="{79F40825-D0E9-4E37-A521-AFD7517F055A}"/>
    <cellStyle name="Normal 38 4 2 2" xfId="9155" xr:uid="{7247ED67-C870-4E00-A9A2-5D8AD6227204}"/>
    <cellStyle name="Normal 38 4 2 2 2" xfId="21519" xr:uid="{1059FEC4-0AF7-46EF-A875-04AD9D9AD0E6}"/>
    <cellStyle name="Normal 38 4 2 3" xfId="20382" xr:uid="{84F32D09-0A19-467B-B8B9-A9AA6577C373}"/>
    <cellStyle name="Normal 38 4 3" xfId="8091" xr:uid="{5BC2DD5B-6DD2-4A57-82E6-790D5DE0309E}"/>
    <cellStyle name="Normal 38 4 3 2" xfId="20727" xr:uid="{5BD2065A-B4BE-45FB-95B3-8BE06A6EF0DF}"/>
    <cellStyle name="Normal 38 4 4" xfId="19590" xr:uid="{0BA377D5-2087-4DC5-9D09-5B9ACEDB91A5}"/>
    <cellStyle name="Normal 38 5" xfId="7054" xr:uid="{F1B682DF-F03C-40E7-BC5D-A0CB724E14AA}"/>
    <cellStyle name="Normal 38 5 2" xfId="8697" xr:uid="{9695129C-6DB3-47BE-9902-4A6756787653}"/>
    <cellStyle name="Normal 38 5 2 2" xfId="21176" xr:uid="{15B8AB72-841D-4ABD-8DE9-77BCD3359EC0}"/>
    <cellStyle name="Normal 38 5 3" xfId="20039" xr:uid="{2E23078F-AFC0-47B7-A040-9425A74D7F7A}"/>
    <cellStyle name="Normal 38 6" xfId="7900" xr:uid="{1F501AE4-06DE-46F4-A2E8-6E77BD090242}"/>
    <cellStyle name="Normal 38 6 2" xfId="20609" xr:uid="{C110C2CD-3937-4E5F-AF20-D8ADDE213759}"/>
    <cellStyle name="Normal 38 7" xfId="19472" xr:uid="{9EE4B1BD-0B03-4D10-8249-0370F6433F41}"/>
    <cellStyle name="Normal 39" xfId="6008" xr:uid="{614DBDC6-D4C9-4D5C-9127-9493B749D25D}"/>
    <cellStyle name="Normal 39 2" xfId="6679" xr:uid="{97696A47-C56A-40F1-92EE-02F3787FFB64}"/>
    <cellStyle name="Normal 39 2 2" xfId="7513" xr:uid="{88CFA699-2817-4358-B948-D7C8373CAA76}"/>
    <cellStyle name="Normal 39 2 2 2" xfId="9156" xr:uid="{169F8E26-53C3-4607-9F8D-44C6B64AAD65}"/>
    <cellStyle name="Normal 39 2 2 2 2" xfId="21520" xr:uid="{B166EE42-96C3-49E9-B83F-10A96854C176}"/>
    <cellStyle name="Normal 39 2 2 3" xfId="20383" xr:uid="{9D172B57-830A-4178-BE87-DA548314412A}"/>
    <cellStyle name="Normal 39 2 3" xfId="8332" xr:uid="{907E8514-E6E0-4EE0-83F6-E9D25211C17F}"/>
    <cellStyle name="Normal 39 2 3 2" xfId="20967" xr:uid="{B22E06C3-7B1E-4F53-88E9-9C18C14077B4}"/>
    <cellStyle name="Normal 39 2 4" xfId="19830" xr:uid="{11325FD6-F363-4AFC-A366-2F9D0D0863E1}"/>
    <cellStyle name="Normal 39 3" xfId="6680" xr:uid="{D39CF042-8960-4095-84E9-4C31A31B5F45}"/>
    <cellStyle name="Normal 39 3 2" xfId="7514" xr:uid="{81388D11-2F11-4A04-B829-18F3C89AB478}"/>
    <cellStyle name="Normal 39 3 2 2" xfId="9157" xr:uid="{73FC5FC6-54CA-476D-ADE9-A433CA882706}"/>
    <cellStyle name="Normal 39 3 2 2 2" xfId="21521" xr:uid="{3BC4F0FA-19BD-4387-B596-8C28B5063C59}"/>
    <cellStyle name="Normal 39 3 2 3" xfId="20384" xr:uid="{EDDDE44D-9D3B-496B-8C27-6C10E5AB6420}"/>
    <cellStyle name="Normal 39 3 3" xfId="8333" xr:uid="{1FAECE93-3739-4D35-B986-C4F4467B317E}"/>
    <cellStyle name="Normal 39 3 3 2" xfId="20968" xr:uid="{76144B52-7020-496D-BB67-22E2FF2C4F06}"/>
    <cellStyle name="Normal 39 3 4" xfId="19831" xr:uid="{92210F03-FC6D-46B3-B318-53963A688407}"/>
    <cellStyle name="Normal 39 4" xfId="6374" xr:uid="{17DFB6E7-315C-4E68-A693-BAC154E567A2}"/>
    <cellStyle name="Normal 39 4 2" xfId="7515" xr:uid="{A8895C75-8A6C-4DB9-96A5-C7CC4CC8BE8B}"/>
    <cellStyle name="Normal 39 4 2 2" xfId="9158" xr:uid="{6545DA14-FAB8-49F4-AC81-D690140DE138}"/>
    <cellStyle name="Normal 39 4 2 2 2" xfId="21522" xr:uid="{1E890BF6-8541-4D66-907A-3F133189F832}"/>
    <cellStyle name="Normal 39 4 2 3" xfId="20385" xr:uid="{354E56C0-BECC-4E03-A273-5863F40ED6DB}"/>
    <cellStyle name="Normal 39 4 3" xfId="8092" xr:uid="{1078E695-453E-43FB-9AEF-8DAA57A6E292}"/>
    <cellStyle name="Normal 39 4 3 2" xfId="20728" xr:uid="{31DD3122-9040-427F-935E-ED143DDDB52B}"/>
    <cellStyle name="Normal 39 4 4" xfId="19591" xr:uid="{3F8AA53A-BDF1-4E09-9C3B-644588812080}"/>
    <cellStyle name="Normal 39 5" xfId="7055" xr:uid="{404EE555-C235-428B-B1B0-AB06044FD7FA}"/>
    <cellStyle name="Normal 39 5 2" xfId="8698" xr:uid="{3282DE77-C481-4B10-8899-AE93327712CF}"/>
    <cellStyle name="Normal 39 5 2 2" xfId="21177" xr:uid="{640EE3C3-A5E3-4921-BAC7-A62908CF1A00}"/>
    <cellStyle name="Normal 39 5 3" xfId="20040" xr:uid="{0B60FC7D-0305-4034-A44A-86F131C5AAAF}"/>
    <cellStyle name="Normal 39 6" xfId="7901" xr:uid="{27C19682-B32E-40BA-9949-CEB63D0E0BE9}"/>
    <cellStyle name="Normal 39 6 2" xfId="20610" xr:uid="{737FEDB2-4512-46A4-8032-6B21785E2FCF}"/>
    <cellStyle name="Normal 39 7" xfId="19473" xr:uid="{9AC695C0-5CA1-4338-9FF0-2A0559384AC5}"/>
    <cellStyle name="Normal 4" xfId="8" xr:uid="{04B7F298-E86E-48F7-B81E-09EB0B53D5C8}"/>
    <cellStyle name="Normal 4 10" xfId="6009" xr:uid="{CAEE424C-8231-4B44-8358-6245DC0003E4}"/>
    <cellStyle name="Normal 4 11" xfId="6010" xr:uid="{DE32BA61-D68F-438C-AB30-585D307B57FB}"/>
    <cellStyle name="Normal 4 12" xfId="6011" xr:uid="{F9BF3B88-68A7-4000-A824-FBC008E9719B}"/>
    <cellStyle name="Normal 4 13" xfId="6012" xr:uid="{AA49230D-7E2D-43F2-9EAA-D8ED14DF433E}"/>
    <cellStyle name="Normal 4 14" xfId="6013" xr:uid="{DDB2D6FF-A17D-49EA-AD87-9590D2F95FA6}"/>
    <cellStyle name="Normal 4 15" xfId="6014" xr:uid="{523282A4-B47E-4E2A-97B1-7091106C0BAF}"/>
    <cellStyle name="Normal 4 16" xfId="6015" xr:uid="{8FB14557-F59F-4B23-9644-B223A02CE2E7}"/>
    <cellStyle name="Normal 4 17" xfId="6016" xr:uid="{2C96C224-B675-4172-9558-7A5596C30E74}"/>
    <cellStyle name="Normal 4 18" xfId="6017" xr:uid="{6122F32F-22E6-454D-B9A3-7CCCE2C6AA88}"/>
    <cellStyle name="Normal 4 18 10" xfId="6018" xr:uid="{4BCA30BC-A85D-4C92-86F8-F3F26913998A}"/>
    <cellStyle name="Normal 4 18 11" xfId="6019" xr:uid="{1DFDAEB8-8E12-447E-9238-5A78ED737E8D}"/>
    <cellStyle name="Normal 4 18 12" xfId="6020" xr:uid="{88BF4E7F-A385-447C-A1A7-4C04044D43CF}"/>
    <cellStyle name="Normal 4 18 13" xfId="6021" xr:uid="{5C080709-12C9-486B-807B-DF5F4281E50C}"/>
    <cellStyle name="Normal 4 18 14" xfId="6022" xr:uid="{47E84580-C895-4FC7-8B93-121872878D25}"/>
    <cellStyle name="Normal 4 18 15" xfId="6023" xr:uid="{231ABF24-4EED-4A38-AA55-1091E18F095C}"/>
    <cellStyle name="Normal 4 18 16" xfId="6024" xr:uid="{2786A4D8-689A-4FCA-B9DD-A1736E6153E2}"/>
    <cellStyle name="Normal 4 18 17" xfId="6025" xr:uid="{8493275D-A3F8-4578-9F07-F1345D9A9E36}"/>
    <cellStyle name="Normal 4 18 18" xfId="6026" xr:uid="{F07024A7-15E9-4399-A364-7E419731BCFA}"/>
    <cellStyle name="Normal 4 18 19" xfId="6027" xr:uid="{1E37756A-45B8-41B9-9511-15E27A9A68F5}"/>
    <cellStyle name="Normal 4 18 2" xfId="6028" xr:uid="{F30DE599-B280-409D-969E-980BBF67B5D1}"/>
    <cellStyle name="Normal 4 18 20" xfId="6029" xr:uid="{81C18881-F7FE-4345-9561-D27A82103C94}"/>
    <cellStyle name="Normal 4 18 3" xfId="6030" xr:uid="{1FA1E850-9025-4FFA-B44E-07B44093AB27}"/>
    <cellStyle name="Normal 4 18 4" xfId="6031" xr:uid="{18001E0D-BB18-44AA-9BF4-298537F9EAD2}"/>
    <cellStyle name="Normal 4 18 5" xfId="6032" xr:uid="{5110859A-098A-4CCD-882E-54BA8C5A20E6}"/>
    <cellStyle name="Normal 4 18 6" xfId="6033" xr:uid="{FA4BCC53-8B4A-4858-AC6C-A455848603D6}"/>
    <cellStyle name="Normal 4 18 7" xfId="6034" xr:uid="{1E0F004D-029F-4E68-9043-B8AF349B561A}"/>
    <cellStyle name="Normal 4 18 8" xfId="6035" xr:uid="{405235EF-1ACA-42F0-A151-3B4E9764A267}"/>
    <cellStyle name="Normal 4 18 9" xfId="6036" xr:uid="{805FA21A-227C-40DC-B890-EA428EE7935A}"/>
    <cellStyle name="Normal 4 19" xfId="6037" xr:uid="{C02DB287-36E3-45DD-B185-3F27AB8D87F8}"/>
    <cellStyle name="Normal 4 2" xfId="22" xr:uid="{1087E88C-E219-4BD8-A456-451740D83246}"/>
    <cellStyle name="Normal 4 2 2" xfId="6396" xr:uid="{6B6D44AC-0D2A-4A71-A65A-EF81B0B60119}"/>
    <cellStyle name="Normal 4 2 3" xfId="6375" xr:uid="{856B9E96-6B85-4C3C-9B1F-62B33E1209DC}"/>
    <cellStyle name="Normal 4 2 3 2" xfId="7516" xr:uid="{DEA997BC-6D45-4F6A-A04F-217204560204}"/>
    <cellStyle name="Normal 4 2 3 2 2" xfId="9159" xr:uid="{9D5FC6E9-EC00-4DEA-9106-6FFB147EE5A8}"/>
    <cellStyle name="Normal 4 2 3 2 2 2" xfId="21523" xr:uid="{C885B43A-8320-4A46-B01E-7B3B1AF8CA14}"/>
    <cellStyle name="Normal 4 2 3 2 3" xfId="20386" xr:uid="{E0B0E8DB-8BD5-4D2B-B06F-A05658A31C9D}"/>
    <cellStyle name="Normal 4 2 3 3" xfId="8093" xr:uid="{3D64C281-61B7-4F87-85FD-563D3BF02F5D}"/>
    <cellStyle name="Normal 4 2 3 3 2" xfId="20729" xr:uid="{D5DA95F8-117A-4213-83FD-3E69B1252793}"/>
    <cellStyle name="Normal 4 2 3 4" xfId="19592" xr:uid="{46A71C0F-2EC4-4A4E-9FE1-B0E453882271}"/>
    <cellStyle name="Normal 4 2 4" xfId="7056" xr:uid="{DA54D807-130A-4C9D-82A6-6D80B896ECC4}"/>
    <cellStyle name="Normal 4 2 4 2" xfId="8699" xr:uid="{18881591-D6FA-4ABA-8AA0-FD00731AECE3}"/>
    <cellStyle name="Normal 4 2 4 2 2" xfId="21178" xr:uid="{18470894-7B61-4392-801A-A71EADA56ACA}"/>
    <cellStyle name="Normal 4 2 4 3" xfId="20041" xr:uid="{3DDFB1F7-FB3B-4AB6-BDCB-766D166AABD6}"/>
    <cellStyle name="Normal 4 2 5" xfId="7709" xr:uid="{7D78E14E-ED2D-4C7C-9DA1-C870486F8F9E}"/>
    <cellStyle name="Normal 4 2 5 2" xfId="20502" xr:uid="{81032E0B-A6F7-4C47-A22A-27597E3CB8C2}"/>
    <cellStyle name="Normal 4 2 6" xfId="19364" xr:uid="{9FA6DBB0-C03C-4288-A564-6AD45B9B5744}"/>
    <cellStyle name="Normal 4 20" xfId="6038" xr:uid="{1BFBB320-9649-4821-B494-8739D931B34E}"/>
    <cellStyle name="Normal 4 21" xfId="6039" xr:uid="{172261E6-3FD5-449C-8B9F-DCF531F23DB3}"/>
    <cellStyle name="Normal 4 22" xfId="6040" xr:uid="{B9405E24-DB55-4AF0-97A7-633575FB2694}"/>
    <cellStyle name="Normal 4 23" xfId="6041" xr:uid="{C7D36A5F-4F38-4CB0-8130-BDE28A7D0522}"/>
    <cellStyle name="Normal 4 24" xfId="6042" xr:uid="{3DE5DBC6-1757-4528-891F-756F62176DDB}"/>
    <cellStyle name="Normal 4 25" xfId="6043" xr:uid="{4874DD98-722D-49D0-8B1B-24AD4397CF32}"/>
    <cellStyle name="Normal 4 26" xfId="6681" xr:uid="{4879DAED-C1FD-440A-9EE4-7F428203754C}"/>
    <cellStyle name="Normal 4 27" xfId="6905" xr:uid="{564517E1-BD70-48CC-8778-93F2329C2CB4}"/>
    <cellStyle name="Normal 4 27 2" xfId="8548" xr:uid="{1BF871BD-24E4-4B6C-854D-9C72C51D01A4}"/>
    <cellStyle name="Normal 4 27 2 2" xfId="21068" xr:uid="{C2BF3FFB-2E91-44D8-95B6-D4460AE06DA2}"/>
    <cellStyle name="Normal 4 27 3" xfId="19931" xr:uid="{3E5A4322-3E70-4077-B311-6F65B9AA7B26}"/>
    <cellStyle name="Normal 4 28" xfId="19" xr:uid="{1801701E-79FE-44EF-B77C-5E4EDE055C5B}"/>
    <cellStyle name="Normal 4 28 2" xfId="30352" xr:uid="{F4B3F6C0-DC5A-4890-B3D4-87654FAB6CD0}"/>
    <cellStyle name="Normal 4 29" xfId="19356" xr:uid="{A5C21748-547F-470D-A153-561FD7EF73B7}"/>
    <cellStyle name="Normal 4 3" xfId="6044" xr:uid="{44C55AB8-DBEF-428B-8F71-A2CAEB6565F3}"/>
    <cellStyle name="Normal 4 3 2" xfId="6045" xr:uid="{4E6F749D-08F4-4A3F-BC2A-07E524C7C59F}"/>
    <cellStyle name="Normal 4 3 3" xfId="6397" xr:uid="{91008A4F-0806-42D7-8BA4-D91E5997E0B5}"/>
    <cellStyle name="Normal 4 3 3 2" xfId="30416" xr:uid="{40081261-CB85-4DC8-81FB-916B9EDF622A}"/>
    <cellStyle name="Normal 4 3 4" xfId="30411" xr:uid="{E968E22B-433B-45BD-98E2-E745F73C4DB2}"/>
    <cellStyle name="Normal 4 3_1_solis_MK Nr 595 " xfId="6046" xr:uid="{C62B7C0C-6189-422E-9EC0-C46FAA5B9998}"/>
    <cellStyle name="Normal 4 4" xfId="6047" xr:uid="{E2B73DA2-4572-437F-B936-A6B2A5F98CAA}"/>
    <cellStyle name="Normal 4 5" xfId="6048" xr:uid="{ADC05753-366B-4F28-8426-B964F70E14DB}"/>
    <cellStyle name="Normal 4 6" xfId="6049" xr:uid="{CF66E95B-03C2-494C-BEF9-793314B7F47C}"/>
    <cellStyle name="Normal 4 7" xfId="6050" xr:uid="{61884444-5268-421A-8932-EAE3947EE9A9}"/>
    <cellStyle name="Normal 4 8" xfId="6051" xr:uid="{77BE43DF-281E-475D-941C-A3897B729389}"/>
    <cellStyle name="Normal 4 9" xfId="6052" xr:uid="{86B0193C-DA94-493A-8868-590823B38354}"/>
    <cellStyle name="Normal 40" xfId="34" xr:uid="{73233817-A9EC-4D0C-B874-5D15EC2A7614}"/>
    <cellStyle name="Normal 40 2" xfId="6450" xr:uid="{6BD068A8-C82E-4572-9381-B6CFC18A4EFE}"/>
    <cellStyle name="Normal 41" xfId="6053" xr:uid="{2C6B302D-E9D2-4F2F-B35A-0B5CF0216797}"/>
    <cellStyle name="Normal 41 2" xfId="6398" xr:uid="{D9304E8F-FCF1-40B3-831E-B25E2A2D13E2}"/>
    <cellStyle name="Normal 41 3" xfId="6451" xr:uid="{DC404BA9-CB5A-4FD2-BA3A-A76A6A38B386}"/>
    <cellStyle name="Normal 41 3 2" xfId="6682" xr:uid="{DE2E8594-1B74-4F40-AE5C-11624004F900}"/>
    <cellStyle name="Normal 41 3 2 2" xfId="7517" xr:uid="{8C3B5867-E11D-4358-81FC-272062E8B0A4}"/>
    <cellStyle name="Normal 41 3 2 2 2" xfId="9160" xr:uid="{4C236E46-9078-4A91-93F6-80C03F2B2FB2}"/>
    <cellStyle name="Normal 41 3 2 2 2 2" xfId="21524" xr:uid="{F1D9DDB1-BB6F-4DD6-9577-457C5584E086}"/>
    <cellStyle name="Normal 41 3 2 2 3" xfId="20387" xr:uid="{0928BFCD-EC6F-4228-8C54-DA2E2677BB3D}"/>
    <cellStyle name="Normal 41 3 2 3" xfId="8334" xr:uid="{C7931F14-C3D2-4791-897E-2F9EF4DE9302}"/>
    <cellStyle name="Normal 41 3 2 3 2" xfId="20969" xr:uid="{C5DBFB0D-4EC7-442D-BCE8-3DA70BFCABED}"/>
    <cellStyle name="Normal 41 3 2 4" xfId="19832" xr:uid="{8E22BF3F-7BF2-4E50-866C-D44C35D1BE6B}"/>
    <cellStyle name="Normal 41 3 3" xfId="7149" xr:uid="{BF1CA917-F9AA-4E10-9E99-5D9882860ECB}"/>
    <cellStyle name="Normal 41 3 3 2" xfId="8792" xr:uid="{D362AFE6-BD9C-4684-822D-486E4869160A}"/>
    <cellStyle name="Normal 41 3 3 2 2" xfId="21198" xr:uid="{A11F22A2-1BE9-4847-96EF-2DAC8B6DA33F}"/>
    <cellStyle name="Normal 41 3 3 3" xfId="20061" xr:uid="{5B926FEF-79B5-4EE2-9F13-D2CE1B335F8B}"/>
    <cellStyle name="Normal 41 3 4" xfId="8117" xr:uid="{09C2E526-1D57-42E6-BC7D-EEA366FE5EF7}"/>
    <cellStyle name="Normal 41 3 4 2" xfId="20753" xr:uid="{360D14B6-A737-41F7-A523-F316900E0020}"/>
    <cellStyle name="Normal 41 3 5" xfId="19616" xr:uid="{9A4302B8-6157-406F-A258-A44E02631AB7}"/>
    <cellStyle name="Normal 41 4" xfId="6683" xr:uid="{5F82F159-5E4A-43ED-8D71-93CB52842188}"/>
    <cellStyle name="Normal 41 4 2" xfId="7518" xr:uid="{FD2C6352-BE49-4D1A-8085-EA52D634FA04}"/>
    <cellStyle name="Normal 41 4 2 2" xfId="9161" xr:uid="{4BAD1765-FBA6-4BD3-A07B-D73B99A53F47}"/>
    <cellStyle name="Normal 41 4 2 2 2" xfId="21525" xr:uid="{7C9D0398-8F0A-41DF-9C13-D8EDA96780D9}"/>
    <cellStyle name="Normal 41 4 2 3" xfId="20388" xr:uid="{68B117A5-6C53-4CDD-B353-58EB00EAC3DA}"/>
    <cellStyle name="Normal 41 4 3" xfId="8335" xr:uid="{19DFB859-E0A6-47A9-904E-2ED5D6EA0341}"/>
    <cellStyle name="Normal 41 4 3 2" xfId="20970" xr:uid="{F3470096-23A5-4026-BF20-8C482969EF9C}"/>
    <cellStyle name="Normal 41 4 4" xfId="19833" xr:uid="{D018BDDE-BB31-49D2-B866-3B606DC71FE3}"/>
    <cellStyle name="Normal 42" xfId="6267" xr:uid="{DF23D38B-71CC-486A-A81D-B4B7F8902A19}"/>
    <cellStyle name="Normal 42 2" xfId="6684" xr:uid="{6F80C20C-0E84-449E-AA31-14B517AA669C}"/>
    <cellStyle name="Normal 42 2 2" xfId="7520" xr:uid="{DD8B3692-3936-4BBB-9609-8BE39F4ABC22}"/>
    <cellStyle name="Normal 42 2 2 2" xfId="9163" xr:uid="{5C82BF04-DFF2-4AEA-8071-3E362685A93B}"/>
    <cellStyle name="Normal 42 2 2 2 2" xfId="21527" xr:uid="{C03A14A5-43F4-43D0-AF4E-ABDCD20FA8BF}"/>
    <cellStyle name="Normal 42 2 2 3" xfId="20390" xr:uid="{11E1575F-AC7D-4881-99E1-03ADC4227E27}"/>
    <cellStyle name="Normal 42 2 3" xfId="8336" xr:uid="{C8B34ECE-8C6A-4629-B5E6-55A35AD24C80}"/>
    <cellStyle name="Normal 42 2 3 2" xfId="20971" xr:uid="{DAB628FF-CC07-473F-9378-0455E4EF51CA}"/>
    <cellStyle name="Normal 42 2 4" xfId="19834" xr:uid="{F13B7019-2EC0-497C-BF41-52EA74639FDE}"/>
    <cellStyle name="Normal 42 3" xfId="6459" xr:uid="{F1443954-37C4-4608-8FB7-837D9628E892}"/>
    <cellStyle name="Normal 42 4" xfId="6376" xr:uid="{7D7A72E8-B62C-4F97-99BA-94C749D29B14}"/>
    <cellStyle name="Normal 42 4 2" xfId="7521" xr:uid="{FE9F09E7-33E8-4546-8C13-05078ADB2BEF}"/>
    <cellStyle name="Normal 42 4 2 2" xfId="9164" xr:uid="{1B2F910F-67A0-491B-A5CA-4FF5833F607D}"/>
    <cellStyle name="Normal 42 4 2 2 2" xfId="21528" xr:uid="{97AD2AAA-CFA4-4620-BBBB-EADF21EB3E94}"/>
    <cellStyle name="Normal 42 4 2 3" xfId="20391" xr:uid="{B1B24CBB-F8FD-486C-93C9-7F853351758E}"/>
    <cellStyle name="Normal 42 4 3" xfId="8094" xr:uid="{B0632C23-392F-4A47-93A8-A9B24852875C}"/>
    <cellStyle name="Normal 42 4 3 2" xfId="20730" xr:uid="{360004D5-532F-4996-83DA-27B4C874DF2B}"/>
    <cellStyle name="Normal 42 4 4" xfId="19593" xr:uid="{C515065C-7013-4C62-82AF-AF82AE2FDD56}"/>
    <cellStyle name="Normal 42 5" xfId="7519" xr:uid="{907A3BFC-D5ED-4141-893C-AA899214B3D8}"/>
    <cellStyle name="Normal 42 5 2" xfId="9162" xr:uid="{A004D834-761A-49BD-9F44-69FD476ADACE}"/>
    <cellStyle name="Normal 42 5 2 2" xfId="21526" xr:uid="{921FC21E-7B98-44A9-9695-B830AAE16423}"/>
    <cellStyle name="Normal 42 5 3" xfId="20389" xr:uid="{34990C30-9B47-4B6C-9AC7-05DF7A934494}"/>
    <cellStyle name="Normal 42 6" xfId="7986" xr:uid="{9AD8B89B-960F-4C73-BD9B-D35744FBC6D3}"/>
    <cellStyle name="Normal 42 6 2" xfId="20622" xr:uid="{9D6E1CD7-7F1F-4806-B637-43034CBF6EC2}"/>
    <cellStyle name="Normal 42 7" xfId="19485" xr:uid="{8712F433-B3BD-42C8-A51A-03CF1D13BB5B}"/>
    <cellStyle name="Normal 43" xfId="35" xr:uid="{A1A21314-A72C-44E4-BEDA-E2408BB52F3F}"/>
    <cellStyle name="Normal 43 2" xfId="6452" xr:uid="{4FADC7BE-5D96-4528-A692-71DC9D8B954E}"/>
    <cellStyle name="Normal 44" xfId="36" xr:uid="{26F1368C-41D0-451D-8986-0CF9F875C22D}"/>
    <cellStyle name="Normal 44 2" xfId="6453" xr:uid="{887962A3-E092-4B0D-8122-9FA4EAD811D3}"/>
    <cellStyle name="Normal 45" xfId="6054" xr:uid="{03B60BB4-F897-4CB4-9AEB-8F612D7C4CC5}"/>
    <cellStyle name="Normal 45 10" xfId="6685" xr:uid="{B04667C8-065D-42CF-AD74-F89B316B9F35}"/>
    <cellStyle name="Normal 45 10 2" xfId="7522" xr:uid="{1E79530F-7AD0-408C-9E37-1F066BE77BA9}"/>
    <cellStyle name="Normal 45 10 2 2" xfId="9165" xr:uid="{CD797BDC-B8A6-411C-A53B-578316D6A0DF}"/>
    <cellStyle name="Normal 45 10 2 2 2" xfId="21529" xr:uid="{A7FB0436-77BF-4DE5-B18C-2B203AD7F1FD}"/>
    <cellStyle name="Normal 45 10 2 3" xfId="20392" xr:uid="{FB5FFF90-9655-4F78-9C95-77385EB29F7A}"/>
    <cellStyle name="Normal 45 10 3" xfId="8337" xr:uid="{B483DEA0-A255-4324-83F4-5CA825FA5E8A}"/>
    <cellStyle name="Normal 45 10 3 2" xfId="20972" xr:uid="{B1F6DC3F-F185-4111-B168-A4C6AB1456AD}"/>
    <cellStyle name="Normal 45 10 4" xfId="19835" xr:uid="{77884E43-92DA-42C8-B457-15EEFE12A02B}"/>
    <cellStyle name="Normal 45 11" xfId="6686" xr:uid="{EFEB8959-440D-44AA-B969-6B6E7498FEAA}"/>
    <cellStyle name="Normal 45 11 2" xfId="7523" xr:uid="{69A0A5ED-461F-47BA-888A-0B02D06F0260}"/>
    <cellStyle name="Normal 45 11 2 2" xfId="9166" xr:uid="{354E0AFF-6B75-4E2E-B7DD-FDCB9C3E2E75}"/>
    <cellStyle name="Normal 45 11 2 2 2" xfId="21530" xr:uid="{04D237F6-D6DD-49E1-886E-258C39C5FEC4}"/>
    <cellStyle name="Normal 45 11 2 3" xfId="20393" xr:uid="{20B5978B-9CC0-41D1-9BF3-E3B065D79E04}"/>
    <cellStyle name="Normal 45 11 3" xfId="8338" xr:uid="{B528CFE1-6D26-4344-84AD-4219A8C93775}"/>
    <cellStyle name="Normal 45 11 3 2" xfId="20973" xr:uid="{391899E6-B069-4711-9E0E-1BA0F083842C}"/>
    <cellStyle name="Normal 45 11 4" xfId="19836" xr:uid="{08FE83D4-1498-4A2E-AE81-A8BAD7E9B9E7}"/>
    <cellStyle name="Normal 45 12" xfId="6687" xr:uid="{13FB3CF6-E134-4062-AD92-382621778E06}"/>
    <cellStyle name="Normal 45 12 2" xfId="7524" xr:uid="{B1967984-2087-4EF9-95C6-982D4E2AF917}"/>
    <cellStyle name="Normal 45 12 2 2" xfId="9167" xr:uid="{143D6104-B1E1-4095-BBC5-07EE0F11A0A2}"/>
    <cellStyle name="Normal 45 12 2 2 2" xfId="21531" xr:uid="{4F340B7C-3096-4318-B0D5-2D6E9D0DAE1A}"/>
    <cellStyle name="Normal 45 12 2 3" xfId="20394" xr:uid="{98CCCFE9-3BF7-4DF0-AD29-C664AA830490}"/>
    <cellStyle name="Normal 45 12 3" xfId="8339" xr:uid="{56D8DB8C-A48F-4859-93D8-588642E055F6}"/>
    <cellStyle name="Normal 45 12 3 2" xfId="20974" xr:uid="{9954D73C-2527-4FDE-8EE1-016CEEECC16C}"/>
    <cellStyle name="Normal 45 12 4" xfId="19837" xr:uid="{72159356-4A12-4611-8663-DB287000BB73}"/>
    <cellStyle name="Normal 45 2" xfId="6055" xr:uid="{53D64EDD-1EB6-47CB-911C-3649116DC970}"/>
    <cellStyle name="Normal 45 2 2" xfId="6688" xr:uid="{3BC78E4F-0DDE-4A1E-9A3F-A6983F6DB2A8}"/>
    <cellStyle name="Normal 45 2 2 2" xfId="7525" xr:uid="{8EA94995-92BC-404A-977D-18F17408A348}"/>
    <cellStyle name="Normal 45 2 2 2 2" xfId="9168" xr:uid="{6141CA26-AEA8-45F7-B879-DC409D346AEA}"/>
    <cellStyle name="Normal 45 2 2 2 2 2" xfId="21532" xr:uid="{6493B8E9-C550-4C65-B458-C8CA38DF21E4}"/>
    <cellStyle name="Normal 45 2 2 2 3" xfId="20395" xr:uid="{451CB1C5-94EE-48DF-BC8D-D3579585D267}"/>
    <cellStyle name="Normal 45 2 2 3" xfId="8340" xr:uid="{E38936B4-7942-4262-8A39-A4C37F3EF935}"/>
    <cellStyle name="Normal 45 2 2 3 2" xfId="20975" xr:uid="{1ED3F908-2B15-4C9F-8EA4-D96346104CC2}"/>
    <cellStyle name="Normal 45 2 2 4" xfId="19838" xr:uid="{C6439097-3876-48AF-B897-7193059F6801}"/>
    <cellStyle name="Normal 45 2 3" xfId="6689" xr:uid="{43B92521-2AEE-4075-AB09-FEFF0D837BB6}"/>
    <cellStyle name="Normal 45 2 3 2" xfId="7526" xr:uid="{EB9D7689-A217-4019-A5CC-202EF21B406E}"/>
    <cellStyle name="Normal 45 2 3 2 2" xfId="9169" xr:uid="{94E37812-AB59-4DDC-A5C2-C6074117B92D}"/>
    <cellStyle name="Normal 45 2 3 2 2 2" xfId="21533" xr:uid="{A64A4A03-D2FE-4929-AC7B-E99D774DBE09}"/>
    <cellStyle name="Normal 45 2 3 2 3" xfId="20396" xr:uid="{61F6D27F-79A5-4CB6-A110-7A046EB0F102}"/>
    <cellStyle name="Normal 45 2 3 3" xfId="8341" xr:uid="{FC33C3FE-D6E5-4603-8B32-03CDA13FAE64}"/>
    <cellStyle name="Normal 45 2 3 3 2" xfId="20976" xr:uid="{D1A18FDD-9EFF-473D-828B-E586A29DE6AC}"/>
    <cellStyle name="Normal 45 2 3 4" xfId="19839" xr:uid="{502C8D64-E783-4A00-8459-CAAFB7C38C27}"/>
    <cellStyle name="Normal 45 2 4" xfId="6377" xr:uid="{08B92213-4C99-4B7D-B3A6-94F283254553}"/>
    <cellStyle name="Normal 45 2 4 2" xfId="7527" xr:uid="{ABEFFF13-7763-4FF0-B5F8-C45DE1C832E1}"/>
    <cellStyle name="Normal 45 2 4 2 2" xfId="9170" xr:uid="{23166593-0067-42BE-9607-EBE8F539E40E}"/>
    <cellStyle name="Normal 45 2 4 2 2 2" xfId="21534" xr:uid="{CC5837EA-EA47-42D8-9FD7-47D347AB9F3D}"/>
    <cellStyle name="Normal 45 2 4 2 3" xfId="20397" xr:uid="{F083149D-9044-4DCE-950A-7A32C70CFF6F}"/>
    <cellStyle name="Normal 45 2 4 3" xfId="8095" xr:uid="{1E52D10D-2886-4025-B4CA-274DDEC8E35E}"/>
    <cellStyle name="Normal 45 2 4 3 2" xfId="20731" xr:uid="{98A0624A-1CDE-4AD3-8833-F094FB0B205C}"/>
    <cellStyle name="Normal 45 2 4 4" xfId="19594" xr:uid="{AF04A13B-462E-4CF8-AF4D-72617569C013}"/>
    <cellStyle name="Normal 45 2 5" xfId="7057" xr:uid="{2656BE84-7641-45BE-ACEB-010E6D5F9B4F}"/>
    <cellStyle name="Normal 45 2 5 2" xfId="8700" xr:uid="{23821F82-6F64-4B64-820B-C4192A0FEC82}"/>
    <cellStyle name="Normal 45 2 5 2 2" xfId="21179" xr:uid="{B19E9E99-E306-4E99-8DA6-6172093B7C9D}"/>
    <cellStyle name="Normal 45 2 5 3" xfId="20042" xr:uid="{C8015DD1-C3AE-439A-9123-6EDE68FA3ABD}"/>
    <cellStyle name="Normal 45 2 6" xfId="7902" xr:uid="{EE370D0D-377D-4DC6-BF07-6500541B2854}"/>
    <cellStyle name="Normal 45 2 6 2" xfId="20611" xr:uid="{0758B5EA-685F-4490-99C1-FCC7FF4ACB63}"/>
    <cellStyle name="Normal 45 2 7" xfId="19474" xr:uid="{A56D1A4A-AF88-4658-A884-C396C6C3406D}"/>
    <cellStyle name="Normal 45 3" xfId="6056" xr:uid="{B54D1F51-44E9-45A4-A76C-8C8B4146B9BF}"/>
    <cellStyle name="Normal 45 3 2" xfId="6690" xr:uid="{91D7B699-DCAF-4FA1-AA37-D3AE431F1851}"/>
    <cellStyle name="Normal 45 3 2 2" xfId="7528" xr:uid="{BD6B8D48-0FA5-4907-9785-4B2EB9E3CFDA}"/>
    <cellStyle name="Normal 45 3 2 2 2" xfId="9171" xr:uid="{7D86B7B9-00D2-4243-8FDC-8B1B0873AC26}"/>
    <cellStyle name="Normal 45 3 2 2 2 2" xfId="21535" xr:uid="{9AFD5FF2-9700-4BD8-9798-617905BEDE70}"/>
    <cellStyle name="Normal 45 3 2 2 3" xfId="20398" xr:uid="{7B0DACC1-F26D-4078-B1C1-36825441441F}"/>
    <cellStyle name="Normal 45 3 2 3" xfId="8342" xr:uid="{C23F27B1-F6BE-4E47-B108-3E71B61998A2}"/>
    <cellStyle name="Normal 45 3 2 3 2" xfId="20977" xr:uid="{79ED3055-C50B-4150-8F7F-0FDCB3457E36}"/>
    <cellStyle name="Normal 45 3 2 4" xfId="19840" xr:uid="{F8929358-4137-442A-B885-9BC618DF79E4}"/>
    <cellStyle name="Normal 45 3 3" xfId="6691" xr:uid="{88A9D97D-07A2-4957-A2ED-D334C5F9198D}"/>
    <cellStyle name="Normal 45 3 3 2" xfId="7529" xr:uid="{BCEA98F8-E09C-44D5-AA00-FD0D2030B82F}"/>
    <cellStyle name="Normal 45 3 3 2 2" xfId="9172" xr:uid="{2C85ED41-26BC-428E-9E6D-21491C3AFE7D}"/>
    <cellStyle name="Normal 45 3 3 2 2 2" xfId="21536" xr:uid="{78DCD0D7-EFA5-44FB-9418-35C2E401505C}"/>
    <cellStyle name="Normal 45 3 3 2 3" xfId="20399" xr:uid="{2F237974-A8B7-4C2F-B269-EDF2BD8BFCBC}"/>
    <cellStyle name="Normal 45 3 3 3" xfId="8343" xr:uid="{521F0909-587C-4FCE-AB54-96044F2C4544}"/>
    <cellStyle name="Normal 45 3 3 3 2" xfId="20978" xr:uid="{07D55F86-33F2-49F6-BCE2-844727FA0387}"/>
    <cellStyle name="Normal 45 3 3 4" xfId="19841" xr:uid="{F9D539FD-A9FE-4F56-921A-C5CF2E079AAC}"/>
    <cellStyle name="Normal 45 3 4" xfId="6378" xr:uid="{31BB9269-AEFC-491E-BB46-E5C2F716B503}"/>
    <cellStyle name="Normal 45 3 4 2" xfId="7530" xr:uid="{5B051E38-6ABF-45DD-A6D0-3FE58FF9BFC0}"/>
    <cellStyle name="Normal 45 3 4 2 2" xfId="9173" xr:uid="{0F270B12-3BE5-4726-8F90-37EC0CCBFF56}"/>
    <cellStyle name="Normal 45 3 4 2 2 2" xfId="21537" xr:uid="{4EB1D970-08CE-42BB-A646-8F4ED9A5AEE3}"/>
    <cellStyle name="Normal 45 3 4 2 3" xfId="20400" xr:uid="{BEEB81AA-7720-4B87-9FC4-9C36736DF395}"/>
    <cellStyle name="Normal 45 3 4 3" xfId="8096" xr:uid="{D05FD6CD-252D-4C71-A2DD-102505DF5A0C}"/>
    <cellStyle name="Normal 45 3 4 3 2" xfId="20732" xr:uid="{CAC8906E-A212-466E-9522-56ED64847C6E}"/>
    <cellStyle name="Normal 45 3 4 4" xfId="19595" xr:uid="{ACC08E87-D7B9-4A02-9644-F92B2599723D}"/>
    <cellStyle name="Normal 45 3 5" xfId="7058" xr:uid="{E361BD69-2816-4B88-9929-419FD95D360D}"/>
    <cellStyle name="Normal 45 3 5 2" xfId="8701" xr:uid="{7566E879-84EE-4C3F-999C-3E8297F18538}"/>
    <cellStyle name="Normal 45 3 5 2 2" xfId="21180" xr:uid="{F10A6AB0-291E-4C30-A335-9207F567B406}"/>
    <cellStyle name="Normal 45 3 5 3" xfId="20043" xr:uid="{33684AF7-F22E-450A-B14B-D4627D461C7E}"/>
    <cellStyle name="Normal 45 3 6" xfId="7903" xr:uid="{B73B0C55-D2B4-4BCA-96C4-BEEDA87E7404}"/>
    <cellStyle name="Normal 45 3 6 2" xfId="20612" xr:uid="{C9A4BDCB-2A56-4456-90E2-2B98C4D37756}"/>
    <cellStyle name="Normal 45 3 7" xfId="19475" xr:uid="{2C955DC3-B9D8-4661-A2E7-8FB1D90A8276}"/>
    <cellStyle name="Normal 45 4" xfId="6057" xr:uid="{6FF29199-3C64-44C4-8176-CEDF2AF3306F}"/>
    <cellStyle name="Normal 45 4 2" xfId="6692" xr:uid="{EFCA2EE5-3BC0-4E61-BB45-AF5267ABBBEE}"/>
    <cellStyle name="Normal 45 4 2 2" xfId="7531" xr:uid="{AFA60EFE-05BC-4A68-8BC1-7AB8038AA43F}"/>
    <cellStyle name="Normal 45 4 2 2 2" xfId="9174" xr:uid="{E02CA025-0D4E-4731-8C75-A54B063404F0}"/>
    <cellStyle name="Normal 45 4 2 2 2 2" xfId="21538" xr:uid="{D9892A78-A2AF-415A-AF9D-2D20D26EFB1E}"/>
    <cellStyle name="Normal 45 4 2 2 3" xfId="20401" xr:uid="{61718A48-B607-4BF7-A4CC-99DC51F9CA87}"/>
    <cellStyle name="Normal 45 4 2 3" xfId="8344" xr:uid="{359C1D7C-E298-43CD-9E57-521E76DD4123}"/>
    <cellStyle name="Normal 45 4 2 3 2" xfId="20979" xr:uid="{7971B7CB-4024-46B9-9DF7-F595EA095D15}"/>
    <cellStyle name="Normal 45 4 2 4" xfId="19842" xr:uid="{40AFCCA2-D6FD-4518-A83D-CB12C5D6B404}"/>
    <cellStyle name="Normal 45 4 3" xfId="6693" xr:uid="{5A4A4EF2-07E2-4548-B5EA-F7689B22A3FF}"/>
    <cellStyle name="Normal 45 4 3 2" xfId="7532" xr:uid="{59B4C719-419E-435F-AAB6-AC07B52CD2BA}"/>
    <cellStyle name="Normal 45 4 3 2 2" xfId="9175" xr:uid="{4EF032D4-731B-462C-AF7A-926E7A988341}"/>
    <cellStyle name="Normal 45 4 3 2 2 2" xfId="21539" xr:uid="{06565848-DB7F-49A6-8CDA-7B4D2A5D59FB}"/>
    <cellStyle name="Normal 45 4 3 2 3" xfId="20402" xr:uid="{639892D6-F293-440A-AE63-37008F3450FE}"/>
    <cellStyle name="Normal 45 4 3 3" xfId="8345" xr:uid="{5C644EE2-AEF9-4384-B8FF-47029371C384}"/>
    <cellStyle name="Normal 45 4 3 3 2" xfId="20980" xr:uid="{20E6A803-B2F2-4B2D-9793-2137C67A06CC}"/>
    <cellStyle name="Normal 45 4 3 4" xfId="19843" xr:uid="{755C7AB8-CF50-4A61-8249-AFDC941C76A3}"/>
    <cellStyle name="Normal 45 4 4" xfId="6379" xr:uid="{34C5EBA1-2A6C-40A0-8CF3-C449FC962687}"/>
    <cellStyle name="Normal 45 4 4 2" xfId="7533" xr:uid="{51BE89BC-9D74-4521-9B2A-CB94603A2599}"/>
    <cellStyle name="Normal 45 4 4 2 2" xfId="9176" xr:uid="{55C04370-8F14-4FC5-A2EB-ED2634C3317A}"/>
    <cellStyle name="Normal 45 4 4 2 2 2" xfId="21540" xr:uid="{71912A40-8B51-41E2-9D0C-CD58B7760512}"/>
    <cellStyle name="Normal 45 4 4 2 3" xfId="20403" xr:uid="{5A8BC73B-33F2-4B87-888E-126FA4EA65AA}"/>
    <cellStyle name="Normal 45 4 4 3" xfId="8097" xr:uid="{4C5858D5-0184-4ABF-81A6-A396F505CE88}"/>
    <cellStyle name="Normal 45 4 4 3 2" xfId="20733" xr:uid="{6465C0C5-7174-44E9-8AA6-C499BA0B7D98}"/>
    <cellStyle name="Normal 45 4 4 4" xfId="19596" xr:uid="{9AE0BD26-2E95-4CAD-A5F9-120AF7436B83}"/>
    <cellStyle name="Normal 45 4 5" xfId="7059" xr:uid="{66181218-E6C2-4D90-9ACB-A0AB59F6CE84}"/>
    <cellStyle name="Normal 45 4 5 2" xfId="8702" xr:uid="{71F2622B-E598-4DB3-A85F-EB4EA2D4F975}"/>
    <cellStyle name="Normal 45 4 5 2 2" xfId="21181" xr:uid="{18E4D025-7A64-49E8-9A50-A1999F51BDEE}"/>
    <cellStyle name="Normal 45 4 5 3" xfId="20044" xr:uid="{97DB1E73-7503-4DEF-B189-AE8D20F275FC}"/>
    <cellStyle name="Normal 45 4 6" xfId="7904" xr:uid="{8F15EA1A-4011-4A70-88C2-C4972CCB80CB}"/>
    <cellStyle name="Normal 45 4 6 2" xfId="20613" xr:uid="{CEDD8DBB-B046-4349-8DE7-20AF148B8E8F}"/>
    <cellStyle name="Normal 45 4 7" xfId="19476" xr:uid="{551B7B3A-A7EC-4F9C-9A1A-8CE01A746190}"/>
    <cellStyle name="Normal 45 5" xfId="6694" xr:uid="{C494356B-61FD-43C3-A95C-3BC19C2B27E3}"/>
    <cellStyle name="Normal 45 5 2" xfId="6695" xr:uid="{2FAB8AC5-2A61-4C9A-8963-87F4DE357BC6}"/>
    <cellStyle name="Normal 45 5 2 2" xfId="7535" xr:uid="{15B21E46-D9C4-47DC-830A-E89B6B4BDFE2}"/>
    <cellStyle name="Normal 45 5 2 2 2" xfId="9178" xr:uid="{2DD4A190-B7D0-4A90-A6F0-DDBF9B8287C2}"/>
    <cellStyle name="Normal 45 5 2 2 2 2" xfId="21542" xr:uid="{53E6EF59-C350-4EF7-953E-CD85C317EBFD}"/>
    <cellStyle name="Normal 45 5 2 2 3" xfId="20405" xr:uid="{50172D8D-85F1-4AF7-9B79-608438F6E2B4}"/>
    <cellStyle name="Normal 45 5 2 3" xfId="8347" xr:uid="{97DA42A0-AFE3-4F7D-AE04-C54F79221926}"/>
    <cellStyle name="Normal 45 5 2 3 2" xfId="20982" xr:uid="{3BAD4F5C-5CD9-4D27-AE8C-E8BAF86CF333}"/>
    <cellStyle name="Normal 45 5 2 4" xfId="19845" xr:uid="{E315D8F3-08EC-4264-96A4-F8AE4575318D}"/>
    <cellStyle name="Normal 45 5 3" xfId="6696" xr:uid="{AFCFD2BC-DC7D-41B8-ADA4-BEC95C652633}"/>
    <cellStyle name="Normal 45 5 3 2" xfId="7536" xr:uid="{AFE1CDF9-C47C-4BBD-A277-92920A0BE4F4}"/>
    <cellStyle name="Normal 45 5 3 2 2" xfId="9179" xr:uid="{2E76EA93-0593-4F03-B473-D31DAA4AEADB}"/>
    <cellStyle name="Normal 45 5 3 2 2 2" xfId="21543" xr:uid="{D70B0EB8-9BE3-4A87-BA27-061FFBD73E37}"/>
    <cellStyle name="Normal 45 5 3 2 3" xfId="20406" xr:uid="{8D3625C6-0CB7-4907-8B18-B74773CDB5C5}"/>
    <cellStyle name="Normal 45 5 3 3" xfId="8348" xr:uid="{0935950E-E89B-40FB-8D07-630ABA7F70C7}"/>
    <cellStyle name="Normal 45 5 3 3 2" xfId="20983" xr:uid="{EC8E9D88-6A0F-4759-9685-125EE77200CD}"/>
    <cellStyle name="Normal 45 5 3 4" xfId="19846" xr:uid="{6985FF53-091A-43DF-8C83-A26886374922}"/>
    <cellStyle name="Normal 45 5 4" xfId="6697" xr:uid="{3E399BC8-FE37-4C85-B6A6-6F33D5227493}"/>
    <cellStyle name="Normal 45 5 4 2" xfId="7537" xr:uid="{6D673178-E1EE-47A3-BB40-1D7AC1D31015}"/>
    <cellStyle name="Normal 45 5 4 2 2" xfId="9180" xr:uid="{3302BE24-42BC-4658-B156-DE190DD14E4A}"/>
    <cellStyle name="Normal 45 5 4 2 2 2" xfId="21544" xr:uid="{E8C76CEB-F7FB-43A3-8B14-D947B2DC81EC}"/>
    <cellStyle name="Normal 45 5 4 2 3" xfId="20407" xr:uid="{3ED5C185-762B-4911-A699-9244EBA340AE}"/>
    <cellStyle name="Normal 45 5 4 3" xfId="8349" xr:uid="{6954C4C0-FDD8-4EE7-A6B4-7066B71F9837}"/>
    <cellStyle name="Normal 45 5 4 3 2" xfId="20984" xr:uid="{4911922C-C7D8-4837-B264-CC90C9C3D4E3}"/>
    <cellStyle name="Normal 45 5 4 4" xfId="19847" xr:uid="{7CC55EFF-5484-4D5F-8E01-0DF7C22E9808}"/>
    <cellStyle name="Normal 45 5 5" xfId="7534" xr:uid="{3AF552BB-B00E-4BFE-87A1-1077666180FC}"/>
    <cellStyle name="Normal 45 5 5 2" xfId="9177" xr:uid="{5A62B90B-B5C5-4210-AE62-F32F9C24E15C}"/>
    <cellStyle name="Normal 45 5 5 2 2" xfId="21541" xr:uid="{618EC715-DB17-4ED6-BDBE-FEE258A28D8A}"/>
    <cellStyle name="Normal 45 5 5 3" xfId="20404" xr:uid="{52715749-A8AE-4102-9773-DD835021FFD7}"/>
    <cellStyle name="Normal 45 5 6" xfId="8346" xr:uid="{A6E9E3EC-78FF-4435-87E2-32A585C20BAA}"/>
    <cellStyle name="Normal 45 5 6 2" xfId="20981" xr:uid="{CACD0D3B-C08B-42B7-B4BC-CA226B772156}"/>
    <cellStyle name="Normal 45 5 7" xfId="19844" xr:uid="{E7487E9E-A609-4C06-BF5C-1EA8502DB502}"/>
    <cellStyle name="Normal 45 6" xfId="6698" xr:uid="{AF0C44FD-7AB7-409E-B2B8-BDD6B920ADD7}"/>
    <cellStyle name="Normal 45 6 2" xfId="7538" xr:uid="{5DFD0535-F36A-4582-8E98-F05BA6722937}"/>
    <cellStyle name="Normal 45 6 2 2" xfId="9181" xr:uid="{C6BDF0A0-DC39-48F1-A60E-283D099BB42C}"/>
    <cellStyle name="Normal 45 6 2 2 2" xfId="21545" xr:uid="{D9A2E078-8563-4DF8-A1D1-5C1DF02446B6}"/>
    <cellStyle name="Normal 45 6 2 3" xfId="20408" xr:uid="{F442CC01-7A8B-4CAB-8798-93EE3549CF15}"/>
    <cellStyle name="Normal 45 6 3" xfId="8350" xr:uid="{E1DF0BE8-73ED-44DB-8949-AD33152EA4CE}"/>
    <cellStyle name="Normal 45 6 3 2" xfId="20985" xr:uid="{86882E78-A16F-4AAD-803F-9E1E98EF5C96}"/>
    <cellStyle name="Normal 45 6 4" xfId="19848" xr:uid="{171126E2-752A-45B2-B48C-165221D77286}"/>
    <cellStyle name="Normal 45 7" xfId="6699" xr:uid="{4B85C61B-C940-48CF-BD7A-E01A3D926970}"/>
    <cellStyle name="Normal 45 7 2" xfId="7539" xr:uid="{A8F079A7-3A06-4E91-B63C-3BD1F3BF6D7C}"/>
    <cellStyle name="Normal 45 7 2 2" xfId="9182" xr:uid="{851B1CB2-5011-44CA-AE5B-E922B3368ACB}"/>
    <cellStyle name="Normal 45 7 2 2 2" xfId="21546" xr:uid="{88C65CB0-C88D-4C5E-978F-0AC835F75290}"/>
    <cellStyle name="Normal 45 7 2 3" xfId="20409" xr:uid="{6891F730-CBC7-4D3E-A41D-96A573E730FB}"/>
    <cellStyle name="Normal 45 7 3" xfId="8351" xr:uid="{AEC1DF09-CE62-4FB8-9716-AEF63633BD6E}"/>
    <cellStyle name="Normal 45 7 3 2" xfId="20986" xr:uid="{056AD534-181D-4274-8A0C-B70D89E0B8BC}"/>
    <cellStyle name="Normal 45 7 4" xfId="19849" xr:uid="{4B632A86-F0A4-4461-8A23-74F863B8AA29}"/>
    <cellStyle name="Normal 45 8" xfId="6700" xr:uid="{49A4D4D9-C67F-4277-BD85-8421DEA60FDE}"/>
    <cellStyle name="Normal 45 8 2" xfId="7540" xr:uid="{D7DC1F0D-60B1-4B4A-9A52-9D172AAA5F23}"/>
    <cellStyle name="Normal 45 8 2 2" xfId="9183" xr:uid="{5FEE3AA3-8DEB-4FDA-9F3F-9D7283D2B472}"/>
    <cellStyle name="Normal 45 8 2 2 2" xfId="21547" xr:uid="{53022214-2329-4CBD-ABBD-69A354ACDAB0}"/>
    <cellStyle name="Normal 45 8 2 3" xfId="20410" xr:uid="{C3A9AE3A-3403-4751-9760-0F85CE608B12}"/>
    <cellStyle name="Normal 45 8 3" xfId="8352" xr:uid="{77E905CD-3B23-4E3A-9CC0-9175042C159F}"/>
    <cellStyle name="Normal 45 8 3 2" xfId="20987" xr:uid="{A42DDEBD-B0EC-420D-BFD9-9B38AFAF9C38}"/>
    <cellStyle name="Normal 45 8 4" xfId="19850" xr:uid="{F08C6B59-1ACC-4B58-BA20-8136042BE887}"/>
    <cellStyle name="Normal 45 9" xfId="6701" xr:uid="{86B10083-369F-495E-B3CC-D765F59EF373}"/>
    <cellStyle name="Normal 46" xfId="6702" xr:uid="{D92B8A09-16B1-424A-9FA5-EDFFE28387AA}"/>
    <cellStyle name="Normal 46 2" xfId="6703" xr:uid="{AACE696E-7FEC-4DD6-8CBE-4CCC3A64F8EB}"/>
    <cellStyle name="Normal 46 2 2" xfId="7542" xr:uid="{EE16E546-81AC-4A5F-A7D5-E122E9522E1D}"/>
    <cellStyle name="Normal 46 2 2 2" xfId="9185" xr:uid="{3F472527-DC04-4E38-BB4B-1D821EE6DA94}"/>
    <cellStyle name="Normal 46 2 2 2 2" xfId="21549" xr:uid="{28252D68-5A94-450B-8983-4F5210E1A3B3}"/>
    <cellStyle name="Normal 46 2 2 3" xfId="20412" xr:uid="{6F499066-1367-4CBE-9F72-267D28E69F9D}"/>
    <cellStyle name="Normal 46 2 3" xfId="8354" xr:uid="{57CCEA16-D015-45B7-801F-E36CF8970AEE}"/>
    <cellStyle name="Normal 46 2 3 2" xfId="20989" xr:uid="{AB797F99-1CE5-4038-8F2A-C544014F5885}"/>
    <cellStyle name="Normal 46 2 4" xfId="19852" xr:uid="{67DB40AD-0D3E-43FF-ADBE-E4CDB0F438B3}"/>
    <cellStyle name="Normal 46 3" xfId="7541" xr:uid="{A995ED92-2B4E-481F-A0B4-D0ADAC4A2182}"/>
    <cellStyle name="Normal 46 3 2" xfId="9184" xr:uid="{67C46E70-5A25-4E90-BB00-867DFBB8D582}"/>
    <cellStyle name="Normal 46 3 2 2" xfId="21548" xr:uid="{D7B99B8C-A895-4C4A-A295-A10AC61A740B}"/>
    <cellStyle name="Normal 46 3 3" xfId="20411" xr:uid="{DE917600-F4C3-4784-BA37-2D370C457B6E}"/>
    <cellStyle name="Normal 46 4" xfId="8353" xr:uid="{410C66DF-D185-46C6-B59C-69CB8D1E6665}"/>
    <cellStyle name="Normal 46 4 2" xfId="20988" xr:uid="{EED2A613-5DE8-4314-828B-2A36AD626DC2}"/>
    <cellStyle name="Normal 46 5" xfId="19851" xr:uid="{F285FDB3-3776-4C86-BFF9-1F5722504692}"/>
    <cellStyle name="Normal 47" xfId="6704" xr:uid="{4DCCD874-D046-4959-9E15-9097E086D12E}"/>
    <cellStyle name="Normal 47 2" xfId="6705" xr:uid="{E41FB7FE-0940-45C3-BA1A-4148CCCC3648}"/>
    <cellStyle name="Normal 47 2 2" xfId="7544" xr:uid="{AE1700A5-0075-41AD-A31A-23C10C7971D9}"/>
    <cellStyle name="Normal 47 2 2 2" xfId="9187" xr:uid="{40F797AD-4DEA-483D-948A-C3987055BDC4}"/>
    <cellStyle name="Normal 47 2 2 2 2" xfId="21551" xr:uid="{DCC115F6-EA2A-4914-B29C-EF4B906B519B}"/>
    <cellStyle name="Normal 47 2 2 3" xfId="20414" xr:uid="{532E1F78-2979-4D25-8598-B16CF494EEAA}"/>
    <cellStyle name="Normal 47 2 3" xfId="8356" xr:uid="{43390C90-53AE-4E0C-A75D-9D57F94191E1}"/>
    <cellStyle name="Normal 47 2 3 2" xfId="20991" xr:uid="{4C28A32A-C4F2-493F-AEE6-626668D7D771}"/>
    <cellStyle name="Normal 47 2 4" xfId="19854" xr:uid="{F6C0746A-A356-4B6F-9FAC-6F831B9C22D5}"/>
    <cellStyle name="Normal 47 3" xfId="6706" xr:uid="{97ADD0D0-5B81-4CE0-904E-03ECC16D4380}"/>
    <cellStyle name="Normal 47 3 2" xfId="7545" xr:uid="{365FC607-BEF1-4E1C-A3C6-EFB0333CD5F7}"/>
    <cellStyle name="Normal 47 3 2 2" xfId="9188" xr:uid="{9B437B55-F030-4A30-96B9-E817F2844123}"/>
    <cellStyle name="Normal 47 3 2 2 2" xfId="21552" xr:uid="{EA94438E-48DA-4535-9473-04BAF796F9F2}"/>
    <cellStyle name="Normal 47 3 2 3" xfId="20415" xr:uid="{D163587D-45DA-4FBF-AA43-D24ACFB0DBA1}"/>
    <cellStyle name="Normal 47 3 3" xfId="8357" xr:uid="{ABED9509-F656-48E3-8FD6-A80F156835D3}"/>
    <cellStyle name="Normal 47 3 3 2" xfId="20992" xr:uid="{4C4C60EC-8CD9-4BFB-B16F-5F047F9D2854}"/>
    <cellStyle name="Normal 47 3 4" xfId="19855" xr:uid="{A5A6322A-A7FF-45F9-80EF-6C671B59C52E}"/>
    <cellStyle name="Normal 47 4" xfId="6707" xr:uid="{CDB041CC-53FF-41BD-9685-44C91FD2D8AC}"/>
    <cellStyle name="Normal 47 4 2" xfId="7546" xr:uid="{B2112F16-5323-4997-9CFA-B39BDCE8CE98}"/>
    <cellStyle name="Normal 47 4 2 2" xfId="9189" xr:uid="{3C5B4A80-C384-4E91-B447-4E256B5A67EC}"/>
    <cellStyle name="Normal 47 4 2 2 2" xfId="21553" xr:uid="{A3BC0ED4-C11E-40A3-98B5-12E796CF2710}"/>
    <cellStyle name="Normal 47 4 2 3" xfId="20416" xr:uid="{26AFE017-2B53-4EA1-8D00-EFF246189452}"/>
    <cellStyle name="Normal 47 4 3" xfId="8358" xr:uid="{896510DE-F6A2-4B50-A6C6-3DD33B5EC828}"/>
    <cellStyle name="Normal 47 4 3 2" xfId="20993" xr:uid="{AEF25BC1-AA33-44E8-8FBB-0A9724C6CDBE}"/>
    <cellStyle name="Normal 47 4 4" xfId="19856" xr:uid="{6E610EC2-32CE-4321-854C-DFACAC674879}"/>
    <cellStyle name="Normal 47 5" xfId="6708" xr:uid="{786896A1-D266-4F3A-99C7-1B628E6F1810}"/>
    <cellStyle name="Normal 47 5 2" xfId="7547" xr:uid="{F7F6B973-3CB6-4930-82E2-9A653C76601B}"/>
    <cellStyle name="Normal 47 5 2 2" xfId="9190" xr:uid="{DD4408A9-5595-4843-8590-41509DD4F26F}"/>
    <cellStyle name="Normal 47 5 2 2 2" xfId="21554" xr:uid="{7C03C990-AFFE-4979-8CEE-9C806B57C0A1}"/>
    <cellStyle name="Normal 47 5 2 3" xfId="20417" xr:uid="{73D2CF10-E1DF-41EF-93BD-C4B95F5A554E}"/>
    <cellStyle name="Normal 47 5 3" xfId="8359" xr:uid="{011BCC55-BEF2-4666-8EF6-BCAAED955A23}"/>
    <cellStyle name="Normal 47 5 3 2" xfId="20994" xr:uid="{598F1B07-3644-4043-900B-7235465723EF}"/>
    <cellStyle name="Normal 47 5 4" xfId="19857" xr:uid="{8584790D-3AEE-48CE-A158-97A5BA933DDA}"/>
    <cellStyle name="Normal 47 6" xfId="6709" xr:uid="{C1C30DD2-593C-471D-8A83-96A2CFF2DB14}"/>
    <cellStyle name="Normal 47 6 2" xfId="7548" xr:uid="{E7D209C0-001E-413F-A59C-A4CF85B847D9}"/>
    <cellStyle name="Normal 47 6 2 2" xfId="9191" xr:uid="{01039FD2-0237-4741-9B47-2D7EA08957A6}"/>
    <cellStyle name="Normal 47 6 2 2 2" xfId="21555" xr:uid="{03D16F57-6592-4E6C-B919-B897E9042EF9}"/>
    <cellStyle name="Normal 47 6 2 3" xfId="20418" xr:uid="{10BD767B-3CDB-4BF0-877F-8E7A32BA5D2B}"/>
    <cellStyle name="Normal 47 6 3" xfId="8360" xr:uid="{54B4690D-1A02-456B-9ADC-5F96528A86D6}"/>
    <cellStyle name="Normal 47 6 3 2" xfId="20995" xr:uid="{552794C0-46A9-4CC5-9A14-5928BBBF80FD}"/>
    <cellStyle name="Normal 47 6 4" xfId="19858" xr:uid="{B5EEC6EA-C91C-4087-BC2A-3E88629F3EAE}"/>
    <cellStyle name="Normal 47 7" xfId="7543" xr:uid="{73EF4924-695A-4CB3-90B5-6DA9A47A4E1F}"/>
    <cellStyle name="Normal 47 7 2" xfId="9186" xr:uid="{CE1688D1-3179-4986-A302-5AC3311DE220}"/>
    <cellStyle name="Normal 47 7 2 2" xfId="21550" xr:uid="{A0B5354F-EA2C-4FCE-B597-4050BD20310F}"/>
    <cellStyle name="Normal 47 7 3" xfId="20413" xr:uid="{CC3A810D-A8EA-41A8-87A5-05F905A7FE9B}"/>
    <cellStyle name="Normal 47 8" xfId="8355" xr:uid="{ACABF891-4AD2-442E-A586-982676EAD4CE}"/>
    <cellStyle name="Normal 47 8 2" xfId="20990" xr:uid="{AFC51E52-8952-4030-A8C9-F65302017D77}"/>
    <cellStyle name="Normal 47 9" xfId="19853" xr:uid="{AF0650DB-35AD-4F3D-9329-03B60FACFAC5}"/>
    <cellStyle name="Normal 48" xfId="6710" xr:uid="{ADAE4AF2-2472-4FB8-9898-6BFAAC8776A4}"/>
    <cellStyle name="Normal 48 2" xfId="6711" xr:uid="{FBA79E10-9933-41B1-A786-7DE84C2A073E}"/>
    <cellStyle name="Normal 48 2 2" xfId="7550" xr:uid="{AADE919F-8333-43FE-A898-E6F49B234756}"/>
    <cellStyle name="Normal 48 2 2 2" xfId="9193" xr:uid="{CEEF5CC6-58DB-42FB-B06B-C86B9AB49133}"/>
    <cellStyle name="Normal 48 2 2 2 2" xfId="21557" xr:uid="{721FA66B-BB65-41DE-826B-8E1556ECF646}"/>
    <cellStyle name="Normal 48 2 2 3" xfId="20420" xr:uid="{98A47B81-47C4-46B7-AFA9-B45115257CF0}"/>
    <cellStyle name="Normal 48 2 3" xfId="8362" xr:uid="{4D8A2B82-6751-4766-9125-A1143AF9BB72}"/>
    <cellStyle name="Normal 48 2 3 2" xfId="20997" xr:uid="{753A5AC1-0209-4437-B43E-38D89F8664D4}"/>
    <cellStyle name="Normal 48 2 4" xfId="19860" xr:uid="{583A7ACA-9E0B-4958-AE36-AC958E955220}"/>
    <cellStyle name="Normal 48 3" xfId="6712" xr:uid="{7328C210-216A-4F16-A669-B5B029B4DB5F}"/>
    <cellStyle name="Normal 48 3 2" xfId="7551" xr:uid="{B9C1ED04-214A-468F-94DF-F303332AF5C3}"/>
    <cellStyle name="Normal 48 3 2 2" xfId="9194" xr:uid="{A098DC53-EE55-4BEB-B3E1-BFCC0A679B73}"/>
    <cellStyle name="Normal 48 3 2 2 2" xfId="21558" xr:uid="{DCFA1CE2-4080-4664-99E1-6FF12F8F9818}"/>
    <cellStyle name="Normal 48 3 2 3" xfId="20421" xr:uid="{16C95463-D7EA-4983-B28B-ADFE37477E5B}"/>
    <cellStyle name="Normal 48 3 3" xfId="8363" xr:uid="{B57E332B-C218-4F9D-A759-0E17F3CF201D}"/>
    <cellStyle name="Normal 48 3 3 2" xfId="20998" xr:uid="{024DE290-F364-4FF3-BB93-8B18ACF7AC8F}"/>
    <cellStyle name="Normal 48 3 4" xfId="19861" xr:uid="{D086B6D5-142A-47D2-A6C4-739EDAE8B2FC}"/>
    <cellStyle name="Normal 48 4" xfId="6713" xr:uid="{7057B09F-553D-4DC4-984B-755391E36CFC}"/>
    <cellStyle name="Normal 48 4 2" xfId="7552" xr:uid="{9A8FF910-38DE-4769-958D-F905DAE98CA1}"/>
    <cellStyle name="Normal 48 4 2 2" xfId="9195" xr:uid="{C633EEC0-DEFC-446E-98D6-1DA8C525CD4C}"/>
    <cellStyle name="Normal 48 4 2 2 2" xfId="21559" xr:uid="{1BBFD341-C747-49B6-AECA-24874204F25D}"/>
    <cellStyle name="Normal 48 4 2 3" xfId="20422" xr:uid="{994F81FE-C8E8-4BE6-8006-0C1A4D781263}"/>
    <cellStyle name="Normal 48 4 3" xfId="8364" xr:uid="{DDAA5B68-2A36-4774-B65D-1123DBA07F0C}"/>
    <cellStyle name="Normal 48 4 3 2" xfId="20999" xr:uid="{756A585D-BB12-482E-87B7-3150A9997CAD}"/>
    <cellStyle name="Normal 48 4 4" xfId="19862" xr:uid="{9A33D2D6-14D7-4DDA-9DE0-20CC56F77585}"/>
    <cellStyle name="Normal 48 5" xfId="6714" xr:uid="{A3634990-80FF-4C59-BE0F-6E0E1DA2994B}"/>
    <cellStyle name="Normal 48 5 2" xfId="7553" xr:uid="{3E886A8B-1FF4-4EAD-B2B4-01BABDD11CF2}"/>
    <cellStyle name="Normal 48 5 2 2" xfId="9196" xr:uid="{D211F041-AF24-47CA-B23B-60686A8F548D}"/>
    <cellStyle name="Normal 48 5 2 2 2" xfId="21560" xr:uid="{97DFD119-A95B-41F2-9C98-D720972E2379}"/>
    <cellStyle name="Normal 48 5 2 3" xfId="20423" xr:uid="{0CC88396-4008-4826-8B13-04E3C6CEE126}"/>
    <cellStyle name="Normal 48 5 3" xfId="8365" xr:uid="{855AC261-3BB6-4BB8-AFDB-1C333C8D5001}"/>
    <cellStyle name="Normal 48 5 3 2" xfId="21000" xr:uid="{9870EA40-A3A0-44D8-9417-A2AB691A1378}"/>
    <cellStyle name="Normal 48 5 4" xfId="19863" xr:uid="{44CB22F8-40A7-4613-81D9-801872D721CE}"/>
    <cellStyle name="Normal 48 6" xfId="7549" xr:uid="{B866C5DB-23FC-43D4-8AAB-1CCC5BE5C2BE}"/>
    <cellStyle name="Normal 48 6 2" xfId="9192" xr:uid="{D9AAFF08-9A20-47AD-A2EF-06E2CA05638F}"/>
    <cellStyle name="Normal 48 6 2 2" xfId="21556" xr:uid="{8F54DCE1-FF9A-4529-BFA1-FA4E0BDE4874}"/>
    <cellStyle name="Normal 48 6 3" xfId="20419" xr:uid="{0E3C5F1D-AD97-4A7C-9B8A-31AE78156D99}"/>
    <cellStyle name="Normal 48 7" xfId="8361" xr:uid="{65D9D138-3FDF-40DE-AE9E-7D19CA1634A0}"/>
    <cellStyle name="Normal 48 7 2" xfId="20996" xr:uid="{FD30505B-52EA-4DEA-BDFE-0FD5FBA9A46A}"/>
    <cellStyle name="Normal 48 8" xfId="19859" xr:uid="{4EE50C54-E71D-4B0E-BCEB-492A78BCB13A}"/>
    <cellStyle name="Normal 49" xfId="6715" xr:uid="{8EED268A-29ED-42F8-91A2-463667EFCB60}"/>
    <cellStyle name="Normal 49 2" xfId="6716" xr:uid="{3AFAD9DD-A9FD-4432-8559-7EDE47C74F5D}"/>
    <cellStyle name="Normal 49 2 2" xfId="7555" xr:uid="{699196AD-7A5F-46E0-A4A9-45D9826DA155}"/>
    <cellStyle name="Normal 49 2 2 2" xfId="9198" xr:uid="{252C45D4-8D89-4243-A377-06673F35FB3A}"/>
    <cellStyle name="Normal 49 2 2 2 2" xfId="21562" xr:uid="{2D0F3E91-E487-4244-80C5-80D3DBE26A0B}"/>
    <cellStyle name="Normal 49 2 2 3" xfId="20425" xr:uid="{83C0CF33-6A9F-4080-8B8D-21E5FAAC0C93}"/>
    <cellStyle name="Normal 49 2 3" xfId="8367" xr:uid="{2BE0E4FC-F5A1-48F8-A19B-8C1B7072D18E}"/>
    <cellStyle name="Normal 49 2 3 2" xfId="21002" xr:uid="{AB80658B-E306-4ACB-B12A-0B7C10731600}"/>
    <cellStyle name="Normal 49 2 4" xfId="19865" xr:uid="{72663754-269E-4D5A-A6E5-515B42187DDD}"/>
    <cellStyle name="Normal 49 3" xfId="6717" xr:uid="{9F404635-2BFC-43A8-B9A5-A02BB93D5C06}"/>
    <cellStyle name="Normal 49 3 2" xfId="7556" xr:uid="{5CDF2DD8-8428-49A9-A151-EA68A704FC35}"/>
    <cellStyle name="Normal 49 3 2 2" xfId="9199" xr:uid="{C97BBB2D-9D3C-448D-9BA6-62A074641662}"/>
    <cellStyle name="Normal 49 3 2 2 2" xfId="21563" xr:uid="{133397B2-A1A3-4734-8E30-C5A17AE21F6F}"/>
    <cellStyle name="Normal 49 3 2 3" xfId="20426" xr:uid="{381A8C3E-E7D2-4D9A-BFE1-283DE1356E59}"/>
    <cellStyle name="Normal 49 3 3" xfId="8368" xr:uid="{CDA92931-8EF5-485F-8239-EDF05E376A42}"/>
    <cellStyle name="Normal 49 3 3 2" xfId="21003" xr:uid="{BFC2327B-BA47-446C-BF7D-65AA68DB0B62}"/>
    <cellStyle name="Normal 49 3 4" xfId="19866" xr:uid="{BC388A95-C48F-4BA7-91CF-E04863EE4BFF}"/>
    <cellStyle name="Normal 49 4" xfId="7554" xr:uid="{99EDA6DF-B86C-4943-9780-0E76763ABBF8}"/>
    <cellStyle name="Normal 49 4 2" xfId="9197" xr:uid="{B74F2562-4DC4-43C2-9038-C352D3C319C8}"/>
    <cellStyle name="Normal 49 4 2 2" xfId="21561" xr:uid="{E7702618-55EA-4A93-A08F-F244C5CFA1A2}"/>
    <cellStyle name="Normal 49 4 3" xfId="20424" xr:uid="{3F1771D8-F339-4A91-B46E-56AE73B44E77}"/>
    <cellStyle name="Normal 49 5" xfId="8366" xr:uid="{BB938FB3-029A-44B5-9A48-74E67527898E}"/>
    <cellStyle name="Normal 49 5 2" xfId="21001" xr:uid="{F81BBA97-0C4E-4421-B5AE-8EEED57BE62E}"/>
    <cellStyle name="Normal 49 6" xfId="19864" xr:uid="{0B92F395-4862-4E9B-8DA2-58D1F70F429F}"/>
    <cellStyle name="Normal 5" xfId="16" xr:uid="{686E8807-EC0F-41F1-B43C-D4301FD3D174}"/>
    <cellStyle name="Normal 5 10" xfId="6058" xr:uid="{A94485A9-1CC9-4958-816A-B9395EAEACEF}"/>
    <cellStyle name="Normal 5 11" xfId="6059" xr:uid="{317CFA30-1D3F-4A81-A6B2-75DDFAC955E5}"/>
    <cellStyle name="Normal 5 12" xfId="6060" xr:uid="{B58B17C6-6DCC-47E9-903E-4262EF8A7583}"/>
    <cellStyle name="Normal 5 13" xfId="6061" xr:uid="{F625717E-941B-4011-B846-FC946559382A}"/>
    <cellStyle name="Normal 5 14" xfId="6062" xr:uid="{0BC861BA-C22E-4936-AC5F-5367C57A2357}"/>
    <cellStyle name="Normal 5 15" xfId="6063" xr:uid="{250813F8-D56E-4049-89E8-C6F9F57C6A82}"/>
    <cellStyle name="Normal 5 16" xfId="6064" xr:uid="{A93F6C0D-7CBC-423F-8F65-2A14B64B791E}"/>
    <cellStyle name="Normal 5 17" xfId="6065" xr:uid="{E8861097-DF6B-4F0E-9B56-AE0EA147B0F5}"/>
    <cellStyle name="Normal 5 18" xfId="6066" xr:uid="{B0220A92-CEEB-4BDE-88D5-2BAB0F41740D}"/>
    <cellStyle name="Normal 5 19" xfId="6067" xr:uid="{B0386AD4-468E-45D5-AB81-DC3ECA2B2217}"/>
    <cellStyle name="Normal 5 2" xfId="17" xr:uid="{5184E402-1328-4092-B0E6-C02287840D8C}"/>
    <cellStyle name="Normal 5 2 2" xfId="6068" xr:uid="{5D20889F-E74E-485B-A7F5-BA704F2AB3C8}"/>
    <cellStyle name="Normal 5 2 3" xfId="6718" xr:uid="{0569D8C9-2CBB-4BE2-BAFA-E22EB06B66A9}"/>
    <cellStyle name="Normal 5 2 3 2" xfId="7557" xr:uid="{B85F6226-13CB-43A0-A15B-096EF5A24C6D}"/>
    <cellStyle name="Normal 5 2 3 2 2" xfId="9200" xr:uid="{D2B22E0C-4170-4384-AB37-A9F08078C949}"/>
    <cellStyle name="Normal 5 2 3 2 2 2" xfId="21564" xr:uid="{2F10680E-35B1-45DB-AC5A-6EDC329C79C6}"/>
    <cellStyle name="Normal 5 2 3 2 3" xfId="20427" xr:uid="{99469EBF-47ED-456F-BBE6-52BE7E40DAEC}"/>
    <cellStyle name="Normal 5 2 3 3" xfId="8369" xr:uid="{74A24DFE-3E3D-42B7-86C3-B00EB62493CC}"/>
    <cellStyle name="Normal 5 2 3 3 2" xfId="21004" xr:uid="{5FFCD324-9255-4388-A74B-06C81C9E3458}"/>
    <cellStyle name="Normal 5 2 3 4" xfId="19867" xr:uid="{357E4F42-1FD5-4588-943F-22ABC22B8567}"/>
    <cellStyle name="Normal 5 2 4" xfId="6719" xr:uid="{963E8D91-051B-4DDB-82A5-E3BA31EFA7DD}"/>
    <cellStyle name="Normal 5 2 4 2" xfId="7558" xr:uid="{37F4D74C-C256-46F5-A50B-15AB8B89F312}"/>
    <cellStyle name="Normal 5 2 4 2 2" xfId="9201" xr:uid="{EE1DC7B2-4703-4476-A5FB-CB39F087791F}"/>
    <cellStyle name="Normal 5 2 4 2 2 2" xfId="21565" xr:uid="{FDC62295-0330-47D6-8737-B414BBA10704}"/>
    <cellStyle name="Normal 5 2 4 2 3" xfId="20428" xr:uid="{71012500-B8F5-4A72-ABA1-5D2D8810D163}"/>
    <cellStyle name="Normal 5 2 4 3" xfId="8370" xr:uid="{D706E6A4-4F19-4989-9535-B9C8A1FD85FE}"/>
    <cellStyle name="Normal 5 2 4 3 2" xfId="21005" xr:uid="{E760F876-A1AF-45DF-8711-ABF2A57F0893}"/>
    <cellStyle name="Normal 5 2 4 4" xfId="19868" xr:uid="{E3AD883C-9F2E-46FF-9173-AC7EF2FBC83E}"/>
    <cellStyle name="Normal 5 2 5" xfId="6380" xr:uid="{FBD7B91F-DF80-49FB-B504-A110048BA21C}"/>
    <cellStyle name="Normal 5 2 5 2" xfId="7559" xr:uid="{8781F914-54A0-4346-ACDB-457527F7E470}"/>
    <cellStyle name="Normal 5 2 5 2 2" xfId="9202" xr:uid="{ECD689BE-D271-4660-80AD-8FDC71A170EC}"/>
    <cellStyle name="Normal 5 2 5 2 2 2" xfId="21566" xr:uid="{3DDACF48-F982-4211-9FC3-9AC43CC295B8}"/>
    <cellStyle name="Normal 5 2 5 2 3" xfId="20429" xr:uid="{136D3F1F-56F0-4E7A-BD6E-8F2D2D6EBFC7}"/>
    <cellStyle name="Normal 5 2 5 3" xfId="8098" xr:uid="{01A82346-68F5-40E1-A313-C3F287EF0825}"/>
    <cellStyle name="Normal 5 2 5 3 2" xfId="20734" xr:uid="{643F2E4C-3E0C-4160-8B18-89A6A1FBAA56}"/>
    <cellStyle name="Normal 5 2 5 4" xfId="19597" xr:uid="{04905471-17C2-47D7-9B62-223F9D9787E4}"/>
    <cellStyle name="Normal 5 2 6" xfId="7060" xr:uid="{E12A7CF7-B454-48C9-AB94-067F8765C43A}"/>
    <cellStyle name="Normal 5 2 6 2" xfId="8703" xr:uid="{C3CC8262-FC9F-4959-A012-BE598028DC42}"/>
    <cellStyle name="Normal 5 2 6 2 2" xfId="21182" xr:uid="{54FD1526-A27C-4B9E-8D33-8345F0E5C886}"/>
    <cellStyle name="Normal 5 2 6 3" xfId="20045" xr:uid="{9684FB9C-D854-4324-B282-A3C29E11DBCC}"/>
    <cellStyle name="Normal 5 2 7" xfId="7707" xr:uid="{F39731B2-B5AF-4846-9CF3-3B2E7CFB13F3}"/>
    <cellStyle name="Normal 5 2 7 2" xfId="20500" xr:uid="{B2B21482-721C-4E7E-8922-66BCA011DFE6}"/>
    <cellStyle name="Normal 5 2 8" xfId="19360" xr:uid="{980B80AF-A925-40B0-BE8B-E877894ED0CF}"/>
    <cellStyle name="Normal 5 2_1_solis_MK Nr 595 " xfId="6069" xr:uid="{857CCA6D-CC95-4F55-9A1E-54748BB532EA}"/>
    <cellStyle name="Normal 5 20" xfId="6070" xr:uid="{33882A9A-1F47-4B2B-85B4-780759EC01C6}"/>
    <cellStyle name="Normal 5 21" xfId="6071" xr:uid="{1FB432BF-837F-474F-B573-B38AC56EE207}"/>
    <cellStyle name="Normal 5 22" xfId="6072" xr:uid="{8C28CA82-0317-4216-830E-54443938E167}"/>
    <cellStyle name="Normal 5 23" xfId="6073" xr:uid="{E12BCCED-4D58-4C4D-9A5E-38B814BFB816}"/>
    <cellStyle name="Normal 5 24" xfId="6074" xr:uid="{DF6C7952-00BF-4472-AD3F-ED4AFE4F5DAD}"/>
    <cellStyle name="Normal 5 25" xfId="6075" xr:uid="{C2292D88-25F8-49E6-B0C9-774C09862C7C}"/>
    <cellStyle name="Normal 5 26" xfId="6076" xr:uid="{D001B85D-3F21-48F2-9BB9-A6FB241DEDE8}"/>
    <cellStyle name="Normal 5 27" xfId="6077" xr:uid="{B7865AB7-655F-40C2-9C1E-DA81CD93AF50}"/>
    <cellStyle name="Normal 5 28" xfId="6078" xr:uid="{188AB285-1570-419F-A858-A22B33373517}"/>
    <cellStyle name="Normal 5 29" xfId="6079" xr:uid="{1422ED6B-31AB-4760-95EA-3480818FC04C}"/>
    <cellStyle name="Normal 5 3" xfId="6080" xr:uid="{60857BBD-42D8-492B-B822-5173022A5B9A}"/>
    <cellStyle name="Normal 5 30" xfId="6081" xr:uid="{672CDAA0-DB29-44C5-BC90-5E2B58771246}"/>
    <cellStyle name="Normal 5 31" xfId="6082" xr:uid="{24568A5A-72C5-400B-9CEE-622096339BB8}"/>
    <cellStyle name="Normal 5 32" xfId="6083" xr:uid="{50B0CA8F-45CE-416A-AB86-8518230344CD}"/>
    <cellStyle name="Normal 5 33" xfId="6084" xr:uid="{42C743E0-7035-4BAF-B46A-1ABD6C62CDE8}"/>
    <cellStyle name="Normal 5 34" xfId="6085" xr:uid="{F4312948-88ED-468F-92C4-EEB3BC473A2E}"/>
    <cellStyle name="Normal 5 35" xfId="6086" xr:uid="{13746BE5-6F44-4D6C-85F8-0C9A67170AC6}"/>
    <cellStyle name="Normal 5 36" xfId="6087" xr:uid="{11DA55C6-01ED-409C-BB66-2899AE6D6BFC}"/>
    <cellStyle name="Normal 5 37" xfId="6088" xr:uid="{2B10652A-4C21-45C0-B451-A80584CA8ECB}"/>
    <cellStyle name="Normal 5 38" xfId="6089" xr:uid="{A4994558-3239-4A1D-8F4A-90774239B0F4}"/>
    <cellStyle name="Normal 5 39" xfId="6090" xr:uid="{00BC680D-35F8-4426-86A4-133565D03FFD}"/>
    <cellStyle name="Normal 5 4" xfId="6091" xr:uid="{20A6A2A6-7D5C-441E-9AA6-3D97536EB33F}"/>
    <cellStyle name="Normal 5 40" xfId="6092" xr:uid="{4DECB518-FD3A-47A8-8627-36D79D97EF5D}"/>
    <cellStyle name="Normal 5 41" xfId="6093" xr:uid="{A48A5F02-3437-4EC2-B1DD-0657D501E71A}"/>
    <cellStyle name="Normal 5 42" xfId="6094" xr:uid="{43954B75-3BCA-4AF4-8702-1A528BBA55BB}"/>
    <cellStyle name="Normal 5 43" xfId="6095" xr:uid="{0F7A4514-0D6A-448F-9AC1-D6A045006C1D}"/>
    <cellStyle name="Normal 5 44" xfId="6096" xr:uid="{F58E0039-ADE1-4881-9B93-20298998A127}"/>
    <cellStyle name="Normal 5 45" xfId="6097" xr:uid="{5412CFA4-AD96-40B0-B085-6900795C6C9A}"/>
    <cellStyle name="Normal 5 46" xfId="6098" xr:uid="{872F6C0C-4593-4BA2-AAF4-052D9B5A293B}"/>
    <cellStyle name="Normal 5 47" xfId="6099" xr:uid="{83356FD7-2231-4F79-8C46-20E235C85BF6}"/>
    <cellStyle name="Normal 5 48" xfId="6100" xr:uid="{097B6F07-CCCB-4A90-A7A4-F967EF56B3F3}"/>
    <cellStyle name="Normal 5 49" xfId="6101" xr:uid="{645B9EA0-C687-4030-9050-EAC081FB5C0D}"/>
    <cellStyle name="Normal 5 5" xfId="6102" xr:uid="{5C6B8917-66E6-4960-BB53-FFC1D83164F8}"/>
    <cellStyle name="Normal 5 50" xfId="6103" xr:uid="{B544AA8D-F952-46E5-BBDC-36F2EF730A0B}"/>
    <cellStyle name="Normal 5 51" xfId="6104" xr:uid="{115155F1-FA30-4B33-A4FA-5FE04132CBEF}"/>
    <cellStyle name="Normal 5 52" xfId="6105" xr:uid="{D74EB784-2700-4F31-B629-9747C9603E1B}"/>
    <cellStyle name="Normal 5 53" xfId="6106" xr:uid="{2B911DC3-E5BF-4530-B004-80CCA299F2F0}"/>
    <cellStyle name="Normal 5 54" xfId="6906" xr:uid="{D63F0DCF-4A36-4107-8036-4AFC5DD4778A}"/>
    <cellStyle name="Normal 5 54 2" xfId="8549" xr:uid="{52C446F2-C58E-4078-8624-CA6E9D341E66}"/>
    <cellStyle name="Normal 5 54 2 2" xfId="21069" xr:uid="{59663082-8C24-49D5-B385-16F547CEB096}"/>
    <cellStyle name="Normal 5 54 3" xfId="19932" xr:uid="{97C07306-B716-4DC0-B622-35A980F5EF4F}"/>
    <cellStyle name="Normal 5 55" xfId="30322" xr:uid="{1651C27F-F4DA-48DD-96A0-D687FF395392}"/>
    <cellStyle name="Normal 5 55 2" xfId="30557" xr:uid="{7AD78A78-A658-4F44-AB94-14C6E473C401}"/>
    <cellStyle name="Normal 5 6" xfId="6107" xr:uid="{86F8F3A3-30B4-4517-A7EA-7B35BC444FC8}"/>
    <cellStyle name="Normal 5 7" xfId="6108" xr:uid="{14B20BBB-C156-4F47-9AF0-26F322D43FF8}"/>
    <cellStyle name="Normal 5 8" xfId="6109" xr:uid="{969AAEE0-E54C-4390-9BB6-BEB1C717E512}"/>
    <cellStyle name="Normal 5 9" xfId="6110" xr:uid="{B810C312-BF24-4075-9A59-DEC8F3E88E1E}"/>
    <cellStyle name="Normal 50" xfId="6720" xr:uid="{B3D844AE-A1AD-482D-B470-BCF8BF609B2D}"/>
    <cellStyle name="Normal 50 2" xfId="6111" xr:uid="{A5E50776-A68E-4D3D-BA5C-DAC384E94363}"/>
    <cellStyle name="Normal 50 2 2" xfId="6721" xr:uid="{385C92AE-1AB8-47EE-A5F7-B62688D412C1}"/>
    <cellStyle name="Normal 50 2 2 2" xfId="7560" xr:uid="{A117B66B-6A35-4D90-96B6-3AD1D286FF8D}"/>
    <cellStyle name="Normal 50 2 2 2 2" xfId="9203" xr:uid="{DF154C2B-BA7E-4BF0-B346-571CE37668FD}"/>
    <cellStyle name="Normal 50 2 2 2 2 2" xfId="21567" xr:uid="{95665C5E-9236-4EF6-9EBF-C1E224BAA04D}"/>
    <cellStyle name="Normal 50 2 2 2 3" xfId="20430" xr:uid="{D70A456E-DEB9-4C61-B67E-99912E8FB244}"/>
    <cellStyle name="Normal 50 2 2 3" xfId="8371" xr:uid="{F50784E8-97C6-42AA-89FE-297C589C6B7D}"/>
    <cellStyle name="Normal 50 2 2 3 2" xfId="21006" xr:uid="{D0C6C8F6-B213-474E-8579-75664883BE52}"/>
    <cellStyle name="Normal 50 2 2 4" xfId="19869" xr:uid="{BDD86985-4A3F-4078-A909-7DD890126090}"/>
    <cellStyle name="Normal 50 2 3" xfId="6722" xr:uid="{47E12CFE-80E4-4FB0-BBCB-24336465E75E}"/>
    <cellStyle name="Normal 50 2 3 2" xfId="7561" xr:uid="{A5551729-1390-4A23-A299-CA3717BBE46C}"/>
    <cellStyle name="Normal 50 2 3 2 2" xfId="9204" xr:uid="{FC083D84-BF5E-414B-9D64-7838F789BA93}"/>
    <cellStyle name="Normal 50 2 3 2 2 2" xfId="21568" xr:uid="{585379F2-7689-4E9A-A329-A53632149599}"/>
    <cellStyle name="Normal 50 2 3 2 3" xfId="20431" xr:uid="{2BC67628-4853-4E9D-AC42-334019E389E5}"/>
    <cellStyle name="Normal 50 2 3 3" xfId="8372" xr:uid="{8B618ED2-61BA-4EC2-BD0E-54C35A513020}"/>
    <cellStyle name="Normal 50 2 3 3 2" xfId="21007" xr:uid="{0E4347C9-DA44-41A9-86AF-C7A6121F09D6}"/>
    <cellStyle name="Normal 50 2 3 4" xfId="19870" xr:uid="{954A6C5C-9EE4-465C-ADAD-803D97143E33}"/>
    <cellStyle name="Normal 50 2 4" xfId="6381" xr:uid="{3748DB6C-373D-4FA2-880D-2394BA939C6F}"/>
    <cellStyle name="Normal 50 2 4 2" xfId="7562" xr:uid="{18A72A83-0D69-44AB-B9C3-832861FC0DC2}"/>
    <cellStyle name="Normal 50 2 4 2 2" xfId="9205" xr:uid="{E67A2EF4-941D-4839-ADE5-1EE129AE5EC0}"/>
    <cellStyle name="Normal 50 2 4 2 2 2" xfId="21569" xr:uid="{1B2B6967-3D53-4129-A208-DE2739FC8E93}"/>
    <cellStyle name="Normal 50 2 4 2 3" xfId="20432" xr:uid="{268CE8F7-8380-4A05-9F7C-9CF659F18B14}"/>
    <cellStyle name="Normal 50 2 4 3" xfId="8099" xr:uid="{7C63FF62-0E03-42FF-BE23-F6F4E05AB0E7}"/>
    <cellStyle name="Normal 50 2 4 3 2" xfId="20735" xr:uid="{487D34D1-F920-4BE4-9E42-32F26407BAA8}"/>
    <cellStyle name="Normal 50 2 4 4" xfId="19598" xr:uid="{D1FE1B71-4F66-4797-93D2-C0330598FC30}"/>
    <cellStyle name="Normal 50 2 5" xfId="7061" xr:uid="{23E8FCA2-F982-4E0A-AE7F-CDCC6379539F}"/>
    <cellStyle name="Normal 50 2 5 2" xfId="8704" xr:uid="{D260BCDF-9959-41B0-B48A-F3EA4F19D4ED}"/>
    <cellStyle name="Normal 50 2 5 2 2" xfId="21183" xr:uid="{F6389B1B-7875-4371-BA82-D98BE9269732}"/>
    <cellStyle name="Normal 50 2 5 3" xfId="20046" xr:uid="{1C16DC57-0C79-4874-8599-5A0A1507DC61}"/>
    <cellStyle name="Normal 50 2 6" xfId="7905" xr:uid="{EDB1CC05-5C0C-4EA2-98C3-F2027F8C1341}"/>
    <cellStyle name="Normal 50 2 6 2" xfId="20614" xr:uid="{6F373B19-7CD6-4608-8994-10C30CB89D95}"/>
    <cellStyle name="Normal 50 2 7" xfId="19477" xr:uid="{55ADA3E1-3F5E-4899-B759-7736E6F9549F}"/>
    <cellStyle name="Normal 50 3" xfId="6112" xr:uid="{B051010A-F480-4225-B9F3-C354ADC07307}"/>
    <cellStyle name="Normal 50 3 2" xfId="6723" xr:uid="{FD93D3E6-D6B5-487D-8464-19CDC9070DA1}"/>
    <cellStyle name="Normal 50 3 2 2" xfId="7563" xr:uid="{4167816B-BF61-4C9E-9922-0C5A2E8C2CE6}"/>
    <cellStyle name="Normal 50 3 2 2 2" xfId="9206" xr:uid="{B35CD890-A5EB-4453-82A8-AF046ED56D96}"/>
    <cellStyle name="Normal 50 3 2 2 2 2" xfId="21570" xr:uid="{77E1275B-CBD6-42FF-8180-4ABE9ECFFDD1}"/>
    <cellStyle name="Normal 50 3 2 2 3" xfId="20433" xr:uid="{B6134595-94A1-4739-9861-119215805FFF}"/>
    <cellStyle name="Normal 50 3 2 3" xfId="8373" xr:uid="{46595FF6-D33A-4C93-9DDB-096571F6C609}"/>
    <cellStyle name="Normal 50 3 2 3 2" xfId="21008" xr:uid="{3CE0728C-DDBA-48F0-82F8-0FABE8E222AD}"/>
    <cellStyle name="Normal 50 3 2 4" xfId="19871" xr:uid="{0FA40A19-F9BC-4482-BE72-C9BA3C120D23}"/>
    <cellStyle name="Normal 50 3 3" xfId="6724" xr:uid="{D71184F7-D751-4CA4-836F-B0C64A2FFE09}"/>
    <cellStyle name="Normal 50 3 3 2" xfId="7564" xr:uid="{177D0384-D726-44FB-AB0E-896180D8E542}"/>
    <cellStyle name="Normal 50 3 3 2 2" xfId="9207" xr:uid="{9C65D1D8-0C13-48EC-8CD5-9308A30768E6}"/>
    <cellStyle name="Normal 50 3 3 2 2 2" xfId="21571" xr:uid="{466F66A2-99A6-4A34-8F72-68461EF90B87}"/>
    <cellStyle name="Normal 50 3 3 2 3" xfId="20434" xr:uid="{028770D4-C2B9-48FF-8389-9CED593E9AF7}"/>
    <cellStyle name="Normal 50 3 3 3" xfId="8374" xr:uid="{65D6B85A-630A-4E9C-9AFE-E14FE041021E}"/>
    <cellStyle name="Normal 50 3 3 3 2" xfId="21009" xr:uid="{465D1C38-A19E-42B9-B103-4DA14757E0D3}"/>
    <cellStyle name="Normal 50 3 3 4" xfId="19872" xr:uid="{2F9BE39B-8580-421A-9FE0-04A5C9B58316}"/>
    <cellStyle name="Normal 50 3 4" xfId="6382" xr:uid="{DE3D9F3B-6435-4B85-9954-73E76006683D}"/>
    <cellStyle name="Normal 50 3 4 2" xfId="7565" xr:uid="{0CCB1AEC-F08B-455C-88A1-012E5C9276D8}"/>
    <cellStyle name="Normal 50 3 4 2 2" xfId="9208" xr:uid="{B0F3BEA2-E583-4738-955D-A11F0B3DDB30}"/>
    <cellStyle name="Normal 50 3 4 2 2 2" xfId="21572" xr:uid="{3527C7D5-8299-4616-9698-762F55DB694E}"/>
    <cellStyle name="Normal 50 3 4 2 3" xfId="20435" xr:uid="{8AF534F3-2342-4894-BF35-F9AB54DA464E}"/>
    <cellStyle name="Normal 50 3 4 3" xfId="8100" xr:uid="{D50B4452-2CF1-48B5-970D-577788994FA7}"/>
    <cellStyle name="Normal 50 3 4 3 2" xfId="20736" xr:uid="{DE970E80-57DE-4186-8D02-C2DEC3910C44}"/>
    <cellStyle name="Normal 50 3 4 4" xfId="19599" xr:uid="{48850427-B040-4EB5-AE49-31DCC65D9830}"/>
    <cellStyle name="Normal 50 3 5" xfId="7062" xr:uid="{936B2BBD-3B95-4A1D-9E12-6B7E4AC2B81F}"/>
    <cellStyle name="Normal 50 3 5 2" xfId="8705" xr:uid="{7B37EBF0-D819-4F16-A17A-96CA25B163E5}"/>
    <cellStyle name="Normal 50 3 5 2 2" xfId="21184" xr:uid="{F359D2F6-416A-4AE3-B414-94947977B763}"/>
    <cellStyle name="Normal 50 3 5 3" xfId="20047" xr:uid="{1BCD2130-B748-4B2B-841F-9D0D9FF32DDD}"/>
    <cellStyle name="Normal 50 3 6" xfId="7906" xr:uid="{E38C6AC7-3657-41B9-B94A-966D789BD664}"/>
    <cellStyle name="Normal 50 3 6 2" xfId="20615" xr:uid="{CF29883A-F760-47E0-BB55-0A6A98E8ABD5}"/>
    <cellStyle name="Normal 50 3 7" xfId="19478" xr:uid="{9D0E6CEA-AD37-4EC9-92FA-2B09BC8294FF}"/>
    <cellStyle name="Normal 51" xfId="6725" xr:uid="{29DD4343-957D-447E-B6B6-27FD31126ECD}"/>
    <cellStyle name="Normal 51 2" xfId="6113" xr:uid="{5181FA28-FAA1-49B5-9AD1-DB4E802C5295}"/>
    <cellStyle name="Normal 51 2 2" xfId="6726" xr:uid="{89F23920-9198-4543-A946-45F952697B46}"/>
    <cellStyle name="Normal 51 2 2 2" xfId="7567" xr:uid="{ABB365A6-8693-4482-9B7E-A669CC82B4FC}"/>
    <cellStyle name="Normal 51 2 2 2 2" xfId="9210" xr:uid="{CF6F2B10-351E-49BD-8E92-1B12EE0BAE25}"/>
    <cellStyle name="Normal 51 2 2 2 2 2" xfId="21574" xr:uid="{83A8DCC0-DF9A-4624-A137-4D759EF5F85E}"/>
    <cellStyle name="Normal 51 2 2 2 3" xfId="20437" xr:uid="{F388FD7C-EE6B-4D80-9628-9B3D2DEC8D7F}"/>
    <cellStyle name="Normal 51 2 2 3" xfId="8376" xr:uid="{9626C94F-64C2-499C-ABDF-372744CBC5E4}"/>
    <cellStyle name="Normal 51 2 2 3 2" xfId="21011" xr:uid="{B8E2C54D-8F74-48BD-BB77-F4DD8A136FF0}"/>
    <cellStyle name="Normal 51 2 2 4" xfId="19874" xr:uid="{6EC14DE3-A85E-4639-88B8-72E03224326A}"/>
    <cellStyle name="Normal 51 2 3" xfId="6727" xr:uid="{34FA7AE3-5AEF-433B-A53E-D9B8EFEB9505}"/>
    <cellStyle name="Normal 51 2 3 2" xfId="7568" xr:uid="{64674B65-2749-4547-A0E7-94DEBA08EABE}"/>
    <cellStyle name="Normal 51 2 3 2 2" xfId="9211" xr:uid="{67C8D0E3-A892-451D-B671-D5C958D60D17}"/>
    <cellStyle name="Normal 51 2 3 2 2 2" xfId="21575" xr:uid="{29DFDB63-1E81-4927-9D7A-970BEFEC9956}"/>
    <cellStyle name="Normal 51 2 3 2 3" xfId="20438" xr:uid="{1E2B8CB3-488D-4A14-BF8F-F10BABC572CF}"/>
    <cellStyle name="Normal 51 2 3 3" xfId="8377" xr:uid="{D6980E26-D5DC-4EC8-86F4-43C37B702D06}"/>
    <cellStyle name="Normal 51 2 3 3 2" xfId="21012" xr:uid="{034AEFF3-D33F-4C36-9E9E-A2A38BF1C1DC}"/>
    <cellStyle name="Normal 51 2 3 4" xfId="19875" xr:uid="{29C4FEE7-DED8-4C9C-B2E6-7775AA89CE62}"/>
    <cellStyle name="Normal 51 2 4" xfId="6383" xr:uid="{E4CECD29-492F-4C72-8C93-B431186D38CF}"/>
    <cellStyle name="Normal 51 2 4 2" xfId="7569" xr:uid="{E9760797-D82F-410E-9002-F3C2453A14C8}"/>
    <cellStyle name="Normal 51 2 4 2 2" xfId="9212" xr:uid="{7F9DB374-E94D-43DD-AEBB-29C5A08C4522}"/>
    <cellStyle name="Normal 51 2 4 2 2 2" xfId="21576" xr:uid="{A44AB9E1-3C4F-4631-BE27-9D73D8DD2C2D}"/>
    <cellStyle name="Normal 51 2 4 2 3" xfId="20439" xr:uid="{9E4BAB6C-9AB9-4E3B-B56F-941C56DFF8F7}"/>
    <cellStyle name="Normal 51 2 4 3" xfId="8101" xr:uid="{CAA5E717-C626-49DB-9EB3-1C3D047E7E18}"/>
    <cellStyle name="Normal 51 2 4 3 2" xfId="20737" xr:uid="{24DADA9C-BA98-4F28-BD1A-5B656B5518EF}"/>
    <cellStyle name="Normal 51 2 4 4" xfId="19600" xr:uid="{B6CB7CE6-7FB9-4B0E-9519-89E74BED3C0E}"/>
    <cellStyle name="Normal 51 2 5" xfId="7063" xr:uid="{296C02B7-F2D8-405D-A5B4-3C72B196300D}"/>
    <cellStyle name="Normal 51 2 5 2" xfId="8706" xr:uid="{F09FCD45-29F3-45B3-A505-9D6E6E515C2F}"/>
    <cellStyle name="Normal 51 2 5 2 2" xfId="21185" xr:uid="{12AE9162-D7F4-48C9-9A1B-BF0BA18E2D44}"/>
    <cellStyle name="Normal 51 2 5 3" xfId="20048" xr:uid="{B9D274D2-FF7B-491E-8968-78C1FF1A50F3}"/>
    <cellStyle name="Normal 51 2 6" xfId="7907" xr:uid="{032243BE-3E64-4EA1-9913-F0EA53CF0C79}"/>
    <cellStyle name="Normal 51 2 6 2" xfId="20616" xr:uid="{FFE97599-FD8F-47DD-BEFD-8A5EDD9D33F6}"/>
    <cellStyle name="Normal 51 2 7" xfId="19479" xr:uid="{B644ADD4-797C-4AC2-9D90-F8D2221EAFF3}"/>
    <cellStyle name="Normal 51 3" xfId="6114" xr:uid="{E82697F7-6FEF-43EE-BD17-F11EAA62A96A}"/>
    <cellStyle name="Normal 51 3 2" xfId="6728" xr:uid="{043EBB6C-0191-4C17-B51E-09CB3BDF701C}"/>
    <cellStyle name="Normal 51 3 2 2" xfId="7570" xr:uid="{5B236521-D326-4FA0-8400-949E6F5F7CC6}"/>
    <cellStyle name="Normal 51 3 2 2 2" xfId="9213" xr:uid="{18225679-6C43-4EE0-A300-B62C86E9C397}"/>
    <cellStyle name="Normal 51 3 2 2 2 2" xfId="21577" xr:uid="{5816B974-5B86-48B9-B39B-D2F5AE7996E8}"/>
    <cellStyle name="Normal 51 3 2 2 3" xfId="20440" xr:uid="{A63CF771-D000-4F54-9A5B-E0D699C9610C}"/>
    <cellStyle name="Normal 51 3 2 3" xfId="8378" xr:uid="{69A89ECF-B963-4EC8-95D4-5AE33A8820F7}"/>
    <cellStyle name="Normal 51 3 2 3 2" xfId="21013" xr:uid="{4837DA55-4FA9-45E0-A063-52C7952A5C4E}"/>
    <cellStyle name="Normal 51 3 2 4" xfId="19876" xr:uid="{E0724322-2070-487E-9CA5-D9C8477C278D}"/>
    <cellStyle name="Normal 51 3 3" xfId="6729" xr:uid="{8DEAC5E1-3878-47EE-AE23-EB71B444BC98}"/>
    <cellStyle name="Normal 51 3 3 2" xfId="7571" xr:uid="{D6A87451-9E6E-487B-8243-BB48366D0913}"/>
    <cellStyle name="Normal 51 3 3 2 2" xfId="9214" xr:uid="{E5E8D267-42FF-4D47-AB69-E43486E57B0E}"/>
    <cellStyle name="Normal 51 3 3 2 2 2" xfId="21578" xr:uid="{AD08C59E-FB79-4AE8-BF67-B0BB5D4424BC}"/>
    <cellStyle name="Normal 51 3 3 2 3" xfId="20441" xr:uid="{AF114678-31E9-433F-89EA-4A9354573804}"/>
    <cellStyle name="Normal 51 3 3 3" xfId="8379" xr:uid="{C1FE79F5-0A40-466C-ACD4-BC6FA3B676A0}"/>
    <cellStyle name="Normal 51 3 3 3 2" xfId="21014" xr:uid="{20A2C4C3-E701-43E5-BDA4-27154076D7E8}"/>
    <cellStyle name="Normal 51 3 3 4" xfId="19877" xr:uid="{C8A2E605-A44B-4E1C-82D3-4AFB0E6438DB}"/>
    <cellStyle name="Normal 51 3 4" xfId="6384" xr:uid="{BF954724-40A1-49E3-8F2F-C760B3B34457}"/>
    <cellStyle name="Normal 51 3 4 2" xfId="7572" xr:uid="{0E47AD05-B087-444E-80C6-000047ED9102}"/>
    <cellStyle name="Normal 51 3 4 2 2" xfId="9215" xr:uid="{15793203-EC61-4D6B-BF2A-FC6D1E9A1BA9}"/>
    <cellStyle name="Normal 51 3 4 2 2 2" xfId="21579" xr:uid="{AE94BCEE-AD3B-45DA-9573-C64C40BE32A7}"/>
    <cellStyle name="Normal 51 3 4 2 3" xfId="20442" xr:uid="{B7DD4E8D-4A72-4759-A252-A72407BB44B2}"/>
    <cellStyle name="Normal 51 3 4 3" xfId="8102" xr:uid="{7B44233A-4F60-4964-A50A-A0C4E5F7F3AE}"/>
    <cellStyle name="Normal 51 3 4 3 2" xfId="20738" xr:uid="{F09A59C7-F1B4-432F-9291-8E28D0AECE46}"/>
    <cellStyle name="Normal 51 3 4 4" xfId="19601" xr:uid="{2F2E3245-3427-4EB2-8897-EF2757BA6D65}"/>
    <cellStyle name="Normal 51 3 5" xfId="7064" xr:uid="{9ACE7C7A-047A-42C6-AA11-8FB588B05E59}"/>
    <cellStyle name="Normal 51 3 5 2" xfId="8707" xr:uid="{CA1F158E-D952-4476-B7F5-8E666EC40E6B}"/>
    <cellStyle name="Normal 51 3 5 2 2" xfId="21186" xr:uid="{7FAD7BE5-6FED-40BF-B8B5-6E1CBC6CE179}"/>
    <cellStyle name="Normal 51 3 5 3" xfId="20049" xr:uid="{2986F05C-AC4E-4A07-9535-27BE8166A427}"/>
    <cellStyle name="Normal 51 3 6" xfId="7908" xr:uid="{4C279545-4CD1-4199-A8BE-DE1A3A896075}"/>
    <cellStyle name="Normal 51 3 6 2" xfId="20617" xr:uid="{06DC9301-9AC6-498E-8EA1-AF36AACDFEA0}"/>
    <cellStyle name="Normal 51 3 7" xfId="19480" xr:uid="{BB75391B-296D-404E-9284-5E0413DD9598}"/>
    <cellStyle name="Normal 51 4" xfId="7566" xr:uid="{D34B893F-9E35-45B4-8AD8-BB3EC980E379}"/>
    <cellStyle name="Normal 51 4 2" xfId="9209" xr:uid="{7AE596E1-009D-4A84-B906-059A0D047358}"/>
    <cellStyle name="Normal 51 4 2 2" xfId="21573" xr:uid="{9D1A8007-20A8-498A-A6DD-13E26BB829E7}"/>
    <cellStyle name="Normal 51 4 3" xfId="20436" xr:uid="{B30B4484-E52B-485F-B067-D165615355C1}"/>
    <cellStyle name="Normal 51 5" xfId="8375" xr:uid="{ADC7DAE6-F256-4816-BD22-190AF974D689}"/>
    <cellStyle name="Normal 51 5 2" xfId="21010" xr:uid="{F95D6940-99A5-41AB-A89D-FFDC2523765A}"/>
    <cellStyle name="Normal 51 6" xfId="19873" xr:uid="{70BCA72D-80D9-495E-AB48-5AD7E4EB89BD}"/>
    <cellStyle name="Normal 52" xfId="6730" xr:uid="{32E69178-CE47-43F3-8F78-72A58845C224}"/>
    <cellStyle name="Normal 52 2" xfId="7573" xr:uid="{0D3507C7-602F-4D7C-B7DC-30C578247E5C}"/>
    <cellStyle name="Normal 52 2 2" xfId="9216" xr:uid="{2359C1EA-BBE7-4B29-8FF2-585C625362C9}"/>
    <cellStyle name="Normal 52 2 2 2" xfId="21580" xr:uid="{062FCD8F-D0E0-4AD6-A48B-003C9B7D7530}"/>
    <cellStyle name="Normal 52 2 3" xfId="20443" xr:uid="{DB28E3E0-7F71-439E-A154-27416EEE9153}"/>
    <cellStyle name="Normal 52 3" xfId="8380" xr:uid="{FA4D306E-7C2D-4811-9E1A-C4E7B5734E89}"/>
    <cellStyle name="Normal 52 3 2" xfId="21015" xr:uid="{B91B72D8-DC3C-4A48-B965-40A42EF6489F}"/>
    <cellStyle name="Normal 52 4" xfId="19878" xr:uid="{BC8359C6-A146-4033-84AD-36BAAE37A195}"/>
    <cellStyle name="Normal 53" xfId="6731" xr:uid="{41303E5E-3323-46A2-96C3-AC110D6251A9}"/>
    <cellStyle name="Normal 53 2" xfId="7574" xr:uid="{21A7FE62-E398-45B7-8B79-E6CD7D68EAEA}"/>
    <cellStyle name="Normal 53 2 2" xfId="9217" xr:uid="{E82FF7ED-29E1-4D14-BBDD-F66EB543997D}"/>
    <cellStyle name="Normal 53 2 2 2" xfId="21581" xr:uid="{EACFBCF6-DDDB-440D-B807-9AFFBA59C4D0}"/>
    <cellStyle name="Normal 53 2 3" xfId="20444" xr:uid="{24E8639B-9AAC-43E2-A6E9-8D1ECE76B2FD}"/>
    <cellStyle name="Normal 53 3" xfId="8381" xr:uid="{195DE68C-C614-4619-8722-55D80A238503}"/>
    <cellStyle name="Normal 53 3 2" xfId="21016" xr:uid="{83BA320E-7CF2-4B48-B7FC-2F2D2E0F3D5D}"/>
    <cellStyle name="Normal 53 4" xfId="19879" xr:uid="{9BFBAF6F-C473-4012-9A54-FB4CACEC0B5F}"/>
    <cellStyle name="Normal 54" xfId="6732" xr:uid="{F1F53B83-41FD-4051-A7FC-2F6AF5E67DAC}"/>
    <cellStyle name="Normal 54 2" xfId="7575" xr:uid="{72771602-77FF-4DBF-A248-123D23F98F04}"/>
    <cellStyle name="Normal 54 2 2" xfId="9218" xr:uid="{43414BA5-0674-4A89-88CE-AA9E21D4F492}"/>
    <cellStyle name="Normal 54 2 2 2" xfId="21582" xr:uid="{37AD6906-6AA6-4A42-AFF6-7AAC00B78F93}"/>
    <cellStyle name="Normal 54 2 3" xfId="20445" xr:uid="{385B4E32-BDD0-40FA-BB0B-C4F3F32C15DC}"/>
    <cellStyle name="Normal 54 3" xfId="8382" xr:uid="{94098CB6-8917-428C-86FC-781D9B3F2CE3}"/>
    <cellStyle name="Normal 54 3 2" xfId="21017" xr:uid="{3BFC542D-3D7C-4206-BB58-6936E387B439}"/>
    <cellStyle name="Normal 54 4" xfId="19880" xr:uid="{84F67328-B47A-444D-824B-BB213D9EF697}"/>
    <cellStyle name="Normal 55" xfId="6733" xr:uid="{11A18C01-BCB0-4A78-83DB-9C639D7C4CDD}"/>
    <cellStyle name="Normal 56" xfId="6734" xr:uid="{B88B0A9E-37CC-4B7A-8182-50C3B4FEF32D}"/>
    <cellStyle name="Normal 56 2" xfId="7576" xr:uid="{E823A3DF-B2FB-4DD4-A1B3-FEFAE12DE9BE}"/>
    <cellStyle name="Normal 56 2 2" xfId="9219" xr:uid="{0CA1B0C4-4A11-4563-AAD7-430061352A25}"/>
    <cellStyle name="Normal 56 2 2 2" xfId="21583" xr:uid="{63DF5AB7-9CD2-41DD-8DAD-C5E86F36E40D}"/>
    <cellStyle name="Normal 56 2 3" xfId="20446" xr:uid="{BDC2CC1C-B0A5-43F0-AA90-9B358E492AF2}"/>
    <cellStyle name="Normal 56 3" xfId="8383" xr:uid="{8C466A5D-FFE1-4477-8E20-F13884C192EE}"/>
    <cellStyle name="Normal 56 3 2" xfId="21018" xr:uid="{37AEA76C-EC42-451D-815D-E540439FC90B}"/>
    <cellStyle name="Normal 56 4" xfId="19881" xr:uid="{9BD254E1-1C59-48AB-8D7A-10865F1ACE58}"/>
    <cellStyle name="Normal 57" xfId="6735" xr:uid="{2DD8D16E-0A15-4687-9B05-52C2DE1B4140}"/>
    <cellStyle name="Normal 57 2" xfId="7577" xr:uid="{666413A3-4C14-455E-AB64-87E4D1A899B0}"/>
    <cellStyle name="Normal 57 2 2" xfId="9220" xr:uid="{3DC32D6C-CDCF-40F7-A420-59852AC197DB}"/>
    <cellStyle name="Normal 57 2 2 2" xfId="21584" xr:uid="{4A62C814-8299-4313-8F35-4406DBF7800C}"/>
    <cellStyle name="Normal 57 2 3" xfId="20447" xr:uid="{5488D09E-55F7-46CA-B11A-6771389BF106}"/>
    <cellStyle name="Normal 57 3" xfId="8384" xr:uid="{26E9C5CB-A2B1-47DE-BABA-A7AF318898A6}"/>
    <cellStyle name="Normal 57 3 2" xfId="21019" xr:uid="{B054BF36-AC95-4A3F-A7B4-ED4FF98CF57B}"/>
    <cellStyle name="Normal 57 4" xfId="19882" xr:uid="{61F6980F-6275-4407-8EC1-F2A989705C56}"/>
    <cellStyle name="Normal 58" xfId="6736" xr:uid="{33031790-0664-40D8-8D69-D25A9678CE5D}"/>
    <cellStyle name="Normal 58 2" xfId="7578" xr:uid="{AE667EC6-C0E7-4E83-9C7B-8E048B30CCA2}"/>
    <cellStyle name="Normal 58 2 2" xfId="9221" xr:uid="{3E431BD0-B372-4158-A910-8B9D9B8E90C6}"/>
    <cellStyle name="Normal 58 2 2 2" xfId="21585" xr:uid="{428A333B-E6C5-460A-BB57-FFD19277B78B}"/>
    <cellStyle name="Normal 58 2 3" xfId="20448" xr:uid="{6AA9394E-73F6-41E5-B6BA-F1AF37FD7673}"/>
    <cellStyle name="Normal 58 3" xfId="8385" xr:uid="{EE602B63-34C1-418D-B7FC-C57C3BE7D4F9}"/>
    <cellStyle name="Normal 58 3 2" xfId="21020" xr:uid="{091D49D5-F800-43BD-84EA-C43FC9350AB3}"/>
    <cellStyle name="Normal 58 4" xfId="19883" xr:uid="{09B883FF-1385-46FA-877C-E817DF13F4BD}"/>
    <cellStyle name="Normal 59" xfId="6271" xr:uid="{E3C730E7-DC48-4362-B213-0E2A2A07FC93}"/>
    <cellStyle name="Normal 59 2" xfId="7579" xr:uid="{2FE005EA-01A5-4A1D-AD0F-ED793237C9FF}"/>
    <cellStyle name="Normal 59 2 2" xfId="9222" xr:uid="{A1C522BD-9F4A-4C04-8B7C-CB21491012E0}"/>
    <cellStyle name="Normal 59 2 2 2" xfId="21586" xr:uid="{358CFF37-2776-43EF-BBCC-CEADB083AE69}"/>
    <cellStyle name="Normal 59 2 3" xfId="20449" xr:uid="{E8CC216F-D777-48D3-9F95-955E6684C2E1}"/>
    <cellStyle name="Normal 59 3" xfId="7989" xr:uid="{AAAE2A4A-D7AA-4B99-9C2E-28787A7D6DB1}"/>
    <cellStyle name="Normal 59 3 2" xfId="20625" xr:uid="{C204E976-343F-4958-8C49-A4D2B5D7E671}"/>
    <cellStyle name="Normal 59 4" xfId="19488" xr:uid="{FECD8819-6739-4559-B64A-17421AB7FAB9}"/>
    <cellStyle name="Normal 6" xfId="20" xr:uid="{89301C5E-E6A1-4FC1-9D8C-E8077040704B}"/>
    <cellStyle name="Normal 6 10" xfId="19350" xr:uid="{19F9D865-C2EF-4D99-92C7-4740E945EFAE}"/>
    <cellStyle name="Normal 6 10 2" xfId="30314" xr:uid="{27F9B6CE-EDE5-4C75-BFE4-3560552786E4}"/>
    <cellStyle name="Normal 6 11" xfId="19362" xr:uid="{359D93F5-4F08-4B9D-B71A-2C27A6645551}"/>
    <cellStyle name="Normal 6 11 2" xfId="30341" xr:uid="{23F35BA9-04E5-4DCC-ADA2-AFF3F7E1C0CE}"/>
    <cellStyle name="Normal 6 2" xfId="6115" xr:uid="{16BACA88-D8D7-4C0F-9E1D-32D34CCDC4A3}"/>
    <cellStyle name="Normal 6 2 2" xfId="6737" xr:uid="{995AF8BD-4EFD-409D-A3EE-7EF348DD83C8}"/>
    <cellStyle name="Normal 6 2 2 2" xfId="7580" xr:uid="{7C134DA6-B344-4238-9270-396278D67B61}"/>
    <cellStyle name="Normal 6 2 2 2 2" xfId="9223" xr:uid="{99E0287C-0FE3-4241-8601-347B683B28B8}"/>
    <cellStyle name="Normal 6 2 2 2 2 2" xfId="21587" xr:uid="{2992A596-1247-4344-A94E-B737B962083E}"/>
    <cellStyle name="Normal 6 2 2 2 3" xfId="20450" xr:uid="{F38A5406-DD70-4BE1-8B69-7759B43883CB}"/>
    <cellStyle name="Normal 6 2 2 3" xfId="8386" xr:uid="{86BF48FD-6212-4383-8C00-54C324F59902}"/>
    <cellStyle name="Normal 6 2 2 3 2" xfId="21021" xr:uid="{555A0884-EBE8-4729-8419-752305C38C74}"/>
    <cellStyle name="Normal 6 2 2 4" xfId="19884" xr:uid="{B1E945A1-C123-45F6-9B9A-476B99162AE6}"/>
    <cellStyle name="Normal 6 2 3" xfId="6738" xr:uid="{625EF2BC-9E52-4BF8-A438-24BE684B95DC}"/>
    <cellStyle name="Normal 6 2 3 2" xfId="7581" xr:uid="{E2EA7FBC-DA0C-4976-BF17-99561009A077}"/>
    <cellStyle name="Normal 6 2 3 2 2" xfId="9224" xr:uid="{D9985172-5AB9-4579-BEB5-32BFE5D4AC56}"/>
    <cellStyle name="Normal 6 2 3 2 2 2" xfId="21588" xr:uid="{4FA498BF-0E66-4F38-9171-B40069B83BEA}"/>
    <cellStyle name="Normal 6 2 3 2 3" xfId="20451" xr:uid="{B3A4BACE-9BC5-4FCA-82D6-79CADFEE74ED}"/>
    <cellStyle name="Normal 6 2 3 3" xfId="8387" xr:uid="{33D4915B-D14C-4D31-A889-C5EA10DBF305}"/>
    <cellStyle name="Normal 6 2 3 3 2" xfId="21022" xr:uid="{9425A977-E729-43AF-924F-DF0EBEF53B26}"/>
    <cellStyle name="Normal 6 2 3 4" xfId="19885" xr:uid="{CA1AFB6A-C480-4421-A66E-50EFD3488339}"/>
    <cellStyle name="Normal 6 2 4" xfId="6386" xr:uid="{3EE7EF95-94F7-47E5-B132-5D2F56E84E9F}"/>
    <cellStyle name="Normal 6 2 4 2" xfId="7582" xr:uid="{FBA4E933-0A59-4B26-8AFF-BF9E65ABDDC3}"/>
    <cellStyle name="Normal 6 2 4 2 2" xfId="9225" xr:uid="{3A913690-9FDC-4516-AB2A-E415826F98CF}"/>
    <cellStyle name="Normal 6 2 4 2 2 2" xfId="21589" xr:uid="{705D5614-3B19-495A-A483-7F9D175CE238}"/>
    <cellStyle name="Normal 6 2 4 2 3" xfId="20452" xr:uid="{1E02DAC4-C666-4279-BEE1-D72CA40C8541}"/>
    <cellStyle name="Normal 6 2 4 3" xfId="8104" xr:uid="{1D7419A4-FB3C-4178-8DE2-B63A91EA51E1}"/>
    <cellStyle name="Normal 6 2 4 3 2" xfId="20740" xr:uid="{0B01A77C-83FD-495B-B867-63A11761A1DE}"/>
    <cellStyle name="Normal 6 2 4 4" xfId="19603" xr:uid="{7A6CCA85-925D-42AB-903C-98C008174507}"/>
    <cellStyle name="Normal 6 2 5" xfId="7065" xr:uid="{F3FD796D-F16F-442B-9C8F-8FF10D9DDBCF}"/>
    <cellStyle name="Normal 6 2 5 2" xfId="8708" xr:uid="{A124A705-E0DD-4750-8A53-42FDC16F8A49}"/>
    <cellStyle name="Normal 6 2 5 2 2" xfId="21187" xr:uid="{970D5E07-77C3-4312-B6D3-37C669604A9F}"/>
    <cellStyle name="Normal 6 2 5 3" xfId="20050" xr:uid="{83E61F4E-29A6-4184-A332-610EE683D26B}"/>
    <cellStyle name="Normal 6 2 6" xfId="7909" xr:uid="{19D9F9E4-1983-42AF-BA45-EAC4AAB51E98}"/>
    <cellStyle name="Normal 6 2 6 2" xfId="20618" xr:uid="{7D011854-9825-49DA-B0CF-47F67CE563B7}"/>
    <cellStyle name="Normal 6 2 7" xfId="19481" xr:uid="{28595186-3B92-4C69-B11F-EC7A315264D8}"/>
    <cellStyle name="Normal 6 3" xfId="6116" xr:uid="{85D58667-0897-40B5-9E5A-FA05A4A150F2}"/>
    <cellStyle name="Normal 6 4" xfId="6117" xr:uid="{7F5E606F-8305-4C0B-876B-85781FB2781F}"/>
    <cellStyle name="Normal 6 5" xfId="6739" xr:uid="{168FA330-60E5-4593-BD2A-6FBFE390A232}"/>
    <cellStyle name="Normal 6 5 2" xfId="7583" xr:uid="{A7B58B73-EBCA-48CE-AB56-AAA11AEC34DD}"/>
    <cellStyle name="Normal 6 5 2 2" xfId="9226" xr:uid="{7422B97C-56D4-48F5-99E2-FF6D97DAB320}"/>
    <cellStyle name="Normal 6 5 2 2 2" xfId="21590" xr:uid="{E940F43D-1E16-40D3-94C5-EF8527F708F9}"/>
    <cellStyle name="Normal 6 5 2 3" xfId="20453" xr:uid="{4155CA09-95AC-4441-99F2-23B30AD385B9}"/>
    <cellStyle name="Normal 6 5 3" xfId="8388" xr:uid="{1079AF56-8DBE-4BF9-92B4-C582D076EAB6}"/>
    <cellStyle name="Normal 6 5 3 2" xfId="21023" xr:uid="{7819A014-5878-40A6-8920-AB2701E4774E}"/>
    <cellStyle name="Normal 6 5 4" xfId="19886" xr:uid="{B4BADAF0-9AA6-4C25-B126-98DB926117BD}"/>
    <cellStyle name="Normal 6 6" xfId="6740" xr:uid="{C4B2AE79-60D5-4FC3-9793-76EF99213D03}"/>
    <cellStyle name="Normal 6 6 2" xfId="7584" xr:uid="{694A4F13-19E7-4C05-A5BF-B9C5640E2CE8}"/>
    <cellStyle name="Normal 6 6 2 2" xfId="9227" xr:uid="{8C7E6699-B4BE-42DE-842E-2D96A975E858}"/>
    <cellStyle name="Normal 6 6 2 2 2" xfId="21591" xr:uid="{1B2F58E7-0D20-4D0D-8E26-FD3C93F52171}"/>
    <cellStyle name="Normal 6 6 2 3" xfId="20454" xr:uid="{C562F77B-14E8-4FA8-A0B1-39B626BEDC42}"/>
    <cellStyle name="Normal 6 6 3" xfId="8389" xr:uid="{F8D8F7B4-331C-4A7C-B52D-C185FCB18E20}"/>
    <cellStyle name="Normal 6 6 3 2" xfId="21024" xr:uid="{4C8C7222-151D-4C6A-BAEC-786170562372}"/>
    <cellStyle name="Normal 6 6 4" xfId="19887" xr:uid="{CA5F7860-4EF4-4F37-88D0-7777B9C2687B}"/>
    <cellStyle name="Normal 6 7" xfId="6385" xr:uid="{1CC5760D-058E-48BE-BF0F-6B6ABC4091D2}"/>
    <cellStyle name="Normal 6 7 2" xfId="7585" xr:uid="{1C7C3FDD-41CD-4E0A-90FF-C4B55E9432D5}"/>
    <cellStyle name="Normal 6 7 2 2" xfId="9228" xr:uid="{6BE44541-56FF-40A1-947D-AF1C4C540E1E}"/>
    <cellStyle name="Normal 6 7 2 2 2" xfId="21592" xr:uid="{2B116CD8-5137-4299-ADED-5E49D49517C0}"/>
    <cellStyle name="Normal 6 7 2 3" xfId="20455" xr:uid="{99D98DED-1CA8-467F-9D78-0DD6F45A5D2D}"/>
    <cellStyle name="Normal 6 7 3" xfId="8103" xr:uid="{FF0F4309-10C6-40AD-8F09-19CC19942D3C}"/>
    <cellStyle name="Normal 6 7 3 2" xfId="20739" xr:uid="{68F111CA-C7BF-4B5A-97E5-EBA7C1646FD1}"/>
    <cellStyle name="Normal 6 7 4" xfId="19602" xr:uid="{C06B93F6-E7F1-4126-AE62-71E62BED4909}"/>
    <cellStyle name="Normal 6 8" xfId="6903" xr:uid="{4A17B591-6022-4D82-9A03-B766561A4ADA}"/>
    <cellStyle name="Normal 6 8 2" xfId="8546" xr:uid="{DEDD9772-5897-4196-B8E4-8048DAEF1129}"/>
    <cellStyle name="Normal 6 8 2 2" xfId="21066" xr:uid="{C33D1F2B-A9CD-43B6-94D3-8D8E099D1316}"/>
    <cellStyle name="Normal 6 8 3" xfId="19929" xr:uid="{DD8C8CE6-445C-4787-BFEA-7F84451ADB15}"/>
    <cellStyle name="Normal 6 9" xfId="7708" xr:uid="{FBC309C6-F966-40FC-8A56-69D7BA884217}"/>
    <cellStyle name="Normal 6 9 2" xfId="20501" xr:uid="{701A13BA-F382-456A-8301-6318F73BDCFE}"/>
    <cellStyle name="Normal 6_1_solis_MK Nr 595 " xfId="6118" xr:uid="{122FCE51-6E3F-4FDF-B8EA-61EF97D9B4F8}"/>
    <cellStyle name="Normal 60" xfId="6878" xr:uid="{6B8BF1A3-5786-4941-A053-6A89AE618B37}"/>
    <cellStyle name="Normal 60 2" xfId="6119" xr:uid="{12518D0F-963C-4413-AE80-65ADC11F2268}"/>
    <cellStyle name="Normal 60 2 2" xfId="6741" xr:uid="{F8FCB075-2175-448E-A3EB-BDFAEC3F35F9}"/>
    <cellStyle name="Normal 60 2 2 2" xfId="7586" xr:uid="{07709B1A-1643-4077-BDCE-5AE63608EEEF}"/>
    <cellStyle name="Normal 60 2 2 2 2" xfId="9229" xr:uid="{B763B361-8AF4-4BD5-84BC-BEE56F5D7030}"/>
    <cellStyle name="Normal 60 2 2 2 2 2" xfId="21593" xr:uid="{AE22C4D9-17C4-4EA8-84E7-CEE8DA0352D4}"/>
    <cellStyle name="Normal 60 2 2 2 3" xfId="20456" xr:uid="{21519009-3C9C-4D79-A30B-D6F842964821}"/>
    <cellStyle name="Normal 60 2 2 3" xfId="8390" xr:uid="{9C510C19-581D-4D16-9F03-AF94F5FDCC67}"/>
    <cellStyle name="Normal 60 2 2 3 2" xfId="21025" xr:uid="{C4F08FC8-6BC2-4222-AE5F-F05961EB31DD}"/>
    <cellStyle name="Normal 60 2 2 4" xfId="19888" xr:uid="{C0879AA5-2D75-4906-A0BC-4CFAC9D6EE94}"/>
    <cellStyle name="Normal 60 2 3" xfId="6742" xr:uid="{F0EB50F1-24D9-456B-96E4-60C550CC0E35}"/>
    <cellStyle name="Normal 60 2 3 2" xfId="7587" xr:uid="{6726D222-609C-4C55-BBCD-932EA795A09B}"/>
    <cellStyle name="Normal 60 2 3 2 2" xfId="9230" xr:uid="{27548914-5388-4478-B568-D1A0A00DA381}"/>
    <cellStyle name="Normal 60 2 3 2 2 2" xfId="21594" xr:uid="{41CAE1C9-29F6-447D-9459-86AF139194C1}"/>
    <cellStyle name="Normal 60 2 3 2 3" xfId="20457" xr:uid="{B152EF65-BD0B-42CC-B072-60EB02F9C226}"/>
    <cellStyle name="Normal 60 2 3 3" xfId="8391" xr:uid="{55394E5E-ED7A-4A85-B7A7-EE4ACDD0D7BE}"/>
    <cellStyle name="Normal 60 2 3 3 2" xfId="21026" xr:uid="{1F958599-C3AB-4DBF-AA3F-2DA4545FDFB2}"/>
    <cellStyle name="Normal 60 2 3 4" xfId="19889" xr:uid="{2F0EA5B5-E285-4DBB-8DA8-F615BBA1F2D9}"/>
    <cellStyle name="Normal 60 2 4" xfId="6387" xr:uid="{3A5BEF1F-A491-4E44-8242-717DAAF1924E}"/>
    <cellStyle name="Normal 60 2 4 2" xfId="7588" xr:uid="{88B2384E-117E-4661-93CD-94DB112545F0}"/>
    <cellStyle name="Normal 60 2 4 2 2" xfId="9231" xr:uid="{5DAAE48F-A8F2-4913-A44D-7D29357DB7D8}"/>
    <cellStyle name="Normal 60 2 4 2 2 2" xfId="21595" xr:uid="{16215372-ADFE-4BF1-8CE0-A3F8C820718A}"/>
    <cellStyle name="Normal 60 2 4 2 3" xfId="20458" xr:uid="{2843B3FB-85D4-4031-BC02-EBE9CEC2A587}"/>
    <cellStyle name="Normal 60 2 4 3" xfId="8105" xr:uid="{87041920-14B8-4A98-B279-183DC98B2DCB}"/>
    <cellStyle name="Normal 60 2 4 3 2" xfId="20741" xr:uid="{1135AD6C-2C57-44F4-87D0-E019A1D2F6B2}"/>
    <cellStyle name="Normal 60 2 4 4" xfId="19604" xr:uid="{8050232F-7E20-444B-87C8-ECCD17F9A7C8}"/>
    <cellStyle name="Normal 60 2 5" xfId="7066" xr:uid="{3127C1E2-21D6-4B05-8BBD-B55249DF721E}"/>
    <cellStyle name="Normal 60 2 5 2" xfId="8709" xr:uid="{EA3CDD6A-0BE2-45CD-A182-3C58031337CF}"/>
    <cellStyle name="Normal 60 2 5 2 2" xfId="21188" xr:uid="{47B36368-7AEE-4EAD-87FD-2E19BF260F75}"/>
    <cellStyle name="Normal 60 2 5 3" xfId="20051" xr:uid="{D18AD071-6899-478F-89B7-15FB553400A7}"/>
    <cellStyle name="Normal 60 2 6" xfId="7910" xr:uid="{860EC9B3-AD46-43FA-9254-7715DC28D129}"/>
    <cellStyle name="Normal 60 2 6 2" xfId="20619" xr:uid="{AF55BF64-1D02-4354-8A0F-4770402532FB}"/>
    <cellStyle name="Normal 60 2 7" xfId="19482" xr:uid="{3C8DDABA-F950-4529-9669-2D0BD185F602}"/>
    <cellStyle name="Normal 60 3" xfId="7686" xr:uid="{73AB58C8-3CA5-4209-8BDF-DB5EB4E2EB29}"/>
    <cellStyle name="Normal 60 4" xfId="7679" xr:uid="{4EF7B146-D5FB-4679-9B67-ACB573DDF0D9}"/>
    <cellStyle name="Normal 60 4 2" xfId="9322" xr:uid="{A47BAAAC-84AC-4A90-8B50-C52F737877A0}"/>
    <cellStyle name="Normal 60 4 2 2" xfId="21613" xr:uid="{BB7D6470-BCC3-4F50-B93C-768859DBAF57}"/>
    <cellStyle name="Normal 60 4 3" xfId="20476" xr:uid="{41094D27-8B8C-4C34-A374-78E1881B57AE}"/>
    <cellStyle name="Normal 60 5" xfId="8522" xr:uid="{30A20245-E957-4B16-A60B-D28B5DAF138C}"/>
    <cellStyle name="Normal 60 5 2" xfId="21043" xr:uid="{72304822-8323-4A79-85D5-BC5D0BD7D04B}"/>
    <cellStyle name="Normal 60 6" xfId="19906" xr:uid="{2B0D3846-D63C-465D-9601-1E4CE1EC592A}"/>
    <cellStyle name="Normal 61" xfId="6880" xr:uid="{6DDA3038-42FD-4C6D-985C-23E5E311C5F8}"/>
    <cellStyle name="Normal 61 2" xfId="6899" xr:uid="{6BF0E10D-BD61-417C-A917-D104AEDB8EAE}"/>
    <cellStyle name="Normal 61 2 2" xfId="7696" xr:uid="{279FD83E-93D3-4905-8837-12C41728D1C8}"/>
    <cellStyle name="Normal 61 2 2 2" xfId="9335" xr:uid="{C5AE449D-6F75-4E0B-8F12-6DDD49D86D27}"/>
    <cellStyle name="Normal 61 2 2 2 2" xfId="21626" xr:uid="{87DC751B-C7B8-4656-B50F-C821FCE74D32}"/>
    <cellStyle name="Normal 61 2 2 3" xfId="20489" xr:uid="{8B2840AD-F445-481F-BFAC-CB136E34318D}"/>
    <cellStyle name="Normal 61 2 3" xfId="7705" xr:uid="{3C82215E-B94B-4CC1-A619-9DDC534FFCD5}"/>
    <cellStyle name="Normal 61 2 3 2" xfId="9344" xr:uid="{3F2655B1-DABA-4EDC-A39B-2C0D3A2F92E2}"/>
    <cellStyle name="Normal 61 2 3 2 2" xfId="21635" xr:uid="{7463B64C-4FE9-4C24-8FBA-8AFCC67F0D2A}"/>
    <cellStyle name="Normal 61 2 3 3" xfId="20498" xr:uid="{54D26E18-4B02-4C13-87EE-1F87CA12B57A}"/>
    <cellStyle name="Normal 61 2 4" xfId="8542" xr:uid="{47C20710-E859-4B06-977D-6FB9A5CD3A72}"/>
    <cellStyle name="Normal 61 2 4 2" xfId="21063" xr:uid="{83017266-FE03-400E-9E0B-48BFEFF7743A}"/>
    <cellStyle name="Normal 61 2 5" xfId="19926" xr:uid="{1A790DCE-A2C0-44D2-984E-303324494AC4}"/>
    <cellStyle name="Normal 61 3" xfId="7681" xr:uid="{D4CDB3BB-E22D-4380-BFF9-421FD1B7DBFB}"/>
    <cellStyle name="Normal 61 3 2" xfId="9324" xr:uid="{707217FB-6C80-469A-84BB-FA4AA816F386}"/>
    <cellStyle name="Normal 61 3 2 2" xfId="21615" xr:uid="{7F00CCDD-959C-4AFD-9502-8A41E357410B}"/>
    <cellStyle name="Normal 61 3 3" xfId="20478" xr:uid="{A546E6CA-E79D-48C7-AC0B-99C09160FE2F}"/>
    <cellStyle name="Normal 61 4" xfId="8524" xr:uid="{42C1913C-E203-42C2-A88E-29731147668F}"/>
    <cellStyle name="Normal 61 4 2" xfId="21045" xr:uid="{026F047F-2217-4B8C-918E-63D178004CE8}"/>
    <cellStyle name="Normal 61 5" xfId="19908" xr:uid="{AE07B1B8-CC01-4D3E-9553-1DAE2FCDFB6B}"/>
    <cellStyle name="Normal 62" xfId="6882" xr:uid="{DC81FE69-7D0C-4EB9-AC1D-3F8C85E59094}"/>
    <cellStyle name="Normal 62 2" xfId="6900" xr:uid="{174F186E-D48A-47D8-9EE1-E89CDADF921D}"/>
    <cellStyle name="Normal 62 2 2" xfId="7697" xr:uid="{91BC0D39-44AC-4439-922D-F3DB53B8D8F9}"/>
    <cellStyle name="Normal 62 2 2 2" xfId="9336" xr:uid="{74299A4C-7BDB-4774-B653-10D42DFA0A50}"/>
    <cellStyle name="Normal 62 2 2 2 2" xfId="21627" xr:uid="{7EB15A00-368A-4250-9B30-92AC957790D7}"/>
    <cellStyle name="Normal 62 2 2 3" xfId="20490" xr:uid="{35DD682F-D547-455D-BF5D-02EE5C32C580}"/>
    <cellStyle name="Normal 62 2 3" xfId="7704" xr:uid="{E585A26B-B74C-40B5-9F18-179A9490BA4C}"/>
    <cellStyle name="Normal 62 2 3 2" xfId="9343" xr:uid="{6688F21F-C7E9-4097-BE99-F2E959762303}"/>
    <cellStyle name="Normal 62 2 3 2 2" xfId="21634" xr:uid="{18AA9A98-4661-4DA4-B381-3E67FEDC5D72}"/>
    <cellStyle name="Normal 62 2 3 3" xfId="20497" xr:uid="{A0DADCC4-217F-46BE-BD50-B6F715EFB318}"/>
    <cellStyle name="Normal 62 2 4" xfId="8543" xr:uid="{7AB34025-034A-4E8A-A750-ECE9B010D4D9}"/>
    <cellStyle name="Normal 62 2 4 2" xfId="21064" xr:uid="{82E14879-5F26-4C1A-8F9E-43E53FB4F40B}"/>
    <cellStyle name="Normal 62 2 5" xfId="19927" xr:uid="{6DDAD21C-E465-49D3-BB1C-8C7352F24506}"/>
    <cellStyle name="Normal 62 3" xfId="7682" xr:uid="{2C95048E-05EE-4018-A099-E8FBB8539E94}"/>
    <cellStyle name="Normal 62 3 2" xfId="9325" xr:uid="{35E262B1-CFAA-4575-AA3C-A4C5958ACCB0}"/>
    <cellStyle name="Normal 62 3 2 2" xfId="21616" xr:uid="{155AE05D-3AB6-4CA9-8D25-4723AB0D8CBF}"/>
    <cellStyle name="Normal 62 3 3" xfId="20479" xr:uid="{E48C309A-9D51-4E5D-BCB0-8066B69E0767}"/>
    <cellStyle name="Normal 62 4" xfId="8526" xr:uid="{8D2DF43F-CBEE-4988-9FB0-6223502F3DCC}"/>
    <cellStyle name="Normal 62 4 2" xfId="21047" xr:uid="{EB50F524-A532-478C-94BF-1DDF614A6E72}"/>
    <cellStyle name="Normal 62 5" xfId="19910" xr:uid="{A984D21F-01C3-4321-A8CD-7868ACCF0451}"/>
    <cellStyle name="Normal 63" xfId="6881" xr:uid="{1DC8F2E3-2B07-4724-A6E8-6B9685CE4035}"/>
    <cellStyle name="Normal 63 2" xfId="7693" xr:uid="{00EDA942-0714-47AC-9B09-98D85A845EE2}"/>
    <cellStyle name="Normal 63 2 2" xfId="9332" xr:uid="{7ECDB769-3EF2-453C-AE0E-EF3EC509D7FC}"/>
    <cellStyle name="Normal 63 2 2 2" xfId="21623" xr:uid="{61A1E504-1D3B-4B59-9AED-5BFECB2C9A4D}"/>
    <cellStyle name="Normal 63 2 3" xfId="20486" xr:uid="{38094DA6-1A87-42AD-B747-64F70C283D1A}"/>
    <cellStyle name="Normal 63 3" xfId="7683" xr:uid="{E1E95CCC-57B8-4EDE-B3F0-670636DCEE82}"/>
    <cellStyle name="Normal 63 4" xfId="8525" xr:uid="{78DC78FF-C7CC-4911-B217-6727821DB90A}"/>
    <cellStyle name="Normal 63 4 2" xfId="21046" xr:uid="{EFC1C7C7-0800-474F-A8A6-281186E03602}"/>
    <cellStyle name="Normal 63 5" xfId="19909" xr:uid="{FD8B7BE7-3AB7-4304-9B75-6B155CB264BE}"/>
    <cellStyle name="Normal 64" xfId="6883" xr:uid="{BE657B4F-0193-4F59-9503-89868290CC11}"/>
    <cellStyle name="Normal 64 2" xfId="7685" xr:uid="{55902181-596A-41F4-80C2-8EFA4F226855}"/>
    <cellStyle name="Normal 64 3" xfId="8527" xr:uid="{4E7111EF-7147-4788-BFE7-213627F25C7B}"/>
    <cellStyle name="Normal 64 3 2" xfId="21048" xr:uid="{703834D7-2A1D-40A6-A498-73FA51909924}"/>
    <cellStyle name="Normal 64 4" xfId="19911" xr:uid="{D28C820F-AB0A-4707-A350-79CDF5579F8F}"/>
    <cellStyle name="Normal 65" xfId="6885" xr:uid="{8DCE24AC-907A-422B-B6FE-16D72FF7E1CD}"/>
    <cellStyle name="Normal 65 2" xfId="7687" xr:uid="{87833D26-0BE5-47E7-BDF9-E461B2EE9EC5}"/>
    <cellStyle name="Normal 65 2 2" xfId="9326" xr:uid="{25F6A18C-C281-44F3-A88D-5BB42C4305DC}"/>
    <cellStyle name="Normal 65 2 2 2" xfId="21617" xr:uid="{902D3D69-7772-411D-BFE3-F187F2B35E5C}"/>
    <cellStyle name="Normal 65 2 3" xfId="20480" xr:uid="{1DDDAD55-9478-4A1F-B42A-D3BDF16B90D6}"/>
    <cellStyle name="Normal 65 3" xfId="8529" xr:uid="{56F61734-FCC8-4642-B7F3-968F401CD3C5}"/>
    <cellStyle name="Normal 65 3 2" xfId="21050" xr:uid="{F36AEDEC-ED29-44B6-8CB8-36A57986E765}"/>
    <cellStyle name="Normal 65 4" xfId="19913" xr:uid="{7163BDAA-C41D-44DE-91FE-CA34135E6931}"/>
    <cellStyle name="Normal 66" xfId="6886" xr:uid="{27BD5DD7-9C0E-4679-B31C-1ACA9C0EEA3E}"/>
    <cellStyle name="Normal 66 2" xfId="6893" xr:uid="{FA40017C-D7C8-402F-B226-C4F80EC48276}"/>
    <cellStyle name="Normal 66 2 2" xfId="7700" xr:uid="{C4118029-0175-4C62-8E1A-CFFAB5F65B79}"/>
    <cellStyle name="Normal 66 2 2 2" xfId="9339" xr:uid="{00069C6B-18E8-4C31-BF9A-52C6195E36E8}"/>
    <cellStyle name="Normal 66 2 2 2 2" xfId="21630" xr:uid="{A21380B8-435F-4025-A3DF-8ECF113E94D5}"/>
    <cellStyle name="Normal 66 2 2 3" xfId="20493" xr:uid="{A93BB496-EA40-4ED8-8BEE-C6C5310BBC26}"/>
    <cellStyle name="Normal 66 2 3" xfId="8537" xr:uid="{EACCCE24-1297-402A-8D57-67DD18F8D440}"/>
    <cellStyle name="Normal 66 2 3 2" xfId="21058" xr:uid="{730961EB-E3B7-408F-9AB9-3987113053A9}"/>
    <cellStyle name="Normal 66 2 4" xfId="19921" xr:uid="{F4B7BF80-B702-4E50-9BAD-A4388012637E}"/>
    <cellStyle name="Normal 66 3" xfId="7688" xr:uid="{3B97D66F-EC5C-401C-9E15-B8543724FAC6}"/>
    <cellStyle name="Normal 66 3 2" xfId="9327" xr:uid="{4F519CD6-AFDB-4C7B-BBCE-8044CBEC1DA1}"/>
    <cellStyle name="Normal 66 3 2 2" xfId="21618" xr:uid="{AFB57F6A-58FF-4094-AE48-C0A5E13C1B54}"/>
    <cellStyle name="Normal 66 3 3" xfId="20481" xr:uid="{9BCFA9C9-9F90-48FE-8AB8-5556BD972399}"/>
    <cellStyle name="Normal 66 4" xfId="8530" xr:uid="{296713D2-57D8-4FC3-939C-EEE21FB4CB06}"/>
    <cellStyle name="Normal 66 4 2" xfId="21051" xr:uid="{5C01C69F-9D8C-4354-9C35-B28F5B460A4E}"/>
    <cellStyle name="Normal 66 5" xfId="19914" xr:uid="{74E17A39-CF93-4E64-B846-DCF198DA3119}"/>
    <cellStyle name="Normal 67" xfId="6887" xr:uid="{7DEB3EF9-268C-47E1-8BDA-70CA91119F35}"/>
    <cellStyle name="Normal 67 2" xfId="7689" xr:uid="{3A08A99C-E2CD-4BCC-824E-A617F9A6460A}"/>
    <cellStyle name="Normal 67 2 2" xfId="9328" xr:uid="{DCB48BED-5184-4E0F-982D-5FCFF6598DC3}"/>
    <cellStyle name="Normal 67 2 2 2" xfId="21619" xr:uid="{94FC90F9-3CF1-4701-98A5-65C39908855F}"/>
    <cellStyle name="Normal 67 2 3" xfId="20482" xr:uid="{F809B249-8311-455B-BF86-5C67D5D4A106}"/>
    <cellStyle name="Normal 67 3" xfId="8531" xr:uid="{16FC651E-995F-4E0A-983C-47699617C6D0}"/>
    <cellStyle name="Normal 67 3 2" xfId="21052" xr:uid="{7E027F47-1B8C-45E3-84CF-CCC80BC34CC0}"/>
    <cellStyle name="Normal 67 4" xfId="19915" xr:uid="{E58300D9-64F8-47EB-83ED-9E6DFACDF9A3}"/>
    <cellStyle name="Normal 68" xfId="6888" xr:uid="{77DC7624-B46C-4C87-AA1F-3753759A7C02}"/>
    <cellStyle name="Normal 68 2" xfId="6894" xr:uid="{91BDEF88-B9B7-48F5-B656-F522A6BAC35A}"/>
    <cellStyle name="Normal 68 2 2" xfId="7701" xr:uid="{6C0A8018-DE99-48DE-8AAF-D98F4F613BF6}"/>
    <cellStyle name="Normal 68 2 2 2" xfId="9340" xr:uid="{AD66A5AD-86C4-425A-9940-224A5F005674}"/>
    <cellStyle name="Normal 68 2 2 2 2" xfId="21631" xr:uid="{4A05BC3D-592B-4DA7-8CFF-C54148F71D11}"/>
    <cellStyle name="Normal 68 2 2 3" xfId="20494" xr:uid="{F15F7AD4-90BB-4C76-852A-0E3402BF0260}"/>
    <cellStyle name="Normal 68 2 3" xfId="8538" xr:uid="{BF90C3E0-0022-419B-B303-3F5542D63377}"/>
    <cellStyle name="Normal 68 2 3 2" xfId="21059" xr:uid="{CF8EAD38-09BF-49C9-8F8C-02F6D762D23F}"/>
    <cellStyle name="Normal 68 2 4" xfId="19922" xr:uid="{2EFBFD7A-BC1A-4556-AD03-60149AE7FAF5}"/>
    <cellStyle name="Normal 68 3" xfId="7690" xr:uid="{6EAE3EBD-897C-48F9-BA02-AE512136AEAA}"/>
    <cellStyle name="Normal 68 3 2" xfId="9329" xr:uid="{72DDA5E3-D02C-4B56-A915-025B5107B49A}"/>
    <cellStyle name="Normal 68 3 2 2" xfId="21620" xr:uid="{2B993217-9E3A-4356-88ED-74944F472438}"/>
    <cellStyle name="Normal 68 3 3" xfId="20483" xr:uid="{72A3C3D4-405A-4F30-9953-0124BEE02E29}"/>
    <cellStyle name="Normal 68 4" xfId="8532" xr:uid="{68B6B0D5-8208-450F-A5D3-C3C0030C0EF0}"/>
    <cellStyle name="Normal 68 4 2" xfId="21053" xr:uid="{90FA229B-F70B-4A1B-84C0-4EF2372E398C}"/>
    <cellStyle name="Normal 68 5" xfId="19916" xr:uid="{736B7137-8E36-49DF-832C-4C5422CE0B24}"/>
    <cellStyle name="Normal 69" xfId="6877" xr:uid="{6420753E-B1A4-4B18-A9E4-C53920AC4693}"/>
    <cellStyle name="Normal 69 2" xfId="7680" xr:uid="{36E174A0-5035-4CC2-A2E0-0FE07917BA32}"/>
    <cellStyle name="Normal 69 2 2" xfId="9323" xr:uid="{B7EC5CD0-E174-44F9-AADF-BD646FB4005A}"/>
    <cellStyle name="Normal 69 2 2 2" xfId="21614" xr:uid="{CFFBA38F-DEF7-40F7-A54C-E49723BFB3A2}"/>
    <cellStyle name="Normal 69 2 3" xfId="20477" xr:uid="{B02104E5-1FCA-4D59-A151-411E51CC7831}"/>
    <cellStyle name="Normal 69 3" xfId="7692" xr:uid="{907738B8-5B8D-40D8-87A1-D68A903C6718}"/>
    <cellStyle name="Normal 69 3 2" xfId="9331" xr:uid="{12B7E714-B78A-4924-86C2-EC4A5568CF7A}"/>
    <cellStyle name="Normal 69 3 2 2" xfId="21622" xr:uid="{BFF3C3E0-4C91-4517-8787-E5E6F5ACD151}"/>
    <cellStyle name="Normal 69 3 3" xfId="20485" xr:uid="{16063FC9-D17C-40B1-8DA8-FE2B13611313}"/>
    <cellStyle name="Normal 69 4" xfId="7156" xr:uid="{98143D8B-B46B-4B21-818B-D90F1D07164E}"/>
    <cellStyle name="Normal 69 4 2" xfId="8799" xr:uid="{8E2F0E2E-529B-4355-A747-5481C9586E23}"/>
    <cellStyle name="Normal 69 4 2 2" xfId="21205" xr:uid="{938EFB1D-B870-4B61-AC2F-2A7CC7C50023}"/>
    <cellStyle name="Normal 69 4 3" xfId="20068" xr:uid="{D9B9FBBB-1827-4D55-9499-EAF9CC1727AE}"/>
    <cellStyle name="Normal 69 5" xfId="8521" xr:uid="{6CCB3616-FCE1-4A57-8FBB-EE107352980C}"/>
    <cellStyle name="Normal 69 5 2" xfId="21042" xr:uid="{47D4517F-FC96-40FD-9DCE-A59AD5B6A2C8}"/>
    <cellStyle name="Normal 69 6" xfId="19905" xr:uid="{9604AB45-FF7D-4AC7-911A-ECCB3E0853CA}"/>
    <cellStyle name="Normal 7" xfId="37" xr:uid="{0833B607-DBBE-419D-B8ED-B183C02B1DD6}"/>
    <cellStyle name="Normal 7 2" xfId="6120" xr:uid="{6FBA5951-C0DB-41C6-91AA-FCCA6B4779A9}"/>
    <cellStyle name="Normal 70" xfId="6121" xr:uid="{C3B2EEB8-07D9-46F6-BE1D-B330841CFC1C}"/>
    <cellStyle name="Normal 71" xfId="6122" xr:uid="{0CEFE7F5-E96B-4B4D-89CC-78A712F70977}"/>
    <cellStyle name="Normal 72" xfId="6889" xr:uid="{4E8C43ED-37C3-48F8-BE68-E3E550266C48}"/>
    <cellStyle name="Normal 72 2" xfId="6898" xr:uid="{75E629AC-836F-4653-9CE5-121123DFE46C}"/>
    <cellStyle name="Normal 72 2 2" xfId="8541" xr:uid="{F9E8E0E2-39D1-4B95-A209-8E0292DDAB34}"/>
    <cellStyle name="Normal 72 2 2 2" xfId="21062" xr:uid="{526D93C2-33B3-4903-9F0E-32234D5FA542}"/>
    <cellStyle name="Normal 72 2 3" xfId="19925" xr:uid="{3EC43550-A09C-44FF-AE0A-44774D782233}"/>
    <cellStyle name="Normal 72 3" xfId="7694" xr:uid="{F6EEE71E-D6EF-4E53-99D4-98BFB7680053}"/>
    <cellStyle name="Normal 72 3 2" xfId="9333" xr:uid="{3DAA0C87-C786-4390-9990-DFA03A9B69DE}"/>
    <cellStyle name="Normal 72 3 2 2" xfId="21624" xr:uid="{2CDC5E3E-F077-4248-9C4B-A882F10290F7}"/>
    <cellStyle name="Normal 72 3 3" xfId="20487" xr:uid="{BD9C34B4-5DD6-44F4-93ED-BE43DC1482FE}"/>
    <cellStyle name="Normal 72 4" xfId="8533" xr:uid="{8B73517D-4CFC-4A58-8B28-814263A44F89}"/>
    <cellStyle name="Normal 72 4 2" xfId="21054" xr:uid="{68F34D62-7E9F-4717-92D5-FD7355F1320A}"/>
    <cellStyle name="Normal 72 5" xfId="19917" xr:uid="{3EE6DD8D-F7CF-4E85-A248-A5E2DF2D5251}"/>
    <cellStyle name="Normal 73" xfId="6891" xr:uid="{8067E033-799B-4E65-90C6-62A337F351BB}"/>
    <cellStyle name="Normal 73 2" xfId="8535" xr:uid="{506F7B07-E5BB-438B-A534-FC88CEF71CDA}"/>
    <cellStyle name="Normal 73 2 2" xfId="21056" xr:uid="{38C5ADCD-77C1-4927-B6B3-D1AFA9C78E47}"/>
    <cellStyle name="Normal 73 3" xfId="19919" xr:uid="{BA77A469-68E7-4DE9-A295-4E9583261072}"/>
    <cellStyle name="Normal 74" xfId="7698" xr:uid="{5A6DFDE7-7149-491F-8CA3-C7FBD55B0290}"/>
    <cellStyle name="Normal 74 2" xfId="9337" xr:uid="{D49F7FE8-B99D-4AC4-82B1-30412C5F772B}"/>
    <cellStyle name="Normal 74 2 2" xfId="21628" xr:uid="{C0ACF4F4-CB4E-4A49-8334-BDA80E1DB70A}"/>
    <cellStyle name="Normal 74 3" xfId="20491" xr:uid="{8F38364C-937F-4EEB-964D-162B82521038}"/>
    <cellStyle name="Normal 75" xfId="9760" xr:uid="{9880D543-1D30-4A37-9C66-7F7CC90A5435}"/>
    <cellStyle name="Normal 75 2" xfId="21636" xr:uid="{9C0162B3-7CF1-4862-9D22-3531631A8CC4}"/>
    <cellStyle name="Normal 76" xfId="9761" xr:uid="{78439D0E-611B-4F84-BAD7-2A32F6D3CB0A}"/>
    <cellStyle name="Normal 76 2" xfId="21637" xr:uid="{1D5FCEA3-1DE5-45B1-9E2F-D16B9E94885A}"/>
    <cellStyle name="Normal 77" xfId="9762" xr:uid="{9CCE0E54-498F-42B2-BC42-5FC8142429E8}"/>
    <cellStyle name="Normal 77 2" xfId="21638" xr:uid="{786106C7-16C0-4A25-A936-E708E063EC84}"/>
    <cellStyle name="Normal 78" xfId="9763" xr:uid="{41B53479-BE94-4D06-97D7-50C9AE7199AD}"/>
    <cellStyle name="Normal 78 2" xfId="21639" xr:uid="{4735A654-82BC-42FE-95E2-BC4E8F099684}"/>
    <cellStyle name="Normal 79" xfId="9764" xr:uid="{45C4102F-375D-4E18-8CA8-67BDC1E61DE2}"/>
    <cellStyle name="Normal 79 2" xfId="21640" xr:uid="{E972D29C-4CD9-4360-9410-BC5EF18249F3}"/>
    <cellStyle name="Normal 8" xfId="38" xr:uid="{14E815B7-4A0B-494C-9EB8-D5FB30DF62B2}"/>
    <cellStyle name="Normal 8 2" xfId="6123" xr:uid="{F879BE56-950A-442D-ABB7-65F59EAD4918}"/>
    <cellStyle name="Normal 8 3" xfId="6124" xr:uid="{6708B990-79EF-44DA-99CB-66985B60223B}"/>
    <cellStyle name="Normal 8 4" xfId="6454" xr:uid="{27D503FD-3604-4188-86BC-6FBD7A8DED14}"/>
    <cellStyle name="Normal 8 4 2" xfId="7150" xr:uid="{8DDCB172-B783-4894-9AE0-A32EABA87B95}"/>
    <cellStyle name="Normal 8 4 2 2" xfId="8793" xr:uid="{C2995876-3FF4-4966-94C2-0836196237B9}"/>
    <cellStyle name="Normal 8 4 2 2 2" xfId="21199" xr:uid="{EA159FB2-55E4-44F5-AFA9-7B29053EEAAE}"/>
    <cellStyle name="Normal 8 4 2 3" xfId="20062" xr:uid="{F9377CD9-E0D0-4059-88BB-40001CD7560E}"/>
    <cellStyle name="Normal 8 4 3" xfId="8118" xr:uid="{5215FF03-ADBB-494E-AA9D-4D8BA2BF191C}"/>
    <cellStyle name="Normal 8 4 3 2" xfId="20754" xr:uid="{ECF6C278-FD0B-41FE-986D-5AED58ECED9F}"/>
    <cellStyle name="Normal 8 4 4" xfId="19617" xr:uid="{ED671810-56A4-446B-A967-D0C1685C6371}"/>
    <cellStyle name="Normal 8 5" xfId="6743" xr:uid="{6D996253-57E0-435D-B637-E52DA148245D}"/>
    <cellStyle name="Normal 8 5 2" xfId="7589" xr:uid="{58C82B5C-A829-4953-9861-3D83C28B2A20}"/>
    <cellStyle name="Normal 8 5 2 2" xfId="9232" xr:uid="{A4CA5072-E9D5-46B1-9D5F-FAA5226AEE0A}"/>
    <cellStyle name="Normal 8 5 2 2 2" xfId="21596" xr:uid="{2B018327-C934-4770-A386-C5815B54B64D}"/>
    <cellStyle name="Normal 8 5 2 3" xfId="20459" xr:uid="{99540DFC-8752-4F2D-9A80-BF6E6FDEFD1E}"/>
    <cellStyle name="Normal 8 5 3" xfId="8392" xr:uid="{9D1FC82C-4A5B-4E6E-BE85-FB1FB7438CAA}"/>
    <cellStyle name="Normal 8 5 3 2" xfId="21027" xr:uid="{E5296A1D-7EE8-4133-9FAD-656B22F08A49}"/>
    <cellStyle name="Normal 8 5 4" xfId="19890" xr:uid="{8CDB634B-D571-47E0-9257-FE12A57FE719}"/>
    <cellStyle name="Normal 8_1_solis_MK Nr 595 " xfId="6125" xr:uid="{A5EC74F6-FC4D-4F97-922C-728906D3A3F1}"/>
    <cellStyle name="Normal 80" xfId="9765" xr:uid="{915AE69C-D426-41DB-89F4-780DB344D4BD}"/>
    <cellStyle name="Normal 80 2" xfId="21641" xr:uid="{C159349A-5DA6-4B25-84AF-E5E3305D3797}"/>
    <cellStyle name="Normal 81" xfId="9767" xr:uid="{3969E4A6-6722-491A-A3C2-C2C108879475}"/>
    <cellStyle name="Normal 81 2" xfId="21643" xr:uid="{72E91438-63B5-463C-B896-BFD818CB968A}"/>
    <cellStyle name="Normal 82" xfId="11" xr:uid="{C87513E3-38AF-4437-86D1-CFC421CE66E2}"/>
    <cellStyle name="Normal 82 2" xfId="19358" xr:uid="{6F10A005-D470-4A06-BDF7-D38FF791C6E3}"/>
    <cellStyle name="Normal 83" xfId="6890" xr:uid="{C1B11052-DA51-4838-98BD-61CD019A5CED}"/>
    <cellStyle name="Normal 83 2" xfId="8534" xr:uid="{4446FD8A-2517-4D99-9C98-0614AE3B004D}"/>
    <cellStyle name="Normal 83 2 2" xfId="21055" xr:uid="{AF07F8E0-C1AB-461A-B736-5B4B61F03CC0}"/>
    <cellStyle name="Normal 83 3" xfId="19918" xr:uid="{AE516AB6-4636-499D-B12D-A87F10A1F753}"/>
    <cellStyle name="Normal 84" xfId="18" xr:uid="{48AD9700-A60C-4EDF-9FBF-06A6EFAC7E20}"/>
    <cellStyle name="Normal 84 2" xfId="19361" xr:uid="{A5BBC490-4F4F-47D6-B57D-4990E368DC22}"/>
    <cellStyle name="Normal 85" xfId="11891" xr:uid="{F9272CA5-487D-4152-91AE-E2C158C92C94}"/>
    <cellStyle name="Normal 85 2" xfId="23718" xr:uid="{035D3610-765D-468B-876E-00A0599CAB9C}"/>
    <cellStyle name="Normal 86" xfId="10816" xr:uid="{E32D5662-CBC5-4437-BF67-C1EB17909160}"/>
    <cellStyle name="Normal 86 2" xfId="22686" xr:uid="{ED3E85F0-EF78-458A-83C4-83F6C111FC76}"/>
    <cellStyle name="Normal 87" xfId="11496" xr:uid="{3A62BC05-86E2-41AF-ACB6-37BA699FF813}"/>
    <cellStyle name="Normal 87 2" xfId="23350" xr:uid="{09395C95-10C0-4D04-9379-05DAEECA9FDB}"/>
    <cellStyle name="Normal 88" xfId="11133" xr:uid="{1B4FBF6B-E632-42C3-9070-78905D168F32}"/>
    <cellStyle name="Normal 88 2" xfId="23001" xr:uid="{909B7F22-D69E-450F-A0AD-B84AA820BDB1}"/>
    <cellStyle name="Normal 89" xfId="12812" xr:uid="{7182A40E-427A-4906-A593-C8519E0B676B}"/>
    <cellStyle name="Normal 89 2" xfId="24608" xr:uid="{6BB772FD-4D02-40CC-95B5-88CB773EA568}"/>
    <cellStyle name="Normal 9" xfId="39" xr:uid="{9E173DF4-70FF-450C-886E-2A124482748A}"/>
    <cellStyle name="Normal 9 2" xfId="6126" xr:uid="{16C8F084-F1CB-4A17-A561-41A4874D34DA}"/>
    <cellStyle name="Normal 9 3" xfId="6127" xr:uid="{99B9C395-FFB0-4281-BDFF-7E0E7456E948}"/>
    <cellStyle name="Normal 9 4" xfId="6455" xr:uid="{26BBC84F-F966-4012-B062-796B668CFEAC}"/>
    <cellStyle name="Normal 9 4 2" xfId="30421" xr:uid="{FE6906C7-2C7D-417F-BE7E-F7018D1010D8}"/>
    <cellStyle name="Normal 9_1_solis_MK Nr 595 " xfId="6128" xr:uid="{C85AA3F3-4B37-4CAC-A7EB-7161BF2A2D63}"/>
    <cellStyle name="Normal 90" xfId="10053" xr:uid="{6ACE5079-BCCE-43A2-9421-1115F8F799CF}"/>
    <cellStyle name="Normal 90 2" xfId="21928" xr:uid="{1C35AD33-96C5-4B5E-84CF-134D565AE050}"/>
    <cellStyle name="Normal 91" xfId="19349" xr:uid="{811793CF-94B1-4A8A-8207-9BE637D6664D}"/>
    <cellStyle name="Normal 91 2" xfId="30313" xr:uid="{DCFDBE83-7635-4D4C-BB49-8BE364ED0905}"/>
    <cellStyle name="Normal 92" xfId="30318" xr:uid="{FE123DD2-825B-4395-A669-AB02928ABC50}"/>
    <cellStyle name="Normal 93" xfId="6" xr:uid="{3A5F8EBE-F3B7-4073-A24C-A8B12E5F1B9F}"/>
    <cellStyle name="Normal 93 2" xfId="30350" xr:uid="{FA2CAE29-36AC-483B-8AF7-823147AD823D}"/>
    <cellStyle name="Normal 94" xfId="30558" xr:uid="{08D26EB2-D489-408D-91DF-3136AE5EC72A}"/>
    <cellStyle name="Normal 95" xfId="30559" xr:uid="{36E25D93-3DBA-48CD-BB38-E87881E130EF}"/>
    <cellStyle name="Normal 96" xfId="30560" xr:uid="{1823956D-DFBC-461F-A4C8-C6A493FBC1B6}"/>
    <cellStyle name="Note 10" xfId="6129" xr:uid="{693398A5-E241-4342-AD38-7D261F7A0F97}"/>
    <cellStyle name="Note 10 10" xfId="13586" xr:uid="{14C3F8E1-43D3-4DC8-89D5-BCA9232E8AD3}"/>
    <cellStyle name="Note 10 10 2" xfId="25362" xr:uid="{5C676FCD-DB3B-424B-9B98-1A3160EFD96B}"/>
    <cellStyle name="Note 10 11" xfId="14563" xr:uid="{0D5491F8-B227-49F2-8C62-C551D2B7A019}"/>
    <cellStyle name="Note 10 11 2" xfId="26334" xr:uid="{540CB8DD-9166-4458-B11E-43468E465F83}"/>
    <cellStyle name="Note 10 12" xfId="15516" xr:uid="{82286D4D-D4EC-47DF-9AB9-92F787D2B74F}"/>
    <cellStyle name="Note 10 12 2" xfId="27271" xr:uid="{64CE891E-8F5F-4F38-B1DE-FBFCF8D727FD}"/>
    <cellStyle name="Note 10 2" xfId="6780" xr:uid="{FA7D412C-A3F6-4431-9AFB-4E7C286008DA}"/>
    <cellStyle name="Note 10 2 10" xfId="10993" xr:uid="{9F41FEA2-B404-4A8B-AAD9-9A0279C2B6E0}"/>
    <cellStyle name="Note 10 2 10 2" xfId="22862" xr:uid="{D11E9844-7A8F-496E-BFDF-447D7193F756}"/>
    <cellStyle name="Note 10 2 11" xfId="11912" xr:uid="{21445BDD-9577-4A54-91E0-8D13020CA918}"/>
    <cellStyle name="Note 10 2 11 2" xfId="23738" xr:uid="{A0026233-24D6-4DED-B0B6-BEF128ADD281}"/>
    <cellStyle name="Note 10 2 2" xfId="7590" xr:uid="{21BA8A8B-E56E-49C2-BC50-E881C954B03E}"/>
    <cellStyle name="Note 10 2 2 10" xfId="18080" xr:uid="{DDEACA82-7C0B-44A5-ABE0-06311CF1B30A}"/>
    <cellStyle name="Note 10 2 2 10 2" xfId="29801" xr:uid="{C4A07EF7-4722-460A-98B6-15333351D24B}"/>
    <cellStyle name="Note 10 2 2 2" xfId="9233" xr:uid="{D30CC6E5-3938-434E-A5C3-3F0714BE6BE9}"/>
    <cellStyle name="Note 10 2 2 2 2" xfId="13668" xr:uid="{8014310C-6CC5-4843-AF85-8C4B8199F3A3}"/>
    <cellStyle name="Note 10 2 2 2 2 2" xfId="25442" xr:uid="{65AA7F7A-A7BB-43C7-A1ED-D4876FFE6C10}"/>
    <cellStyle name="Note 10 2 2 2 3" xfId="14630" xr:uid="{6F02F2A8-AD78-4EEF-AA1A-E06B21328B85}"/>
    <cellStyle name="Note 10 2 2 2 3 2" xfId="26401" xr:uid="{11D9B475-C1F1-477E-AE3F-25DEA4CF1563}"/>
    <cellStyle name="Note 10 2 2 2 4" xfId="15582" xr:uid="{F9B82B71-57F8-4F57-8E6A-314271D6815F}"/>
    <cellStyle name="Note 10 2 2 2 4 2" xfId="27331" xr:uid="{8C5B0089-7263-41FB-B350-F4ACE5930BE6}"/>
    <cellStyle name="Note 10 2 2 2 5" xfId="16462" xr:uid="{CA97ED4F-1B2C-4400-8773-1CC0CFD6A3DC}"/>
    <cellStyle name="Note 10 2 2 2 5 2" xfId="28209" xr:uid="{8F08CFC1-5A63-4DFE-85AD-9A338E147B46}"/>
    <cellStyle name="Note 10 2 2 2 6" xfId="17328" xr:uid="{E967B7C0-C4BC-4312-A2B5-CCE0B83ACDE9}"/>
    <cellStyle name="Note 10 2 2 2 6 2" xfId="29049" xr:uid="{481918FA-E761-4367-A89C-0FB5F3E4BAC9}"/>
    <cellStyle name="Note 10 2 2 2 7" xfId="18104" xr:uid="{1B64E724-8239-477D-8DE5-875369026765}"/>
    <cellStyle name="Note 10 2 2 2 7 2" xfId="29825" xr:uid="{67102444-C29E-4E01-932E-57172844493F}"/>
    <cellStyle name="Note 10 2 2 2 8" xfId="18861" xr:uid="{5E5BA1B0-EE99-4B80-AF4F-51964E8956F7}"/>
    <cellStyle name="Note 10 2 2 3" xfId="9687" xr:uid="{AFE83F14-E416-42A5-95C5-10C57A5C0740}"/>
    <cellStyle name="Note 10 2 2 3 2" xfId="14092" xr:uid="{9AF34481-79C4-4944-A3E5-912848618048}"/>
    <cellStyle name="Note 10 2 2 3 2 2" xfId="25865" xr:uid="{654F81D9-7B0A-4A6F-B989-F1FD96B250E2}"/>
    <cellStyle name="Note 10 2 2 3 3" xfId="15052" xr:uid="{0C5B3DC6-4FAF-4ED7-A274-19C15378F4B0}"/>
    <cellStyle name="Note 10 2 2 3 3 2" xfId="26823" xr:uid="{B90AF547-2B43-47B5-A6E1-DB4C8385B938}"/>
    <cellStyle name="Note 10 2 2 3 4" xfId="16004" xr:uid="{D5C2D87F-CDF4-4A1C-BA72-B3C33720BF14}"/>
    <cellStyle name="Note 10 2 2 3 4 2" xfId="27751" xr:uid="{E7F07E60-4230-4D35-823A-0D13D2E3BABD}"/>
    <cellStyle name="Note 10 2 2 3 5" xfId="16878" xr:uid="{63468612-0F65-47E6-A52F-5F8F94DB69B7}"/>
    <cellStyle name="Note 10 2 2 3 5 2" xfId="28625" xr:uid="{8BBE2A7A-90C7-4032-8106-4CD907DFA251}"/>
    <cellStyle name="Note 10 2 2 3 6" xfId="17743" xr:uid="{54A68965-21F1-447A-B7FB-3FF41CD6FDD7}"/>
    <cellStyle name="Note 10 2 2 3 6 2" xfId="29464" xr:uid="{A3D46BF3-17E6-456B-B51E-2EF3D985BF1E}"/>
    <cellStyle name="Note 10 2 2 3 7" xfId="18519" xr:uid="{3F50038F-04B8-473D-A150-BFF55590343F}"/>
    <cellStyle name="Note 10 2 2 3 7 2" xfId="30240" xr:uid="{56DA84DC-8CE8-4246-B6E2-477645530604}"/>
    <cellStyle name="Note 10 2 2 3 8" xfId="19276" xr:uid="{99367EFD-0AFE-4CE5-8D39-2B70A19B0E0A}"/>
    <cellStyle name="Note 10 2 2 4" xfId="12652" xr:uid="{0697EA4E-16F9-4082-81FA-977BEA9B8871}"/>
    <cellStyle name="Note 10 2 2 4 2" xfId="24451" xr:uid="{009EE4AA-1391-4433-91AA-5E8C2BA742B1}"/>
    <cellStyle name="Note 10 2 2 5" xfId="13476" xr:uid="{2D0BE959-B954-4DB3-B9A9-19B14C8E8FB2}"/>
    <cellStyle name="Note 10 2 2 5 2" xfId="25259" xr:uid="{E398CBD5-8378-48F1-835A-FC0A554B58CC}"/>
    <cellStyle name="Note 10 2 2 6" xfId="14480" xr:uid="{54308DE3-DDBB-4DAF-BFF1-06A0BD78133E}"/>
    <cellStyle name="Note 10 2 2 6 2" xfId="26252" xr:uid="{30E23A94-AFE1-47B1-84EC-9C496E97F035}"/>
    <cellStyle name="Note 10 2 2 7" xfId="15438" xr:uid="{7FE9412F-D395-4163-9476-91F2AE453040}"/>
    <cellStyle name="Note 10 2 2 7 2" xfId="27198" xr:uid="{388D7D5F-06F8-4ABE-810E-CEE5844F2305}"/>
    <cellStyle name="Note 10 2 2 8" xfId="16363" xr:uid="{6DB8A8E7-D744-440B-86CD-19E3E695882A}"/>
    <cellStyle name="Note 10 2 2 8 2" xfId="28110" xr:uid="{297658CC-1DBE-463F-BA8D-DB426931C599}"/>
    <cellStyle name="Note 10 2 2 9" xfId="17234" xr:uid="{CA28FEBA-548E-491F-B3B5-38F6A4877AA7}"/>
    <cellStyle name="Note 10 2 2 9 2" xfId="28977" xr:uid="{EB52C129-E6B0-44B2-97C8-D14FD1491698}"/>
    <cellStyle name="Note 10 2 3" xfId="8425" xr:uid="{1BB8AE68-5F17-4743-B726-5F08CB79086E}"/>
    <cellStyle name="Note 10 2 3 2" xfId="13167" xr:uid="{DD3952DE-DCBC-4FEF-BE54-3CC12F4D817D}"/>
    <cellStyle name="Note 10 2 3 2 2" xfId="24953" xr:uid="{003048C6-31C7-432D-AD12-04B8561B7395}"/>
    <cellStyle name="Note 10 2 3 3" xfId="14187" xr:uid="{F91AFD9A-8911-4C6A-8D77-15B77D8AADFD}"/>
    <cellStyle name="Note 10 2 3 3 2" xfId="25960" xr:uid="{5F04F421-6226-4FE6-A3F0-E9675ABDCDF7}"/>
    <cellStyle name="Note 10 2 3 4" xfId="15147" xr:uid="{E730EDA2-AEAD-4B42-82C0-1D8EE293F8FC}"/>
    <cellStyle name="Note 10 2 3 4 2" xfId="26916" xr:uid="{0D680A74-8738-4009-A9EF-EA28C79F3D20}"/>
    <cellStyle name="Note 10 2 3 5" xfId="16096" xr:uid="{6F0FE965-2760-4FF9-ADB2-8E4DD35AAA1E}"/>
    <cellStyle name="Note 10 2 3 5 2" xfId="27843" xr:uid="{FE70DB8C-83C0-4FE0-AC14-DD257EFCED4A}"/>
    <cellStyle name="Note 10 2 3 6" xfId="16969" xr:uid="{794DF351-CB86-41A8-B33C-7599EB2232FC}"/>
    <cellStyle name="Note 10 2 3 6 2" xfId="28716" xr:uid="{02B4C3D9-7F92-4919-883D-F5EFDF3860F9}"/>
    <cellStyle name="Note 10 2 3 7" xfId="17834" xr:uid="{CC291745-F8C3-4759-ABAC-18C2D2966D06}"/>
    <cellStyle name="Note 10 2 3 7 2" xfId="29555" xr:uid="{EEA7DB90-03F6-4F64-BB42-6A804F12F19C}"/>
    <cellStyle name="Note 10 2 3 8" xfId="18610" xr:uid="{91EDF224-6711-4298-A026-DE7933E6FA33}"/>
    <cellStyle name="Note 10 2 4" xfId="9436" xr:uid="{C097DA21-920D-41CE-B51C-33B0FB2100AF}"/>
    <cellStyle name="Note 10 2 4 2" xfId="13841" xr:uid="{CE885CA2-06CD-416D-BAE4-F967BB13AD67}"/>
    <cellStyle name="Note 10 2 4 2 2" xfId="25614" xr:uid="{1AC7D37F-3A89-4E16-BBB4-E6DE60ECEA72}"/>
    <cellStyle name="Note 10 2 4 3" xfId="14801" xr:uid="{E6D4FC80-1CD5-4379-901B-930239989229}"/>
    <cellStyle name="Note 10 2 4 3 2" xfId="26572" xr:uid="{D6030285-C8A9-4E8A-91C3-7C1D5C636E29}"/>
    <cellStyle name="Note 10 2 4 4" xfId="15753" xr:uid="{A0DC6990-6A69-4813-A8BA-B2E1C9F77A5D}"/>
    <cellStyle name="Note 10 2 4 4 2" xfId="27500" xr:uid="{E7D6B6B2-C1D8-4AC8-A3D5-8B6CB7A56039}"/>
    <cellStyle name="Note 10 2 4 5" xfId="16627" xr:uid="{261B467D-3C7B-44B9-A703-A4FFC69FE0F2}"/>
    <cellStyle name="Note 10 2 4 5 2" xfId="28374" xr:uid="{C35875F0-0CEF-454B-9870-F02AC8D72A30}"/>
    <cellStyle name="Note 10 2 4 6" xfId="17492" xr:uid="{8C30CE62-6C56-4278-A158-6AF3175DC5E6}"/>
    <cellStyle name="Note 10 2 4 6 2" xfId="29213" xr:uid="{46BE24AC-B442-422A-B61B-8FCA0EE24D68}"/>
    <cellStyle name="Note 10 2 4 7" xfId="18268" xr:uid="{1CD6D3F4-EC62-4760-BE43-C5DA24ADC158}"/>
    <cellStyle name="Note 10 2 4 7 2" xfId="29989" xr:uid="{0705862A-454C-4E1C-A872-031FB144BA2D}"/>
    <cellStyle name="Note 10 2 4 8" xfId="19025" xr:uid="{D39AEB1F-00B9-406E-AE28-0517FECAF808}"/>
    <cellStyle name="Note 10 2 5" xfId="12138" xr:uid="{F7A481E2-8893-44AF-9FEC-36442AE538B1}"/>
    <cellStyle name="Note 10 2 5 2" xfId="23955" xr:uid="{33213085-8591-4103-AFB3-645F2CCE7F45}"/>
    <cellStyle name="Note 10 2 6" xfId="10617" xr:uid="{FC535096-1111-486D-9E93-410AAB031BBB}"/>
    <cellStyle name="Note 10 2 6 2" xfId="22489" xr:uid="{DEC43361-1A23-4E06-8030-EACFB31DBCD2}"/>
    <cellStyle name="Note 10 2 7" xfId="12536" xr:uid="{3BB6D854-9E60-4588-BFF6-06BE4624BBE6}"/>
    <cellStyle name="Note 10 2 7 2" xfId="24345" xr:uid="{8B89551B-808C-4403-A5EE-C1AACFF383C4}"/>
    <cellStyle name="Note 10 2 8" xfId="10258" xr:uid="{0C0FE0E2-CA56-42AF-89E7-1361D01CA9C1}"/>
    <cellStyle name="Note 10 2 8 2" xfId="22133" xr:uid="{89925993-8663-4938-A746-73A3F19962D8}"/>
    <cellStyle name="Note 10 2 9" xfId="11694" xr:uid="{A6548BE1-E83C-4983-9920-EFD15BE219F8}"/>
    <cellStyle name="Note 10 2 9 2" xfId="23527" xr:uid="{57312FCC-9821-431E-A5BB-A18D9B9F3D42}"/>
    <cellStyle name="Note 10 3" xfId="7067" xr:uid="{188FEAD6-BE52-45C3-99CB-B7355E01DADB}"/>
    <cellStyle name="Note 10 3 10" xfId="11507" xr:uid="{3B5347F2-5927-4CB0-B148-E53D917D4311}"/>
    <cellStyle name="Note 10 3 10 2" xfId="23361" xr:uid="{80070084-66C3-4D73-85A6-B6963E39B120}"/>
    <cellStyle name="Note 10 3 2" xfId="8710" xr:uid="{24B5247D-C974-4A8D-B901-302E08D77F37}"/>
    <cellStyle name="Note 10 3 2 2" xfId="13371" xr:uid="{23AFA0BA-8EE1-4262-A50C-96D4D88A1152}"/>
    <cellStyle name="Note 10 3 2 2 2" xfId="25154" xr:uid="{160E715B-748E-4D82-B17C-5FBD53498481}"/>
    <cellStyle name="Note 10 3 2 3" xfId="14377" xr:uid="{716B9D24-9AF8-4595-AB96-2BB61CCB2A26}"/>
    <cellStyle name="Note 10 3 2 3 2" xfId="26149" xr:uid="{F741E886-984D-498E-BBBF-132BDBDD5A2D}"/>
    <cellStyle name="Note 10 3 2 4" xfId="15335" xr:uid="{2B1E9CC6-F624-427B-B923-10D4393E8639}"/>
    <cellStyle name="Note 10 3 2 4 2" xfId="27097" xr:uid="{29C4B4D2-25C1-41C7-905C-8F0FC9D2F364}"/>
    <cellStyle name="Note 10 3 2 5" xfId="16262" xr:uid="{47EDFC75-EEB1-4F08-B1A3-CE14E80C6DF5}"/>
    <cellStyle name="Note 10 3 2 5 2" xfId="28009" xr:uid="{6E989744-B8CA-4800-B824-EDAECDB459A1}"/>
    <cellStyle name="Note 10 3 2 6" xfId="17133" xr:uid="{47465BEC-7E8C-4C0D-9FDC-310AC69F3C99}"/>
    <cellStyle name="Note 10 3 2 6 2" xfId="28877" xr:uid="{C86BB3E7-25A0-4756-81F8-49443AD0E29D}"/>
    <cellStyle name="Note 10 3 2 7" xfId="17980" xr:uid="{CBA39B08-471D-46A9-9680-0505B73A9F50}"/>
    <cellStyle name="Note 10 3 2 7 2" xfId="29701" xr:uid="{68B290F0-448F-4A48-AE77-595E030C3BD5}"/>
    <cellStyle name="Note 10 3 2 8" xfId="18747" xr:uid="{FFB76CD2-71BC-4AE7-9D4A-A472F2F9BF96}"/>
    <cellStyle name="Note 10 3 3" xfId="9573" xr:uid="{4A3631CE-11E3-406C-AE89-CD846AEE7B69}"/>
    <cellStyle name="Note 10 3 3 2" xfId="13978" xr:uid="{8D95BAE8-0D43-4089-923E-93C481BD8AF1}"/>
    <cellStyle name="Note 10 3 3 2 2" xfId="25751" xr:uid="{61CB5675-75C1-4696-9BDE-2DE3E51D8283}"/>
    <cellStyle name="Note 10 3 3 3" xfId="14938" xr:uid="{A0E80DBE-FCC9-4B52-9727-1206B65E9BF4}"/>
    <cellStyle name="Note 10 3 3 3 2" xfId="26709" xr:uid="{C28F1981-2852-41CB-A3A2-C87948565D07}"/>
    <cellStyle name="Note 10 3 3 4" xfId="15890" xr:uid="{50B571DD-8D07-4F1D-8677-805B60F89F81}"/>
    <cellStyle name="Note 10 3 3 4 2" xfId="27637" xr:uid="{C485CE53-1F1E-49E8-BFE1-8DD2AFBD5821}"/>
    <cellStyle name="Note 10 3 3 5" xfId="16764" xr:uid="{4FF341DE-3F08-47FD-B1CF-1B2CCD5635D6}"/>
    <cellStyle name="Note 10 3 3 5 2" xfId="28511" xr:uid="{AAA401FF-209D-42B9-AE51-4BFB6374856D}"/>
    <cellStyle name="Note 10 3 3 6" xfId="17629" xr:uid="{0769DAF4-EA6D-46F4-A0D8-46A793CB650E}"/>
    <cellStyle name="Note 10 3 3 6 2" xfId="29350" xr:uid="{A8A08FEB-5B8C-4AA1-A435-AE2D0248AB86}"/>
    <cellStyle name="Note 10 3 3 7" xfId="18405" xr:uid="{40373034-E01D-4455-8F80-9D2C15B120E7}"/>
    <cellStyle name="Note 10 3 3 7 2" xfId="30126" xr:uid="{D88FE2F7-FAD3-43F4-B72F-BCE971FE385B}"/>
    <cellStyle name="Note 10 3 3 8" xfId="19162" xr:uid="{BBCB832C-EDB3-4F64-A5DD-15BF355F2E7F}"/>
    <cellStyle name="Note 10 3 4" xfId="12341" xr:uid="{7730F8C2-CED7-4009-A537-27F20B76252B}"/>
    <cellStyle name="Note 10 3 4 2" xfId="24156" xr:uid="{FB382F57-8067-4150-82FA-9A3A9891A9AF}"/>
    <cellStyle name="Note 10 3 5" xfId="10427" xr:uid="{1343870D-9905-46D9-A813-CDD43933E702}"/>
    <cellStyle name="Note 10 3 5 2" xfId="22299" xr:uid="{19213411-04FF-4383-AB10-378F3BC43E31}"/>
    <cellStyle name="Note 10 3 6" xfId="11643" xr:uid="{56DBA057-BB48-4E33-A0DE-97A48E0C47F3}"/>
    <cellStyle name="Note 10 3 6 2" xfId="23482" xr:uid="{71F4F27E-099D-4CD4-AAB1-EAB371786BC3}"/>
    <cellStyle name="Note 10 3 7" xfId="11033" xr:uid="{99A17E4A-AFC8-4C7B-B1B3-A2CC74C6E565}"/>
    <cellStyle name="Note 10 3 7 2" xfId="22902" xr:uid="{BB2BD1D5-F0E4-46D0-BE7F-EDE8F0F2EF02}"/>
    <cellStyle name="Note 10 3 8" xfId="11910" xr:uid="{EE1D2540-445A-420D-BB91-09472BF4F1C1}"/>
    <cellStyle name="Note 10 3 8 2" xfId="23736" xr:uid="{9A6DAA26-5688-4D03-A88E-92651DA67018}"/>
    <cellStyle name="Note 10 3 9" xfId="10805" xr:uid="{030E297D-E51B-4949-8B6B-095C8C2C2A7E}"/>
    <cellStyle name="Note 10 3 9 2" xfId="22675" xr:uid="{0B32B7E5-2C2A-49C9-9E41-FC7CD183791C}"/>
    <cellStyle name="Note 10 4" xfId="7911" xr:uid="{1D621C24-9DF4-44C8-9CD7-58F50D2611F3}"/>
    <cellStyle name="Note 10 4 2" xfId="12882" xr:uid="{C7ADBB4C-DD26-4018-AA9C-94FD5A070B1E}"/>
    <cellStyle name="Note 10 4 2 2" xfId="24676" xr:uid="{15604143-A1AD-495B-B290-6580E7621768}"/>
    <cellStyle name="Note 10 4 3" xfId="9997" xr:uid="{0BF342CF-99A6-44B9-A526-8BD23922D91B}"/>
    <cellStyle name="Note 10 4 3 2" xfId="21872" xr:uid="{DAE2FF29-693E-4607-B8DB-2F94FEE80B47}"/>
    <cellStyle name="Note 10 4 4" xfId="13652" xr:uid="{A28E64DD-1B5B-4731-9F9D-82C59B31CE9E}"/>
    <cellStyle name="Note 10 4 4 2" xfId="25427" xr:uid="{E05A90B6-3CBB-494F-A54B-C896881D6C77}"/>
    <cellStyle name="Note 10 4 5" xfId="14616" xr:uid="{1BECD6B2-B4EE-449D-8CF5-F76D229408D2}"/>
    <cellStyle name="Note 10 4 5 2" xfId="26387" xr:uid="{F5573C20-402E-4803-BB57-CA273F999FB6}"/>
    <cellStyle name="Note 10 4 6" xfId="15568" xr:uid="{76B4262F-EE02-4BEF-A96B-5F0DBDCAB247}"/>
    <cellStyle name="Note 10 4 6 2" xfId="27319" xr:uid="{91C9EA3A-6E6F-4287-B353-D8C8648A1753}"/>
    <cellStyle name="Note 10 4 7" xfId="16450" xr:uid="{56B3F592-B54A-49FD-A9C8-7C49DF0B9D3A}"/>
    <cellStyle name="Note 10 4 7 2" xfId="28197" xr:uid="{826607AF-089F-4646-8C7E-818F7E371E18}"/>
    <cellStyle name="Note 10 4 8" xfId="17318" xr:uid="{CBFF8752-A6B2-48A2-9A6A-8C5550430BE2}"/>
    <cellStyle name="Note 10 5" xfId="9345" xr:uid="{F8E34893-818C-4B2B-B330-913D7520A6CA}"/>
    <cellStyle name="Note 10 5 2" xfId="13750" xr:uid="{A43D2881-F9CB-4BA9-8BA6-8D76E41BC645}"/>
    <cellStyle name="Note 10 5 2 2" xfId="25523" xr:uid="{C6DDD77D-20C4-47EF-86B5-AEE3C286834B}"/>
    <cellStyle name="Note 10 5 3" xfId="14710" xr:uid="{177F2D80-B298-4039-8E83-AC24F788E5DF}"/>
    <cellStyle name="Note 10 5 3 2" xfId="26481" xr:uid="{3237630E-BC71-469A-B231-B1EC16B7B500}"/>
    <cellStyle name="Note 10 5 4" xfId="15662" xr:uid="{7CC3F900-2EC5-4804-97DE-51CCBB3B83CB}"/>
    <cellStyle name="Note 10 5 4 2" xfId="27409" xr:uid="{4ABAA1E8-39B2-4B1F-86EA-901B89D6029D}"/>
    <cellStyle name="Note 10 5 5" xfId="16536" xr:uid="{B6657E85-4561-4DE0-9DFA-0D1A5D1EA503}"/>
    <cellStyle name="Note 10 5 5 2" xfId="28283" xr:uid="{0D49CF76-A674-4927-8290-0D2C167EE483}"/>
    <cellStyle name="Note 10 5 6" xfId="17401" xr:uid="{71F26730-0C17-4E47-B594-38FB936079FF}"/>
    <cellStyle name="Note 10 5 6 2" xfId="29122" xr:uid="{3A62BD6F-4EB0-42D4-B311-493B51175E84}"/>
    <cellStyle name="Note 10 5 7" xfId="18177" xr:uid="{2AB29784-9F81-4525-BC96-D505429D7D00}"/>
    <cellStyle name="Note 10 5 7 2" xfId="29898" xr:uid="{C7A0B411-F495-4E9C-9EAC-2E68D68292D9}"/>
    <cellStyle name="Note 10 5 8" xfId="18934" xr:uid="{D07D150F-5E57-44D4-A35E-4855983AA2F2}"/>
    <cellStyle name="Note 10 6" xfId="11786" xr:uid="{0E6A5039-2C5D-4EF8-B54E-E187134F8FD7}"/>
    <cellStyle name="Note 10 6 2" xfId="23614" xr:uid="{65BB458E-080C-48E1-9868-E047A4AA9F9B}"/>
    <cellStyle name="Note 10 7" xfId="10917" xr:uid="{463B902B-4AD5-418D-8644-125686C88E92}"/>
    <cellStyle name="Note 10 7 2" xfId="22786" xr:uid="{2EE2CF68-B79B-46F5-9CE3-CB3F10718D63}"/>
    <cellStyle name="Note 10 8" xfId="12308" xr:uid="{220637E6-4B17-42EB-A4A0-3CECD1CDA81E}"/>
    <cellStyle name="Note 10 8 2" xfId="24124" xr:uid="{7098E6D7-37B6-4F89-9ED4-CAFC9E5959E0}"/>
    <cellStyle name="Note 10 9" xfId="10455" xr:uid="{86DA47A3-B951-4765-BB5E-8B5BA4DC76F3}"/>
    <cellStyle name="Note 10 9 2" xfId="22327" xr:uid="{54086EAC-8217-4F05-9D04-B80829441ADB}"/>
    <cellStyle name="Note 11" xfId="6130" xr:uid="{A76F2093-ED3D-47C0-AF9A-13664AB1A3D8}"/>
    <cellStyle name="Note 11 10" xfId="15307" xr:uid="{8ABD6A67-5833-4CE8-A5B9-E43849206ECC}"/>
    <cellStyle name="Note 11 10 2" xfId="27073" xr:uid="{4A1FC6C6-4090-4E0E-AF51-651159E067C7}"/>
    <cellStyle name="Note 11 11" xfId="16242" xr:uid="{ED02B8EA-5348-4DC2-BF2B-F96D8739DF23}"/>
    <cellStyle name="Note 11 11 2" xfId="27989" xr:uid="{A23C863E-5055-4C09-B920-EB8C75619B0E}"/>
    <cellStyle name="Note 11 12" xfId="17114" xr:uid="{5B4EF753-1258-4105-AB9A-6E21DED45356}"/>
    <cellStyle name="Note 11 12 2" xfId="28861" xr:uid="{ABFBDBAB-014A-4032-8163-37B03877AD09}"/>
    <cellStyle name="Note 11 2" xfId="6779" xr:uid="{A04CC396-3670-40D8-A39E-F3BF523812F1}"/>
    <cellStyle name="Note 11 2 10" xfId="11127" xr:uid="{40179C42-3A61-4FFA-836E-91731A73F22B}"/>
    <cellStyle name="Note 11 2 10 2" xfId="22995" xr:uid="{A623C18B-84F5-417C-ACBE-C76626DD8F3D}"/>
    <cellStyle name="Note 11 2 11" xfId="13513" xr:uid="{E62B5AEA-6A8B-4765-BBC2-3BD82E0AA1A9}"/>
    <cellStyle name="Note 11 2 11 2" xfId="25294" xr:uid="{FED96F89-6B70-42EE-8B21-7FD31DD63C1C}"/>
    <cellStyle name="Note 11 2 2" xfId="7591" xr:uid="{800B6F67-1354-4046-9EC2-BB93699C61C7}"/>
    <cellStyle name="Note 11 2 2 10" xfId="9805" xr:uid="{4C2C8FDD-5ACA-4C23-A7E8-860739615ACF}"/>
    <cellStyle name="Note 11 2 2 10 2" xfId="21681" xr:uid="{81CDBFD5-29BB-4E73-9D42-4102EBA26CF0}"/>
    <cellStyle name="Note 11 2 2 2" xfId="9234" xr:uid="{9051B1F3-C3FA-4A4A-94C4-FDD8C215A737}"/>
    <cellStyle name="Note 11 2 2 2 2" xfId="13669" xr:uid="{D21BB298-8D25-4560-A5DA-7332B63786BD}"/>
    <cellStyle name="Note 11 2 2 2 2 2" xfId="25443" xr:uid="{6048F0BE-79C4-49B1-8BEE-245586BBBCEA}"/>
    <cellStyle name="Note 11 2 2 2 3" xfId="14631" xr:uid="{5C747F23-6475-42A0-8D9F-6B574474B6DF}"/>
    <cellStyle name="Note 11 2 2 2 3 2" xfId="26402" xr:uid="{4CB694B5-8415-443C-907A-7BC148D1D7AC}"/>
    <cellStyle name="Note 11 2 2 2 4" xfId="15583" xr:uid="{612C1531-A67D-4EA2-9858-4B37CB1A78E9}"/>
    <cellStyle name="Note 11 2 2 2 4 2" xfId="27332" xr:uid="{A1BC6B78-708E-4A92-9C4C-F4780D9CEEE7}"/>
    <cellStyle name="Note 11 2 2 2 5" xfId="16463" xr:uid="{94476741-D2D3-4D3D-B4C7-3F779DF0FBC0}"/>
    <cellStyle name="Note 11 2 2 2 5 2" xfId="28210" xr:uid="{3BC2807A-46F6-4721-AD60-ECC480DA8C1E}"/>
    <cellStyle name="Note 11 2 2 2 6" xfId="17329" xr:uid="{6C541D5D-CD4F-4644-813C-CD7175609824}"/>
    <cellStyle name="Note 11 2 2 2 6 2" xfId="29050" xr:uid="{BE3C1E02-4483-4F85-91BA-FF5B95633CC5}"/>
    <cellStyle name="Note 11 2 2 2 7" xfId="18105" xr:uid="{E867AD63-0448-4265-B035-DBDE48FF5BF0}"/>
    <cellStyle name="Note 11 2 2 2 7 2" xfId="29826" xr:uid="{1E6B5503-8D79-48A6-A744-9B16D5F42C3E}"/>
    <cellStyle name="Note 11 2 2 2 8" xfId="18862" xr:uid="{0A45C943-FAD2-475C-90DD-F6EBC6E41A9B}"/>
    <cellStyle name="Note 11 2 2 3" xfId="9688" xr:uid="{3DFEE25D-084C-42F3-8691-D2760FFE7639}"/>
    <cellStyle name="Note 11 2 2 3 2" xfId="14093" xr:uid="{0E8C2632-04C4-48DE-A468-783EBA13665F}"/>
    <cellStyle name="Note 11 2 2 3 2 2" xfId="25866" xr:uid="{DB9DA3D1-9435-4846-9F0B-25FBCF43B365}"/>
    <cellStyle name="Note 11 2 2 3 3" xfId="15053" xr:uid="{4725DB8B-8775-4BCB-9DC3-FC92101B8AC6}"/>
    <cellStyle name="Note 11 2 2 3 3 2" xfId="26824" xr:uid="{C9AF7653-B825-426A-9D47-EFF0A6BDF72B}"/>
    <cellStyle name="Note 11 2 2 3 4" xfId="16005" xr:uid="{3EE55A56-1C84-4461-8F0D-160E57E19E2E}"/>
    <cellStyle name="Note 11 2 2 3 4 2" xfId="27752" xr:uid="{0E446DF7-C3A8-4C1C-A6DC-99F06F82316C}"/>
    <cellStyle name="Note 11 2 2 3 5" xfId="16879" xr:uid="{82266B32-65FA-4B3E-9989-2D1F750997A3}"/>
    <cellStyle name="Note 11 2 2 3 5 2" xfId="28626" xr:uid="{9C3DA50A-C8A6-4E5E-8116-0CFB5B231A2B}"/>
    <cellStyle name="Note 11 2 2 3 6" xfId="17744" xr:uid="{C38123CF-02DA-4005-B5CB-D57DA22826CC}"/>
    <cellStyle name="Note 11 2 2 3 6 2" xfId="29465" xr:uid="{AD3673C3-CA04-4B20-8287-F4CD9F3917CC}"/>
    <cellStyle name="Note 11 2 2 3 7" xfId="18520" xr:uid="{7F753A96-56D4-4ECD-8FE2-F09ECBF076C5}"/>
    <cellStyle name="Note 11 2 2 3 7 2" xfId="30241" xr:uid="{96761803-D9F9-4B6E-9114-7681AD494973}"/>
    <cellStyle name="Note 11 2 2 3 8" xfId="19277" xr:uid="{84733843-4CB5-45CD-ACA0-427C6ACDB9A1}"/>
    <cellStyle name="Note 11 2 2 4" xfId="12653" xr:uid="{BEF58DE3-CC30-4117-B511-8813C8B7ECFA}"/>
    <cellStyle name="Note 11 2 2 4 2" xfId="24452" xr:uid="{B53C10B1-40D9-4FB1-A129-824852F44411}"/>
    <cellStyle name="Note 11 2 2 5" xfId="12448" xr:uid="{5E1E3A9B-F6F6-46F9-944A-54D88111815B}"/>
    <cellStyle name="Note 11 2 2 5 2" xfId="24262" xr:uid="{889F8CD8-B050-4059-BD97-359916D9367A}"/>
    <cellStyle name="Note 11 2 2 6" xfId="10323" xr:uid="{1E2ADFB6-29EF-46F7-92E8-610E1721B384}"/>
    <cellStyle name="Note 11 2 2 6 2" xfId="22195" xr:uid="{00968291-F231-48DD-B267-2D1217938CB8}"/>
    <cellStyle name="Note 11 2 2 7" xfId="12868" xr:uid="{58AFD442-11A5-416B-90FA-E97F53AC8C81}"/>
    <cellStyle name="Note 11 2 2 7 2" xfId="24662" xr:uid="{41E96294-9F6E-4970-9541-5844B7A5FFB8}"/>
    <cellStyle name="Note 11 2 2 8" xfId="10006" xr:uid="{73C073B9-4137-456D-A02F-AC7CEACB14F6}"/>
    <cellStyle name="Note 11 2 2 8 2" xfId="21881" xr:uid="{8C0F33CA-72CC-459E-8301-354F26E0FBDD}"/>
    <cellStyle name="Note 11 2 2 9" xfId="13122" xr:uid="{D218968E-6902-4818-9870-DCA38C68905A}"/>
    <cellStyle name="Note 11 2 2 9 2" xfId="24909" xr:uid="{0C660F51-E43D-4E1D-9055-B7E6C8501AD7}"/>
    <cellStyle name="Note 11 2 3" xfId="8424" xr:uid="{C79AD0B3-B093-4A6B-9155-237DAA9BC775}"/>
    <cellStyle name="Note 11 2 3 2" xfId="13166" xr:uid="{4A8BC901-6506-4ABF-AA5D-41599598C9C6}"/>
    <cellStyle name="Note 11 2 3 2 2" xfId="24952" xr:uid="{FAA56377-9AF2-495A-BA6F-60127B70A1EC}"/>
    <cellStyle name="Note 11 2 3 3" xfId="14186" xr:uid="{06B0E532-D1D7-4D48-93C9-0F0094C54353}"/>
    <cellStyle name="Note 11 2 3 3 2" xfId="25959" xr:uid="{C0FB4868-3E73-4133-9E3E-CB6C1DF1AB56}"/>
    <cellStyle name="Note 11 2 3 4" xfId="15146" xr:uid="{C525EE4F-42D1-413D-A921-2B2ED561A90E}"/>
    <cellStyle name="Note 11 2 3 4 2" xfId="26915" xr:uid="{7B9FF0BC-3216-4C5E-9889-2282D444FCB6}"/>
    <cellStyle name="Note 11 2 3 5" xfId="16095" xr:uid="{C2F9B93E-D076-47B9-AA42-DDE75A4BFAA4}"/>
    <cellStyle name="Note 11 2 3 5 2" xfId="27842" xr:uid="{36C9188C-0579-417E-BD6C-89577F3CED71}"/>
    <cellStyle name="Note 11 2 3 6" xfId="16968" xr:uid="{F3F564AA-D8B2-4AC8-AE62-E3B4FCC6594A}"/>
    <cellStyle name="Note 11 2 3 6 2" xfId="28715" xr:uid="{CD866A10-9B41-46E4-972A-629DD6712628}"/>
    <cellStyle name="Note 11 2 3 7" xfId="17833" xr:uid="{3427C56A-345A-41C0-9905-D2B7EB5DD7B1}"/>
    <cellStyle name="Note 11 2 3 7 2" xfId="29554" xr:uid="{9AF471E2-9921-47E7-97CA-7A22A6595FE3}"/>
    <cellStyle name="Note 11 2 3 8" xfId="18609" xr:uid="{61092537-B025-466C-9F25-675209A7A89E}"/>
    <cellStyle name="Note 11 2 4" xfId="9435" xr:uid="{04F81473-7B8B-46BE-9018-8C13B2FFDB58}"/>
    <cellStyle name="Note 11 2 4 2" xfId="13840" xr:uid="{0314986A-240C-4D15-A36D-1BD285E4A6AF}"/>
    <cellStyle name="Note 11 2 4 2 2" xfId="25613" xr:uid="{E4C4FDD2-E8CE-483C-8733-F04FA5A716E8}"/>
    <cellStyle name="Note 11 2 4 3" xfId="14800" xr:uid="{359A64E9-484D-4336-A718-37012A410F2B}"/>
    <cellStyle name="Note 11 2 4 3 2" xfId="26571" xr:uid="{3BF7C3A4-5C9B-4B31-81AA-C16EDB4EA92B}"/>
    <cellStyle name="Note 11 2 4 4" xfId="15752" xr:uid="{1C131243-4969-4AE1-B984-715704C56C8F}"/>
    <cellStyle name="Note 11 2 4 4 2" xfId="27499" xr:uid="{0A16218B-9F63-402C-A886-02095941B83C}"/>
    <cellStyle name="Note 11 2 4 5" xfId="16626" xr:uid="{AF42B63E-0D65-43D3-8FA9-4BC43A4972FD}"/>
    <cellStyle name="Note 11 2 4 5 2" xfId="28373" xr:uid="{A539F208-7B05-4814-830B-06B50948DB7C}"/>
    <cellStyle name="Note 11 2 4 6" xfId="17491" xr:uid="{A594BD53-3096-485C-99B3-10B4DF0151BE}"/>
    <cellStyle name="Note 11 2 4 6 2" xfId="29212" xr:uid="{C9822917-58A0-4335-8D0E-9957F34DDB2B}"/>
    <cellStyle name="Note 11 2 4 7" xfId="18267" xr:uid="{E703068D-9790-4B1F-800D-3D6F082A7A34}"/>
    <cellStyle name="Note 11 2 4 7 2" xfId="29988" xr:uid="{891E50B5-7589-490A-8536-527816C02D39}"/>
    <cellStyle name="Note 11 2 4 8" xfId="19024" xr:uid="{CB025259-3E11-4429-8A26-549B526A509E}"/>
    <cellStyle name="Note 11 2 5" xfId="12137" xr:uid="{825B302D-5E83-4E7D-A5EE-E80C3FC9CC19}"/>
    <cellStyle name="Note 11 2 5 2" xfId="23954" xr:uid="{57CAC443-4049-4F80-80A5-72A15733CF43}"/>
    <cellStyle name="Note 11 2 6" xfId="10618" xr:uid="{4B7241E1-76EA-42F2-9F98-5B62253D2984}"/>
    <cellStyle name="Note 11 2 6 2" xfId="22490" xr:uid="{8AF89015-3D4F-4D9C-A69F-8C24225583D1}"/>
    <cellStyle name="Note 11 2 7" xfId="11921" xr:uid="{9AFEA758-17CD-4359-8FD7-5E9C35C84802}"/>
    <cellStyle name="Note 11 2 7 2" xfId="23747" xr:uid="{7503CAA5-796F-4489-AB27-F91AF6397783}"/>
    <cellStyle name="Note 11 2 8" xfId="10797" xr:uid="{17BA9518-CD3C-44F2-B8AD-F94BB927C75C}"/>
    <cellStyle name="Note 11 2 8 2" xfId="22667" xr:uid="{7776777E-2A27-4E4B-B113-752A74A272ED}"/>
    <cellStyle name="Note 11 2 9" xfId="11515" xr:uid="{628C35F6-E23A-48F6-A558-BA2F39FD4BBA}"/>
    <cellStyle name="Note 11 2 9 2" xfId="23366" xr:uid="{42ACB229-D7FD-41D8-9409-F0AA12D97236}"/>
    <cellStyle name="Note 11 3" xfId="7068" xr:uid="{75409726-9E5C-4639-8604-EDB069D73025}"/>
    <cellStyle name="Note 11 3 10" xfId="11583" xr:uid="{48C15234-25E0-4237-BE81-38F8019EEFCC}"/>
    <cellStyle name="Note 11 3 10 2" xfId="23429" xr:uid="{E595E5F4-A61B-4590-A0F8-FEB670F13708}"/>
    <cellStyle name="Note 11 3 2" xfId="8711" xr:uid="{10AF6A7A-90D8-4130-BE6D-A9ACC2D5E997}"/>
    <cellStyle name="Note 11 3 2 2" xfId="13372" xr:uid="{FE9E890D-2E95-4CA7-990A-69F7DFE9105D}"/>
    <cellStyle name="Note 11 3 2 2 2" xfId="25155" xr:uid="{485B6A51-DADB-4DB6-9811-E6008D132AF4}"/>
    <cellStyle name="Note 11 3 2 3" xfId="14378" xr:uid="{7C6812DF-2F8A-4096-9EB0-5286F08E7AA5}"/>
    <cellStyle name="Note 11 3 2 3 2" xfId="26150" xr:uid="{BB2B0AF0-871E-41CF-98E3-734608C2BEB2}"/>
    <cellStyle name="Note 11 3 2 4" xfId="15336" xr:uid="{0C3FC4B4-F2A2-4985-895D-77F825ED968A}"/>
    <cellStyle name="Note 11 3 2 4 2" xfId="27098" xr:uid="{2F011218-F1C3-4A1F-AEBC-88EACDE5FF8A}"/>
    <cellStyle name="Note 11 3 2 5" xfId="16263" xr:uid="{EC312A45-767B-4E35-92CC-96E93515ECA7}"/>
    <cellStyle name="Note 11 3 2 5 2" xfId="28010" xr:uid="{96571CC0-4AD6-488F-A473-F8CBA8F8F6A8}"/>
    <cellStyle name="Note 11 3 2 6" xfId="17134" xr:uid="{91962604-B809-4EEE-852A-FC4EF065144E}"/>
    <cellStyle name="Note 11 3 2 6 2" xfId="28878" xr:uid="{3D2820EA-FAA7-4D02-A0B8-373EAE823A8A}"/>
    <cellStyle name="Note 11 3 2 7" xfId="17981" xr:uid="{CB25EC08-3403-4BEC-A537-B5DA123A8CC1}"/>
    <cellStyle name="Note 11 3 2 7 2" xfId="29702" xr:uid="{FF869179-F104-4FA6-A482-293D6F935283}"/>
    <cellStyle name="Note 11 3 2 8" xfId="18748" xr:uid="{A5465BA5-9699-434C-9436-839D0803EFAA}"/>
    <cellStyle name="Note 11 3 3" xfId="9574" xr:uid="{0A20BADF-0367-4DD7-8177-73CCBBCF82AA}"/>
    <cellStyle name="Note 11 3 3 2" xfId="13979" xr:uid="{CB8F1AB9-5C7D-4937-A294-1E98AB1DA6E4}"/>
    <cellStyle name="Note 11 3 3 2 2" xfId="25752" xr:uid="{D1E5A4A8-80AC-4E1D-85C5-C7DA0EDC350F}"/>
    <cellStyle name="Note 11 3 3 3" xfId="14939" xr:uid="{1CB1ED7E-4A45-40DF-A7BE-D0340A7F7728}"/>
    <cellStyle name="Note 11 3 3 3 2" xfId="26710" xr:uid="{C3A939F3-26DF-4F8A-9E46-1135D3B79DB5}"/>
    <cellStyle name="Note 11 3 3 4" xfId="15891" xr:uid="{5FEA7664-5C9E-4F08-941F-34BEA49F4CA9}"/>
    <cellStyle name="Note 11 3 3 4 2" xfId="27638" xr:uid="{61AC481A-26FC-45D8-AC6C-BB8C9CCDDC18}"/>
    <cellStyle name="Note 11 3 3 5" xfId="16765" xr:uid="{BEB2F833-6CEE-479C-8412-40DAFE780679}"/>
    <cellStyle name="Note 11 3 3 5 2" xfId="28512" xr:uid="{E5F868EE-AD1C-4609-A3CB-5FEA0DC3A36D}"/>
    <cellStyle name="Note 11 3 3 6" xfId="17630" xr:uid="{6C936830-FF23-44CA-847A-0073FB4FFE2D}"/>
    <cellStyle name="Note 11 3 3 6 2" xfId="29351" xr:uid="{5677F4AE-18F1-4109-AFEE-0C9CA7324D01}"/>
    <cellStyle name="Note 11 3 3 7" xfId="18406" xr:uid="{CE836D4B-88D5-4E1F-A841-09872A62CED9}"/>
    <cellStyle name="Note 11 3 3 7 2" xfId="30127" xr:uid="{E4A5EF13-22F3-48DE-89CE-42859C477D4C}"/>
    <cellStyle name="Note 11 3 3 8" xfId="19163" xr:uid="{77D32651-CF30-4809-8B9B-8C1BCF05D64C}"/>
    <cellStyle name="Note 11 3 4" xfId="12342" xr:uid="{82D0BBD3-EE7B-4F60-9E18-C1C975E3C9E1}"/>
    <cellStyle name="Note 11 3 4 2" xfId="24157" xr:uid="{5B68DC85-7422-4A47-B5EF-37C043684D8A}"/>
    <cellStyle name="Note 11 3 5" xfId="10426" xr:uid="{B4C2587F-7F3A-464A-9264-10258F6E75CD}"/>
    <cellStyle name="Note 11 3 5 2" xfId="22298" xr:uid="{5BEC83BF-1EA6-4D0A-928A-A65796D97C0D}"/>
    <cellStyle name="Note 11 3 6" xfId="12053" xr:uid="{E30DC5BE-383A-4BA0-B0C2-0E2129B0C207}"/>
    <cellStyle name="Note 11 3 6 2" xfId="23874" xr:uid="{49A44E49-3163-4A20-8DAB-9F8EE6B147B3}"/>
    <cellStyle name="Note 11 3 7" xfId="10689" xr:uid="{20C5187F-4CFE-4A5F-8686-D6B082CA6560}"/>
    <cellStyle name="Note 11 3 7 2" xfId="22561" xr:uid="{4267E01B-A191-4AE6-8683-DED79E983459}"/>
    <cellStyle name="Note 11 3 8" xfId="12017" xr:uid="{5C947F2A-84BA-4C6E-8015-820D4C00EE4B}"/>
    <cellStyle name="Note 11 3 8 2" xfId="23838" xr:uid="{2B29059E-BE78-43F8-A493-46A71854FB18}"/>
    <cellStyle name="Note 11 3 9" xfId="10721" xr:uid="{58E18C27-A253-4151-BC3A-6C8A88288D0C}"/>
    <cellStyle name="Note 11 3 9 2" xfId="22593" xr:uid="{D0B64880-BA70-4F6A-8C2E-293D30ECBC09}"/>
    <cellStyle name="Note 11 4" xfId="7912" xr:uid="{B36270EE-3658-4306-B144-4319FA3BF22C}"/>
    <cellStyle name="Note 11 4 2" xfId="12883" xr:uid="{5A417703-EBA6-4597-AC44-B4D61CB7AC7A}"/>
    <cellStyle name="Note 11 4 2 2" xfId="24677" xr:uid="{857EBC6C-C1EA-43F2-979A-F62C4FEC1695}"/>
    <cellStyle name="Note 11 4 3" xfId="9996" xr:uid="{CAE33DCE-47C6-40BE-8915-2950E551FE9F}"/>
    <cellStyle name="Note 11 4 3 2" xfId="21871" xr:uid="{599C6189-0309-48F2-84F0-DCF778514BC8}"/>
    <cellStyle name="Note 11 4 4" xfId="13127" xr:uid="{130EB67B-15AE-4E01-93E6-4C73F427B2BE}"/>
    <cellStyle name="Note 11 4 4 2" xfId="24914" xr:uid="{37C2B56D-49EE-4C81-9F0A-0D39EBA1607C}"/>
    <cellStyle name="Note 11 4 5" xfId="9801" xr:uid="{0590BF8D-A6DB-4BA7-8014-5C52956FC3D4}"/>
    <cellStyle name="Note 11 4 5 2" xfId="21677" xr:uid="{83F05F7D-6E61-45CC-AEDE-4CD8992E083B}"/>
    <cellStyle name="Note 11 4 6" xfId="13007" xr:uid="{49E6FDC9-D145-4FA3-9017-F4F32A23A811}"/>
    <cellStyle name="Note 11 4 6 2" xfId="24799" xr:uid="{9F6B8FF8-69D1-46AD-94AE-9C6D36FA5349}"/>
    <cellStyle name="Note 11 4 7" xfId="9888" xr:uid="{C10D71C6-5E7B-4BEA-91E3-21434ED20368}"/>
    <cellStyle name="Note 11 4 7 2" xfId="21764" xr:uid="{67316C01-B2B9-494D-BB2E-2C001363BA1F}"/>
    <cellStyle name="Note 11 4 8" xfId="12648" xr:uid="{5F1646DA-FE21-4FE8-82AA-F092DF30B03E}"/>
    <cellStyle name="Note 11 5" xfId="9346" xr:uid="{9F901B6E-63EC-4861-9052-901F0DD640F3}"/>
    <cellStyle name="Note 11 5 2" xfId="13751" xr:uid="{EE9DF5F3-8388-4F87-8F9F-EAC39EC13F98}"/>
    <cellStyle name="Note 11 5 2 2" xfId="25524" xr:uid="{1EE76DD3-7F0A-412D-BF77-B6C30FFED174}"/>
    <cellStyle name="Note 11 5 3" xfId="14711" xr:uid="{358DCA0C-5875-4F43-8CDD-A4DB1F258AB3}"/>
    <cellStyle name="Note 11 5 3 2" xfId="26482" xr:uid="{7F8B3BDB-493D-48E0-8B23-E9F174545D35}"/>
    <cellStyle name="Note 11 5 4" xfId="15663" xr:uid="{69A438AE-86BA-48BA-8E34-604D62CBBBEC}"/>
    <cellStyle name="Note 11 5 4 2" xfId="27410" xr:uid="{C44B1E10-F25C-4D67-882E-DA9180F56C6E}"/>
    <cellStyle name="Note 11 5 5" xfId="16537" xr:uid="{E17459F5-7A71-49B6-A62D-E7B735C49A52}"/>
    <cellStyle name="Note 11 5 5 2" xfId="28284" xr:uid="{6D2EAD18-AB0A-4D77-A981-91D81AE1CEFC}"/>
    <cellStyle name="Note 11 5 6" xfId="17402" xr:uid="{ED3BD23D-25AA-4998-82A1-75C0C420C0B4}"/>
    <cellStyle name="Note 11 5 6 2" xfId="29123" xr:uid="{C6F8E84E-B458-42C1-8163-18F826FF03AA}"/>
    <cellStyle name="Note 11 5 7" xfId="18178" xr:uid="{696395A8-D6D5-4B52-99BF-5ADCFD16BD53}"/>
    <cellStyle name="Note 11 5 7 2" xfId="29899" xr:uid="{8298C501-EA05-4FB5-A777-64E915CFFB42}"/>
    <cellStyle name="Note 11 5 8" xfId="18935" xr:uid="{BB168447-89D8-404D-96AB-0CB0739081C3}"/>
    <cellStyle name="Note 11 6" xfId="11787" xr:uid="{C84464E3-5EE2-41F5-A49E-EF040EA1F4B1}"/>
    <cellStyle name="Note 11 6 2" xfId="23615" xr:uid="{AD9CF302-4871-4CEF-8429-02FAFDC99D67}"/>
    <cellStyle name="Note 11 7" xfId="10916" xr:uid="{C3CA6D6B-0149-40E0-9CD2-D74A1A27604C}"/>
    <cellStyle name="Note 11 7 2" xfId="22785" xr:uid="{C7BACA52-E6B9-4464-9866-50FDCAC772A9}"/>
    <cellStyle name="Note 11 8" xfId="13340" xr:uid="{9AF4FECF-1AC6-49AA-A9AE-29A1A9E3F697}"/>
    <cellStyle name="Note 11 8 2" xfId="25123" xr:uid="{090DE8D1-BE7D-4366-B7E9-63623BF86E57}"/>
    <cellStyle name="Note 11 9" xfId="14349" xr:uid="{B4759164-A0FC-4D60-B127-82A46A528EF5}"/>
    <cellStyle name="Note 11 9 2" xfId="26121" xr:uid="{6BC5A181-CF2C-4664-A4FB-73057A8847D7}"/>
    <cellStyle name="Note 12" xfId="6131" xr:uid="{5DAD23A5-C0F6-406E-A989-4603187C1B1C}"/>
    <cellStyle name="Note 12 10" xfId="12087" xr:uid="{0E06D3C8-41AE-47B1-AF8F-F0DAB9240423}"/>
    <cellStyle name="Note 12 10 2" xfId="23907" xr:uid="{1510CCF2-619F-4730-A694-B368CFE2C2D7}"/>
    <cellStyle name="Note 12 11" xfId="10661" xr:uid="{12ADD6DF-133B-4839-A505-2A19590FDA4C}"/>
    <cellStyle name="Note 12 11 2" xfId="22533" xr:uid="{4F0BDD4B-8E53-43A7-85EC-46DF0859485C}"/>
    <cellStyle name="Note 12 12" xfId="12976" xr:uid="{5086A4D9-6928-4423-AC8B-78AB67A297E4}"/>
    <cellStyle name="Note 12 12 2" xfId="24768" xr:uid="{6463989E-A1C5-4172-9455-100D8F7F1EFE}"/>
    <cellStyle name="Note 12 2" xfId="6778" xr:uid="{454BDE4A-1BD3-4630-8B9B-AA59BD3093A4}"/>
    <cellStyle name="Note 12 2 10" xfId="11541" xr:uid="{E1119E4A-6E16-4AAF-BB8A-C95AF64069F2}"/>
    <cellStyle name="Note 12 2 10 2" xfId="23389" xr:uid="{C76E2A99-A3E2-4842-B812-C5E81F28F74B}"/>
    <cellStyle name="Note 12 2 11" xfId="11108" xr:uid="{D37EE9EA-6CE4-472B-B5E3-65FA6EA68193}"/>
    <cellStyle name="Note 12 2 11 2" xfId="22976" xr:uid="{C740184D-9AEE-41BF-931E-BF0709F4AD0E}"/>
    <cellStyle name="Note 12 2 2" xfId="7592" xr:uid="{4CFCF041-ED29-42D5-8E6C-BB550092FE92}"/>
    <cellStyle name="Note 12 2 2 10" xfId="11237" xr:uid="{9F07436B-7E8F-4BD9-907C-72FFFD4AD0C0}"/>
    <cellStyle name="Note 12 2 2 10 2" xfId="23099" xr:uid="{61DA7BB1-5A74-4D64-89C2-6BB8586B9335}"/>
    <cellStyle name="Note 12 2 2 2" xfId="9235" xr:uid="{F81E6E13-1218-4F3F-821B-B412343B0574}"/>
    <cellStyle name="Note 12 2 2 2 2" xfId="13670" xr:uid="{E524E1A2-A02F-457D-8285-82C1A09A441D}"/>
    <cellStyle name="Note 12 2 2 2 2 2" xfId="25444" xr:uid="{A7581FD6-6ECC-496A-9978-3F69DE86C644}"/>
    <cellStyle name="Note 12 2 2 2 3" xfId="14632" xr:uid="{75CAB932-057B-4A6F-B40E-E28F94943965}"/>
    <cellStyle name="Note 12 2 2 2 3 2" xfId="26403" xr:uid="{BE2009D4-BDEE-41B0-A4B1-6EEDC8EE5BF6}"/>
    <cellStyle name="Note 12 2 2 2 4" xfId="15584" xr:uid="{021B9F68-8946-4BC9-BCA1-C542C95538AB}"/>
    <cellStyle name="Note 12 2 2 2 4 2" xfId="27333" xr:uid="{F522D377-65BF-4417-95EF-3CD5D4CC61B3}"/>
    <cellStyle name="Note 12 2 2 2 5" xfId="16464" xr:uid="{920DFB12-FD6E-4E27-A4A1-AFAEC581B578}"/>
    <cellStyle name="Note 12 2 2 2 5 2" xfId="28211" xr:uid="{DA07F7F8-CFDE-47F0-A949-2EB437CDFADA}"/>
    <cellStyle name="Note 12 2 2 2 6" xfId="17330" xr:uid="{A810634B-C203-485A-82D3-E1D2FBE7EA1F}"/>
    <cellStyle name="Note 12 2 2 2 6 2" xfId="29051" xr:uid="{BEBF7621-EB2D-47BE-B19E-25B1817905C2}"/>
    <cellStyle name="Note 12 2 2 2 7" xfId="18106" xr:uid="{22F9BE33-2625-4818-B947-80D79430682C}"/>
    <cellStyle name="Note 12 2 2 2 7 2" xfId="29827" xr:uid="{F1859CFB-AF27-4728-8E35-1A6946D9554C}"/>
    <cellStyle name="Note 12 2 2 2 8" xfId="18863" xr:uid="{F8E7E129-75ED-4253-BDC2-7B4BDD075911}"/>
    <cellStyle name="Note 12 2 2 3" xfId="9689" xr:uid="{DA57DC65-C309-407C-8F39-CFBD23B07A6C}"/>
    <cellStyle name="Note 12 2 2 3 2" xfId="14094" xr:uid="{2AE66FFE-F6A8-4B34-8360-EAE98C43D521}"/>
    <cellStyle name="Note 12 2 2 3 2 2" xfId="25867" xr:uid="{3ECF1374-6A2E-4C0B-96FC-210CCCE3E53D}"/>
    <cellStyle name="Note 12 2 2 3 3" xfId="15054" xr:uid="{8C9ADE77-3AD2-40C2-9024-06540E7A8122}"/>
    <cellStyle name="Note 12 2 2 3 3 2" xfId="26825" xr:uid="{A2D0D48F-CA14-4CE0-9E86-C579620F65CA}"/>
    <cellStyle name="Note 12 2 2 3 4" xfId="16006" xr:uid="{2902FA7F-F261-46D2-891A-58877802E3F6}"/>
    <cellStyle name="Note 12 2 2 3 4 2" xfId="27753" xr:uid="{85771C0D-819E-4AA2-AC3F-35751FED9A92}"/>
    <cellStyle name="Note 12 2 2 3 5" xfId="16880" xr:uid="{D7EFCA2F-3E55-4020-A543-0E5B93A5F468}"/>
    <cellStyle name="Note 12 2 2 3 5 2" xfId="28627" xr:uid="{318299D5-E1D6-4BC2-8DCC-668B15DAD6E7}"/>
    <cellStyle name="Note 12 2 2 3 6" xfId="17745" xr:uid="{3F371285-095B-4209-A3B0-B0BFC453EA39}"/>
    <cellStyle name="Note 12 2 2 3 6 2" xfId="29466" xr:uid="{1931D557-BD2A-4995-B2AB-389D4657E177}"/>
    <cellStyle name="Note 12 2 2 3 7" xfId="18521" xr:uid="{8ADAD20A-047F-498C-A287-C12FF10DD380}"/>
    <cellStyle name="Note 12 2 2 3 7 2" xfId="30242" xr:uid="{0CEF8655-C85B-4FA2-964D-6C98206854BB}"/>
    <cellStyle name="Note 12 2 2 3 8" xfId="19278" xr:uid="{BF672548-D6B7-42C7-AE30-A61C743F3CA6}"/>
    <cellStyle name="Note 12 2 2 4" xfId="12654" xr:uid="{2A39D415-7A49-4AA3-BAC9-B2A61422DA67}"/>
    <cellStyle name="Note 12 2 2 4 2" xfId="24453" xr:uid="{B0BBD4E5-E241-45A8-B65F-A49F3FF47051}"/>
    <cellStyle name="Note 12 2 2 5" xfId="11981" xr:uid="{E5E134D3-D43D-47BE-A073-A638095F0B34}"/>
    <cellStyle name="Note 12 2 2 5 2" xfId="23806" xr:uid="{47FAD96A-BB2A-4817-9DB2-022030EA2C12}"/>
    <cellStyle name="Note 12 2 2 6" xfId="10743" xr:uid="{88399A57-6B1C-4BBB-8646-59BBC5EE60EE}"/>
    <cellStyle name="Note 12 2 2 6 2" xfId="22614" xr:uid="{C5EA2AF2-9F59-46EE-BCA4-77E449C743FB}"/>
    <cellStyle name="Note 12 2 2 7" xfId="11565" xr:uid="{2BAA8493-74C2-44ED-BA17-499A88B92DD7}"/>
    <cellStyle name="Note 12 2 2 7 2" xfId="23413" xr:uid="{B5E3441C-B460-4454-ABF4-8DC5D5365980}"/>
    <cellStyle name="Note 12 2 2 8" xfId="11084" xr:uid="{0CBF508F-14AA-46B4-9432-191F24A3928B}"/>
    <cellStyle name="Note 12 2 2 8 2" xfId="22953" xr:uid="{25A36743-015F-4DDF-91A3-48B9F1FA2EAF}"/>
    <cellStyle name="Note 12 2 2 9" xfId="11380" xr:uid="{9EA17267-DF31-4C84-BFB8-1A088CBE0727}"/>
    <cellStyle name="Note 12 2 2 9 2" xfId="23238" xr:uid="{E2EF7CC1-0EDC-4404-9971-FD3B67358150}"/>
    <cellStyle name="Note 12 2 3" xfId="8423" xr:uid="{1E9F3A77-A594-4C45-BC11-06F158593E99}"/>
    <cellStyle name="Note 12 2 3 2" xfId="13165" xr:uid="{1979F660-B2DD-45F4-9651-8E3651D10A10}"/>
    <cellStyle name="Note 12 2 3 2 2" xfId="24951" xr:uid="{7946B7C3-5FEA-454D-A6D1-4AAE3217BDD4}"/>
    <cellStyle name="Note 12 2 3 3" xfId="14185" xr:uid="{24771107-26C1-4AF7-AFE9-AC8CE8DE0B10}"/>
    <cellStyle name="Note 12 2 3 3 2" xfId="25958" xr:uid="{97595DC1-AD31-435F-A467-76E725B6AE15}"/>
    <cellStyle name="Note 12 2 3 4" xfId="15145" xr:uid="{3C087EF0-AE40-4BBC-9E77-ED8B7F02F106}"/>
    <cellStyle name="Note 12 2 3 4 2" xfId="26914" xr:uid="{F0AFB7D1-FBAC-4441-B6EA-3DB9A73FA239}"/>
    <cellStyle name="Note 12 2 3 5" xfId="16094" xr:uid="{BB792857-CD91-49F9-888F-A7DA9A60B210}"/>
    <cellStyle name="Note 12 2 3 5 2" xfId="27841" xr:uid="{B914CE11-AAB9-4792-B4F7-8B2447C2FD1B}"/>
    <cellStyle name="Note 12 2 3 6" xfId="16967" xr:uid="{6DFE75A2-3ED0-48BA-A0E4-A99F00A5DAE4}"/>
    <cellStyle name="Note 12 2 3 6 2" xfId="28714" xr:uid="{551BA163-EA43-4861-A0F1-C41EA2B0497B}"/>
    <cellStyle name="Note 12 2 3 7" xfId="17832" xr:uid="{704809DB-C75A-41E5-A257-FB26F21BA217}"/>
    <cellStyle name="Note 12 2 3 7 2" xfId="29553" xr:uid="{B6EE281A-E06A-49C3-B5F2-B3A131BE07E8}"/>
    <cellStyle name="Note 12 2 3 8" xfId="18608" xr:uid="{A6C9A433-EC87-42E9-9184-E51B6A0C7A31}"/>
    <cellStyle name="Note 12 2 4" xfId="9434" xr:uid="{518C9D0C-C0D0-4EE3-805F-7C58601D92A6}"/>
    <cellStyle name="Note 12 2 4 2" xfId="13839" xr:uid="{FC5AFAFC-0E54-4E19-A2D4-5EDD8EDCD363}"/>
    <cellStyle name="Note 12 2 4 2 2" xfId="25612" xr:uid="{0462276B-5AAC-4D04-8697-3AA50D09A102}"/>
    <cellStyle name="Note 12 2 4 3" xfId="14799" xr:uid="{E8A939FF-3733-49CD-B31A-F325D54F24A3}"/>
    <cellStyle name="Note 12 2 4 3 2" xfId="26570" xr:uid="{6B35B7B7-FDE3-4315-81A5-CBF83F4DF44F}"/>
    <cellStyle name="Note 12 2 4 4" xfId="15751" xr:uid="{D815CC1C-C399-493A-B577-B56C8163DD34}"/>
    <cellStyle name="Note 12 2 4 4 2" xfId="27498" xr:uid="{418D3C78-3F32-47C4-A835-B4FFC9EB4804}"/>
    <cellStyle name="Note 12 2 4 5" xfId="16625" xr:uid="{D305C84F-9DD0-41EB-97DD-605D51804EB6}"/>
    <cellStyle name="Note 12 2 4 5 2" xfId="28372" xr:uid="{B2A82894-A7FC-4EFA-A4A4-01C8844DF777}"/>
    <cellStyle name="Note 12 2 4 6" xfId="17490" xr:uid="{AED2D801-A3DB-4B91-85E1-40BC6BC0AEDA}"/>
    <cellStyle name="Note 12 2 4 6 2" xfId="29211" xr:uid="{EF52C9A8-BB4F-4FCC-BDEE-731FF4D116C2}"/>
    <cellStyle name="Note 12 2 4 7" xfId="18266" xr:uid="{A27B2429-DD0B-4B8A-BD33-5F806633C829}"/>
    <cellStyle name="Note 12 2 4 7 2" xfId="29987" xr:uid="{87A97BAD-BBAD-43CE-A92C-AB8C5C98E3C4}"/>
    <cellStyle name="Note 12 2 4 8" xfId="19023" xr:uid="{802D3DEA-EA63-4AA0-B20C-48DD83FE3B8E}"/>
    <cellStyle name="Note 12 2 5" xfId="12136" xr:uid="{6CA85746-73C2-4F1F-BB06-E8095146C75A}"/>
    <cellStyle name="Note 12 2 5 2" xfId="23953" xr:uid="{D184C96A-7CB2-4980-9A85-F4243BB38946}"/>
    <cellStyle name="Note 12 2 6" xfId="10619" xr:uid="{A2270183-9A9E-4456-BD1F-BB53093E7C21}"/>
    <cellStyle name="Note 12 2 6 2" xfId="22491" xr:uid="{74EA425D-86B3-49E7-95D3-99DA6D5F182A}"/>
    <cellStyle name="Note 12 2 7" xfId="13057" xr:uid="{50E4A4A6-A0BB-4BDB-BE25-E8A7E612D6EE}"/>
    <cellStyle name="Note 12 2 7 2" xfId="24846" xr:uid="{A78A46B3-B687-4E06-8BF6-D02534F44371}"/>
    <cellStyle name="Note 12 2 8" xfId="11953" xr:uid="{7CF919EE-AEE1-4B5D-953E-18E286366E40}"/>
    <cellStyle name="Note 12 2 8 2" xfId="23778" xr:uid="{BE9FCE70-11BB-49EB-92B3-7F7A8B34E9CD}"/>
    <cellStyle name="Note 12 2 9" xfId="10770" xr:uid="{3CBF7277-89B3-4FD7-8BE7-1D21822325F9}"/>
    <cellStyle name="Note 12 2 9 2" xfId="22640" xr:uid="{991DA7AB-9E1A-4171-BA72-9893EFB77281}"/>
    <cellStyle name="Note 12 3" xfId="7069" xr:uid="{C0DF0607-422A-405C-9846-21327252F151}"/>
    <cellStyle name="Note 12 3 10" xfId="13611" xr:uid="{01F33B10-C48C-4BC3-AA4C-3A23D25C5A4E}"/>
    <cellStyle name="Note 12 3 10 2" xfId="25387" xr:uid="{26787872-6723-4B00-AFD5-00FE80E79E5B}"/>
    <cellStyle name="Note 12 3 2" xfId="8712" xr:uid="{B76AF6EC-1CAC-4C85-B592-649BC77D7BB2}"/>
    <cellStyle name="Note 12 3 2 2" xfId="13373" xr:uid="{9E70D1D0-E059-4849-9A4A-6E8C97FA107E}"/>
    <cellStyle name="Note 12 3 2 2 2" xfId="25156" xr:uid="{BDD0AE99-65F4-4A7E-BDDA-F7623AA58989}"/>
    <cellStyle name="Note 12 3 2 3" xfId="14379" xr:uid="{372A6A7D-B01C-47C8-9122-D9C9FF10125D}"/>
    <cellStyle name="Note 12 3 2 3 2" xfId="26151" xr:uid="{D94031BC-4B79-4C21-A94A-5A8ECF86A87D}"/>
    <cellStyle name="Note 12 3 2 4" xfId="15337" xr:uid="{BACD9750-CB68-43F9-AA27-E98DE0BCF724}"/>
    <cellStyle name="Note 12 3 2 4 2" xfId="27099" xr:uid="{05FF5AD1-F6EC-48C2-BE3C-73632E97BB74}"/>
    <cellStyle name="Note 12 3 2 5" xfId="16264" xr:uid="{68C711EF-7F5E-4D21-BD66-6D4D1B84D955}"/>
    <cellStyle name="Note 12 3 2 5 2" xfId="28011" xr:uid="{E9DD96AA-6A2F-42F7-B39F-88F09F9EED52}"/>
    <cellStyle name="Note 12 3 2 6" xfId="17135" xr:uid="{149E1B94-933C-4CC3-BE47-0EB91082015C}"/>
    <cellStyle name="Note 12 3 2 6 2" xfId="28879" xr:uid="{5C90D363-7F3C-42C5-B0DA-4BBB7166949E}"/>
    <cellStyle name="Note 12 3 2 7" xfId="17982" xr:uid="{34D82E78-77C2-4BD1-A7D8-E991F7C5FC7C}"/>
    <cellStyle name="Note 12 3 2 7 2" xfId="29703" xr:uid="{4C07CAA6-DB36-4A58-AA61-3E6015641E43}"/>
    <cellStyle name="Note 12 3 2 8" xfId="18749" xr:uid="{B2558AD3-9E67-4755-8036-B8A68187961A}"/>
    <cellStyle name="Note 12 3 3" xfId="9575" xr:uid="{60B6D61D-4B9F-46D3-9E02-3FFB2529D29E}"/>
    <cellStyle name="Note 12 3 3 2" xfId="13980" xr:uid="{90E20A0E-B0B2-47B5-AFA3-6DCB9C095622}"/>
    <cellStyle name="Note 12 3 3 2 2" xfId="25753" xr:uid="{6563646F-8F0F-4178-8F9D-475C9534C9F5}"/>
    <cellStyle name="Note 12 3 3 3" xfId="14940" xr:uid="{6F8B1F3C-69ED-471B-9612-54BBBB565042}"/>
    <cellStyle name="Note 12 3 3 3 2" xfId="26711" xr:uid="{33CA9670-8792-4397-8BBD-1366FCFD2E39}"/>
    <cellStyle name="Note 12 3 3 4" xfId="15892" xr:uid="{7959B108-4F53-4A83-85AC-EFB914DC004A}"/>
    <cellStyle name="Note 12 3 3 4 2" xfId="27639" xr:uid="{AE565E9B-184C-49F8-8C14-8253F7F95981}"/>
    <cellStyle name="Note 12 3 3 5" xfId="16766" xr:uid="{04B8932B-8A6A-4D67-9E3A-4DA99560900C}"/>
    <cellStyle name="Note 12 3 3 5 2" xfId="28513" xr:uid="{3E2AF42E-92F6-4852-A459-2F78BD67B743}"/>
    <cellStyle name="Note 12 3 3 6" xfId="17631" xr:uid="{6EC89E9A-59AB-4CC2-BCEC-7F5D371663E5}"/>
    <cellStyle name="Note 12 3 3 6 2" xfId="29352" xr:uid="{44D2F132-74C9-4D46-817E-98DE558E839A}"/>
    <cellStyle name="Note 12 3 3 7" xfId="18407" xr:uid="{96CFAA34-BB6E-416B-9018-D9A4588739F5}"/>
    <cellStyle name="Note 12 3 3 7 2" xfId="30128" xr:uid="{7031B341-FD8E-486E-8DCF-F6CE191E69DA}"/>
    <cellStyle name="Note 12 3 3 8" xfId="19164" xr:uid="{6D3A7C9A-9979-45DA-8C2B-3BEB29709277}"/>
    <cellStyle name="Note 12 3 4" xfId="12343" xr:uid="{B7877986-0564-4B26-850E-614830A9A167}"/>
    <cellStyle name="Note 12 3 4 2" xfId="24158" xr:uid="{A0BEC1BC-6024-4FFF-91DA-16D90A628A6D}"/>
    <cellStyle name="Note 12 3 5" xfId="10425" xr:uid="{22FA8845-535D-4B3C-BD96-F85F9F1E5443}"/>
    <cellStyle name="Note 12 3 5 2" xfId="22297" xr:uid="{65C243B1-7FE7-4D30-8531-6E57CEBC66CB}"/>
    <cellStyle name="Note 12 3 6" xfId="11644" xr:uid="{549842EF-AC33-42E2-A555-6CC1485CFE35}"/>
    <cellStyle name="Note 12 3 6 2" xfId="23483" xr:uid="{BB99C2BB-F833-46AF-8B36-9CB3FB9535F7}"/>
    <cellStyle name="Note 12 3 7" xfId="11032" xr:uid="{62CAA9F1-FAD5-47CE-A560-5AD7152567BD}"/>
    <cellStyle name="Note 12 3 7 2" xfId="22901" xr:uid="{01311506-26B6-4A3F-8F49-94FE55A03637}"/>
    <cellStyle name="Note 12 3 8" xfId="12501" xr:uid="{F4F5BC6A-5109-4317-A0D7-9E6B623FBE9D}"/>
    <cellStyle name="Note 12 3 8 2" xfId="24311" xr:uid="{6AB5C211-C533-48CF-AD1A-00ECDB6C2C64}"/>
    <cellStyle name="Note 12 3 9" xfId="10284" xr:uid="{ADB8BE78-0BC2-445D-9BF2-089E7A4164EA}"/>
    <cellStyle name="Note 12 3 9 2" xfId="22159" xr:uid="{51D9FFCA-DFBA-4B83-A5EC-2D15F06F17B6}"/>
    <cellStyle name="Note 12 4" xfId="7913" xr:uid="{846DBAFC-E581-4770-9F49-5497A7DA34ED}"/>
    <cellStyle name="Note 12 4 2" xfId="12884" xr:uid="{8D4AF2D1-60FD-409E-80A1-C2CE026843F4}"/>
    <cellStyle name="Note 12 4 2 2" xfId="24678" xr:uid="{E392B863-83DD-4C88-9C64-26A9C35A2EB1}"/>
    <cellStyle name="Note 12 4 3" xfId="9995" xr:uid="{C7EFA01F-7CC0-4914-B9B0-FD96402B2BF7}"/>
    <cellStyle name="Note 12 4 3 2" xfId="21870" xr:uid="{C295A52D-1799-409D-8833-3EE02B293775}"/>
    <cellStyle name="Note 12 4 4" xfId="12099" xr:uid="{E522ABD1-414D-4A79-AAE4-D2CEA136ABBF}"/>
    <cellStyle name="Note 12 4 4 2" xfId="23917" xr:uid="{679C5BB6-F62B-40E8-812B-92CDB5513CFC}"/>
    <cellStyle name="Note 12 4 5" xfId="10651" xr:uid="{40FB270A-CAD1-4B2C-978E-A44C954213C0}"/>
    <cellStyle name="Note 12 4 5 2" xfId="22523" xr:uid="{0CB6C7A8-C5E3-463A-89BF-B047A26D61AC}"/>
    <cellStyle name="Note 12 4 6" xfId="12311" xr:uid="{93D4C5F4-5B80-4851-A4FC-56468EE5FED4}"/>
    <cellStyle name="Note 12 4 6 2" xfId="24127" xr:uid="{D92D7EEF-B712-4F35-B050-1F228A1407DF}"/>
    <cellStyle name="Note 12 4 7" xfId="10453" xr:uid="{F49ACC07-A4DA-4F0E-BDE6-7FE91AB2D7C8}"/>
    <cellStyle name="Note 12 4 7 2" xfId="22325" xr:uid="{37B737B7-1889-4D20-9C95-AE1FA416E285}"/>
    <cellStyle name="Note 12 4 8" xfId="11638" xr:uid="{20036125-3229-43C0-BC22-850F43C6B2E4}"/>
    <cellStyle name="Note 12 5" xfId="9347" xr:uid="{44C5E120-81F5-41BF-88AA-488799193184}"/>
    <cellStyle name="Note 12 5 2" xfId="13752" xr:uid="{8F692436-C558-4184-B987-AFE560907E7F}"/>
    <cellStyle name="Note 12 5 2 2" xfId="25525" xr:uid="{4C94A1A5-7277-4B3B-B31C-19259B8D4F24}"/>
    <cellStyle name="Note 12 5 3" xfId="14712" xr:uid="{A03044F3-6155-4F02-9F89-F54E90375EAD}"/>
    <cellStyle name="Note 12 5 3 2" xfId="26483" xr:uid="{F703DC53-93EF-49E9-9B34-84CC10979E9F}"/>
    <cellStyle name="Note 12 5 4" xfId="15664" xr:uid="{0DF06930-DE78-4AFC-A239-D1126B26E520}"/>
    <cellStyle name="Note 12 5 4 2" xfId="27411" xr:uid="{87C82417-8273-4BD2-B341-AD71F9540567}"/>
    <cellStyle name="Note 12 5 5" xfId="16538" xr:uid="{B8021235-C2A3-4DD0-89A7-69BE05E73A28}"/>
    <cellStyle name="Note 12 5 5 2" xfId="28285" xr:uid="{DED2CE72-2D93-49E5-9BAE-49F095567319}"/>
    <cellStyle name="Note 12 5 6" xfId="17403" xr:uid="{0FE3D13C-BB8B-4038-9567-D2F5CA677006}"/>
    <cellStyle name="Note 12 5 6 2" xfId="29124" xr:uid="{D71BDAE6-45AF-43BB-84EA-F546066ADDBB}"/>
    <cellStyle name="Note 12 5 7" xfId="18179" xr:uid="{6F3655D3-972E-4283-B124-085EECA3009F}"/>
    <cellStyle name="Note 12 5 7 2" xfId="29900" xr:uid="{0D06CFD6-F16B-47E0-9DE0-050B430C8B81}"/>
    <cellStyle name="Note 12 5 8" xfId="18936" xr:uid="{CEBEB29F-4D80-4E77-9FCA-D31FA707F481}"/>
    <cellStyle name="Note 12 6" xfId="11788" xr:uid="{8773A09C-3029-4500-B27F-B03BA4FF66EE}"/>
    <cellStyle name="Note 12 6 2" xfId="23616" xr:uid="{101F897F-0AB3-4711-95BE-7524F0BDE181}"/>
    <cellStyle name="Note 12 7" xfId="10915" xr:uid="{D672CE03-E057-4F69-B379-7870D0FF6AB9}"/>
    <cellStyle name="Note 12 7 2" xfId="22784" xr:uid="{2F58EF1C-AEE1-4D8B-86CA-1F2E35EE708B}"/>
    <cellStyle name="Note 12 8" xfId="12828" xr:uid="{27109A89-D04D-4854-85A6-F678E919BC8F}"/>
    <cellStyle name="Note 12 8 2" xfId="24622" xr:uid="{4ED8057E-5EB6-4AEB-A3C1-671DDFC916CC}"/>
    <cellStyle name="Note 12 9" xfId="10043" xr:uid="{92309437-4EFE-4904-BC0B-59D30C9DE7A5}"/>
    <cellStyle name="Note 12 9 2" xfId="21918" xr:uid="{9D429EFD-6C9B-4C10-A0ED-72A2305BF614}"/>
    <cellStyle name="Note 13" xfId="6132" xr:uid="{2F315707-DF72-4567-B07D-20E109B98843}"/>
    <cellStyle name="Note 13 10" xfId="11985" xr:uid="{FD1C2F7C-87A2-4B46-8EEB-36D4DC3A7084}"/>
    <cellStyle name="Note 13 10 2" xfId="23810" xr:uid="{198FFE76-B902-40B7-B762-661EDDCA4413}"/>
    <cellStyle name="Note 13 11" xfId="10741" xr:uid="{A2E1F55B-F0F9-47CC-90D3-1902B5E1F99F}"/>
    <cellStyle name="Note 13 11 2" xfId="22612" xr:uid="{3B070B18-8508-4D21-886F-95883D72D9DA}"/>
    <cellStyle name="Note 13 12" xfId="11567" xr:uid="{9C492B6D-AD1D-4521-852B-7ABC5CC13339}"/>
    <cellStyle name="Note 13 12 2" xfId="23415" xr:uid="{D5BC2774-A18C-4DB5-AF84-1A3162F45FCD}"/>
    <cellStyle name="Note 13 2" xfId="6777" xr:uid="{CD77ACFA-3F56-48B8-BE9B-2591E651F8C1}"/>
    <cellStyle name="Note 13 2 10" xfId="16387" xr:uid="{FE375B5B-6AB4-4A42-9B9C-B673174722B9}"/>
    <cellStyle name="Note 13 2 10 2" xfId="28134" xr:uid="{DD915BD6-9ED6-4F2B-B031-C83F32BA2463}"/>
    <cellStyle name="Note 13 2 11" xfId="17258" xr:uid="{BE03026B-1DBD-4538-940C-491BEE521150}"/>
    <cellStyle name="Note 13 2 11 2" xfId="29001" xr:uid="{44721416-881F-4154-8C38-C637AA7605C5}"/>
    <cellStyle name="Note 13 2 2" xfId="7593" xr:uid="{273D3EAD-C95D-41EA-B684-4F1EE26281EA}"/>
    <cellStyle name="Note 13 2 2 10" xfId="13619" xr:uid="{DC7E9F1D-ECD5-40FA-A268-BC8776544D41}"/>
    <cellStyle name="Note 13 2 2 10 2" xfId="25395" xr:uid="{81D6A394-811E-412C-AC60-38A2FABF9119}"/>
    <cellStyle name="Note 13 2 2 2" xfId="9236" xr:uid="{86FCA5DF-93C4-4B75-B313-AA7F48636517}"/>
    <cellStyle name="Note 13 2 2 2 2" xfId="13671" xr:uid="{67CF3062-1476-4C64-B29C-61D789EC9127}"/>
    <cellStyle name="Note 13 2 2 2 2 2" xfId="25445" xr:uid="{AFEE9D8D-8F0A-4A34-8264-CF35F3C3C073}"/>
    <cellStyle name="Note 13 2 2 2 3" xfId="14633" xr:uid="{3A5F8951-276C-4F36-8A06-B71D00DFE166}"/>
    <cellStyle name="Note 13 2 2 2 3 2" xfId="26404" xr:uid="{8A7ACD6C-1B13-4B4E-B25C-14041C4E5E66}"/>
    <cellStyle name="Note 13 2 2 2 4" xfId="15585" xr:uid="{90B4817F-9E19-46BF-A9D8-0E3ACDF3D418}"/>
    <cellStyle name="Note 13 2 2 2 4 2" xfId="27334" xr:uid="{EEAF2D85-4931-44F6-8DA8-01A2F80E057E}"/>
    <cellStyle name="Note 13 2 2 2 5" xfId="16465" xr:uid="{0A4DBA51-3A5A-4AB7-91D1-6A203EFC8DCF}"/>
    <cellStyle name="Note 13 2 2 2 5 2" xfId="28212" xr:uid="{8FEAEEF8-9565-4DB1-AEAD-3C7B2936B450}"/>
    <cellStyle name="Note 13 2 2 2 6" xfId="17331" xr:uid="{0CFC159A-B7A6-475C-8ECE-A32BBBF08B5B}"/>
    <cellStyle name="Note 13 2 2 2 6 2" xfId="29052" xr:uid="{A846F0D9-8243-4A87-BBE3-03C4F8AF0A04}"/>
    <cellStyle name="Note 13 2 2 2 7" xfId="18107" xr:uid="{4705D998-44D7-4AE5-AB1E-CCB85188C808}"/>
    <cellStyle name="Note 13 2 2 2 7 2" xfId="29828" xr:uid="{0A4FD5FA-B828-4F82-B53E-DCA6A5BDC785}"/>
    <cellStyle name="Note 13 2 2 2 8" xfId="18864" xr:uid="{6F19E0F4-DBBA-47ED-A52B-1AB4E6168806}"/>
    <cellStyle name="Note 13 2 2 3" xfId="9690" xr:uid="{FA28E9E7-7157-45C1-BA4C-5C3241611045}"/>
    <cellStyle name="Note 13 2 2 3 2" xfId="14095" xr:uid="{0A89F56F-35DA-49EA-BCBA-F7CCF45AA02A}"/>
    <cellStyle name="Note 13 2 2 3 2 2" xfId="25868" xr:uid="{155EECBF-1B6B-4346-8D2B-7EAF6FFAFE66}"/>
    <cellStyle name="Note 13 2 2 3 3" xfId="15055" xr:uid="{F5D45F17-3756-485E-BB13-754265D7C3B0}"/>
    <cellStyle name="Note 13 2 2 3 3 2" xfId="26826" xr:uid="{1978337E-324A-460D-9776-D2EB6022C3BB}"/>
    <cellStyle name="Note 13 2 2 3 4" xfId="16007" xr:uid="{800A1BE1-7238-4930-ACF0-A4CB080614E5}"/>
    <cellStyle name="Note 13 2 2 3 4 2" xfId="27754" xr:uid="{CFDE3885-0754-4D5D-A337-570EA18E5FCD}"/>
    <cellStyle name="Note 13 2 2 3 5" xfId="16881" xr:uid="{C6C3A572-230D-4BF9-95A7-570F8CB37A80}"/>
    <cellStyle name="Note 13 2 2 3 5 2" xfId="28628" xr:uid="{E44D9427-42E5-4BEA-9F3D-ED3C7FB0A05E}"/>
    <cellStyle name="Note 13 2 2 3 6" xfId="17746" xr:uid="{F9C61B24-1677-4554-8AD4-0E9D63EF35FD}"/>
    <cellStyle name="Note 13 2 2 3 6 2" xfId="29467" xr:uid="{60D00108-761E-49BB-A72F-9AA97B4DC8A8}"/>
    <cellStyle name="Note 13 2 2 3 7" xfId="18522" xr:uid="{FF09844C-A6FD-4335-BCF8-9C756F3CF53B}"/>
    <cellStyle name="Note 13 2 2 3 7 2" xfId="30243" xr:uid="{F628BE61-2050-4406-8F6D-8FBA1CB7FA6E}"/>
    <cellStyle name="Note 13 2 2 3 8" xfId="19279" xr:uid="{54B8291E-B667-426E-BCDA-D020718D8F2F}"/>
    <cellStyle name="Note 13 2 2 4" xfId="12655" xr:uid="{C3C4269B-76CC-483E-A85C-1F0468B668EA}"/>
    <cellStyle name="Note 13 2 2 4 2" xfId="24454" xr:uid="{AA2283CD-8C05-4475-945C-7182977ADA68}"/>
    <cellStyle name="Note 13 2 2 5" xfId="10166" xr:uid="{478863B4-22C5-4F90-95B0-7D9F38070437}"/>
    <cellStyle name="Note 13 2 2 5 2" xfId="22041" xr:uid="{AFB13155-7016-4444-9FB8-46402E2EDCBC}"/>
    <cellStyle name="Note 13 2 2 6" xfId="12607" xr:uid="{CB14A89A-043A-42BD-89B6-70749D8AD089}"/>
    <cellStyle name="Note 13 2 2 6 2" xfId="24412" xr:uid="{2682124A-50A2-4E48-BDAD-995199531E39}"/>
    <cellStyle name="Note 13 2 2 7" xfId="10200" xr:uid="{E65FDB47-9E00-4109-A608-E496641B9A5F}"/>
    <cellStyle name="Note 13 2 2 7 2" xfId="22075" xr:uid="{DB074508-2648-42DA-814A-8CADBC5665C6}"/>
    <cellStyle name="Note 13 2 2 8" xfId="12601" xr:uid="{D013D0FD-A2D3-4345-A580-0013C7377AA4}"/>
    <cellStyle name="Note 13 2 2 8 2" xfId="24406" xr:uid="{B6F3C602-C6E6-43F2-B64D-88C0CB6A69D3}"/>
    <cellStyle name="Note 13 2 2 9" xfId="10205" xr:uid="{4CAF2E3F-1DC4-4B3C-A46A-35CDE08C323A}"/>
    <cellStyle name="Note 13 2 2 9 2" xfId="22080" xr:uid="{D4D0D11E-288D-46F2-A1D0-E59EC647124E}"/>
    <cellStyle name="Note 13 2 3" xfId="8422" xr:uid="{D6CAEFAC-10F6-442A-8617-488C0EE46EBC}"/>
    <cellStyle name="Note 13 2 3 2" xfId="13164" xr:uid="{38E34695-9107-40D4-B748-F52EFA5FEEF2}"/>
    <cellStyle name="Note 13 2 3 2 2" xfId="24950" xr:uid="{42003D86-6863-489B-8035-226E5FA3A969}"/>
    <cellStyle name="Note 13 2 3 3" xfId="14184" xr:uid="{B8937EEA-E226-447F-B668-F07AD24E750C}"/>
    <cellStyle name="Note 13 2 3 3 2" xfId="25957" xr:uid="{0539F455-B7F2-429B-9DD9-A895321347D4}"/>
    <cellStyle name="Note 13 2 3 4" xfId="15144" xr:uid="{8DBED6D6-294F-4BE5-B64B-3CE72547EEB4}"/>
    <cellStyle name="Note 13 2 3 4 2" xfId="26913" xr:uid="{7CC5F8A2-0B2D-4268-8990-C45F2158125C}"/>
    <cellStyle name="Note 13 2 3 5" xfId="16093" xr:uid="{3E3205E7-3A7D-47F5-AFA6-02F4A566B8EF}"/>
    <cellStyle name="Note 13 2 3 5 2" xfId="27840" xr:uid="{F7F4FAE5-7CF5-4D53-9C56-589A3D06C27A}"/>
    <cellStyle name="Note 13 2 3 6" xfId="16966" xr:uid="{4862A7AE-410B-4E45-80C9-B0A0D7233231}"/>
    <cellStyle name="Note 13 2 3 6 2" xfId="28713" xr:uid="{E8E6CD67-B019-42B0-B6DD-965F8E492439}"/>
    <cellStyle name="Note 13 2 3 7" xfId="17831" xr:uid="{AEAC5927-A696-4D0A-A6D4-2D262B37F28B}"/>
    <cellStyle name="Note 13 2 3 7 2" xfId="29552" xr:uid="{1DE12C6C-5213-43E9-B8D2-070F2C2D53C1}"/>
    <cellStyle name="Note 13 2 3 8" xfId="18607" xr:uid="{A8D33266-6334-4EB6-B2A2-C8E690D14762}"/>
    <cellStyle name="Note 13 2 4" xfId="9433" xr:uid="{72304F24-7D89-462B-B789-9A12AE7861D8}"/>
    <cellStyle name="Note 13 2 4 2" xfId="13838" xr:uid="{F159F02B-97AB-4D39-9E75-91480E69C3A4}"/>
    <cellStyle name="Note 13 2 4 2 2" xfId="25611" xr:uid="{47CE92D0-5128-476C-8B96-C0909D0E8C79}"/>
    <cellStyle name="Note 13 2 4 3" xfId="14798" xr:uid="{6F6E1206-2831-4182-8047-03C757F00629}"/>
    <cellStyle name="Note 13 2 4 3 2" xfId="26569" xr:uid="{0272B6E4-09AE-4A0A-B44E-DD140A4FA6AA}"/>
    <cellStyle name="Note 13 2 4 4" xfId="15750" xr:uid="{9E5C4B81-BE3E-48C6-89E1-8BC3256B95E6}"/>
    <cellStyle name="Note 13 2 4 4 2" xfId="27497" xr:uid="{C3C48C26-8F75-42C9-B4E8-F0ADEABF14C7}"/>
    <cellStyle name="Note 13 2 4 5" xfId="16624" xr:uid="{AA5FDCE9-8703-4E90-864A-357D00EC71AC}"/>
    <cellStyle name="Note 13 2 4 5 2" xfId="28371" xr:uid="{17BB9341-5547-4FD5-B5EF-C9ECEEF4B4B2}"/>
    <cellStyle name="Note 13 2 4 6" xfId="17489" xr:uid="{1CCF3798-0042-499A-9A50-4ECEDF150666}"/>
    <cellStyle name="Note 13 2 4 6 2" xfId="29210" xr:uid="{53A86C52-F9DA-4793-AD7B-0F1F14112EE2}"/>
    <cellStyle name="Note 13 2 4 7" xfId="18265" xr:uid="{61150DB6-916B-4C63-9055-C3645DA669E4}"/>
    <cellStyle name="Note 13 2 4 7 2" xfId="29986" xr:uid="{3EFE9A80-42E3-4C12-A97A-109FAB7DAE43}"/>
    <cellStyle name="Note 13 2 4 8" xfId="19022" xr:uid="{C53D4582-E5D5-4733-BAFF-0527DB027056}"/>
    <cellStyle name="Note 13 2 5" xfId="12135" xr:uid="{E81F5852-984A-40D2-AB62-79FC878D6FF8}"/>
    <cellStyle name="Note 13 2 5 2" xfId="23952" xr:uid="{B894F47C-C641-451A-B0E0-A4B518441000}"/>
    <cellStyle name="Note 13 2 6" xfId="10620" xr:uid="{7CB3A5C8-B2A1-4776-8B1E-49AB237B983D}"/>
    <cellStyle name="Note 13 2 6 2" xfId="22492" xr:uid="{0F03AAA9-D0BE-4EBA-9FD4-5D5A66B4DC5E}"/>
    <cellStyle name="Note 13 2 7" xfId="13557" xr:uid="{B5E743A5-D3C4-4B01-9BB3-6508362939AD}"/>
    <cellStyle name="Note 13 2 7 2" xfId="25333" xr:uid="{61BFDAC9-80CC-4066-B7F1-8A93F5BF7D77}"/>
    <cellStyle name="Note 13 2 8" xfId="14535" xr:uid="{6C97D6BB-CB46-4C43-92D0-065621F763F2}"/>
    <cellStyle name="Note 13 2 8 2" xfId="26306" xr:uid="{CD2375E8-6042-4809-8575-D0A318BC621B}"/>
    <cellStyle name="Note 13 2 9" xfId="15488" xr:uid="{D5FAF9DB-F6D7-45D4-A7BB-B035B4A52320}"/>
    <cellStyle name="Note 13 2 9 2" xfId="27243" xr:uid="{A698038A-D6C7-4E8F-B7B5-65BD040FF1C2}"/>
    <cellStyle name="Note 13 3" xfId="7070" xr:uid="{B13205A7-98A4-4D2F-AE99-8EA042B0EB66}"/>
    <cellStyle name="Note 13 3 10" xfId="15471" xr:uid="{A400BC70-91DA-4BB2-8B63-3AD6E42CAD71}"/>
    <cellStyle name="Note 13 3 10 2" xfId="27231" xr:uid="{27C4BFFF-9866-4F69-964C-B472FF7E37B8}"/>
    <cellStyle name="Note 13 3 2" xfId="8713" xr:uid="{B3E7563C-EB81-45DE-B961-C07918B87622}"/>
    <cellStyle name="Note 13 3 2 2" xfId="13374" xr:uid="{0E62296E-9EF7-4017-9072-A000746F5A38}"/>
    <cellStyle name="Note 13 3 2 2 2" xfId="25157" xr:uid="{6246A3B2-6EC2-4936-BA01-AA7E87FDB411}"/>
    <cellStyle name="Note 13 3 2 3" xfId="14380" xr:uid="{A58390DC-9AC1-4173-BD4E-018A1EE3012E}"/>
    <cellStyle name="Note 13 3 2 3 2" xfId="26152" xr:uid="{F56BB642-54A4-4081-833F-F7C9AFB8B9B8}"/>
    <cellStyle name="Note 13 3 2 4" xfId="15338" xr:uid="{91F5A5B3-F54F-4A5A-9E67-A65B5801E152}"/>
    <cellStyle name="Note 13 3 2 4 2" xfId="27100" xr:uid="{95369CE0-27CA-4BD7-BD49-5399490DCDC7}"/>
    <cellStyle name="Note 13 3 2 5" xfId="16265" xr:uid="{4E38ADE8-5EBB-4707-B23C-A46929218803}"/>
    <cellStyle name="Note 13 3 2 5 2" xfId="28012" xr:uid="{538A3597-6D7B-4530-8CBB-EC448B45ABD2}"/>
    <cellStyle name="Note 13 3 2 6" xfId="17136" xr:uid="{5CC592A3-2C5A-4C20-AE91-3AFB8ECB3D64}"/>
    <cellStyle name="Note 13 3 2 6 2" xfId="28880" xr:uid="{CAA41CB6-0AFB-458A-9765-0E6158FEB257}"/>
    <cellStyle name="Note 13 3 2 7" xfId="17983" xr:uid="{270E8B80-53FC-4F2E-A095-86BE53A58002}"/>
    <cellStyle name="Note 13 3 2 7 2" xfId="29704" xr:uid="{615F572A-3E30-42C9-9F01-AC6EF42B0365}"/>
    <cellStyle name="Note 13 3 2 8" xfId="18750" xr:uid="{4F05438F-0B9F-4CF9-A003-09C284222431}"/>
    <cellStyle name="Note 13 3 3" xfId="9576" xr:uid="{1C8A0CBB-C3DC-4139-B8C9-D6C9891392E4}"/>
    <cellStyle name="Note 13 3 3 2" xfId="13981" xr:uid="{2D8CF7F8-5BD4-4268-885C-4C8B1035F0A8}"/>
    <cellStyle name="Note 13 3 3 2 2" xfId="25754" xr:uid="{B79D58D8-A860-4537-BFAB-CAF9FD151BBF}"/>
    <cellStyle name="Note 13 3 3 3" xfId="14941" xr:uid="{6B3EAB6D-1FC9-424A-9E3A-57A3CD7799FC}"/>
    <cellStyle name="Note 13 3 3 3 2" xfId="26712" xr:uid="{BC26295C-5F22-4752-95ED-68EF1EB30850}"/>
    <cellStyle name="Note 13 3 3 4" xfId="15893" xr:uid="{9C19A0A2-25DD-47D2-BD00-04B1C3E1EE9C}"/>
    <cellStyle name="Note 13 3 3 4 2" xfId="27640" xr:uid="{CEE67555-2032-4C5C-9603-2CDCDAD8E9BC}"/>
    <cellStyle name="Note 13 3 3 5" xfId="16767" xr:uid="{27228960-DEAB-412F-8D0B-5434A439B52D}"/>
    <cellStyle name="Note 13 3 3 5 2" xfId="28514" xr:uid="{50824020-A726-47D7-9518-1CBDE8545120}"/>
    <cellStyle name="Note 13 3 3 6" xfId="17632" xr:uid="{B896EC0C-0866-45ED-BEF7-0CC4073C0BD3}"/>
    <cellStyle name="Note 13 3 3 6 2" xfId="29353" xr:uid="{4FE398BB-7822-499C-90E1-00B728A1141C}"/>
    <cellStyle name="Note 13 3 3 7" xfId="18408" xr:uid="{29A3F027-919A-49BD-A9B2-7D37DA3F6CC9}"/>
    <cellStyle name="Note 13 3 3 7 2" xfId="30129" xr:uid="{A9F4BD93-E39F-4D04-BD32-7955853F3DEF}"/>
    <cellStyle name="Note 13 3 3 8" xfId="19165" xr:uid="{E20A934F-BFBC-4595-8388-CBD5ECA5D924}"/>
    <cellStyle name="Note 13 3 4" xfId="12344" xr:uid="{70488547-7DB3-44CF-A6EF-A5E09001606B}"/>
    <cellStyle name="Note 13 3 4 2" xfId="24159" xr:uid="{7A2E4D8A-B0C1-48C5-BDFF-6E73A075B370}"/>
    <cellStyle name="Note 13 3 5" xfId="10424" xr:uid="{7B5C1A8D-83A0-4230-9B4E-16AEFD56D811}"/>
    <cellStyle name="Note 13 3 5 2" xfId="22296" xr:uid="{52D0A14D-CD84-46DC-9FEE-36658006D84E}"/>
    <cellStyle name="Note 13 3 6" xfId="11645" xr:uid="{C1A23CA5-88CC-44F9-884C-EAD03BE5B67D}"/>
    <cellStyle name="Note 13 3 6 2" xfId="23484" xr:uid="{C51580FF-0529-40E7-9A64-51CB229AF216}"/>
    <cellStyle name="Note 13 3 7" xfId="11031" xr:uid="{F0FD92D1-5A08-407B-BF71-71D58DD9DEDE}"/>
    <cellStyle name="Note 13 3 7 2" xfId="22900" xr:uid="{EEEEB46A-A53C-46E7-9FA3-F7768E6931BA}"/>
    <cellStyle name="Note 13 3 8" xfId="13526" xr:uid="{2D313CAA-2E93-4042-8865-FB2A12840E67}"/>
    <cellStyle name="Note 13 3 8 2" xfId="25304" xr:uid="{729BAD34-8840-4703-9A9F-2EE4069B2DAE}"/>
    <cellStyle name="Note 13 3 9" xfId="14514" xr:uid="{308F0652-6F34-48AE-8712-7A290BE1C938}"/>
    <cellStyle name="Note 13 3 9 2" xfId="26285" xr:uid="{23CA18DB-C6C9-4A50-8835-F51ED306FE15}"/>
    <cellStyle name="Note 13 4" xfId="7914" xr:uid="{F5A18F56-9228-4292-9659-1E88AE898FC8}"/>
    <cellStyle name="Note 13 4 2" xfId="12885" xr:uid="{D1D1EE7E-5041-43A1-B834-85A79318F2AE}"/>
    <cellStyle name="Note 13 4 2 2" xfId="24679" xr:uid="{66F776D8-DD29-4C60-AF31-FAC5F6A412FC}"/>
    <cellStyle name="Note 13 4 3" xfId="9994" xr:uid="{6D7FEFCD-7944-4430-B99E-A8EEA6B27AF1}"/>
    <cellStyle name="Note 13 4 3 2" xfId="21869" xr:uid="{20399421-4EFB-4DF5-8869-8BDC9EF9F119}"/>
    <cellStyle name="Note 13 4 4" xfId="12632" xr:uid="{12E41905-E621-4DF6-8740-C5D1B66D2580}"/>
    <cellStyle name="Note 13 4 4 2" xfId="24435" xr:uid="{F447935A-519F-427C-B484-DA6A5A42A6A9}"/>
    <cellStyle name="Note 13 4 5" xfId="10179" xr:uid="{8C1D51CE-CEE9-4EB9-A25C-8B9CFADAC092}"/>
    <cellStyle name="Note 13 4 5 2" xfId="22054" xr:uid="{537B5366-381D-49A0-977A-742BFB89AD2C}"/>
    <cellStyle name="Note 13 4 6" xfId="12605" xr:uid="{608E3193-5905-4D7D-A9DE-CD2052499FAE}"/>
    <cellStyle name="Note 13 4 6 2" xfId="24410" xr:uid="{05D7165E-1CA4-4178-AC54-681E3EDCB7DD}"/>
    <cellStyle name="Note 13 4 7" xfId="10202" xr:uid="{2965C4D1-DC63-4B97-A0AD-A1E601FBC7F8}"/>
    <cellStyle name="Note 13 4 7 2" xfId="22077" xr:uid="{2FBB7D51-DED8-4410-9618-792B0F185E47}"/>
    <cellStyle name="Note 13 4 8" xfId="11713" xr:uid="{0A7F7287-99D4-4BBB-8CA5-3EBFDD93BED7}"/>
    <cellStyle name="Note 13 5" xfId="9348" xr:uid="{F20FE849-B864-4093-8616-87E800087CC5}"/>
    <cellStyle name="Note 13 5 2" xfId="13753" xr:uid="{D7236CE3-7F81-4605-B80D-CE3DC589ED17}"/>
    <cellStyle name="Note 13 5 2 2" xfId="25526" xr:uid="{14A18B75-E3E1-4982-AEF1-DB1D52128E03}"/>
    <cellStyle name="Note 13 5 3" xfId="14713" xr:uid="{6C3FE6B2-B2FC-4204-98E1-86A7B0F96F9F}"/>
    <cellStyle name="Note 13 5 3 2" xfId="26484" xr:uid="{F34C60FC-121B-499E-9D68-C9F2BB867039}"/>
    <cellStyle name="Note 13 5 4" xfId="15665" xr:uid="{A5E4B1D7-217D-4097-A3D7-FED2D218848D}"/>
    <cellStyle name="Note 13 5 4 2" xfId="27412" xr:uid="{256B584B-6038-4E12-8D5E-813528147A8F}"/>
    <cellStyle name="Note 13 5 5" xfId="16539" xr:uid="{F0416117-FFA3-4ED6-BEEC-F6BE474A6665}"/>
    <cellStyle name="Note 13 5 5 2" xfId="28286" xr:uid="{43B4B183-A7AF-4F87-9C9A-A940EC8F5FC0}"/>
    <cellStyle name="Note 13 5 6" xfId="17404" xr:uid="{1BD6BC9C-FAC6-47DA-8561-ED74A6FC05C6}"/>
    <cellStyle name="Note 13 5 6 2" xfId="29125" xr:uid="{8E6B0907-786F-4626-B483-B99DF95D791F}"/>
    <cellStyle name="Note 13 5 7" xfId="18180" xr:uid="{0644D2E5-B492-4F87-B58A-7B359C731A48}"/>
    <cellStyle name="Note 13 5 7 2" xfId="29901" xr:uid="{E33B0288-B551-4C4E-84FE-ACC12AD0D55B}"/>
    <cellStyle name="Note 13 5 8" xfId="18937" xr:uid="{1FF3A4AF-B4D5-4559-A860-DCFA6778E002}"/>
    <cellStyle name="Note 13 6" xfId="11789" xr:uid="{B3A81AC0-742D-4455-865D-41176CA77A25}"/>
    <cellStyle name="Note 13 6 2" xfId="23617" xr:uid="{994B5F8B-A021-477A-A7D8-D516A431D338}"/>
    <cellStyle name="Note 13 7" xfId="10914" xr:uid="{C65591A2-7D1C-4E54-8743-3DD3E8BE3FAE}"/>
    <cellStyle name="Note 13 7 2" xfId="22783" xr:uid="{FA14FB07-0231-4B06-8D4B-DADB65D91F0E}"/>
    <cellStyle name="Note 13 8" xfId="11408" xr:uid="{7E8F0190-04F3-451E-9ECA-E22F15DE0298}"/>
    <cellStyle name="Note 13 8 2" xfId="23266" xr:uid="{210C949A-9A4A-4AFB-9A32-52D9886992BB}"/>
    <cellStyle name="Note 13 9" xfId="11211" xr:uid="{3F46C2AD-1B92-4BD6-8B77-F0E3D09FC102}"/>
    <cellStyle name="Note 13 9 2" xfId="23073" xr:uid="{E6C4647A-D80D-46D2-B4F4-5A0F78AFC74A}"/>
    <cellStyle name="Note 14" xfId="6133" xr:uid="{47A44F8B-991F-40D6-8975-211CA241BD4F}"/>
    <cellStyle name="Note 14 10" xfId="12471" xr:uid="{784580AB-B192-4BB6-AB0C-C49E0F0ABFCA}"/>
    <cellStyle name="Note 14 10 2" xfId="24285" xr:uid="{9B39E97E-AD22-463E-AC31-C7758684577D}"/>
    <cellStyle name="Note 14 11" xfId="10302" xr:uid="{3C1F3332-D105-48F5-945B-9AFE6F44ABCC}"/>
    <cellStyle name="Note 14 11 2" xfId="22174" xr:uid="{E6AA8CE7-380D-4EE1-9A50-A66378032E12}"/>
    <cellStyle name="Note 14 12" xfId="13608" xr:uid="{5FE83D74-F5E7-4956-941F-79465A7EF362}"/>
    <cellStyle name="Note 14 12 2" xfId="25384" xr:uid="{0477979B-67BD-49FB-BD70-CC431DE59D5F}"/>
    <cellStyle name="Note 14 2" xfId="6776" xr:uid="{D493B694-BAA1-4322-A8ED-5018B605089C}"/>
    <cellStyle name="Note 14 2 10" xfId="10994" xr:uid="{EEA6FD41-6568-4392-9BCC-EADA3BDFB9A0}"/>
    <cellStyle name="Note 14 2 10 2" xfId="22863" xr:uid="{EF6A59A5-1E6C-4D64-8D5C-1ED926D4C777}"/>
    <cellStyle name="Note 14 2 11" xfId="13040" xr:uid="{4319B9A0-ACAA-4B0C-82CD-7570B64448EC}"/>
    <cellStyle name="Note 14 2 11 2" xfId="24830" xr:uid="{A4973963-6C30-492B-848A-A8FACD7EA309}"/>
    <cellStyle name="Note 14 2 2" xfId="7594" xr:uid="{00F33CA0-D74E-4BDD-894C-9E559EC2E512}"/>
    <cellStyle name="Note 14 2 2 10" xfId="10865" xr:uid="{AD1327C4-6A7F-43A1-847F-C64964C217AD}"/>
    <cellStyle name="Note 14 2 2 10 2" xfId="22734" xr:uid="{2607E557-72AC-474B-B9FD-1EFAD0F76B63}"/>
    <cellStyle name="Note 14 2 2 2" xfId="9237" xr:uid="{FA220CC2-9924-4857-B46A-183DB67C3F66}"/>
    <cellStyle name="Note 14 2 2 2 2" xfId="13672" xr:uid="{2A9EB65D-63C8-4F47-AB3F-701B7B148ACC}"/>
    <cellStyle name="Note 14 2 2 2 2 2" xfId="25446" xr:uid="{0823ACB6-AD15-4433-825E-393157E2D333}"/>
    <cellStyle name="Note 14 2 2 2 3" xfId="14634" xr:uid="{5DFE100E-FE00-40ED-A474-6899AB6F78E3}"/>
    <cellStyle name="Note 14 2 2 2 3 2" xfId="26405" xr:uid="{5CBDDFEB-C54F-48B7-B9B6-CC0153525FF7}"/>
    <cellStyle name="Note 14 2 2 2 4" xfId="15586" xr:uid="{BB06FA7E-5164-42E9-B37F-705079C16A09}"/>
    <cellStyle name="Note 14 2 2 2 4 2" xfId="27335" xr:uid="{1922CE6D-E6B2-4DF9-BB0A-1BFA192DA675}"/>
    <cellStyle name="Note 14 2 2 2 5" xfId="16466" xr:uid="{85443E02-22AD-4FC8-89A8-F113FCD92AD5}"/>
    <cellStyle name="Note 14 2 2 2 5 2" xfId="28213" xr:uid="{0802F361-8A3D-4373-A0EF-60E663F2F210}"/>
    <cellStyle name="Note 14 2 2 2 6" xfId="17332" xr:uid="{1E8FCA66-0EDE-4EB2-B2FF-FEE7088DC2A8}"/>
    <cellStyle name="Note 14 2 2 2 6 2" xfId="29053" xr:uid="{791B20A4-1EBA-4CD6-BDCD-0110FED5F319}"/>
    <cellStyle name="Note 14 2 2 2 7" xfId="18108" xr:uid="{D1FEA548-A8DF-4D06-A214-5E19F2F8E174}"/>
    <cellStyle name="Note 14 2 2 2 7 2" xfId="29829" xr:uid="{E848BB4B-20EA-4DDD-AE6B-AD3C92228927}"/>
    <cellStyle name="Note 14 2 2 2 8" xfId="18865" xr:uid="{B5935ACA-2D9F-4A07-AF67-A74FB3F043E4}"/>
    <cellStyle name="Note 14 2 2 3" xfId="9691" xr:uid="{6823527E-EE80-478D-AD70-C644C4DC6D78}"/>
    <cellStyle name="Note 14 2 2 3 2" xfId="14096" xr:uid="{CBF2197E-28D2-4C7E-90C6-48137496C637}"/>
    <cellStyle name="Note 14 2 2 3 2 2" xfId="25869" xr:uid="{DF93BD1D-6807-48EF-A325-53CF9DA35729}"/>
    <cellStyle name="Note 14 2 2 3 3" xfId="15056" xr:uid="{01DF7227-A567-4188-878C-97B573747791}"/>
    <cellStyle name="Note 14 2 2 3 3 2" xfId="26827" xr:uid="{0409813F-0521-4ADE-BD8C-2137D3931663}"/>
    <cellStyle name="Note 14 2 2 3 4" xfId="16008" xr:uid="{1B135974-4E34-4AA4-A533-F219ACF1230C}"/>
    <cellStyle name="Note 14 2 2 3 4 2" xfId="27755" xr:uid="{60354369-22F5-4960-B0EB-F8238A855AEA}"/>
    <cellStyle name="Note 14 2 2 3 5" xfId="16882" xr:uid="{DE1394EF-25CB-4615-97F5-72ADF58BF01E}"/>
    <cellStyle name="Note 14 2 2 3 5 2" xfId="28629" xr:uid="{0D51452B-CFA9-4354-A1B3-4BC5F82739FE}"/>
    <cellStyle name="Note 14 2 2 3 6" xfId="17747" xr:uid="{28EA9B8D-0315-4ECB-88CF-09F5FB04A5BD}"/>
    <cellStyle name="Note 14 2 2 3 6 2" xfId="29468" xr:uid="{C1E8671D-4D8B-4261-83DF-4B41A235C656}"/>
    <cellStyle name="Note 14 2 2 3 7" xfId="18523" xr:uid="{39FDCA2C-421D-43E6-8E72-53DD34D3FF61}"/>
    <cellStyle name="Note 14 2 2 3 7 2" xfId="30244" xr:uid="{1B8A263A-44A0-4ABF-B853-27C05F46B201}"/>
    <cellStyle name="Note 14 2 2 3 8" xfId="19280" xr:uid="{41F43832-9787-4DDC-9753-45F0530AD824}"/>
    <cellStyle name="Note 14 2 2 4" xfId="12656" xr:uid="{9AB9B0AD-7D24-4F88-89E7-004DBA1885E1}"/>
    <cellStyle name="Note 14 2 2 4 2" xfId="24455" xr:uid="{15FA9D2E-882E-4F45-AFEE-62EC8C1A8DC1}"/>
    <cellStyle name="Note 14 2 2 5" xfId="13017" xr:uid="{C43E2E41-C0D0-422A-9F65-3DAC3F8C6CFC}"/>
    <cellStyle name="Note 14 2 2 5 2" xfId="24809" xr:uid="{B2E92790-0A8A-4669-9FFC-8690104FF047}"/>
    <cellStyle name="Note 14 2 2 6" xfId="9880" xr:uid="{A54A83F7-E134-499A-A8DD-1C21C77E5F68}"/>
    <cellStyle name="Note 14 2 2 6 2" xfId="21756" xr:uid="{3F5F3989-6D4B-4A9C-B895-8DA3D1BFC90E}"/>
    <cellStyle name="Note 14 2 2 7" xfId="13143" xr:uid="{457AF770-9AE9-4AF4-8074-FE3DA6683128}"/>
    <cellStyle name="Note 14 2 2 7 2" xfId="24929" xr:uid="{7A62643B-A72C-4E92-9112-84F4926B82F3}"/>
    <cellStyle name="Note 14 2 2 8" xfId="9788" xr:uid="{CE76704E-B056-404E-8F6B-99D6E89D4656}"/>
    <cellStyle name="Note 14 2 2 8 2" xfId="21664" xr:uid="{A1364B7E-0B6F-4933-A2AD-F43ECF64C2D4}"/>
    <cellStyle name="Note 14 2 2 9" xfId="11840" xr:uid="{A6B70C84-D8D2-40D6-B846-0942360CA40A}"/>
    <cellStyle name="Note 14 2 2 9 2" xfId="23667" xr:uid="{C2C596D1-3E11-4631-B35A-93205A8C81C6}"/>
    <cellStyle name="Note 14 2 3" xfId="8421" xr:uid="{7A61E3DA-8B45-413C-9B15-B309815AAB79}"/>
    <cellStyle name="Note 14 2 3 2" xfId="13163" xr:uid="{CDDEB121-76CB-4C92-8EB4-E2B5718863F9}"/>
    <cellStyle name="Note 14 2 3 2 2" xfId="24949" xr:uid="{E0740DC9-5688-473B-BA59-6E2BEEC7DCC0}"/>
    <cellStyle name="Note 14 2 3 3" xfId="14183" xr:uid="{6FAC7C18-AA27-426E-AE72-DA2510D3DA71}"/>
    <cellStyle name="Note 14 2 3 3 2" xfId="25956" xr:uid="{855179EF-7EDE-442B-8673-87957CE50A2C}"/>
    <cellStyle name="Note 14 2 3 4" xfId="15143" xr:uid="{5C480763-56D5-4AC4-857D-584EA225D1FE}"/>
    <cellStyle name="Note 14 2 3 4 2" xfId="26912" xr:uid="{238A03F2-6216-44B1-B56D-834913943A0A}"/>
    <cellStyle name="Note 14 2 3 5" xfId="16092" xr:uid="{E325CB77-701D-427C-BD23-23C9EFA4A3F5}"/>
    <cellStyle name="Note 14 2 3 5 2" xfId="27839" xr:uid="{DF23261E-908A-4FD7-B7BA-42CB33C6FDD6}"/>
    <cellStyle name="Note 14 2 3 6" xfId="16965" xr:uid="{5621A301-59B3-4BCD-81B7-8B38FB4FC699}"/>
    <cellStyle name="Note 14 2 3 6 2" xfId="28712" xr:uid="{86B27C60-C896-4906-8B0C-F4057CC3008D}"/>
    <cellStyle name="Note 14 2 3 7" xfId="17830" xr:uid="{8CD05EE1-CC01-4877-844A-780BB46C12AA}"/>
    <cellStyle name="Note 14 2 3 7 2" xfId="29551" xr:uid="{27AA74C9-3970-4145-BC9B-1645F0F8C44F}"/>
    <cellStyle name="Note 14 2 3 8" xfId="18606" xr:uid="{A62C9429-8E14-44E7-BD56-58FBE863DE96}"/>
    <cellStyle name="Note 14 2 4" xfId="9432" xr:uid="{FB875D27-1F60-4431-9973-4FC2410868B2}"/>
    <cellStyle name="Note 14 2 4 2" xfId="13837" xr:uid="{5F0CEEC9-A763-4BE2-B39E-F193C4F3AF6F}"/>
    <cellStyle name="Note 14 2 4 2 2" xfId="25610" xr:uid="{A66B1E6C-2C30-4CFA-A541-76AD605E8027}"/>
    <cellStyle name="Note 14 2 4 3" xfId="14797" xr:uid="{00AB1982-8EA0-45D3-8C3B-54B8383D289E}"/>
    <cellStyle name="Note 14 2 4 3 2" xfId="26568" xr:uid="{847EDA0A-B1BC-4610-A277-26F8FCB58AF1}"/>
    <cellStyle name="Note 14 2 4 4" xfId="15749" xr:uid="{31615B3D-4EE4-48CA-9641-83ADF43BFD29}"/>
    <cellStyle name="Note 14 2 4 4 2" xfId="27496" xr:uid="{3A194FFF-7A47-474B-9367-F7F5EDB44F1F}"/>
    <cellStyle name="Note 14 2 4 5" xfId="16623" xr:uid="{FC8F7C76-147B-4FB8-9266-09BCE2929FA6}"/>
    <cellStyle name="Note 14 2 4 5 2" xfId="28370" xr:uid="{220948E6-61C3-49C7-8CEB-30C1E2BB302D}"/>
    <cellStyle name="Note 14 2 4 6" xfId="17488" xr:uid="{9E940A5C-6BF9-4EA5-A5AC-17100F2248C9}"/>
    <cellStyle name="Note 14 2 4 6 2" xfId="29209" xr:uid="{2FFAC71C-C63A-42FB-A7F7-443F25B2252A}"/>
    <cellStyle name="Note 14 2 4 7" xfId="18264" xr:uid="{A1CA09B3-806B-4419-9A04-2EC534614BAF}"/>
    <cellStyle name="Note 14 2 4 7 2" xfId="29985" xr:uid="{7CEF2593-907A-419E-A8AC-89BD88954DCA}"/>
    <cellStyle name="Note 14 2 4 8" xfId="19021" xr:uid="{4167BC8E-8B9D-415C-BC30-82DF6721ED8A}"/>
    <cellStyle name="Note 14 2 5" xfId="12134" xr:uid="{3438E3A4-76D8-4FC0-9765-E34DA6A520C9}"/>
    <cellStyle name="Note 14 2 5 2" xfId="23951" xr:uid="{401F23AA-6907-4FBB-976C-F3781D67D70B}"/>
    <cellStyle name="Note 14 2 6" xfId="10621" xr:uid="{18E140F0-5CCC-4772-BB3B-4D5012268A55}"/>
    <cellStyle name="Note 14 2 6 2" xfId="22493" xr:uid="{F9FF599B-16EF-4868-85FB-A269D8A56BEE}"/>
    <cellStyle name="Note 14 2 7" xfId="12535" xr:uid="{103F29E2-CEBC-467E-902E-46186ADE95CA}"/>
    <cellStyle name="Note 14 2 7 2" xfId="24344" xr:uid="{BBF3A5A4-93DB-43FC-9930-C65F6D86811D}"/>
    <cellStyle name="Note 14 2 8" xfId="10259" xr:uid="{08F2DC02-4A46-44FB-8F9B-8D7C7F7B3BAF}"/>
    <cellStyle name="Note 14 2 8 2" xfId="22134" xr:uid="{30FB40A6-FC0B-4256-93A9-0C02CEC15FC6}"/>
    <cellStyle name="Note 14 2 9" xfId="11693" xr:uid="{0C87EF84-12B6-4D16-B086-1D8A2C2843A6}"/>
    <cellStyle name="Note 14 2 9 2" xfId="23526" xr:uid="{D7FF9FE6-8A95-4B24-97D6-DA1C7DD17850}"/>
    <cellStyle name="Note 14 3" xfId="7071" xr:uid="{E954E018-BE55-472A-BC80-616895C22195}"/>
    <cellStyle name="Note 14 3 10" xfId="13005" xr:uid="{D462F941-EFDF-4EDC-B9E1-BADCB0A8BE60}"/>
    <cellStyle name="Note 14 3 10 2" xfId="24797" xr:uid="{8B9DED9D-B38E-4F45-96BC-A32A00218ACF}"/>
    <cellStyle name="Note 14 3 2" xfId="8714" xr:uid="{0B02D1A5-B6A6-43F9-9C05-2A975A7F369F}"/>
    <cellStyle name="Note 14 3 2 2" xfId="13375" xr:uid="{607840BF-B06F-4C8D-B287-B9FC13CE042C}"/>
    <cellStyle name="Note 14 3 2 2 2" xfId="25158" xr:uid="{3A21C6AB-9B61-4E7D-8B48-4E8A8A3D11F4}"/>
    <cellStyle name="Note 14 3 2 3" xfId="14381" xr:uid="{B68D8172-91FC-437F-902E-7C089C7FBCE1}"/>
    <cellStyle name="Note 14 3 2 3 2" xfId="26153" xr:uid="{0826D5DD-9929-48DF-B9A5-9B0C85637D32}"/>
    <cellStyle name="Note 14 3 2 4" xfId="15339" xr:uid="{754E67F9-4BAA-463A-A344-28630BDE9D9B}"/>
    <cellStyle name="Note 14 3 2 4 2" xfId="27101" xr:uid="{FBBADDB0-C0FB-4129-BE8D-DFC5398850EE}"/>
    <cellStyle name="Note 14 3 2 5" xfId="16266" xr:uid="{314178E1-1646-49B7-AF53-B58D30C81AC6}"/>
    <cellStyle name="Note 14 3 2 5 2" xfId="28013" xr:uid="{FAFE8791-F6BF-42B9-9670-B1EFDBB89B48}"/>
    <cellStyle name="Note 14 3 2 6" xfId="17137" xr:uid="{6D7861B0-65F3-45BD-944E-CB4388B61F87}"/>
    <cellStyle name="Note 14 3 2 6 2" xfId="28881" xr:uid="{5BDB1D7F-6093-44C3-9A65-69AAE950F9FB}"/>
    <cellStyle name="Note 14 3 2 7" xfId="17984" xr:uid="{D528E415-B28D-419F-B9FE-22A19BAD9479}"/>
    <cellStyle name="Note 14 3 2 7 2" xfId="29705" xr:uid="{B207143D-F8B3-4FFC-ABA2-5D1AC46613AA}"/>
    <cellStyle name="Note 14 3 2 8" xfId="18751" xr:uid="{BB9B6875-53F2-45D7-BB8A-767F12F41F42}"/>
    <cellStyle name="Note 14 3 3" xfId="9577" xr:uid="{E12AA600-F709-47E6-9B05-0EA5D17AA3EF}"/>
    <cellStyle name="Note 14 3 3 2" xfId="13982" xr:uid="{2FBD1B7C-2CD4-4EB1-B239-BA17F4FEAEE0}"/>
    <cellStyle name="Note 14 3 3 2 2" xfId="25755" xr:uid="{7099E11F-349A-4190-A39A-C812066B99CD}"/>
    <cellStyle name="Note 14 3 3 3" xfId="14942" xr:uid="{F89A0C0B-4D51-4510-8D04-1389376D85BF}"/>
    <cellStyle name="Note 14 3 3 3 2" xfId="26713" xr:uid="{326968BD-B119-4838-AE58-5B0425B4234F}"/>
    <cellStyle name="Note 14 3 3 4" xfId="15894" xr:uid="{BF69D25C-A5E4-4675-8AB9-299CEC4E2A25}"/>
    <cellStyle name="Note 14 3 3 4 2" xfId="27641" xr:uid="{83B35E0C-D416-434D-81FE-1E85D93B156C}"/>
    <cellStyle name="Note 14 3 3 5" xfId="16768" xr:uid="{8F87B0FB-F9F5-4FFA-8189-70E0B9124AEA}"/>
    <cellStyle name="Note 14 3 3 5 2" xfId="28515" xr:uid="{6DCBFAAE-1FC4-420C-8E41-153D7F3481B1}"/>
    <cellStyle name="Note 14 3 3 6" xfId="17633" xr:uid="{AA497C88-DC68-4708-A380-8C0904D68C20}"/>
    <cellStyle name="Note 14 3 3 6 2" xfId="29354" xr:uid="{D06BB24C-47B4-4F6D-BF04-AB8D014FA979}"/>
    <cellStyle name="Note 14 3 3 7" xfId="18409" xr:uid="{1E9B04C8-A03E-4CA7-A4E5-604EAEBCB31C}"/>
    <cellStyle name="Note 14 3 3 7 2" xfId="30130" xr:uid="{3FA1ABA5-9E94-4D8A-A755-CF78CFAC7C34}"/>
    <cellStyle name="Note 14 3 3 8" xfId="19166" xr:uid="{37821755-F544-4E97-8121-5A68FA006038}"/>
    <cellStyle name="Note 14 3 4" xfId="12345" xr:uid="{34F537BF-588C-4F8B-898F-9601CCDF0C4F}"/>
    <cellStyle name="Note 14 3 4 2" xfId="24160" xr:uid="{6A66A95E-310C-43F7-8A38-F89345DB22B5}"/>
    <cellStyle name="Note 14 3 5" xfId="10423" xr:uid="{63F2CF0B-380C-41FE-8AAD-CB075E9C4958}"/>
    <cellStyle name="Note 14 3 5 2" xfId="22295" xr:uid="{48EB7009-1EF2-46A0-9652-F86E118F01C0}"/>
    <cellStyle name="Note 14 3 6" xfId="11646" xr:uid="{0BA47703-26BF-45BB-9BD4-02B40E17CCDB}"/>
    <cellStyle name="Note 14 3 6 2" xfId="23485" xr:uid="{98595588-FB11-40F8-B47C-B38F30574A3E}"/>
    <cellStyle name="Note 14 3 7" xfId="11030" xr:uid="{7BE9FEC2-1B0D-4723-87C4-79A521D9CD53}"/>
    <cellStyle name="Note 14 3 7 2" xfId="22899" xr:uid="{59B58C36-B186-4DC6-91A9-66B97DF33FB2}"/>
    <cellStyle name="Note 14 3 8" xfId="12970" xr:uid="{4D2DEE07-C84E-4B34-9576-C139A6E11FD5}"/>
    <cellStyle name="Note 14 3 8 2" xfId="24762" xr:uid="{19012326-ABC5-4369-928D-35D79CF5BCFB}"/>
    <cellStyle name="Note 14 3 9" xfId="9917" xr:uid="{D0905B21-F993-462B-8FD4-FFFED3608123}"/>
    <cellStyle name="Note 14 3 9 2" xfId="21793" xr:uid="{07516B3E-8A73-4329-ACCD-14E64F9F267B}"/>
    <cellStyle name="Note 14 4" xfId="7915" xr:uid="{178382C7-9867-408A-94B9-CD3009B14764}"/>
    <cellStyle name="Note 14 4 2" xfId="12886" xr:uid="{CB9731B1-75D8-4E69-B5BC-3CACAEE93D17}"/>
    <cellStyle name="Note 14 4 2 2" xfId="24680" xr:uid="{2B1E84B0-9C49-408D-A7FF-A70948E6B845}"/>
    <cellStyle name="Note 14 4 3" xfId="9993" xr:uid="{73F26BB8-5C5B-4BD6-BFE9-D4FA3B6A47D4}"/>
    <cellStyle name="Note 14 4 3 2" xfId="21868" xr:uid="{FFF90058-55AD-4073-BE83-3DE42FA50C0A}"/>
    <cellStyle name="Note 14 4 4" xfId="13653" xr:uid="{443FBAE5-476B-400B-91C6-DEA1F4FC4121}"/>
    <cellStyle name="Note 14 4 4 2" xfId="25428" xr:uid="{80854AD1-3465-429D-9DA7-61D76CFBD46E}"/>
    <cellStyle name="Note 14 4 5" xfId="14617" xr:uid="{4E64FF0D-1AF5-4487-9A4A-EAAE0CB1FFED}"/>
    <cellStyle name="Note 14 4 5 2" xfId="26388" xr:uid="{C23B8DB9-7E36-43CE-98EF-01C69DD99F30}"/>
    <cellStyle name="Note 14 4 6" xfId="15569" xr:uid="{DBB4B59B-3837-4A47-A3C5-5E06C3F3EE33}"/>
    <cellStyle name="Note 14 4 6 2" xfId="27320" xr:uid="{EC7AA0EA-9C1B-4B22-9C52-9F7AB6E7C4CB}"/>
    <cellStyle name="Note 14 4 7" xfId="16451" xr:uid="{132109EB-8046-4134-81FE-370BFEE79EFC}"/>
    <cellStyle name="Note 14 4 7 2" xfId="28198" xr:uid="{949A9F1C-46B7-48F0-B3DC-0CAAD05A2892}"/>
    <cellStyle name="Note 14 4 8" xfId="17319" xr:uid="{17F880DD-5394-49DB-A2EB-972C26C05F93}"/>
    <cellStyle name="Note 14 5" xfId="9349" xr:uid="{EA8A612D-7C39-42D5-BBB9-799CB7E7FB5D}"/>
    <cellStyle name="Note 14 5 2" xfId="13754" xr:uid="{9F304F66-2343-4C0D-B3B0-661759DD7149}"/>
    <cellStyle name="Note 14 5 2 2" xfId="25527" xr:uid="{DD458E5C-E4CD-4DE9-9C15-CCE324161A1D}"/>
    <cellStyle name="Note 14 5 3" xfId="14714" xr:uid="{85889D99-8AA4-4820-8074-5ECED1812DF9}"/>
    <cellStyle name="Note 14 5 3 2" xfId="26485" xr:uid="{3631E9DE-3631-4B90-A515-CAD41C78FF87}"/>
    <cellStyle name="Note 14 5 4" xfId="15666" xr:uid="{EB186959-21A7-4A26-A9A0-C0FD848525D3}"/>
    <cellStyle name="Note 14 5 4 2" xfId="27413" xr:uid="{62086F8C-2819-4655-8DAD-0A59CD4A0A95}"/>
    <cellStyle name="Note 14 5 5" xfId="16540" xr:uid="{14EBB994-BC7D-4860-AC3D-C1FACAF63A72}"/>
    <cellStyle name="Note 14 5 5 2" xfId="28287" xr:uid="{BE7A1A61-4BDC-40C8-9BC2-E2D3361A4FB0}"/>
    <cellStyle name="Note 14 5 6" xfId="17405" xr:uid="{4F4E7C16-56C2-4850-9FFB-953F5CBE4A3B}"/>
    <cellStyle name="Note 14 5 6 2" xfId="29126" xr:uid="{718C2E75-5FEE-4421-828C-8B5427221EA1}"/>
    <cellStyle name="Note 14 5 7" xfId="18181" xr:uid="{D22D7EC6-FB3B-4C1F-91C9-D379F0C4F1DE}"/>
    <cellStyle name="Note 14 5 7 2" xfId="29902" xr:uid="{1E7446A8-98D8-4C7F-B029-897FFE0B1C27}"/>
    <cellStyle name="Note 14 5 8" xfId="18938" xr:uid="{F28FB585-4D89-4A8A-892F-E49036810608}"/>
    <cellStyle name="Note 14 6" xfId="11790" xr:uid="{33163AAD-B3EB-4FFE-900B-C96F24B047B5}"/>
    <cellStyle name="Note 14 6 2" xfId="23618" xr:uid="{D4D60445-3B5C-4578-93FF-C84BD6621584}"/>
    <cellStyle name="Note 14 7" xfId="10913" xr:uid="{B28B9B6E-1E9E-4EB7-BE7C-CF8CF9F4B790}"/>
    <cellStyle name="Note 14 7 2" xfId="22782" xr:uid="{2285BF5C-F8F5-4D33-9F74-C08E1C79D78A}"/>
    <cellStyle name="Note 14 8" xfId="11409" xr:uid="{C171F40D-F87E-4197-9E8C-B811AD387BA9}"/>
    <cellStyle name="Note 14 8 2" xfId="23267" xr:uid="{E01655D8-2A12-45E9-A67E-3C030956FE3E}"/>
    <cellStyle name="Note 14 9" xfId="11210" xr:uid="{DC6FBAC6-974E-464C-AFC2-0C5FC03C9711}"/>
    <cellStyle name="Note 14 9 2" xfId="23072" xr:uid="{702EDE5A-4078-409C-80B0-DACF3EA6E69F}"/>
    <cellStyle name="Note 15" xfId="6134" xr:uid="{23FE17F9-EE07-4CFC-A530-7A46993607BB}"/>
    <cellStyle name="Note 15 10" xfId="13500" xr:uid="{6AF16770-A9D1-4D9A-B1D0-F0C0F59EE80D}"/>
    <cellStyle name="Note 15 10 2" xfId="25281" xr:uid="{E558384C-6AFE-4285-9DEC-B6AC6DBA8F10}"/>
    <cellStyle name="Note 15 11" xfId="14501" xr:uid="{7405A74D-339D-48A8-9B0C-1091AD3CAAD8}"/>
    <cellStyle name="Note 15 11 2" xfId="26273" xr:uid="{EAB36C14-3663-4D9C-AC3D-79E967823309}"/>
    <cellStyle name="Note 15 12" xfId="15459" xr:uid="{740F775A-1664-49B1-BD9A-A7FD3FA228CE}"/>
    <cellStyle name="Note 15 12 2" xfId="27219" xr:uid="{ECAB4330-CB86-44B7-BB95-68F53E8E2E2F}"/>
    <cellStyle name="Note 15 2" xfId="6775" xr:uid="{BE05C838-3F92-4099-8071-A61BC2A183BA}"/>
    <cellStyle name="Note 15 2 10" xfId="11079" xr:uid="{7CA2BF01-15A1-4016-AC17-CB7BDFD14868}"/>
    <cellStyle name="Note 15 2 10 2" xfId="22948" xr:uid="{2468CD39-1E88-4154-AFA9-4A15A721CB60}"/>
    <cellStyle name="Note 15 2 11" xfId="13032" xr:uid="{2EB93D00-95C0-4BED-A459-214534BA13BD}"/>
    <cellStyle name="Note 15 2 11 2" xfId="24823" xr:uid="{1AEF9486-0A26-45FA-B8E8-827366F5D3FE}"/>
    <cellStyle name="Note 15 2 2" xfId="7595" xr:uid="{0BE59382-7DD4-418C-84E8-FF2FFB0754C1}"/>
    <cellStyle name="Note 15 2 2 10" xfId="18079" xr:uid="{3E6BE35B-D7F5-4D94-B26B-B4EC35613E52}"/>
    <cellStyle name="Note 15 2 2 10 2" xfId="29800" xr:uid="{34D6E66D-C308-4562-98C3-771477FA7B52}"/>
    <cellStyle name="Note 15 2 2 2" xfId="9238" xr:uid="{AC90C137-A047-4693-BD5E-BEBA7A1EC6F6}"/>
    <cellStyle name="Note 15 2 2 2 2" xfId="13673" xr:uid="{17875BE3-9D37-4F64-A673-53544FF21547}"/>
    <cellStyle name="Note 15 2 2 2 2 2" xfId="25447" xr:uid="{21ADCB1E-D2AF-4DE4-87DE-EE5DDDEBD671}"/>
    <cellStyle name="Note 15 2 2 2 3" xfId="14635" xr:uid="{5F526A97-4206-47BB-8D65-F4E3026D3CE2}"/>
    <cellStyle name="Note 15 2 2 2 3 2" xfId="26406" xr:uid="{5A2A122A-FA7C-4F8A-B86D-804B47EE8B4D}"/>
    <cellStyle name="Note 15 2 2 2 4" xfId="15587" xr:uid="{4EAF1A5D-7FC3-41C5-869C-E136899D246D}"/>
    <cellStyle name="Note 15 2 2 2 4 2" xfId="27336" xr:uid="{DC0F2EAB-7DD9-4999-B0D8-3B0D2AB040D6}"/>
    <cellStyle name="Note 15 2 2 2 5" xfId="16467" xr:uid="{4A3FFD46-33B7-4583-9CC7-143F7F103D3B}"/>
    <cellStyle name="Note 15 2 2 2 5 2" xfId="28214" xr:uid="{EC1CCFDE-D4D5-439B-9AC6-CAFCF92BCFA4}"/>
    <cellStyle name="Note 15 2 2 2 6" xfId="17333" xr:uid="{62446F44-33CB-46A7-9DE8-E2928C13463A}"/>
    <cellStyle name="Note 15 2 2 2 6 2" xfId="29054" xr:uid="{08EAD598-301D-43B9-BCEE-946BE5537FC9}"/>
    <cellStyle name="Note 15 2 2 2 7" xfId="18109" xr:uid="{38843CD9-0780-4603-B757-56F4FE9FB832}"/>
    <cellStyle name="Note 15 2 2 2 7 2" xfId="29830" xr:uid="{7A0D0139-743A-4E20-92D3-F825139C5081}"/>
    <cellStyle name="Note 15 2 2 2 8" xfId="18866" xr:uid="{732632FA-8AF8-4539-9570-729F7BF19842}"/>
    <cellStyle name="Note 15 2 2 3" xfId="9692" xr:uid="{89DB844A-320B-4E18-B6DE-4F2FD6E904AF}"/>
    <cellStyle name="Note 15 2 2 3 2" xfId="14097" xr:uid="{F7A9AD7D-750E-4257-95B6-14D429AD125F}"/>
    <cellStyle name="Note 15 2 2 3 2 2" xfId="25870" xr:uid="{4A63F9DC-DB77-4765-A73D-DB7A39392298}"/>
    <cellStyle name="Note 15 2 2 3 3" xfId="15057" xr:uid="{1C9FD7B1-15F3-4370-B4DF-CADD0E42A670}"/>
    <cellStyle name="Note 15 2 2 3 3 2" xfId="26828" xr:uid="{01BFB989-0E32-4DC8-95E5-32EE15A904DB}"/>
    <cellStyle name="Note 15 2 2 3 4" xfId="16009" xr:uid="{C8810143-4336-49E3-BEB4-085EF17B9C65}"/>
    <cellStyle name="Note 15 2 2 3 4 2" xfId="27756" xr:uid="{96AB7187-E15D-476A-802B-650FED1DD244}"/>
    <cellStyle name="Note 15 2 2 3 5" xfId="16883" xr:uid="{DEF327EA-B49F-4E37-87EA-25C09D29548C}"/>
    <cellStyle name="Note 15 2 2 3 5 2" xfId="28630" xr:uid="{EF702DDE-E1D5-4084-A789-E0F8E68B5400}"/>
    <cellStyle name="Note 15 2 2 3 6" xfId="17748" xr:uid="{5AAB7615-806F-49AC-92C9-908A5AE5DD74}"/>
    <cellStyle name="Note 15 2 2 3 6 2" xfId="29469" xr:uid="{BEFDCA6D-9414-40D7-ACAE-E7FBC84A07F0}"/>
    <cellStyle name="Note 15 2 2 3 7" xfId="18524" xr:uid="{CD026C63-89F6-4621-B6D0-4985FB6088F2}"/>
    <cellStyle name="Note 15 2 2 3 7 2" xfId="30245" xr:uid="{69E322C5-CBD2-4EE7-9C4E-E3453D5FC18E}"/>
    <cellStyle name="Note 15 2 2 3 8" xfId="19281" xr:uid="{DAD2325D-46D9-44AA-AB67-28F498C0E42D}"/>
    <cellStyle name="Note 15 2 2 4" xfId="12657" xr:uid="{64C9BBB5-5A37-4E9D-8E52-1BF68ED26219}"/>
    <cellStyle name="Note 15 2 2 4 2" xfId="24456" xr:uid="{F1743FBE-CDB9-4D03-A959-286B7A9D659A}"/>
    <cellStyle name="Note 15 2 2 5" xfId="13475" xr:uid="{453A7292-03B1-4794-9CC1-7E144A28AE27}"/>
    <cellStyle name="Note 15 2 2 5 2" xfId="25258" xr:uid="{1747C416-B16F-4366-AFB7-D7C6F1470F83}"/>
    <cellStyle name="Note 15 2 2 6" xfId="14479" xr:uid="{CB9AFE49-C76A-49F5-9BBF-664368CA52D8}"/>
    <cellStyle name="Note 15 2 2 6 2" xfId="26251" xr:uid="{04B36869-0C8D-46D7-A8EB-11FE2B25BB3F}"/>
    <cellStyle name="Note 15 2 2 7" xfId="15437" xr:uid="{C8F12392-40AA-43A7-8FA3-9C59CAE7AD39}"/>
    <cellStyle name="Note 15 2 2 7 2" xfId="27197" xr:uid="{847C6FE8-2C58-4D5F-89DE-204E6E26D8BF}"/>
    <cellStyle name="Note 15 2 2 8" xfId="16362" xr:uid="{D69FADC0-F241-47E9-96F1-B0FBEDBD4FA8}"/>
    <cellStyle name="Note 15 2 2 8 2" xfId="28109" xr:uid="{2E313111-E774-49D3-9259-E78F041899A3}"/>
    <cellStyle name="Note 15 2 2 9" xfId="17233" xr:uid="{DC470178-EB54-4B0D-AB1E-6E187C15AA17}"/>
    <cellStyle name="Note 15 2 2 9 2" xfId="28976" xr:uid="{7D6EBE83-5E85-4B07-9854-BB8796E7F960}"/>
    <cellStyle name="Note 15 2 3" xfId="8420" xr:uid="{7155F272-7EFB-4A52-A347-90296DEE027F}"/>
    <cellStyle name="Note 15 2 3 2" xfId="13162" xr:uid="{E1A695A3-AA70-4766-AE8F-DAD5E245962F}"/>
    <cellStyle name="Note 15 2 3 2 2" xfId="24948" xr:uid="{0854254B-E645-47F0-A22C-DC21FA8DFB36}"/>
    <cellStyle name="Note 15 2 3 3" xfId="14182" xr:uid="{5DE5BBC9-C196-40D1-A98B-F67B8787B4B9}"/>
    <cellStyle name="Note 15 2 3 3 2" xfId="25955" xr:uid="{2DA03518-C9E9-4CCB-B7A4-5F41BDA23EF9}"/>
    <cellStyle name="Note 15 2 3 4" xfId="15142" xr:uid="{2917B2FC-834C-48C8-9C3B-AFE4E23C00D9}"/>
    <cellStyle name="Note 15 2 3 4 2" xfId="26911" xr:uid="{BD457435-BC34-4B48-90B1-BD2FA81DA5E9}"/>
    <cellStyle name="Note 15 2 3 5" xfId="16091" xr:uid="{18A107DC-9AE4-4C40-884B-D0CB839845A4}"/>
    <cellStyle name="Note 15 2 3 5 2" xfId="27838" xr:uid="{368EBC8B-2BFF-41E9-93B4-61F7DD863AAB}"/>
    <cellStyle name="Note 15 2 3 6" xfId="16964" xr:uid="{8E113568-4F2D-4561-86F1-B0AF4F091954}"/>
    <cellStyle name="Note 15 2 3 6 2" xfId="28711" xr:uid="{6B3F0BC7-7125-48FD-B69E-3F7F050C7F28}"/>
    <cellStyle name="Note 15 2 3 7" xfId="17829" xr:uid="{C6B1BBC2-FAF4-4A0F-8600-C3D3FF37C2F4}"/>
    <cellStyle name="Note 15 2 3 7 2" xfId="29550" xr:uid="{993A6BCD-3BD8-4188-A3ED-381F6D7ABC9A}"/>
    <cellStyle name="Note 15 2 3 8" xfId="18605" xr:uid="{453604C0-A85A-495B-AF37-6F21749713BA}"/>
    <cellStyle name="Note 15 2 4" xfId="9431" xr:uid="{DC9336A8-305D-470A-8260-4E0C2A7ADA0D}"/>
    <cellStyle name="Note 15 2 4 2" xfId="13836" xr:uid="{37B058D8-25CB-4395-BCD1-E1225E76EE4C}"/>
    <cellStyle name="Note 15 2 4 2 2" xfId="25609" xr:uid="{DF1C2848-A01D-4A3C-89AF-F2A588E32F04}"/>
    <cellStyle name="Note 15 2 4 3" xfId="14796" xr:uid="{0D6AF263-BD1E-4F97-9E25-BA0EC8B8FD50}"/>
    <cellStyle name="Note 15 2 4 3 2" xfId="26567" xr:uid="{C40469FA-08CF-4A90-B32A-4878B3BED368}"/>
    <cellStyle name="Note 15 2 4 4" xfId="15748" xr:uid="{893A8294-8224-47F3-9A4E-9858F0C11809}"/>
    <cellStyle name="Note 15 2 4 4 2" xfId="27495" xr:uid="{16F5FA9C-C0A8-43D7-BE92-9A749797C8F8}"/>
    <cellStyle name="Note 15 2 4 5" xfId="16622" xr:uid="{638C061A-5673-4FA6-ABFF-2A49E8E44B7D}"/>
    <cellStyle name="Note 15 2 4 5 2" xfId="28369" xr:uid="{AB3DA20D-33A5-45C0-B643-7B1F5DDD9D80}"/>
    <cellStyle name="Note 15 2 4 6" xfId="17487" xr:uid="{D1E31BAC-F906-4AA6-B10A-7A303260B178}"/>
    <cellStyle name="Note 15 2 4 6 2" xfId="29208" xr:uid="{340F2A1D-70AD-42E5-9CA9-599316F5FBD5}"/>
    <cellStyle name="Note 15 2 4 7" xfId="18263" xr:uid="{CA55E895-CCB6-4D71-A324-0A2A7CFAF273}"/>
    <cellStyle name="Note 15 2 4 7 2" xfId="29984" xr:uid="{C15A5A43-4E0B-41FB-AFC9-9E4548F37B91}"/>
    <cellStyle name="Note 15 2 4 8" xfId="19020" xr:uid="{739D00EE-F4E8-4E47-A6D5-899BF244EAA6}"/>
    <cellStyle name="Note 15 2 5" xfId="12133" xr:uid="{064FC29D-61A6-4D90-A27F-C601F99BC07A}"/>
    <cellStyle name="Note 15 2 5 2" xfId="23950" xr:uid="{4E970A11-41B5-4AF7-85AA-EA0D3CEC9792}"/>
    <cellStyle name="Note 15 2 6" xfId="10622" xr:uid="{4CB7949B-9416-413B-AAF7-52F0D0DBFD67}"/>
    <cellStyle name="Note 15 2 6 2" xfId="22494" xr:uid="{7B88352A-BCD7-450E-9745-F7E3942B6A12}"/>
    <cellStyle name="Note 15 2 7" xfId="12024" xr:uid="{4F28BC9B-7943-4962-A689-A95255BF8B62}"/>
    <cellStyle name="Note 15 2 7 2" xfId="23845" xr:uid="{79CF0D91-3C2B-4713-B1B0-D76C9F22777A}"/>
    <cellStyle name="Note 15 2 8" xfId="10716" xr:uid="{B86800C2-00E3-4341-B53B-FE04F0CEE8CE}"/>
    <cellStyle name="Note 15 2 8 2" xfId="22588" xr:uid="{E6B67DCD-35C5-4130-A41E-22A9863396FA}"/>
    <cellStyle name="Note 15 2 9" xfId="11588" xr:uid="{87859F06-D6C4-495F-8EC5-F5E35210C29E}"/>
    <cellStyle name="Note 15 2 9 2" xfId="23432" xr:uid="{CF94133B-3F0E-4787-A195-C4CE577E9B96}"/>
    <cellStyle name="Note 15 3" xfId="7072" xr:uid="{3FAC68A6-DCCE-4553-8ACF-B6E7776C3334}"/>
    <cellStyle name="Note 15 3 10" xfId="11687" xr:uid="{B7879137-F541-45FB-A3C1-C65EB030218E}"/>
    <cellStyle name="Note 15 3 10 2" xfId="23521" xr:uid="{08F176FF-23D3-4E7E-99DC-A80255728516}"/>
    <cellStyle name="Note 15 3 2" xfId="8715" xr:uid="{86ED6D5E-AA64-4828-B42B-C7919E2BC314}"/>
    <cellStyle name="Note 15 3 2 2" xfId="13376" xr:uid="{927E3EE9-0CFE-4BF7-ACC2-428129DEB4C7}"/>
    <cellStyle name="Note 15 3 2 2 2" xfId="25159" xr:uid="{97963B3B-C870-45D8-8382-B292938A507D}"/>
    <cellStyle name="Note 15 3 2 3" xfId="14382" xr:uid="{20B89CD3-08E9-423E-9CF9-C321A5AE99E5}"/>
    <cellStyle name="Note 15 3 2 3 2" xfId="26154" xr:uid="{5ED048AA-ECC2-4EDB-A6DC-66EE8CB04FDE}"/>
    <cellStyle name="Note 15 3 2 4" xfId="15340" xr:uid="{2CC21B46-36B7-45F7-AB23-80C962E8903C}"/>
    <cellStyle name="Note 15 3 2 4 2" xfId="27102" xr:uid="{5BAD3DF3-3255-4462-AB6B-055CA5A544CE}"/>
    <cellStyle name="Note 15 3 2 5" xfId="16267" xr:uid="{693451A0-10B8-47DF-BD71-FF8DDBC604B5}"/>
    <cellStyle name="Note 15 3 2 5 2" xfId="28014" xr:uid="{B121C77F-EC41-4736-A052-D333FDDFE19A}"/>
    <cellStyle name="Note 15 3 2 6" xfId="17138" xr:uid="{D3D97C7A-3E42-4FC8-B1A3-EB4876B4EA87}"/>
    <cellStyle name="Note 15 3 2 6 2" xfId="28882" xr:uid="{19F3C984-57AC-4AF2-B99B-26A989738C18}"/>
    <cellStyle name="Note 15 3 2 7" xfId="17985" xr:uid="{A9017223-1806-49FC-90D6-0C17A48AE9CB}"/>
    <cellStyle name="Note 15 3 2 7 2" xfId="29706" xr:uid="{1FE9F613-F9AD-41B7-B8B2-1941F5669163}"/>
    <cellStyle name="Note 15 3 2 8" xfId="18752" xr:uid="{3CD4082B-49F4-41DF-B65C-CF42A57E7F00}"/>
    <cellStyle name="Note 15 3 3" xfId="9578" xr:uid="{E3F6384E-8E40-4C0C-8712-9E0205CAAFFD}"/>
    <cellStyle name="Note 15 3 3 2" xfId="13983" xr:uid="{71FE4BCE-D8E3-42B5-AD50-13903D5BC767}"/>
    <cellStyle name="Note 15 3 3 2 2" xfId="25756" xr:uid="{4CC8DD3B-AFF4-4B0F-AD1D-F542E4D8E67F}"/>
    <cellStyle name="Note 15 3 3 3" xfId="14943" xr:uid="{937618E6-A736-44D0-9C0C-ED54F67795E3}"/>
    <cellStyle name="Note 15 3 3 3 2" xfId="26714" xr:uid="{042E514A-DB5F-4E63-B133-6D35ACB13916}"/>
    <cellStyle name="Note 15 3 3 4" xfId="15895" xr:uid="{6FAFD829-D7C8-43B6-91FB-B0E6BC223203}"/>
    <cellStyle name="Note 15 3 3 4 2" xfId="27642" xr:uid="{196F60E9-D4CF-48B2-BE22-9865F6F8CD9A}"/>
    <cellStyle name="Note 15 3 3 5" xfId="16769" xr:uid="{B4FD5EA5-CE6C-49E5-A2F2-43AF6E9A510D}"/>
    <cellStyle name="Note 15 3 3 5 2" xfId="28516" xr:uid="{E511D06F-CF36-4CEF-90DE-B957E2F14AC2}"/>
    <cellStyle name="Note 15 3 3 6" xfId="17634" xr:uid="{B4DD3B0E-0CE7-48DE-A261-86495BEB1F99}"/>
    <cellStyle name="Note 15 3 3 6 2" xfId="29355" xr:uid="{3B6C906D-1B98-465E-A005-C884FAA407A1}"/>
    <cellStyle name="Note 15 3 3 7" xfId="18410" xr:uid="{A9CFB4D6-D833-4422-8947-670EC60AD233}"/>
    <cellStyle name="Note 15 3 3 7 2" xfId="30131" xr:uid="{EF054407-E62C-4BFA-A6A5-D5BD4BB5C81C}"/>
    <cellStyle name="Note 15 3 3 8" xfId="19167" xr:uid="{BD62E357-63EE-404C-B867-A40E91E9B3E0}"/>
    <cellStyle name="Note 15 3 4" xfId="12346" xr:uid="{0F1EAB98-519E-447E-B60C-1163CFD8097A}"/>
    <cellStyle name="Note 15 3 4 2" xfId="24161" xr:uid="{682FEA79-0D72-4A2A-8BC8-5D1A6BE700D7}"/>
    <cellStyle name="Note 15 3 5" xfId="10422" xr:uid="{37C0C4AB-5317-4405-AAA2-6DA6DCC95BA4}"/>
    <cellStyle name="Note 15 3 5 2" xfId="22294" xr:uid="{10EE13FC-11D7-426B-B69F-2B7CDBDA9954}"/>
    <cellStyle name="Note 15 3 6" xfId="12054" xr:uid="{5605E478-2C99-4D8A-8319-27A1D2376877}"/>
    <cellStyle name="Note 15 3 6 2" xfId="23875" xr:uid="{18D67443-7F98-44D4-A029-40DC1EA602B3}"/>
    <cellStyle name="Note 15 3 7" xfId="10688" xr:uid="{65899459-D569-4E2D-A681-2A88F88B6ABD}"/>
    <cellStyle name="Note 15 3 7 2" xfId="22560" xr:uid="{CB24C6B2-673D-4B59-8619-2EA78E46F18F}"/>
    <cellStyle name="Note 15 3 8" xfId="12525" xr:uid="{F9D30D29-750C-4EAF-A583-256F1881B047}"/>
    <cellStyle name="Note 15 3 8 2" xfId="24335" xr:uid="{49E6ADBD-C62E-4C0E-A482-7828177FB09C}"/>
    <cellStyle name="Note 15 3 9" xfId="10266" xr:uid="{2347D6F9-ADE5-4C63-8E1D-96D9C5CA0848}"/>
    <cellStyle name="Note 15 3 9 2" xfId="22141" xr:uid="{7E68E34E-ECB8-41F9-A8F3-39BFC9218D84}"/>
    <cellStyle name="Note 15 4" xfId="7916" xr:uid="{D0AE79C4-B6B4-4CC4-BA8B-7CB88906A607}"/>
    <cellStyle name="Note 15 4 2" xfId="12887" xr:uid="{4B00E13E-4D86-444B-929C-1CC72A94A569}"/>
    <cellStyle name="Note 15 4 2 2" xfId="24681" xr:uid="{44C5296B-D02D-4A52-8DE6-27F82C8CAF02}"/>
    <cellStyle name="Note 15 4 3" xfId="9992" xr:uid="{BC92E6B1-66B4-411B-8F0D-FB8ED6001A51}"/>
    <cellStyle name="Note 15 4 3 2" xfId="21867" xr:uid="{E4CC1DA4-EEAC-4E01-974F-9A49CD8E98F4}"/>
    <cellStyle name="Note 15 4 4" xfId="13128" xr:uid="{AC34FA54-A626-407B-87F0-01CF8AB69D93}"/>
    <cellStyle name="Note 15 4 4 2" xfId="24915" xr:uid="{DE7C2C7D-4E2B-467D-8033-5EEA5F7ED62C}"/>
    <cellStyle name="Note 15 4 5" xfId="9800" xr:uid="{FED7FB75-25EE-46D0-9E65-9936A7E1A5BB}"/>
    <cellStyle name="Note 15 4 5 2" xfId="21676" xr:uid="{ABA4DB8D-066E-4CE9-9BD0-4BFC838BA63C}"/>
    <cellStyle name="Note 15 4 6" xfId="12381" xr:uid="{7B985CC4-AB0B-416F-84FB-B933F57E0B66}"/>
    <cellStyle name="Note 15 4 6 2" xfId="24196" xr:uid="{D4C71AD3-7C08-4F3C-8C56-97A621B0D53F}"/>
    <cellStyle name="Note 15 4 7" xfId="10387" xr:uid="{86A6F13B-EE76-4E8A-8707-03C7DDF8D6AC}"/>
    <cellStyle name="Note 15 4 7 2" xfId="22259" xr:uid="{F642E595-4E87-47BD-9E25-28FC646FC816}"/>
    <cellStyle name="Note 15 4 8" xfId="12577" xr:uid="{A7EA1255-F52F-4336-BEA9-F4763CF01113}"/>
    <cellStyle name="Note 15 5" xfId="9350" xr:uid="{09D58CAE-70D1-40CD-B6ED-3E9F5E1C06F3}"/>
    <cellStyle name="Note 15 5 2" xfId="13755" xr:uid="{2AB19A88-30BE-495F-B5CE-0AE9CF537CB9}"/>
    <cellStyle name="Note 15 5 2 2" xfId="25528" xr:uid="{0271663A-F1EE-4B1C-9F1F-2129FF2B549B}"/>
    <cellStyle name="Note 15 5 3" xfId="14715" xr:uid="{2C896DFC-3F98-4B91-940B-0DA4E18E8924}"/>
    <cellStyle name="Note 15 5 3 2" xfId="26486" xr:uid="{69010ED3-0D84-4FB2-B618-A2F8C57836E1}"/>
    <cellStyle name="Note 15 5 4" xfId="15667" xr:uid="{0F7C6B98-7D2E-4065-8C73-E95ACED90458}"/>
    <cellStyle name="Note 15 5 4 2" xfId="27414" xr:uid="{FEC8282C-87D3-4FDC-A518-9766CCA9C952}"/>
    <cellStyle name="Note 15 5 5" xfId="16541" xr:uid="{0E1B9BFD-4050-4A8E-8400-C512B922691F}"/>
    <cellStyle name="Note 15 5 5 2" xfId="28288" xr:uid="{0D136018-1960-48EF-B7A7-FDDBAB32ABEF}"/>
    <cellStyle name="Note 15 5 6" xfId="17406" xr:uid="{0FCC7942-52D6-4605-A8C8-207948DE22AD}"/>
    <cellStyle name="Note 15 5 6 2" xfId="29127" xr:uid="{9C7AE979-8AFD-4D95-B106-3C833BBCED65}"/>
    <cellStyle name="Note 15 5 7" xfId="18182" xr:uid="{E43C6E1C-BBE8-4A5B-A670-E9F04B375A88}"/>
    <cellStyle name="Note 15 5 7 2" xfId="29903" xr:uid="{A9C55BA6-E6FA-4C3F-8203-EC5786A1F2C3}"/>
    <cellStyle name="Note 15 5 8" xfId="18939" xr:uid="{F8A092BD-89F2-4428-9A50-BF32C5BE11A0}"/>
    <cellStyle name="Note 15 6" xfId="11791" xr:uid="{2F7C4AEA-52E5-4127-8191-61CFC5F209D8}"/>
    <cellStyle name="Note 15 6 2" xfId="23619" xr:uid="{D38616D3-3595-4434-94B1-71A1DCDD3C0A}"/>
    <cellStyle name="Note 15 7" xfId="10912" xr:uid="{C7A5BA7B-660F-4361-8082-152B049500C5}"/>
    <cellStyle name="Note 15 7 2" xfId="22781" xr:uid="{730178F7-9028-4072-875E-7A1296458050}"/>
    <cellStyle name="Note 15 8" xfId="11410" xr:uid="{403DF6B0-8086-45FD-9F3A-148FC512A9DE}"/>
    <cellStyle name="Note 15 8 2" xfId="23268" xr:uid="{5257626E-62C2-4673-AD66-AB2D71B5B315}"/>
    <cellStyle name="Note 15 9" xfId="11209" xr:uid="{E49E22D2-5CB9-49D3-A1C4-281AFDDD10A5}"/>
    <cellStyle name="Note 15 9 2" xfId="23071" xr:uid="{966CCB93-5C8E-4F13-BBBF-CA5512E09B25}"/>
    <cellStyle name="Note 16" xfId="6135" xr:uid="{19D535C0-E517-41FC-B336-8F9554631A94}"/>
    <cellStyle name="Note 16 10" xfId="13021" xr:uid="{179EC091-EDCB-49F3-A07C-AE509980FC97}"/>
    <cellStyle name="Note 16 10 2" xfId="24813" xr:uid="{27AAA481-D661-463F-8477-5E47D2F754E2}"/>
    <cellStyle name="Note 16 11" xfId="9878" xr:uid="{D2616518-0EE0-486D-AA7E-2F31B528B123}"/>
    <cellStyle name="Note 16 11 2" xfId="21754" xr:uid="{7A2C54E9-F26D-4901-8CD2-A56FB4B1C430}"/>
    <cellStyle name="Note 16 12" xfId="12881" xr:uid="{502716F1-0308-4ACF-BD22-B19CD31F09BF}"/>
    <cellStyle name="Note 16 12 2" xfId="24675" xr:uid="{6A784DA2-D7AD-407A-8804-1CFE70A09B96}"/>
    <cellStyle name="Note 16 2" xfId="6774" xr:uid="{B39CCC63-C8CE-4178-B0E0-A91774FE1FEB}"/>
    <cellStyle name="Note 16 2 10" xfId="10922" xr:uid="{07B5CE71-4E02-415F-848B-5E9212D0F9A0}"/>
    <cellStyle name="Note 16 2 10 2" xfId="22791" xr:uid="{95DC74DD-AE9F-402E-8136-8E6488CAEA0B}"/>
    <cellStyle name="Note 16 2 11" xfId="13047" xr:uid="{04D5BE08-29AB-4DA2-8848-C81738DBA089}"/>
    <cellStyle name="Note 16 2 11 2" xfId="24837" xr:uid="{77D43BC4-B449-40DA-8569-73BBD1C86CBC}"/>
    <cellStyle name="Note 16 2 2" xfId="7596" xr:uid="{2B7D4D5F-C49E-4FF2-96BB-55C92A168859}"/>
    <cellStyle name="Note 16 2 2 10" xfId="16255" xr:uid="{FFD35601-2111-46D3-B30B-7ACB379F31D3}"/>
    <cellStyle name="Note 16 2 2 10 2" xfId="28002" xr:uid="{FAF264E3-DD55-43F8-B6CC-8B1D271DDDA5}"/>
    <cellStyle name="Note 16 2 2 2" xfId="9239" xr:uid="{B28C2199-8309-45C5-9BE8-544F63E3CEC6}"/>
    <cellStyle name="Note 16 2 2 2 2" xfId="13674" xr:uid="{5512C2A8-5D22-43E5-ADD6-E268E5505A73}"/>
    <cellStyle name="Note 16 2 2 2 2 2" xfId="25448" xr:uid="{365438DC-214C-4BFA-A229-867490C8D1DB}"/>
    <cellStyle name="Note 16 2 2 2 3" xfId="14636" xr:uid="{705D5486-AEB8-439E-BD0A-D0E1F010FC4C}"/>
    <cellStyle name="Note 16 2 2 2 3 2" xfId="26407" xr:uid="{794E6B64-6F1D-4837-AFB5-5D994E1FA55F}"/>
    <cellStyle name="Note 16 2 2 2 4" xfId="15588" xr:uid="{CB8F8143-ABDC-44F8-8F57-62968D408FB7}"/>
    <cellStyle name="Note 16 2 2 2 4 2" xfId="27337" xr:uid="{FF1F74C1-0BD6-4654-9D17-95C17EBE91A3}"/>
    <cellStyle name="Note 16 2 2 2 5" xfId="16468" xr:uid="{3A4F4FDE-3ED5-449B-964A-C83532929435}"/>
    <cellStyle name="Note 16 2 2 2 5 2" xfId="28215" xr:uid="{13171314-57E6-4371-958A-31A07AA7BC0D}"/>
    <cellStyle name="Note 16 2 2 2 6" xfId="17334" xr:uid="{201E0BBD-22B8-481B-BD5E-D63FF03DB849}"/>
    <cellStyle name="Note 16 2 2 2 6 2" xfId="29055" xr:uid="{34324BA5-FA2D-492A-BA5F-C8D9B55A7448}"/>
    <cellStyle name="Note 16 2 2 2 7" xfId="18110" xr:uid="{A7792AB2-C0D8-4508-9F31-DD1E75EF3553}"/>
    <cellStyle name="Note 16 2 2 2 7 2" xfId="29831" xr:uid="{9E293D5D-4573-4194-A496-F676A7EDF807}"/>
    <cellStyle name="Note 16 2 2 2 8" xfId="18867" xr:uid="{C4C0A4D6-706C-4B6C-9BAA-E7EF577D22A3}"/>
    <cellStyle name="Note 16 2 2 3" xfId="9693" xr:uid="{EA12FDAC-EA12-4297-A992-BB0DF455263E}"/>
    <cellStyle name="Note 16 2 2 3 2" xfId="14098" xr:uid="{877D0055-0216-4AB0-85D1-6EB488423DDB}"/>
    <cellStyle name="Note 16 2 2 3 2 2" xfId="25871" xr:uid="{2C93CAB5-2B9A-4EAF-B549-C82A67B3C220}"/>
    <cellStyle name="Note 16 2 2 3 3" xfId="15058" xr:uid="{34331C6E-517D-4775-B89D-CD0AE9910277}"/>
    <cellStyle name="Note 16 2 2 3 3 2" xfId="26829" xr:uid="{BBE3E2FB-E857-4A8C-A04B-19B5F3AFD522}"/>
    <cellStyle name="Note 16 2 2 3 4" xfId="16010" xr:uid="{24310444-69CF-44E1-93DA-A89C0C5A09F1}"/>
    <cellStyle name="Note 16 2 2 3 4 2" xfId="27757" xr:uid="{F038DA2E-26AB-4756-AD57-674F811CA655}"/>
    <cellStyle name="Note 16 2 2 3 5" xfId="16884" xr:uid="{CF626667-2E58-4309-82B9-336642205385}"/>
    <cellStyle name="Note 16 2 2 3 5 2" xfId="28631" xr:uid="{5A3F95E2-76DF-4F19-B71E-36297EA11D94}"/>
    <cellStyle name="Note 16 2 2 3 6" xfId="17749" xr:uid="{7C809C9B-F1A8-4B4B-9903-9ACE7C44DE3E}"/>
    <cellStyle name="Note 16 2 2 3 6 2" xfId="29470" xr:uid="{E0FE0E1A-F31C-462F-8A0B-B02E4F6CB0D7}"/>
    <cellStyle name="Note 16 2 2 3 7" xfId="18525" xr:uid="{A2EF7088-EBF6-4088-8A26-7A6D8B20E76B}"/>
    <cellStyle name="Note 16 2 2 3 7 2" xfId="30246" xr:uid="{8D32A649-9E7B-435A-B324-706E6915562E}"/>
    <cellStyle name="Note 16 2 2 3 8" xfId="19282" xr:uid="{280B53C6-02AF-46CD-AFD6-891123CA569B}"/>
    <cellStyle name="Note 16 2 2 4" xfId="12658" xr:uid="{C3BFAD1D-555F-4E84-96EC-5230CDD56078}"/>
    <cellStyle name="Note 16 2 2 4 2" xfId="24457" xr:uid="{CCD352CB-5C4C-4225-AD7F-A5284698FB42}"/>
    <cellStyle name="Note 16 2 2 5" xfId="12447" xr:uid="{D76CB8BF-1E08-4E6C-9D0C-4537A2E60EF0}"/>
    <cellStyle name="Note 16 2 2 5 2" xfId="24261" xr:uid="{C6C211F5-D274-4403-B1A2-2D177943339E}"/>
    <cellStyle name="Note 16 2 2 6" xfId="10324" xr:uid="{18A20854-A82B-4753-A98E-5C63693D7DF4}"/>
    <cellStyle name="Note 16 2 2 6 2" xfId="22196" xr:uid="{2D1BAFF2-3FF8-4AF4-919B-47421A67017C}"/>
    <cellStyle name="Note 16 2 2 7" xfId="13357" xr:uid="{DCB4D81B-9D85-4325-9C4E-129E49D32F4D}"/>
    <cellStyle name="Note 16 2 2 7 2" xfId="25140" xr:uid="{1DE4A9F0-28E5-4F0D-A0C3-6FCD51ABAFE8}"/>
    <cellStyle name="Note 16 2 2 8" xfId="14366" xr:uid="{3F140C2E-FF35-4139-BD4F-5F26AFF05C60}"/>
    <cellStyle name="Note 16 2 2 8 2" xfId="26138" xr:uid="{50BF3FFD-D478-49A7-867E-95DEFDDD55FF}"/>
    <cellStyle name="Note 16 2 2 9" xfId="15324" xr:uid="{62CFD800-B8F6-43FC-A5ED-CED91759B887}"/>
    <cellStyle name="Note 16 2 2 9 2" xfId="27088" xr:uid="{B7F0CD40-5ADB-41A4-8B59-37A272ABA42B}"/>
    <cellStyle name="Note 16 2 3" xfId="8419" xr:uid="{C0AC50FF-E80B-44C6-B621-30E05FAE4C57}"/>
    <cellStyle name="Note 16 2 3 2" xfId="13161" xr:uid="{AA5A17BB-B81C-4E2D-9489-9D157EACC9BA}"/>
    <cellStyle name="Note 16 2 3 2 2" xfId="24947" xr:uid="{337AE192-7951-469F-BD1D-6549C5EEDB7F}"/>
    <cellStyle name="Note 16 2 3 3" xfId="14181" xr:uid="{897B2C1C-468B-4F5E-8F83-66F3D19438A0}"/>
    <cellStyle name="Note 16 2 3 3 2" xfId="25954" xr:uid="{C6DC9662-FF16-43E5-B2FA-F945297F3493}"/>
    <cellStyle name="Note 16 2 3 4" xfId="15141" xr:uid="{1A890CE6-F77F-4013-B97F-A37FAFB9D608}"/>
    <cellStyle name="Note 16 2 3 4 2" xfId="26910" xr:uid="{EA6036F0-1A9F-42F4-88C8-DB154ECF67E6}"/>
    <cellStyle name="Note 16 2 3 5" xfId="16090" xr:uid="{B80CE6EF-00FC-479B-B297-5A5BB66468A4}"/>
    <cellStyle name="Note 16 2 3 5 2" xfId="27837" xr:uid="{4DD4AE26-ED19-4A69-A74C-F49FDCEAA907}"/>
    <cellStyle name="Note 16 2 3 6" xfId="16963" xr:uid="{5F9F2B13-5222-423E-AECF-813BF5AAB9E7}"/>
    <cellStyle name="Note 16 2 3 6 2" xfId="28710" xr:uid="{6A676615-9B5E-40AC-A800-A0A75229F933}"/>
    <cellStyle name="Note 16 2 3 7" xfId="17828" xr:uid="{8B3CD87C-8CFC-465F-9D32-3B5FE321DAC1}"/>
    <cellStyle name="Note 16 2 3 7 2" xfId="29549" xr:uid="{EE82ECDA-56DC-44A4-ADCD-63C1B97FD0BC}"/>
    <cellStyle name="Note 16 2 3 8" xfId="18604" xr:uid="{4291AA93-9CCE-46AB-9D60-457F30CDFB37}"/>
    <cellStyle name="Note 16 2 4" xfId="9430" xr:uid="{526CCFB0-1A8C-46FE-B1D0-6D0F4FAE506D}"/>
    <cellStyle name="Note 16 2 4 2" xfId="13835" xr:uid="{C65D5488-5499-45C1-9B12-E08363AA28F2}"/>
    <cellStyle name="Note 16 2 4 2 2" xfId="25608" xr:uid="{76459B58-956A-4034-9804-36FCC27B4ED4}"/>
    <cellStyle name="Note 16 2 4 3" xfId="14795" xr:uid="{0386048F-EA86-4F35-A54C-43A08DD31298}"/>
    <cellStyle name="Note 16 2 4 3 2" xfId="26566" xr:uid="{3D1CA1CC-75DA-4ABC-9C42-8914D8238DEE}"/>
    <cellStyle name="Note 16 2 4 4" xfId="15747" xr:uid="{D4396CF0-64EF-4C71-8790-2E436E517740}"/>
    <cellStyle name="Note 16 2 4 4 2" xfId="27494" xr:uid="{B56E32E2-616D-4B51-A740-4C63049ACF67}"/>
    <cellStyle name="Note 16 2 4 5" xfId="16621" xr:uid="{59D858E4-97E6-4378-9DED-9B113D19EB63}"/>
    <cellStyle name="Note 16 2 4 5 2" xfId="28368" xr:uid="{49BC51A4-DA5B-4702-88DE-AB964567BF67}"/>
    <cellStyle name="Note 16 2 4 6" xfId="17486" xr:uid="{E6E8F1DD-13A2-4ECD-A027-E0CDD7EC6B08}"/>
    <cellStyle name="Note 16 2 4 6 2" xfId="29207" xr:uid="{A6A8A839-C2DA-4F49-9830-3493D277858B}"/>
    <cellStyle name="Note 16 2 4 7" xfId="18262" xr:uid="{15547697-51F9-4538-8DAA-D27AF08CF258}"/>
    <cellStyle name="Note 16 2 4 7 2" xfId="29983" xr:uid="{EAB59315-4381-4592-94A9-CE90D4721EC5}"/>
    <cellStyle name="Note 16 2 4 8" xfId="19019" xr:uid="{F812C952-22DB-4F13-9DA8-F707D86344B0}"/>
    <cellStyle name="Note 16 2 5" xfId="12132" xr:uid="{6FC8284F-ECEA-470F-BC38-67BF88E24E52}"/>
    <cellStyle name="Note 16 2 5 2" xfId="23949" xr:uid="{ED4ABD00-CCA3-4807-8ADC-5ECF0A9E6565}"/>
    <cellStyle name="Note 16 2 6" xfId="10623" xr:uid="{BC6080DE-FCD0-46D6-A5CD-98751E524708}"/>
    <cellStyle name="Note 16 2 6 2" xfId="22495" xr:uid="{1A9DCE80-ADE4-4317-989A-6863906BD8E2}"/>
    <cellStyle name="Note 16 2 7" xfId="13056" xr:uid="{A28D18BE-DF50-4C11-853D-B0229187DB0B}"/>
    <cellStyle name="Note 16 2 7 2" xfId="24845" xr:uid="{A356508B-2F5F-4264-A989-B2E83E1102E0}"/>
    <cellStyle name="Note 16 2 8" xfId="9859" xr:uid="{EBC4E69B-C2C7-428C-8521-1577FA4835C9}"/>
    <cellStyle name="Note 16 2 8 2" xfId="21735" xr:uid="{86ED4D9B-27B3-4985-AD11-3915976F6C54}"/>
    <cellStyle name="Note 16 2 9" xfId="11780" xr:uid="{CCE8C6E4-2598-4D2A-ADCA-1E584F194A23}"/>
    <cellStyle name="Note 16 2 9 2" xfId="23608" xr:uid="{8D3B9D6F-2696-42EA-A45E-F4B466454471}"/>
    <cellStyle name="Note 16 3" xfId="7073" xr:uid="{EE55F56C-A49B-4FB7-A175-35BD03D1A179}"/>
    <cellStyle name="Note 16 3 10" xfId="13551" xr:uid="{229ED880-1802-45D6-BB4D-5227C2CA64D8}"/>
    <cellStyle name="Note 16 3 10 2" xfId="25327" xr:uid="{864B7EDC-121F-4DC5-8805-A86594C0B513}"/>
    <cellStyle name="Note 16 3 2" xfId="8716" xr:uid="{E2386B58-E2B8-40AF-B422-BB63F586E1A1}"/>
    <cellStyle name="Note 16 3 2 2" xfId="13377" xr:uid="{8863AD64-7BF2-4D49-AAE9-9B9D50CA7616}"/>
    <cellStyle name="Note 16 3 2 2 2" xfId="25160" xr:uid="{1508420C-F6DC-4150-80EF-898133C8FAC9}"/>
    <cellStyle name="Note 16 3 2 3" xfId="14383" xr:uid="{11E3A99C-0419-4C96-A8C0-F7A83CADCFC9}"/>
    <cellStyle name="Note 16 3 2 3 2" xfId="26155" xr:uid="{8D1A08DE-8D24-4A36-A233-E466901DA323}"/>
    <cellStyle name="Note 16 3 2 4" xfId="15341" xr:uid="{4FFDE883-4152-4E7C-8494-189ED7B9D2F7}"/>
    <cellStyle name="Note 16 3 2 4 2" xfId="27103" xr:uid="{E50CBB84-EC94-4CED-BE02-9D3F218579CD}"/>
    <cellStyle name="Note 16 3 2 5" xfId="16268" xr:uid="{61B3A826-58E3-4D38-A74F-143AA8B7C0CE}"/>
    <cellStyle name="Note 16 3 2 5 2" xfId="28015" xr:uid="{54ABC98A-8DEE-42EF-B1BF-427A18E32C53}"/>
    <cellStyle name="Note 16 3 2 6" xfId="17139" xr:uid="{80F5CE77-27A1-4CA8-AB91-AAC8BBA540C1}"/>
    <cellStyle name="Note 16 3 2 6 2" xfId="28883" xr:uid="{514C037B-E554-4523-A108-F07F9F934D38}"/>
    <cellStyle name="Note 16 3 2 7" xfId="17986" xr:uid="{94BADB16-0EAC-49DA-9753-6C77DFDBBB5B}"/>
    <cellStyle name="Note 16 3 2 7 2" xfId="29707" xr:uid="{8434128F-7005-4E15-9553-1E2A44170880}"/>
    <cellStyle name="Note 16 3 2 8" xfId="18753" xr:uid="{C5E83518-19E5-4C80-B44C-495EFCC1138F}"/>
    <cellStyle name="Note 16 3 3" xfId="9579" xr:uid="{F5311AC2-C047-4218-921E-4ECD68657522}"/>
    <cellStyle name="Note 16 3 3 2" xfId="13984" xr:uid="{6EB6710E-D9FB-41D9-9C7E-CBA9C22A1AFD}"/>
    <cellStyle name="Note 16 3 3 2 2" xfId="25757" xr:uid="{3BC7BE15-22EB-4DF5-BD26-2FF29192D359}"/>
    <cellStyle name="Note 16 3 3 3" xfId="14944" xr:uid="{93D7B473-05F7-4C05-B09E-BEB8C37030C0}"/>
    <cellStyle name="Note 16 3 3 3 2" xfId="26715" xr:uid="{4F0D581D-8C12-49F1-AE1C-81CDD59E9DFE}"/>
    <cellStyle name="Note 16 3 3 4" xfId="15896" xr:uid="{60E8C359-FB51-4615-8898-AE81F4464F0B}"/>
    <cellStyle name="Note 16 3 3 4 2" xfId="27643" xr:uid="{2FE12B7F-2DAE-4312-BDC2-309FBAB3AF43}"/>
    <cellStyle name="Note 16 3 3 5" xfId="16770" xr:uid="{C5F8D345-EFDB-4D1F-BF66-1F26E0BB84AF}"/>
    <cellStyle name="Note 16 3 3 5 2" xfId="28517" xr:uid="{4550B4FE-9D99-448C-9BDD-5F622567009F}"/>
    <cellStyle name="Note 16 3 3 6" xfId="17635" xr:uid="{7D612DC4-E708-4AD5-A844-AC1D2AF0A080}"/>
    <cellStyle name="Note 16 3 3 6 2" xfId="29356" xr:uid="{33D3BC19-D059-4F08-B2E9-04C68BB093D1}"/>
    <cellStyle name="Note 16 3 3 7" xfId="18411" xr:uid="{110AF68D-6633-4EB2-8BDD-6FFDB4AD65A9}"/>
    <cellStyle name="Note 16 3 3 7 2" xfId="30132" xr:uid="{0D149853-9BC5-4190-B7DA-2F8720F5C901}"/>
    <cellStyle name="Note 16 3 3 8" xfId="19168" xr:uid="{DA03D9EF-68F5-4EA8-800E-0F2F6A2954F2}"/>
    <cellStyle name="Note 16 3 4" xfId="12347" xr:uid="{A06FB31C-3D69-4DED-8B31-CD384464AD44}"/>
    <cellStyle name="Note 16 3 4 2" xfId="24162" xr:uid="{8AE145E1-5CDC-45F0-9C62-6143BAE06BDA}"/>
    <cellStyle name="Note 16 3 5" xfId="10421" xr:uid="{E7D32FAA-BAAB-441B-93E5-03B234CAFDDF}"/>
    <cellStyle name="Note 16 3 5 2" xfId="22293" xr:uid="{F8277940-4BB3-4D31-9080-01E8AF55D48F}"/>
    <cellStyle name="Note 16 3 6" xfId="12572" xr:uid="{525A7C72-49E6-4EC6-88BD-55EBEF518564}"/>
    <cellStyle name="Note 16 3 6 2" xfId="24379" xr:uid="{68229270-1B82-4104-B9D5-192F935489F4}"/>
    <cellStyle name="Note 16 3 7" xfId="10227" xr:uid="{06CC018C-D21A-4979-B91F-40EE8C583C8D}"/>
    <cellStyle name="Note 16 3 7 2" xfId="22102" xr:uid="{16A91FD7-D7FC-4336-9A10-A29ADDE86E82}"/>
    <cellStyle name="Note 16 3 8" xfId="12070" xr:uid="{424D042A-0E2C-4E11-B833-181338E53E88}"/>
    <cellStyle name="Note 16 3 8 2" xfId="23891" xr:uid="{4B6792E6-8521-4FBB-A6DB-F8E7B02E81B4}"/>
    <cellStyle name="Note 16 3 9" xfId="10675" xr:uid="{8627DF8D-2C6E-424D-9F57-85D36D466D52}"/>
    <cellStyle name="Note 16 3 9 2" xfId="22547" xr:uid="{081BB1A2-45CC-4432-8F9E-6253D1C07EC5}"/>
    <cellStyle name="Note 16 4" xfId="7917" xr:uid="{A39E2393-2137-403A-A1CD-5B92BE20E70C}"/>
    <cellStyle name="Note 16 4 2" xfId="12888" xr:uid="{3F94B186-6F27-49CD-B136-46EB800072C5}"/>
    <cellStyle name="Note 16 4 2 2" xfId="24682" xr:uid="{3BA93391-1933-43A8-A59D-893AA6CF981D}"/>
    <cellStyle name="Note 16 4 3" xfId="9991" xr:uid="{14183602-42A4-4F11-81A7-A63C06CEA859}"/>
    <cellStyle name="Note 16 4 3 2" xfId="21866" xr:uid="{8BE46F8F-4373-4A52-9190-B7F8BA79099B}"/>
    <cellStyle name="Note 16 4 4" xfId="12100" xr:uid="{86F41868-E8A5-4CC4-9259-B6CFBC37AA9F}"/>
    <cellStyle name="Note 16 4 4 2" xfId="23918" xr:uid="{B3599A31-45DF-471F-A194-2D916D336A69}"/>
    <cellStyle name="Note 16 4 5" xfId="10650" xr:uid="{D3B76CAD-49E3-4440-87C3-1ECFC03797A5}"/>
    <cellStyle name="Note 16 4 5 2" xfId="22522" xr:uid="{68C2666E-16CE-44BA-A8AA-C27B26983B3A}"/>
    <cellStyle name="Note 16 4 6" xfId="13344" xr:uid="{1DAA8C7E-6E9E-4B58-A890-FEE9D160C9D8}"/>
    <cellStyle name="Note 16 4 6 2" xfId="25127" xr:uid="{388542FC-B167-4A46-8047-2EA538D2B852}"/>
    <cellStyle name="Note 16 4 7" xfId="14353" xr:uid="{A6E1AE21-66C2-4162-A200-124C3611BD08}"/>
    <cellStyle name="Note 16 4 7 2" xfId="26125" xr:uid="{75771D78-5707-4ADD-A748-8C8B52EE2388}"/>
    <cellStyle name="Note 16 4 8" xfId="15311" xr:uid="{13470B05-56A5-479F-A436-844ABE0C9E99}"/>
    <cellStyle name="Note 16 5" xfId="9351" xr:uid="{80DAAFA6-4DDE-4A2A-BBEF-42AD9FA70B9E}"/>
    <cellStyle name="Note 16 5 2" xfId="13756" xr:uid="{F2C429E8-BA0D-45F9-AFB6-954573BF1534}"/>
    <cellStyle name="Note 16 5 2 2" xfId="25529" xr:uid="{D34D578F-4139-414E-8870-FBDFB43D294B}"/>
    <cellStyle name="Note 16 5 3" xfId="14716" xr:uid="{832A541D-43E7-4653-83CE-0AC733A51E7C}"/>
    <cellStyle name="Note 16 5 3 2" xfId="26487" xr:uid="{F54A5F0C-8DE4-4007-8404-F22E5E9F63CC}"/>
    <cellStyle name="Note 16 5 4" xfId="15668" xr:uid="{43CB7435-1109-46F8-9EA3-87AB9AB52DE6}"/>
    <cellStyle name="Note 16 5 4 2" xfId="27415" xr:uid="{248AABC3-1506-431D-842B-A9138152E57D}"/>
    <cellStyle name="Note 16 5 5" xfId="16542" xr:uid="{46CCFD61-9E09-4AB9-B0E9-8B817875AF54}"/>
    <cellStyle name="Note 16 5 5 2" xfId="28289" xr:uid="{19051996-FFAE-4AFE-A1B4-B6E9B9032F00}"/>
    <cellStyle name="Note 16 5 6" xfId="17407" xr:uid="{FAEDCA08-FE16-4469-8DE5-B9C28288FEDF}"/>
    <cellStyle name="Note 16 5 6 2" xfId="29128" xr:uid="{162BD2AF-0F24-4E2C-964C-BB4E2BF27114}"/>
    <cellStyle name="Note 16 5 7" xfId="18183" xr:uid="{1CFF3602-D58E-4E4A-8D9D-3FD12E21F35F}"/>
    <cellStyle name="Note 16 5 7 2" xfId="29904" xr:uid="{2D067738-93D7-4F61-A24D-51390AF4375C}"/>
    <cellStyle name="Note 16 5 8" xfId="18940" xr:uid="{D5323E41-56F0-4EF4-92A5-921948DB6576}"/>
    <cellStyle name="Note 16 6" xfId="11792" xr:uid="{475DC5AD-C644-4525-9DF0-F6DF5A8C0AA3}"/>
    <cellStyle name="Note 16 6 2" xfId="23620" xr:uid="{3329C7E0-2DC1-4A08-95A2-81A172D62CFB}"/>
    <cellStyle name="Note 16 7" xfId="10911" xr:uid="{BE9D0517-F3FA-46DE-9FDE-EED53EADA35C}"/>
    <cellStyle name="Note 16 7 2" xfId="22780" xr:uid="{0D6C8544-1C66-4A8E-B610-D1C6E4C6303A}"/>
    <cellStyle name="Note 16 8" xfId="11411" xr:uid="{61727395-7147-487B-BD29-C6EDFA71EE0C}"/>
    <cellStyle name="Note 16 8 2" xfId="23269" xr:uid="{63D4EE26-2F11-4E9B-B1DE-1BCC1632538B}"/>
    <cellStyle name="Note 16 9" xfId="11208" xr:uid="{B2D6CF6D-6759-47E3-A321-6F3F7D71D092}"/>
    <cellStyle name="Note 16 9 2" xfId="23070" xr:uid="{7785ED80-081A-4237-A84D-43607F30DA72}"/>
    <cellStyle name="Note 17" xfId="6136" xr:uid="{D200F9CE-2041-4A3F-9032-41D9D08E4596}"/>
    <cellStyle name="Note 17 10" xfId="11902" xr:uid="{B6B0E71E-B3E7-4739-9597-8733666BD4E2}"/>
    <cellStyle name="Note 17 10 2" xfId="23729" xr:uid="{97C95283-0320-44A9-B690-F5248825060C}"/>
    <cellStyle name="Note 17 11" xfId="10810" xr:uid="{9C8CFB11-0C95-4041-8E7D-884388682B76}"/>
    <cellStyle name="Note 17 11 2" xfId="22680" xr:uid="{B1BAB6F5-1679-4F47-AC2F-E9A1BED148B2}"/>
    <cellStyle name="Note 17 12" xfId="11502" xr:uid="{F69E6332-150C-48E1-B5D7-072A3C992A58}"/>
    <cellStyle name="Note 17 12 2" xfId="23356" xr:uid="{D4DAAF60-04B8-440F-B844-250A7DE4D49D}"/>
    <cellStyle name="Note 17 2" xfId="6773" xr:uid="{76F686DE-6B4C-4330-8371-6583C545CBCD}"/>
    <cellStyle name="Note 17 2 10" xfId="16386" xr:uid="{03C493C7-DC64-4A01-8446-A3D7CBC35917}"/>
    <cellStyle name="Note 17 2 10 2" xfId="28133" xr:uid="{D6359483-0FF5-4C24-B450-BAB4ED4BB8FA}"/>
    <cellStyle name="Note 17 2 11" xfId="17257" xr:uid="{FEE0CCB1-6D7D-460D-8A02-232DB6A4A366}"/>
    <cellStyle name="Note 17 2 11 2" xfId="29000" xr:uid="{3428967D-89C1-4772-BE90-CBD4D597604F}"/>
    <cellStyle name="Note 17 2 2" xfId="7597" xr:uid="{4B2F9538-26B8-44DF-9981-F595A2DE7760}"/>
    <cellStyle name="Note 17 2 2 10" xfId="11238" xr:uid="{A10B32F4-5F87-453B-A50C-0DFC9DCFA379}"/>
    <cellStyle name="Note 17 2 2 10 2" xfId="23100" xr:uid="{871956D3-C233-45FC-9A1C-DBA0EFC7B2D1}"/>
    <cellStyle name="Note 17 2 2 2" xfId="9240" xr:uid="{3229BAEE-A5E7-429B-AD85-3437B0EC1D95}"/>
    <cellStyle name="Note 17 2 2 2 2" xfId="13675" xr:uid="{9C71D955-DD1D-4778-A39F-C5A0A1890FA9}"/>
    <cellStyle name="Note 17 2 2 2 2 2" xfId="25449" xr:uid="{E0143463-F13D-4901-A6D1-BCF271D5CB5A}"/>
    <cellStyle name="Note 17 2 2 2 3" xfId="14637" xr:uid="{CA231A9B-09C9-4158-A4AA-908D2F2A92CE}"/>
    <cellStyle name="Note 17 2 2 2 3 2" xfId="26408" xr:uid="{8CBFA5A1-DBC1-4C51-9D67-217CC7434549}"/>
    <cellStyle name="Note 17 2 2 2 4" xfId="15589" xr:uid="{25B83012-E7F1-4E4F-A660-95CAA64CFF08}"/>
    <cellStyle name="Note 17 2 2 2 4 2" xfId="27338" xr:uid="{3C4C76CF-39A3-40EE-83D0-F4C1149B8889}"/>
    <cellStyle name="Note 17 2 2 2 5" xfId="16469" xr:uid="{35ACA822-E5A8-4D22-9F39-2A157398E3DA}"/>
    <cellStyle name="Note 17 2 2 2 5 2" xfId="28216" xr:uid="{C9A67BBA-DFAD-4568-8E71-C88A05E1FFC8}"/>
    <cellStyle name="Note 17 2 2 2 6" xfId="17335" xr:uid="{C1137361-0E52-4971-95B4-9402C5E3C3CE}"/>
    <cellStyle name="Note 17 2 2 2 6 2" xfId="29056" xr:uid="{D86E2228-A684-4E6F-8C5E-DF6D9521DD61}"/>
    <cellStyle name="Note 17 2 2 2 7" xfId="18111" xr:uid="{54A4BCBF-2F0B-470E-85A4-6BFB2E0B8F3B}"/>
    <cellStyle name="Note 17 2 2 2 7 2" xfId="29832" xr:uid="{26AE8D7B-5BC0-451A-A040-DAE977D8F6B3}"/>
    <cellStyle name="Note 17 2 2 2 8" xfId="18868" xr:uid="{4F6F7A8C-1D75-4E47-85B2-BB2A6BA990C8}"/>
    <cellStyle name="Note 17 2 2 3" xfId="9694" xr:uid="{A1BC913F-73E1-405E-B115-F960BF5C8840}"/>
    <cellStyle name="Note 17 2 2 3 2" xfId="14099" xr:uid="{0C013F3A-103E-4998-9F6A-A5A441F0A507}"/>
    <cellStyle name="Note 17 2 2 3 2 2" xfId="25872" xr:uid="{38C751EE-F6FA-4F34-8E09-BC07330A445D}"/>
    <cellStyle name="Note 17 2 2 3 3" xfId="15059" xr:uid="{FCD1A1BF-8159-491B-94D8-4D29B3AE21F6}"/>
    <cellStyle name="Note 17 2 2 3 3 2" xfId="26830" xr:uid="{29E4BB0C-A17E-4CF1-98E9-CC6A4DFA68B9}"/>
    <cellStyle name="Note 17 2 2 3 4" xfId="16011" xr:uid="{9F2F1240-0088-467F-A79D-75872EBEC7E5}"/>
    <cellStyle name="Note 17 2 2 3 4 2" xfId="27758" xr:uid="{7E3A4695-F631-4ACE-9480-30A7EEE63933}"/>
    <cellStyle name="Note 17 2 2 3 5" xfId="16885" xr:uid="{D21ABC13-722C-4C05-A0B9-7FDB80FE575C}"/>
    <cellStyle name="Note 17 2 2 3 5 2" xfId="28632" xr:uid="{92EBAD6F-05FC-4D6B-A9B2-C105B22A9848}"/>
    <cellStyle name="Note 17 2 2 3 6" xfId="17750" xr:uid="{C8338EFB-72E0-443E-8E4E-AA71EB7D7E05}"/>
    <cellStyle name="Note 17 2 2 3 6 2" xfId="29471" xr:uid="{2C8FF4BB-5AAC-4AC3-92C7-606754E4604F}"/>
    <cellStyle name="Note 17 2 2 3 7" xfId="18526" xr:uid="{83F918D8-CC40-4005-A9FC-F047D6362F42}"/>
    <cellStyle name="Note 17 2 2 3 7 2" xfId="30247" xr:uid="{96F61427-3DA1-41B3-9808-888EC2333DFE}"/>
    <cellStyle name="Note 17 2 2 3 8" xfId="19283" xr:uid="{501C8A4F-C79C-4E79-9E23-04DD3BED74C7}"/>
    <cellStyle name="Note 17 2 2 4" xfId="12659" xr:uid="{8341BAA8-D614-4A85-BD0A-EA10A152FF8E}"/>
    <cellStyle name="Note 17 2 2 4 2" xfId="24458" xr:uid="{D1FDBAF6-7C79-4302-9482-B299AFFE6F5F}"/>
    <cellStyle name="Note 17 2 2 5" xfId="11980" xr:uid="{300BB78F-97B9-41BB-834B-841C649205A9}"/>
    <cellStyle name="Note 17 2 2 5 2" xfId="23805" xr:uid="{8FF8C4B8-57BB-4B2F-BC8F-E05993C7DB0E}"/>
    <cellStyle name="Note 17 2 2 6" xfId="10744" xr:uid="{62C7FB39-6DF0-42F5-A68E-6A62BA57BF87}"/>
    <cellStyle name="Note 17 2 2 6 2" xfId="22615" xr:uid="{50D4DEC4-AB51-4ADF-BF17-B2ECE2660C96}"/>
    <cellStyle name="Note 17 2 2 7" xfId="11564" xr:uid="{6D6D4126-5982-4E27-B627-602CAB569F5C}"/>
    <cellStyle name="Note 17 2 2 7 2" xfId="23412" xr:uid="{BFDC5842-E6C4-4FE7-AED6-DCA360A42A55}"/>
    <cellStyle name="Note 17 2 2 8" xfId="11085" xr:uid="{D1F8C02D-08F9-48FD-B2E5-7D276319FB92}"/>
    <cellStyle name="Note 17 2 2 8 2" xfId="22954" xr:uid="{6376641D-BA18-4018-87E9-5D296A3D1F7A}"/>
    <cellStyle name="Note 17 2 2 9" xfId="11379" xr:uid="{E1720B2E-12F8-4FEE-8B4B-A943B47DE3E1}"/>
    <cellStyle name="Note 17 2 2 9 2" xfId="23237" xr:uid="{7250590F-FB27-4960-B9C0-4437458E49FD}"/>
    <cellStyle name="Note 17 2 3" xfId="8418" xr:uid="{AE4F107E-1011-40DD-B75C-2D8989451AB6}"/>
    <cellStyle name="Note 17 2 3 2" xfId="13160" xr:uid="{24BF8DA3-F338-4D9A-B6A6-58271DEA6AC0}"/>
    <cellStyle name="Note 17 2 3 2 2" xfId="24946" xr:uid="{10B0A6AC-D3EC-4A8E-B53F-8E538211955C}"/>
    <cellStyle name="Note 17 2 3 3" xfId="14180" xr:uid="{0B8BCB5B-C01C-4BCE-9A0C-5872EEF35241}"/>
    <cellStyle name="Note 17 2 3 3 2" xfId="25953" xr:uid="{6E9608F4-876C-4AB3-B7A5-4629F263B948}"/>
    <cellStyle name="Note 17 2 3 4" xfId="15140" xr:uid="{5801781C-D6F3-4748-B24D-ACF500336ACB}"/>
    <cellStyle name="Note 17 2 3 4 2" xfId="26909" xr:uid="{B6B4A1DE-6030-4BB8-9646-4AFE36F12E6A}"/>
    <cellStyle name="Note 17 2 3 5" xfId="16089" xr:uid="{773EBC8B-9D4A-42B5-921D-9CB18A55FA42}"/>
    <cellStyle name="Note 17 2 3 5 2" xfId="27836" xr:uid="{B63C0E2E-BB2C-439E-BCB7-4E124CE6156B}"/>
    <cellStyle name="Note 17 2 3 6" xfId="16962" xr:uid="{C0707668-DDA8-4AF5-90D0-49E2B66AA434}"/>
    <cellStyle name="Note 17 2 3 6 2" xfId="28709" xr:uid="{D1B3567C-5F9A-40F8-AFC2-68783B4C79BC}"/>
    <cellStyle name="Note 17 2 3 7" xfId="17827" xr:uid="{E32E190F-0443-45E0-800D-F37A61E2E075}"/>
    <cellStyle name="Note 17 2 3 7 2" xfId="29548" xr:uid="{02FE15F3-10B4-4436-AD59-0C9918E2DF4C}"/>
    <cellStyle name="Note 17 2 3 8" xfId="18603" xr:uid="{6C133BB6-A38E-42DF-A1B9-02EEFEB7E505}"/>
    <cellStyle name="Note 17 2 4" xfId="9429" xr:uid="{F8207D34-CDE2-4B60-8452-4BB25350C11D}"/>
    <cellStyle name="Note 17 2 4 2" xfId="13834" xr:uid="{AE4F6A5A-385E-4EBA-8ABE-679BC66EBC53}"/>
    <cellStyle name="Note 17 2 4 2 2" xfId="25607" xr:uid="{C5D5BE45-05E2-4A00-9E51-5C004B3350DC}"/>
    <cellStyle name="Note 17 2 4 3" xfId="14794" xr:uid="{4D386196-011C-4133-A05B-46E55E2336C7}"/>
    <cellStyle name="Note 17 2 4 3 2" xfId="26565" xr:uid="{686D2925-2668-48D8-999B-DB9EB81FF010}"/>
    <cellStyle name="Note 17 2 4 4" xfId="15746" xr:uid="{FEF512B4-393F-4A89-BF66-7AC3EFECEFBF}"/>
    <cellStyle name="Note 17 2 4 4 2" xfId="27493" xr:uid="{33053399-D643-4217-930B-12047C8DA6B3}"/>
    <cellStyle name="Note 17 2 4 5" xfId="16620" xr:uid="{901D5FBF-205C-4D01-A11F-D7CC62B7A23D}"/>
    <cellStyle name="Note 17 2 4 5 2" xfId="28367" xr:uid="{BE2F89FD-50ED-4531-9288-C7BC88473E97}"/>
    <cellStyle name="Note 17 2 4 6" xfId="17485" xr:uid="{AF26D053-97D4-4AF9-818A-1E44B6D8ECBC}"/>
    <cellStyle name="Note 17 2 4 6 2" xfId="29206" xr:uid="{6E7225D8-10C9-4571-B0F2-BA6119049E38}"/>
    <cellStyle name="Note 17 2 4 7" xfId="18261" xr:uid="{EF3D4D72-E1AD-4CC0-A5EB-D7E6007FACE5}"/>
    <cellStyle name="Note 17 2 4 7 2" xfId="29982" xr:uid="{7FE6F1DE-B832-4038-BB8A-30DA7AB0AFAD}"/>
    <cellStyle name="Note 17 2 4 8" xfId="19018" xr:uid="{6049DACB-A5E6-4BF3-BBEE-44E1C3460197}"/>
    <cellStyle name="Note 17 2 5" xfId="12131" xr:uid="{3BD3425B-0E22-436F-9EB2-FBF65067F299}"/>
    <cellStyle name="Note 17 2 5 2" xfId="23948" xr:uid="{C54D2F8D-A205-4822-BC43-3AF2D2737718}"/>
    <cellStyle name="Note 17 2 6" xfId="10624" xr:uid="{BF9A5CC4-106A-4BFE-8CC4-4D2840768D0C}"/>
    <cellStyle name="Note 17 2 6 2" xfId="22496" xr:uid="{B314E9DC-4388-45B0-9C96-47F548460314}"/>
    <cellStyle name="Note 17 2 7" xfId="13556" xr:uid="{E32606F2-41D9-44C2-A93B-6E5CD3644F73}"/>
    <cellStyle name="Note 17 2 7 2" xfId="25332" xr:uid="{7803089E-8E63-437C-A60E-760C0F5F1AFF}"/>
    <cellStyle name="Note 17 2 8" xfId="14534" xr:uid="{C10657BD-DD40-40B6-BB5A-3998BCD6063D}"/>
    <cellStyle name="Note 17 2 8 2" xfId="26305" xr:uid="{89CAC295-F22B-4150-A0FE-0C232D31DFE0}"/>
    <cellStyle name="Note 17 2 9" xfId="15487" xr:uid="{A23BC485-A56E-4232-B803-CC61CEC39D9C}"/>
    <cellStyle name="Note 17 2 9 2" xfId="27242" xr:uid="{4B5D987F-7B8F-406F-BE60-1F921A69F491}"/>
    <cellStyle name="Note 17 3" xfId="7074" xr:uid="{8D456745-1073-436E-A089-2F2087280047}"/>
    <cellStyle name="Note 17 3 10" xfId="17284" xr:uid="{88CFD94A-C6CA-4C34-BC96-02BB45E010BE}"/>
    <cellStyle name="Note 17 3 10 2" xfId="29027" xr:uid="{5A8B5686-5418-403E-9E7D-214C9BA0ABA4}"/>
    <cellStyle name="Note 17 3 2" xfId="8717" xr:uid="{6F65C2AF-D978-4E15-8D4B-8EC7762261FE}"/>
    <cellStyle name="Note 17 3 2 2" xfId="13378" xr:uid="{56C8BF6D-CF19-48E7-9A2B-86D551489CBD}"/>
    <cellStyle name="Note 17 3 2 2 2" xfId="25161" xr:uid="{0F5F2993-FAFD-4085-AE44-CD1AFC8A0305}"/>
    <cellStyle name="Note 17 3 2 3" xfId="14384" xr:uid="{B6379C59-089A-4F07-A691-898F68A889D5}"/>
    <cellStyle name="Note 17 3 2 3 2" xfId="26156" xr:uid="{C2288C44-E434-49D5-87DD-DDE59D061AA3}"/>
    <cellStyle name="Note 17 3 2 4" xfId="15342" xr:uid="{6DFA543A-9AA9-43D4-AEC9-1D0111711727}"/>
    <cellStyle name="Note 17 3 2 4 2" xfId="27104" xr:uid="{98E8611F-93DD-4EFE-9240-36097D1D7254}"/>
    <cellStyle name="Note 17 3 2 5" xfId="16269" xr:uid="{97E31C08-81EC-493E-9E25-DD0C84A93030}"/>
    <cellStyle name="Note 17 3 2 5 2" xfId="28016" xr:uid="{AD72ECDB-0899-4CD7-8D06-4DF3172FF5A4}"/>
    <cellStyle name="Note 17 3 2 6" xfId="17140" xr:uid="{3F2D7974-AE93-496C-A5D3-A33B63AD911C}"/>
    <cellStyle name="Note 17 3 2 6 2" xfId="28884" xr:uid="{E75E63D9-3E54-4C32-9962-54B60D9565B1}"/>
    <cellStyle name="Note 17 3 2 7" xfId="17987" xr:uid="{6111F957-0D02-426A-A7C6-3443C870FA2F}"/>
    <cellStyle name="Note 17 3 2 7 2" xfId="29708" xr:uid="{DE73B3CC-37F0-4D29-86CD-5AAF207B545A}"/>
    <cellStyle name="Note 17 3 2 8" xfId="18754" xr:uid="{BF1F3680-AC84-4313-AD59-9CCB2A323EB0}"/>
    <cellStyle name="Note 17 3 3" xfId="9580" xr:uid="{CB4AE738-D15E-4E66-99FF-FD8B0EA07E4D}"/>
    <cellStyle name="Note 17 3 3 2" xfId="13985" xr:uid="{75773096-624F-4AB2-9C17-886EBA74ECF7}"/>
    <cellStyle name="Note 17 3 3 2 2" xfId="25758" xr:uid="{846104F4-856E-4713-8E33-223F71CAAFD4}"/>
    <cellStyle name="Note 17 3 3 3" xfId="14945" xr:uid="{5F7A0DFA-AB17-4A11-B387-236109799562}"/>
    <cellStyle name="Note 17 3 3 3 2" xfId="26716" xr:uid="{67EED1E9-390E-45EB-913F-E5CAB37413A3}"/>
    <cellStyle name="Note 17 3 3 4" xfId="15897" xr:uid="{AAC7BC3C-BA62-44C9-A56E-126BD8E04BE7}"/>
    <cellStyle name="Note 17 3 3 4 2" xfId="27644" xr:uid="{069BE8F2-D40E-4821-9C19-B0B16231262A}"/>
    <cellStyle name="Note 17 3 3 5" xfId="16771" xr:uid="{75AC7D44-20DA-48EB-A5B9-3BAADC454087}"/>
    <cellStyle name="Note 17 3 3 5 2" xfId="28518" xr:uid="{0B749E87-837B-4153-B9BD-6A4742A62D21}"/>
    <cellStyle name="Note 17 3 3 6" xfId="17636" xr:uid="{2BD5FB51-DF2E-47CA-8BB4-5C3DE7C870E4}"/>
    <cellStyle name="Note 17 3 3 6 2" xfId="29357" xr:uid="{BF2AC28A-2A4C-445F-BCA5-0D1B1B49C299}"/>
    <cellStyle name="Note 17 3 3 7" xfId="18412" xr:uid="{3FC0FFBD-7D81-484B-B2B8-0ABCA6C504E9}"/>
    <cellStyle name="Note 17 3 3 7 2" xfId="30133" xr:uid="{E824F77E-005F-4FC7-A3CD-462A9BB30EC1}"/>
    <cellStyle name="Note 17 3 3 8" xfId="19169" xr:uid="{491E09CC-34F7-4CAB-8B0F-DE03A8ACE7D6}"/>
    <cellStyle name="Note 17 3 4" xfId="12348" xr:uid="{A1E01932-5223-4ECE-80F9-02B3A9C012BF}"/>
    <cellStyle name="Note 17 3 4 2" xfId="24163" xr:uid="{7ED929D4-A710-4403-AB2D-CA7663551930}"/>
    <cellStyle name="Note 17 3 5" xfId="10420" xr:uid="{A2741F22-53E9-41D6-9BE4-DCFCDD5293A6}"/>
    <cellStyle name="Note 17 3 5 2" xfId="22292" xr:uid="{6A3BA37C-E01E-4E68-9640-0456F1CDE762}"/>
    <cellStyle name="Note 17 3 6" xfId="13592" xr:uid="{5241B0A3-9CE6-452C-916D-B07DB42C95D3}"/>
    <cellStyle name="Note 17 3 6 2" xfId="25368" xr:uid="{BBDF67EC-B881-4D84-8956-68B7CE9F1F4C}"/>
    <cellStyle name="Note 17 3 7" xfId="14568" xr:uid="{E291A018-46E9-47A3-8B78-FBFB4A848E45}"/>
    <cellStyle name="Note 17 3 7 2" xfId="26339" xr:uid="{77DBDCE1-C573-49FE-B72A-C1A3E02AB79C}"/>
    <cellStyle name="Note 17 3 8" xfId="15520" xr:uid="{299742D5-5731-498D-80FA-5E812B42A96F}"/>
    <cellStyle name="Note 17 3 8 2" xfId="27275" xr:uid="{20F072F7-8EC7-4169-93A1-7A8FDCEE008C}"/>
    <cellStyle name="Note 17 3 9" xfId="16415" xr:uid="{D6F69722-9C01-4C89-9A52-9380B6A74110}"/>
    <cellStyle name="Note 17 3 9 2" xfId="28162" xr:uid="{D15C2262-CC31-4F6E-AABA-83F70A236861}"/>
    <cellStyle name="Note 17 4" xfId="7918" xr:uid="{1B57EEF5-F689-412E-BFE7-AB0E1882EB04}"/>
    <cellStyle name="Note 17 4 2" xfId="12889" xr:uid="{4280B6DB-5642-46F9-91D7-88564B5896A5}"/>
    <cellStyle name="Note 17 4 2 2" xfId="24683" xr:uid="{DBD17172-1DC7-4C6E-AF0F-E826E9A3428B}"/>
    <cellStyle name="Note 17 4 3" xfId="9990" xr:uid="{0186DD1E-E30F-4B83-A633-3FC63860316D}"/>
    <cellStyle name="Note 17 4 3 2" xfId="21865" xr:uid="{C00991E1-42FC-4E6B-9A66-35E78741F317}"/>
    <cellStyle name="Note 17 4 4" xfId="12633" xr:uid="{A8036159-DA8F-46A0-8060-5B4A50DD9DE9}"/>
    <cellStyle name="Note 17 4 4 2" xfId="24436" xr:uid="{7FCE6E99-5FC2-48DD-84B8-3E28B6CD8163}"/>
    <cellStyle name="Note 17 4 5" xfId="10178" xr:uid="{777ADCC7-9D26-48D0-BCF2-CDDAB1D6DE3F}"/>
    <cellStyle name="Note 17 4 5 2" xfId="22053" xr:uid="{58AD7979-457F-4113-8CC3-05B87E1C1151}"/>
    <cellStyle name="Note 17 4 6" xfId="13624" xr:uid="{A891E0CB-8837-4F3D-9B8A-3EF4C36ADBF5}"/>
    <cellStyle name="Note 17 4 6 2" xfId="25400" xr:uid="{862E7DE7-D89B-482E-A7B1-C6A5B7E662FA}"/>
    <cellStyle name="Note 17 4 7" xfId="14593" xr:uid="{84733749-9C86-4101-9A50-9F8C213AB4E0}"/>
    <cellStyle name="Note 17 4 7 2" xfId="26364" xr:uid="{0926D231-3045-4F5C-9117-49BAF53BEE23}"/>
    <cellStyle name="Note 17 4 8" xfId="15545" xr:uid="{9E0066DE-A781-410A-B451-85EE5F0F3E90}"/>
    <cellStyle name="Note 17 5" xfId="9352" xr:uid="{FA8DB8D4-790F-4AB0-A5D2-8B7FA9A32BB5}"/>
    <cellStyle name="Note 17 5 2" xfId="13757" xr:uid="{A841ACB0-4F55-4103-9B3D-AE9C5C7DEA89}"/>
    <cellStyle name="Note 17 5 2 2" xfId="25530" xr:uid="{DA23516E-1222-49BE-84FC-EA7B98D7F307}"/>
    <cellStyle name="Note 17 5 3" xfId="14717" xr:uid="{E4745DB2-9FBB-4AD8-BBB5-41216FBAC56A}"/>
    <cellStyle name="Note 17 5 3 2" xfId="26488" xr:uid="{AFF25632-ADA6-4860-9587-BBDC88DDD90C}"/>
    <cellStyle name="Note 17 5 4" xfId="15669" xr:uid="{23847FEB-378D-41F4-81A5-CC97703DB993}"/>
    <cellStyle name="Note 17 5 4 2" xfId="27416" xr:uid="{11FCC480-15FF-4CA2-BDCC-998A61D9C027}"/>
    <cellStyle name="Note 17 5 5" xfId="16543" xr:uid="{A2408DA8-3277-45D1-ACF6-A5C82E42C0BB}"/>
    <cellStyle name="Note 17 5 5 2" xfId="28290" xr:uid="{FB17E098-4C89-423C-B5C9-50FC07984DB5}"/>
    <cellStyle name="Note 17 5 6" xfId="17408" xr:uid="{E99F34E5-F7B5-46DF-847E-536678CCAFB1}"/>
    <cellStyle name="Note 17 5 6 2" xfId="29129" xr:uid="{EF7AAB3D-8906-4AE4-B998-1F666E7BEDAD}"/>
    <cellStyle name="Note 17 5 7" xfId="18184" xr:uid="{C6BE8551-2E4D-4034-B4B2-64EB5713796A}"/>
    <cellStyle name="Note 17 5 7 2" xfId="29905" xr:uid="{44322D53-8211-4110-821B-A770D4EB69DF}"/>
    <cellStyle name="Note 17 5 8" xfId="18941" xr:uid="{E8455DBC-74CA-4149-9ECC-3C6A260D026B}"/>
    <cellStyle name="Note 17 6" xfId="11793" xr:uid="{619ED569-59DD-4F02-A598-71931986D2EE}"/>
    <cellStyle name="Note 17 6 2" xfId="23621" xr:uid="{F494D7A5-880A-4555-ABFD-93174989E84F}"/>
    <cellStyle name="Note 17 7" xfId="10910" xr:uid="{556188C2-7E7A-41EB-A1D9-7E6BC53FA257}"/>
    <cellStyle name="Note 17 7 2" xfId="22779" xr:uid="{86C31067-456D-4783-ACFA-6AFB19FC6418}"/>
    <cellStyle name="Note 17 8" xfId="11412" xr:uid="{2314422C-4903-4379-8B65-92A3A9C67EE8}"/>
    <cellStyle name="Note 17 8 2" xfId="23270" xr:uid="{650E1DE0-4193-4230-A27B-6E255CBF6D93}"/>
    <cellStyle name="Note 17 9" xfId="11207" xr:uid="{69A2A3BB-BC4D-4A7E-AFA8-84A5784DA8C6}"/>
    <cellStyle name="Note 17 9 2" xfId="23069" xr:uid="{57866199-4932-4774-9C60-FD0DE0DDB458}"/>
    <cellStyle name="Note 18" xfId="6137" xr:uid="{82190B4A-F3EE-4FE5-BB69-DBC6A9C13A80}"/>
    <cellStyle name="Note 18 10" xfId="11206" xr:uid="{8A5B6CA0-A1D0-4606-B2B5-FC05403016D6}"/>
    <cellStyle name="Note 18 10 2" xfId="23068" xr:uid="{8DA16F58-61FF-4F40-A05B-79981DDA4983}"/>
    <cellStyle name="Note 18 11" xfId="12472" xr:uid="{15B6F0A5-4C58-48E9-BD2A-C508FA4469F0}"/>
    <cellStyle name="Note 18 11 2" xfId="24286" xr:uid="{0342249C-D569-40AE-8B87-5A8D4F9A73B9}"/>
    <cellStyle name="Note 18 12" xfId="10301" xr:uid="{B2FE1F86-1F6E-42BE-9C19-ACE350B9BE5C}"/>
    <cellStyle name="Note 18 12 2" xfId="22173" xr:uid="{5851FCC7-11D8-46EE-ACF2-0E4A2538DCED}"/>
    <cellStyle name="Note 18 13" xfId="13096" xr:uid="{96780429-559F-4906-9B1A-C8063FD3D84F}"/>
    <cellStyle name="Note 18 13 2" xfId="24884" xr:uid="{9E63FA83-44B9-4CCF-B784-09FE3F31164C}"/>
    <cellStyle name="Note 18 2" xfId="6138" xr:uid="{132D60A4-1DF8-40F7-BB91-A88D32D99572}"/>
    <cellStyle name="Note 18 2 10" xfId="13501" xr:uid="{437CA2C1-0A52-403D-86A3-53D155299491}"/>
    <cellStyle name="Note 18 2 10 2" xfId="25282" xr:uid="{97D6379F-F611-429C-9F78-81699BB848C3}"/>
    <cellStyle name="Note 18 2 11" xfId="14502" xr:uid="{C652349D-373E-49B5-8ABA-629AE41D151C}"/>
    <cellStyle name="Note 18 2 11 2" xfId="26274" xr:uid="{16EFC93B-4091-408A-B511-F913F9B58EF7}"/>
    <cellStyle name="Note 18 2 12" xfId="15460" xr:uid="{04151F53-B862-4C2D-9DD5-29C82A4D5083}"/>
    <cellStyle name="Note 18 2 12 2" xfId="27220" xr:uid="{809F1240-B946-47C5-AEC2-3F43D784EE0E}"/>
    <cellStyle name="Note 18 2 2" xfId="6771" xr:uid="{464322D9-E577-4668-9B29-B4C6BF14932C}"/>
    <cellStyle name="Note 18 2 2 10" xfId="11080" xr:uid="{84BB801D-D095-4916-89ED-C9FAA93C188C}"/>
    <cellStyle name="Note 18 2 2 10 2" xfId="22949" xr:uid="{F6AD98B3-9B21-4987-9510-3297FF7C4886}"/>
    <cellStyle name="Note 18 2 2 11" xfId="13520" xr:uid="{1A5258B4-66A7-4BFA-8F5F-C5E13103FE3D}"/>
    <cellStyle name="Note 18 2 2 11 2" xfId="25299" xr:uid="{F834F387-4E6D-48D6-8020-65E40CB86739}"/>
    <cellStyle name="Note 18 2 2 2" xfId="7598" xr:uid="{778D95D0-7AB6-4D2C-9085-8885FBCBBB3B}"/>
    <cellStyle name="Note 18 2 2 2 10" xfId="10274" xr:uid="{09227AEC-487D-45A5-ADDD-828B43E17F1A}"/>
    <cellStyle name="Note 18 2 2 2 10 2" xfId="22149" xr:uid="{F99980DC-D587-46C9-9BE9-A4E656894878}"/>
    <cellStyle name="Note 18 2 2 2 2" xfId="9241" xr:uid="{E8177DA4-556C-4C52-9D84-465C7525BC8C}"/>
    <cellStyle name="Note 18 2 2 2 2 2" xfId="13676" xr:uid="{6F467FE9-3F55-41A1-A404-D3D97887692B}"/>
    <cellStyle name="Note 18 2 2 2 2 2 2" xfId="25450" xr:uid="{32B223A1-3A5D-49EB-8062-0DFED8ACA2AF}"/>
    <cellStyle name="Note 18 2 2 2 2 3" xfId="14638" xr:uid="{67FF633C-B20D-43B1-9C5C-B258FB56980D}"/>
    <cellStyle name="Note 18 2 2 2 2 3 2" xfId="26409" xr:uid="{97237605-C8CD-46BA-9AA6-9C7A9C54827B}"/>
    <cellStyle name="Note 18 2 2 2 2 4" xfId="15590" xr:uid="{076F213D-B521-4D7B-955A-BE05706F92F1}"/>
    <cellStyle name="Note 18 2 2 2 2 4 2" xfId="27339" xr:uid="{203589BA-3928-4739-8DEC-04E0F88B2773}"/>
    <cellStyle name="Note 18 2 2 2 2 5" xfId="16470" xr:uid="{5FAAE0E2-1B21-4CD3-9F2A-F99B080CBC30}"/>
    <cellStyle name="Note 18 2 2 2 2 5 2" xfId="28217" xr:uid="{1743182E-6CC9-44CA-AB37-A21D81A84813}"/>
    <cellStyle name="Note 18 2 2 2 2 6" xfId="17336" xr:uid="{DBF175FF-ED14-479D-8E2E-40C033F6ED0E}"/>
    <cellStyle name="Note 18 2 2 2 2 6 2" xfId="29057" xr:uid="{9857C54E-BCDC-49EF-98F4-26756155B76B}"/>
    <cellStyle name="Note 18 2 2 2 2 7" xfId="18112" xr:uid="{64940C64-C06E-4FC3-8A29-90B0956F47C2}"/>
    <cellStyle name="Note 18 2 2 2 2 7 2" xfId="29833" xr:uid="{8DA3A1F4-929F-4C98-AFBA-345AA25338A1}"/>
    <cellStyle name="Note 18 2 2 2 2 8" xfId="18869" xr:uid="{871AD789-E5A2-4CF0-B8E9-5493EC85E1D7}"/>
    <cellStyle name="Note 18 2 2 2 3" xfId="9695" xr:uid="{27360544-4E41-4CF5-9F07-2DFDED310C10}"/>
    <cellStyle name="Note 18 2 2 2 3 2" xfId="14100" xr:uid="{A4A6771E-E1A2-49F9-B972-3FD0519FEC04}"/>
    <cellStyle name="Note 18 2 2 2 3 2 2" xfId="25873" xr:uid="{7F8E0B0F-3530-44AA-9743-5EB4C0865216}"/>
    <cellStyle name="Note 18 2 2 2 3 3" xfId="15060" xr:uid="{85AA81CE-2716-4DA6-A036-E228C4332070}"/>
    <cellStyle name="Note 18 2 2 2 3 3 2" xfId="26831" xr:uid="{830C7410-072A-4E50-AF43-A753AAC8CAC7}"/>
    <cellStyle name="Note 18 2 2 2 3 4" xfId="16012" xr:uid="{AA68A06A-1A5C-46D6-B0AF-217D896FC2CE}"/>
    <cellStyle name="Note 18 2 2 2 3 4 2" xfId="27759" xr:uid="{F253F842-C14D-4E48-810A-0C1A82AE92A7}"/>
    <cellStyle name="Note 18 2 2 2 3 5" xfId="16886" xr:uid="{ED7A48E9-C0B2-4FA1-BE6C-63ACD5EEBADB}"/>
    <cellStyle name="Note 18 2 2 2 3 5 2" xfId="28633" xr:uid="{66482BE6-191B-4E49-AF77-A499DD02EBE7}"/>
    <cellStyle name="Note 18 2 2 2 3 6" xfId="17751" xr:uid="{9EBAE963-206B-4109-A786-22E031DDCFB8}"/>
    <cellStyle name="Note 18 2 2 2 3 6 2" xfId="29472" xr:uid="{335E9B4C-6CFC-40D1-9C0E-4DD7A8599F7D}"/>
    <cellStyle name="Note 18 2 2 2 3 7" xfId="18527" xr:uid="{23778FAF-C7FC-4C9B-9ACB-0592330701F4}"/>
    <cellStyle name="Note 18 2 2 2 3 7 2" xfId="30248" xr:uid="{D4D46F98-711B-4C0E-B612-BF4E1C9E5F9E}"/>
    <cellStyle name="Note 18 2 2 2 3 8" xfId="19284" xr:uid="{8A383E52-F614-495E-B129-00C2DFE813A2}"/>
    <cellStyle name="Note 18 2 2 2 4" xfId="12660" xr:uid="{C40576E0-BB41-4C59-B46D-E7D92FB08009}"/>
    <cellStyle name="Note 18 2 2 2 4 2" xfId="24459" xr:uid="{42BD0450-8570-4CB1-A5E8-6EC367F83BB5}"/>
    <cellStyle name="Note 18 2 2 2 5" xfId="12768" xr:uid="{8BB800C9-6AA0-43EA-BB9B-C9D6847133B9}"/>
    <cellStyle name="Note 18 2 2 2 5 2" xfId="24564" xr:uid="{7C8AF22D-75F4-47D5-92B9-077F434C1A1E}"/>
    <cellStyle name="Note 18 2 2 2 6" xfId="10096" xr:uid="{A40D0D6A-A098-434B-A427-F41DB3254567}"/>
    <cellStyle name="Note 18 2 2 2 6 2" xfId="21971" xr:uid="{EDB0CDF3-6F20-4EF1-8F6C-94A76C360F37}"/>
    <cellStyle name="Note 18 2 2 2 7" xfId="11741" xr:uid="{821B50F6-8F89-480A-BD31-3C8ACCDE31C1}"/>
    <cellStyle name="Note 18 2 2 2 7 2" xfId="23570" xr:uid="{48900E16-083C-4A17-A135-2B19F6F5E355}"/>
    <cellStyle name="Note 18 2 2 2 8" xfId="10953" xr:uid="{8C4C90FE-BE9D-46D4-BBD4-7B0C1D47C437}"/>
    <cellStyle name="Note 18 2 2 2 8 2" xfId="22822" xr:uid="{4D024722-41FB-4252-97BC-65D46CBFF5C1}"/>
    <cellStyle name="Note 18 2 2 2 9" xfId="12515" xr:uid="{E1AED122-7293-4306-9C3A-9CF457B241C5}"/>
    <cellStyle name="Note 18 2 2 2 9 2" xfId="24325" xr:uid="{DA1B555B-9DD2-41FC-8A3E-4352F9209299}"/>
    <cellStyle name="Note 18 2 2 3" xfId="8416" xr:uid="{3D2C1888-CEC5-4E95-B8AB-15C73A3CAD21}"/>
    <cellStyle name="Note 18 2 2 3 2" xfId="13158" xr:uid="{70487FB7-8340-4D9F-9F30-3EF26D96FBC5}"/>
    <cellStyle name="Note 18 2 2 3 2 2" xfId="24944" xr:uid="{531BF0CC-1BBD-4C86-8123-F0A49C98C63E}"/>
    <cellStyle name="Note 18 2 2 3 3" xfId="14178" xr:uid="{05E138B6-2562-4C6A-B1BE-E4077290DA85}"/>
    <cellStyle name="Note 18 2 2 3 3 2" xfId="25951" xr:uid="{B3564E5F-9C2F-4360-B860-4AD2DD9EA4FD}"/>
    <cellStyle name="Note 18 2 2 3 4" xfId="15138" xr:uid="{A50730F3-09BE-4F5C-B10F-D724343AFD5B}"/>
    <cellStyle name="Note 18 2 2 3 4 2" xfId="26907" xr:uid="{E686DA39-7947-47EE-9D14-4BCE16C9C6AD}"/>
    <cellStyle name="Note 18 2 2 3 5" xfId="16087" xr:uid="{67FC8233-E927-4EDF-9257-1B1E223A8201}"/>
    <cellStyle name="Note 18 2 2 3 5 2" xfId="27834" xr:uid="{A2B248E5-F4A0-4DC4-9EF6-E04EF0896C54}"/>
    <cellStyle name="Note 18 2 2 3 6" xfId="16960" xr:uid="{3E3CD18D-62C6-4A6B-BD52-39C7DF2A9C9E}"/>
    <cellStyle name="Note 18 2 2 3 6 2" xfId="28707" xr:uid="{A789023A-1A74-4076-AFBA-9A463B2E7DC7}"/>
    <cellStyle name="Note 18 2 2 3 7" xfId="17825" xr:uid="{4AD69A2A-D3DB-4F2C-9709-625A47448C91}"/>
    <cellStyle name="Note 18 2 2 3 7 2" xfId="29546" xr:uid="{5BC571E3-78A7-434F-BA1E-93AC0BF05F85}"/>
    <cellStyle name="Note 18 2 2 3 8" xfId="18601" xr:uid="{C248A8E6-0820-4371-9139-FAB85A632B74}"/>
    <cellStyle name="Note 18 2 2 4" xfId="9427" xr:uid="{79E23E0B-D5F9-4CDE-84D8-217D45271B03}"/>
    <cellStyle name="Note 18 2 2 4 2" xfId="13832" xr:uid="{1AA0CA51-AE0A-47E2-90F6-A11FF5937663}"/>
    <cellStyle name="Note 18 2 2 4 2 2" xfId="25605" xr:uid="{310F6329-DA77-48A5-8707-20C0468969C7}"/>
    <cellStyle name="Note 18 2 2 4 3" xfId="14792" xr:uid="{C4EA52EA-AE06-4989-84C4-61CF86FEDACA}"/>
    <cellStyle name="Note 18 2 2 4 3 2" xfId="26563" xr:uid="{7731C53E-5CB1-4E53-98D0-6248498EFD9C}"/>
    <cellStyle name="Note 18 2 2 4 4" xfId="15744" xr:uid="{371E709B-BF1D-465F-985A-3549721B279D}"/>
    <cellStyle name="Note 18 2 2 4 4 2" xfId="27491" xr:uid="{5A9F8CDE-6803-48C8-BFD5-ADA38697593C}"/>
    <cellStyle name="Note 18 2 2 4 5" xfId="16618" xr:uid="{B97E37DA-AFBA-4AAF-A088-564DBE634A08}"/>
    <cellStyle name="Note 18 2 2 4 5 2" xfId="28365" xr:uid="{A1D2F44E-9527-4873-9C0B-B2A03E3F0F0E}"/>
    <cellStyle name="Note 18 2 2 4 6" xfId="17483" xr:uid="{9D3B2AC1-418E-456C-B34E-4A7FA2945A43}"/>
    <cellStyle name="Note 18 2 2 4 6 2" xfId="29204" xr:uid="{83CAA2CA-6398-48F3-BE78-F6F35152255A}"/>
    <cellStyle name="Note 18 2 2 4 7" xfId="18259" xr:uid="{45DB36CE-DAA2-4489-83B1-B28209AFF123}"/>
    <cellStyle name="Note 18 2 2 4 7 2" xfId="29980" xr:uid="{3DF0B6C0-08F3-4ADE-9EC7-618140A489EE}"/>
    <cellStyle name="Note 18 2 2 4 8" xfId="19016" xr:uid="{DDD5D8FA-E56C-4C79-AFBB-03B28FF8AE14}"/>
    <cellStyle name="Note 18 2 2 5" xfId="12129" xr:uid="{EAF5811E-337F-4FDB-BAFB-61068CB87489}"/>
    <cellStyle name="Note 18 2 2 5 2" xfId="23946" xr:uid="{672910AA-C1B1-4F02-A9B3-9461561702FC}"/>
    <cellStyle name="Note 18 2 2 6" xfId="10626" xr:uid="{C76B67BA-15A5-4AB6-92D5-D64978291B95}"/>
    <cellStyle name="Note 18 2 2 6 2" xfId="22498" xr:uid="{EF7E3000-139D-4949-96E9-5B71711B8C99}"/>
    <cellStyle name="Note 18 2 2 7" xfId="12023" xr:uid="{7FB28B7B-796B-4104-A56E-24C18266EF86}"/>
    <cellStyle name="Note 18 2 2 7 2" xfId="23844" xr:uid="{13851F61-0F16-4922-9CC0-56F645A5660D}"/>
    <cellStyle name="Note 18 2 2 8" xfId="10717" xr:uid="{C5AA6695-FBE7-4743-B685-EA4B8B82B03A}"/>
    <cellStyle name="Note 18 2 2 8 2" xfId="22589" xr:uid="{D31AF875-0D52-404D-9507-1679A4DEC76D}"/>
    <cellStyle name="Note 18 2 2 9" xfId="11587" xr:uid="{5C7B7578-3FEB-4119-AEC2-6B2E432B8E2A}"/>
    <cellStyle name="Note 18 2 2 9 2" xfId="23431" xr:uid="{5EB479B5-2053-4844-9B49-F24BE0E743D2}"/>
    <cellStyle name="Note 18 2 3" xfId="7076" xr:uid="{D92F6784-CF08-4B21-8C78-189B2329CE59}"/>
    <cellStyle name="Note 18 2 3 10" xfId="15483" xr:uid="{DE6512E0-29C8-4486-8243-AFA7A9449F03}"/>
    <cellStyle name="Note 18 2 3 10 2" xfId="27239" xr:uid="{E5C15D06-0D43-4634-A91F-7A35946EDA6C}"/>
    <cellStyle name="Note 18 2 3 2" xfId="8719" xr:uid="{572EBD7D-7C14-402F-909D-8A3E66C8B7DD}"/>
    <cellStyle name="Note 18 2 3 2 2" xfId="13380" xr:uid="{2D25035B-F8B6-4AE4-AC4B-29EB29506120}"/>
    <cellStyle name="Note 18 2 3 2 2 2" xfId="25163" xr:uid="{4EB09F64-D61D-4DDE-B959-49EC1D7CC184}"/>
    <cellStyle name="Note 18 2 3 2 3" xfId="14386" xr:uid="{A31F6408-2171-4168-BCBD-85B946262C4C}"/>
    <cellStyle name="Note 18 2 3 2 3 2" xfId="26158" xr:uid="{F1A26C81-D62D-465A-A3B3-6A13EEFC4FFE}"/>
    <cellStyle name="Note 18 2 3 2 4" xfId="15344" xr:uid="{F7F63A4E-E7C6-4C18-A0A0-BF5AFAC658A0}"/>
    <cellStyle name="Note 18 2 3 2 4 2" xfId="27106" xr:uid="{6F14336D-8EDB-4793-B38C-64068A2802FC}"/>
    <cellStyle name="Note 18 2 3 2 5" xfId="16271" xr:uid="{DDBBB951-5B95-4116-B212-95E2A5F0F5AC}"/>
    <cellStyle name="Note 18 2 3 2 5 2" xfId="28018" xr:uid="{A5569CA6-1422-4556-885A-C48E17753471}"/>
    <cellStyle name="Note 18 2 3 2 6" xfId="17142" xr:uid="{5AB60836-2D3C-4018-BE14-010730787612}"/>
    <cellStyle name="Note 18 2 3 2 6 2" xfId="28886" xr:uid="{106FDEF9-1D03-4F57-8C00-577A6A262D42}"/>
    <cellStyle name="Note 18 2 3 2 7" xfId="17989" xr:uid="{E11F0F40-02B6-4029-89B9-575437E4A38C}"/>
    <cellStyle name="Note 18 2 3 2 7 2" xfId="29710" xr:uid="{CAD52A55-6859-446C-9209-124A5219CF45}"/>
    <cellStyle name="Note 18 2 3 2 8" xfId="18756" xr:uid="{04A5A6E3-7A8B-4627-873D-2917A9322E56}"/>
    <cellStyle name="Note 18 2 3 3" xfId="9582" xr:uid="{57061916-B7F1-47D6-9C28-0945C4D5BF59}"/>
    <cellStyle name="Note 18 2 3 3 2" xfId="13987" xr:uid="{115F59CC-4D46-4047-8DF9-31E104222873}"/>
    <cellStyle name="Note 18 2 3 3 2 2" xfId="25760" xr:uid="{F1B72CAE-54A5-4FDA-8FB9-40E7C4521837}"/>
    <cellStyle name="Note 18 2 3 3 3" xfId="14947" xr:uid="{A20C4FD6-8B96-4FE9-A059-84E358620954}"/>
    <cellStyle name="Note 18 2 3 3 3 2" xfId="26718" xr:uid="{15EC0473-3B91-4F82-BB62-41BEF09311C9}"/>
    <cellStyle name="Note 18 2 3 3 4" xfId="15899" xr:uid="{D45815DB-B0F1-4FA7-A9D0-B1CCFC9F0E58}"/>
    <cellStyle name="Note 18 2 3 3 4 2" xfId="27646" xr:uid="{2F1026F8-E9F4-4E47-8565-66FCAAE43B3C}"/>
    <cellStyle name="Note 18 2 3 3 5" xfId="16773" xr:uid="{26999BDD-2588-449C-9F85-868A482BC940}"/>
    <cellStyle name="Note 18 2 3 3 5 2" xfId="28520" xr:uid="{5230EF38-80A4-4C21-B59F-7289C9ACAC95}"/>
    <cellStyle name="Note 18 2 3 3 6" xfId="17638" xr:uid="{834BBC00-F459-4336-81BE-2B177C7F44E2}"/>
    <cellStyle name="Note 18 2 3 3 6 2" xfId="29359" xr:uid="{E708B6F8-FF58-4649-9014-98CF0CD1949B}"/>
    <cellStyle name="Note 18 2 3 3 7" xfId="18414" xr:uid="{A2FC45D8-5C20-44B6-B7EA-D2C92BCF5BDC}"/>
    <cellStyle name="Note 18 2 3 3 7 2" xfId="30135" xr:uid="{E4266F84-978E-4060-B523-FA2AD46EE65D}"/>
    <cellStyle name="Note 18 2 3 3 8" xfId="19171" xr:uid="{0A644441-D1DD-4F16-831B-96ADC531B42A}"/>
    <cellStyle name="Note 18 2 3 4" xfId="12350" xr:uid="{0895D72B-63B3-4454-8F46-C8FCE24AB598}"/>
    <cellStyle name="Note 18 2 3 4 2" xfId="24165" xr:uid="{6DB7F899-800A-486B-8D4A-F767A39D9E85}"/>
    <cellStyle name="Note 18 2 3 5" xfId="10418" xr:uid="{43EAF37C-B05D-4898-AEBB-20A67AD671F5}"/>
    <cellStyle name="Note 18 2 3 5 2" xfId="22290" xr:uid="{C409DED8-1159-4C16-99BB-2C4D71E98768}"/>
    <cellStyle name="Note 18 2 3 6" xfId="12055" xr:uid="{F1EEA317-1294-46C5-84D3-24E83E69F8AE}"/>
    <cellStyle name="Note 18 2 3 6 2" xfId="23876" xr:uid="{BC70D6B0-0DA5-45C9-9080-D01CDAFB8264}"/>
    <cellStyle name="Note 18 2 3 7" xfId="10687" xr:uid="{52A963C0-393F-4173-8D9D-3F8191A16613}"/>
    <cellStyle name="Note 18 2 3 7 2" xfId="22559" xr:uid="{1F1953D6-0BE2-4875-8ADF-6D84F0E73806}"/>
    <cellStyle name="Note 18 2 3 8" xfId="13549" xr:uid="{C0FF0EBA-0FCB-431D-9A93-7BE0C2FD6665}"/>
    <cellStyle name="Note 18 2 3 8 2" xfId="25325" xr:uid="{CD1165B7-24A9-409D-A5E1-6F71ADE032C2}"/>
    <cellStyle name="Note 18 2 3 9" xfId="14530" xr:uid="{C6F4FF96-783B-4E6C-8515-EEC58E550ACF}"/>
    <cellStyle name="Note 18 2 3 9 2" xfId="26301" xr:uid="{0C2557EF-5301-4AA5-B966-2EB610CC28C2}"/>
    <cellStyle name="Note 18 2 4" xfId="7920" xr:uid="{AD243554-FCC3-4A7A-8829-0B3DF4BF0FEB}"/>
    <cellStyle name="Note 18 2 4 2" xfId="12891" xr:uid="{AA0FBE89-1F87-4E68-B97A-423462EE46BC}"/>
    <cellStyle name="Note 18 2 4 2 2" xfId="24685" xr:uid="{4D935ABC-15AF-45BA-B693-5E424E9E87EB}"/>
    <cellStyle name="Note 18 2 4 3" xfId="11958" xr:uid="{387C8D6E-4011-4123-8673-9C44D2F8B346}"/>
    <cellStyle name="Note 18 2 4 3 2" xfId="23783" xr:uid="{1390308A-36E5-453A-9F25-8B8EF9F54342}"/>
    <cellStyle name="Note 18 2 4 4" xfId="10765" xr:uid="{F8CEC2CC-C37B-4490-8EB4-852C01F96EBD}"/>
    <cellStyle name="Note 18 2 4 4 2" xfId="22635" xr:uid="{BE0B2309-E96E-4ADC-9A30-0CD3A19DF85E}"/>
    <cellStyle name="Note 18 2 4 5" xfId="11546" xr:uid="{163DD2AC-8418-4B66-AECA-A89401A71770}"/>
    <cellStyle name="Note 18 2 4 5 2" xfId="23394" xr:uid="{1CCDB36C-DED4-4AF9-A246-964462AC793A}"/>
    <cellStyle name="Note 18 2 4 6" xfId="11103" xr:uid="{DC07ECBF-D5EC-40C2-91C6-6A891CB2B2D7}"/>
    <cellStyle name="Note 18 2 4 6 2" xfId="22972" xr:uid="{26719AF9-862A-4621-8720-18FDFF605E3A}"/>
    <cellStyle name="Note 18 2 4 7" xfId="13517" xr:uid="{6110D396-57D0-4DC6-A550-6BC955F7554E}"/>
    <cellStyle name="Note 18 2 4 7 2" xfId="25297" xr:uid="{469BE9F0-A188-4AAE-924E-BA9D2BD2FCB5}"/>
    <cellStyle name="Note 18 2 4 8" xfId="14513" xr:uid="{6E72EBDE-CC65-4A85-A06B-A74DE3061E87}"/>
    <cellStyle name="Note 18 2 5" xfId="9354" xr:uid="{110479E2-E645-4B3B-A132-038B9B230DA4}"/>
    <cellStyle name="Note 18 2 5 2" xfId="13759" xr:uid="{E4C744FE-C031-4BE4-B97E-2A767BE9B1D6}"/>
    <cellStyle name="Note 18 2 5 2 2" xfId="25532" xr:uid="{040378B7-CF1B-435D-B7CD-D93F970980C1}"/>
    <cellStyle name="Note 18 2 5 3" xfId="14719" xr:uid="{E6FB0BA6-D32C-40EE-A900-88792C8D60F8}"/>
    <cellStyle name="Note 18 2 5 3 2" xfId="26490" xr:uid="{019FBADC-3475-4625-9365-107810DD8565}"/>
    <cellStyle name="Note 18 2 5 4" xfId="15671" xr:uid="{6610F232-C25E-442F-B373-DB2944003CCD}"/>
    <cellStyle name="Note 18 2 5 4 2" xfId="27418" xr:uid="{AAE25A1A-928B-48D4-A45E-F836BD85F9EB}"/>
    <cellStyle name="Note 18 2 5 5" xfId="16545" xr:uid="{CE294E83-215F-4F2C-9D04-0B27B037CD2B}"/>
    <cellStyle name="Note 18 2 5 5 2" xfId="28292" xr:uid="{3E03E109-707B-4F06-BB5A-B8F1CD3E255C}"/>
    <cellStyle name="Note 18 2 5 6" xfId="17410" xr:uid="{5D53E003-9C71-4143-B6B2-AC2E1892696A}"/>
    <cellStyle name="Note 18 2 5 6 2" xfId="29131" xr:uid="{70049069-D835-4164-B9AF-011D3A5534A8}"/>
    <cellStyle name="Note 18 2 5 7" xfId="18186" xr:uid="{901BB40B-9627-4B3D-B172-B14D6F5503CD}"/>
    <cellStyle name="Note 18 2 5 7 2" xfId="29907" xr:uid="{CEA8DABE-B338-4656-A477-F82AD4440B2F}"/>
    <cellStyle name="Note 18 2 5 8" xfId="18943" xr:uid="{6E6609F0-EF64-4C67-BB5B-5016A435484E}"/>
    <cellStyle name="Note 18 2 6" xfId="11795" xr:uid="{81C7F582-5572-4E55-8871-CA7D41E330AE}"/>
    <cellStyle name="Note 18 2 6 2" xfId="23623" xr:uid="{B125C328-06EE-40D0-9133-9F8E32022ECB}"/>
    <cellStyle name="Note 18 2 7" xfId="10908" xr:uid="{6BAC02BD-7E54-4C82-A1E5-0F0C1561F38F}"/>
    <cellStyle name="Note 18 2 7 2" xfId="22777" xr:uid="{CCBB2DD4-08D7-475B-896B-56B8C3578523}"/>
    <cellStyle name="Note 18 2 8" xfId="11414" xr:uid="{09F98242-3E92-43C5-B7B5-E42D0235092F}"/>
    <cellStyle name="Note 18 2 8 2" xfId="23272" xr:uid="{33568649-6F82-426F-8BBA-AB048F6AEA68}"/>
    <cellStyle name="Note 18 2 9" xfId="11205" xr:uid="{9965665F-6C67-4065-B6E3-68D0DED23DD3}"/>
    <cellStyle name="Note 18 2 9 2" xfId="23067" xr:uid="{3002C77D-EA5C-424F-8397-5E16C12BE124}"/>
    <cellStyle name="Note 18 3" xfId="6772" xr:uid="{B0D2EAC0-CB6C-4991-9615-8DE3195BB412}"/>
    <cellStyle name="Note 18 3 10" xfId="10995" xr:uid="{16BC08A4-D1A8-4406-AE57-C0454C8FD4A1}"/>
    <cellStyle name="Note 18 3 10 2" xfId="22864" xr:uid="{487AFC8E-319C-4EBB-95C4-37B9B895501A}"/>
    <cellStyle name="Note 18 3 11" xfId="13533" xr:uid="{9403DC06-84A5-474E-A875-E5DF68936EB1}"/>
    <cellStyle name="Note 18 3 11 2" xfId="25310" xr:uid="{9675AA53-3995-478D-A994-88288BB3CC34}"/>
    <cellStyle name="Note 18 3 2" xfId="7599" xr:uid="{DD597F83-5EA2-4973-BD3C-9A3233E04587}"/>
    <cellStyle name="Note 18 3 2 10" xfId="17957" xr:uid="{62265B81-73F3-4B1F-88C5-FB70A6889303}"/>
    <cellStyle name="Note 18 3 2 10 2" xfId="29678" xr:uid="{29B602A6-85FF-490B-AC44-DE1BCDD30AFB}"/>
    <cellStyle name="Note 18 3 2 2" xfId="9242" xr:uid="{368F511A-B21E-440C-9292-F25616065ED2}"/>
    <cellStyle name="Note 18 3 2 2 2" xfId="13677" xr:uid="{FD43560F-E9E9-4FAD-BA88-7D9FA828737F}"/>
    <cellStyle name="Note 18 3 2 2 2 2" xfId="25451" xr:uid="{71C95845-598A-4D61-9E20-BAB7EC1DDE28}"/>
    <cellStyle name="Note 18 3 2 2 3" xfId="14639" xr:uid="{F31C3369-CCD2-45A6-95BA-03AE1738EDEB}"/>
    <cellStyle name="Note 18 3 2 2 3 2" xfId="26410" xr:uid="{6C958364-A680-4001-A098-A51D74E36434}"/>
    <cellStyle name="Note 18 3 2 2 4" xfId="15591" xr:uid="{8051ABFA-057A-4A68-9968-CF4FF213F4EB}"/>
    <cellStyle name="Note 18 3 2 2 4 2" xfId="27340" xr:uid="{AF239447-8B68-44E9-97C0-E7B3A2CD46BA}"/>
    <cellStyle name="Note 18 3 2 2 5" xfId="16471" xr:uid="{08E409D5-9E9D-48B2-AAC5-7A69A58E5CB4}"/>
    <cellStyle name="Note 18 3 2 2 5 2" xfId="28218" xr:uid="{B15295A1-E0DB-45B7-8EB3-970202ACE188}"/>
    <cellStyle name="Note 18 3 2 2 6" xfId="17337" xr:uid="{7EB8F8E4-702E-4B8F-9E93-4790427BFF4D}"/>
    <cellStyle name="Note 18 3 2 2 6 2" xfId="29058" xr:uid="{0697B073-33E2-4950-8D14-F5F2A4DD80B7}"/>
    <cellStyle name="Note 18 3 2 2 7" xfId="18113" xr:uid="{087F87A1-2F99-42CE-902B-B95CE02C93CB}"/>
    <cellStyle name="Note 18 3 2 2 7 2" xfId="29834" xr:uid="{2F73FE1C-C485-4443-9D7B-44FE852EE2DC}"/>
    <cellStyle name="Note 18 3 2 2 8" xfId="18870" xr:uid="{ABE22F2C-0A81-4C60-8063-64E03B8ACC19}"/>
    <cellStyle name="Note 18 3 2 3" xfId="9696" xr:uid="{5DA88013-A869-494E-A40E-4E957DAFE88E}"/>
    <cellStyle name="Note 18 3 2 3 2" xfId="14101" xr:uid="{E1A27225-D755-48E0-806D-AE4CBB535FBC}"/>
    <cellStyle name="Note 18 3 2 3 2 2" xfId="25874" xr:uid="{46FCD70E-1E2F-48B2-914E-FCF09A480F00}"/>
    <cellStyle name="Note 18 3 2 3 3" xfId="15061" xr:uid="{7E3A72A1-D7CE-4726-AEDE-9ACFC3BD5A97}"/>
    <cellStyle name="Note 18 3 2 3 3 2" xfId="26832" xr:uid="{A60E3FF1-57E7-4141-A7E4-B018B06A0CA7}"/>
    <cellStyle name="Note 18 3 2 3 4" xfId="16013" xr:uid="{4C3595F9-2335-4FC7-B0D5-7CBBA52A8540}"/>
    <cellStyle name="Note 18 3 2 3 4 2" xfId="27760" xr:uid="{65D78DFC-CFBD-4822-9A6A-BB7E284E74B0}"/>
    <cellStyle name="Note 18 3 2 3 5" xfId="16887" xr:uid="{2ABC6E55-6FB0-41D6-BF30-AEFA80C32D43}"/>
    <cellStyle name="Note 18 3 2 3 5 2" xfId="28634" xr:uid="{E5BC7456-D803-4DF6-875B-547CE7C043AD}"/>
    <cellStyle name="Note 18 3 2 3 6" xfId="17752" xr:uid="{3CDAF63F-6A26-428E-A8C0-19B4EB7AD559}"/>
    <cellStyle name="Note 18 3 2 3 6 2" xfId="29473" xr:uid="{46BB5148-A87E-4759-8B0B-09005E17717B}"/>
    <cellStyle name="Note 18 3 2 3 7" xfId="18528" xr:uid="{6D4296CF-C6D0-44FD-857F-FCBFB85C956C}"/>
    <cellStyle name="Note 18 3 2 3 7 2" xfId="30249" xr:uid="{3CB42A30-1DF6-446D-99E6-E8BE1FBD3888}"/>
    <cellStyle name="Note 18 3 2 3 8" xfId="19285" xr:uid="{8A9C0824-F1FB-4734-8E50-D7E86BC9297B}"/>
    <cellStyle name="Note 18 3 2 4" xfId="12661" xr:uid="{5DEA7FC4-75F4-427B-9EEB-4D9808E03290}"/>
    <cellStyle name="Note 18 3 2 4 2" xfId="24460" xr:uid="{574F8FDD-57D9-47BC-AC90-B9BE678973EF}"/>
    <cellStyle name="Note 18 3 2 5" xfId="13303" xr:uid="{64BB6F38-689A-4185-A167-C2B9A04B4100}"/>
    <cellStyle name="Note 18 3 2 5 2" xfId="25086" xr:uid="{589F30BA-5334-4289-AEFE-E9541F39132A}"/>
    <cellStyle name="Note 18 3 2 6" xfId="14317" xr:uid="{75DA52D7-D382-45C4-8465-834F13EC6D70}"/>
    <cellStyle name="Note 18 3 2 6 2" xfId="26089" xr:uid="{DACFB3FE-2C41-4DAD-993F-3D00EBB0943B}"/>
    <cellStyle name="Note 18 3 2 7" xfId="15275" xr:uid="{31DF210C-E97A-4EEC-98E6-3D9C99CACF7E}"/>
    <cellStyle name="Note 18 3 2 7 2" xfId="27044" xr:uid="{E11E2439-26FE-44F3-AA5F-41F073A01D1F}"/>
    <cellStyle name="Note 18 3 2 8" xfId="16219" xr:uid="{82708BEF-AE28-4543-9ACB-C5C27D4FE6D5}"/>
    <cellStyle name="Note 18 3 2 8 2" xfId="27966" xr:uid="{4708B529-8ABC-4605-8C83-149A244509F9}"/>
    <cellStyle name="Note 18 3 2 9" xfId="17092" xr:uid="{97AE1E37-F2B6-482E-A132-AF66F292C9AE}"/>
    <cellStyle name="Note 18 3 2 9 2" xfId="28839" xr:uid="{C12A5475-1C0C-4C03-AA00-B2B7A561D230}"/>
    <cellStyle name="Note 18 3 3" xfId="8417" xr:uid="{EEB8B0C1-0C06-4E69-AA2E-8AEC2E0551C2}"/>
    <cellStyle name="Note 18 3 3 2" xfId="13159" xr:uid="{9045689D-F55F-40CA-8838-2FCB56D6778E}"/>
    <cellStyle name="Note 18 3 3 2 2" xfId="24945" xr:uid="{0268845F-3EDE-4C46-9B5A-F4F41B6B4D3F}"/>
    <cellStyle name="Note 18 3 3 3" xfId="14179" xr:uid="{8FEF9233-A6B0-478C-80A1-205B294270A0}"/>
    <cellStyle name="Note 18 3 3 3 2" xfId="25952" xr:uid="{851515F1-205B-4870-B4D7-FB6408684890}"/>
    <cellStyle name="Note 18 3 3 4" xfId="15139" xr:uid="{E8A4CFF2-12F5-4710-8656-FA28C48D81C1}"/>
    <cellStyle name="Note 18 3 3 4 2" xfId="26908" xr:uid="{BCC96AE4-8B5F-4C8E-A65E-AE0FBBB2A6A7}"/>
    <cellStyle name="Note 18 3 3 5" xfId="16088" xr:uid="{DD329F45-3B3D-4E01-A9A3-E16CA67D4B86}"/>
    <cellStyle name="Note 18 3 3 5 2" xfId="27835" xr:uid="{25B2EB84-6E62-4C95-86D0-252BB7F19084}"/>
    <cellStyle name="Note 18 3 3 6" xfId="16961" xr:uid="{B35354F4-0C75-44BF-B1A2-1363C8699FEE}"/>
    <cellStyle name="Note 18 3 3 6 2" xfId="28708" xr:uid="{5FB61693-62D6-4ABF-95CE-DD123CE8530D}"/>
    <cellStyle name="Note 18 3 3 7" xfId="17826" xr:uid="{4F94B78B-B305-417F-94FB-176A4C6E8273}"/>
    <cellStyle name="Note 18 3 3 7 2" xfId="29547" xr:uid="{9BCC0CB4-8770-4A54-95F2-889AECA18D17}"/>
    <cellStyle name="Note 18 3 3 8" xfId="18602" xr:uid="{E3A04287-9675-40C2-9809-1A8F43974596}"/>
    <cellStyle name="Note 18 3 4" xfId="9428" xr:uid="{DC820B34-7AEC-4CA4-8871-4845799E0D29}"/>
    <cellStyle name="Note 18 3 4 2" xfId="13833" xr:uid="{3BA0F1CF-C53A-4D14-AE2C-A2E245734C70}"/>
    <cellStyle name="Note 18 3 4 2 2" xfId="25606" xr:uid="{B2AEDA76-329E-4548-889E-EC5257B4B045}"/>
    <cellStyle name="Note 18 3 4 3" xfId="14793" xr:uid="{858E974B-C743-4ED7-B0AB-CEC40B099A10}"/>
    <cellStyle name="Note 18 3 4 3 2" xfId="26564" xr:uid="{CE927B07-1522-4B5A-B2BD-46FD7CB4C317}"/>
    <cellStyle name="Note 18 3 4 4" xfId="15745" xr:uid="{C78A635B-354D-4B1B-A097-D8E57867B6EB}"/>
    <cellStyle name="Note 18 3 4 4 2" xfId="27492" xr:uid="{5FB7BD97-443B-4798-A274-2496585BBE9D}"/>
    <cellStyle name="Note 18 3 4 5" xfId="16619" xr:uid="{44C866CA-B2C2-4F6C-81D6-47012032F0CC}"/>
    <cellStyle name="Note 18 3 4 5 2" xfId="28366" xr:uid="{E191C02C-BFE9-4051-A5F6-01B2EB7A2DA6}"/>
    <cellStyle name="Note 18 3 4 6" xfId="17484" xr:uid="{BCFD4A50-9539-46DD-A23C-13ED559B0CEE}"/>
    <cellStyle name="Note 18 3 4 6 2" xfId="29205" xr:uid="{76C704EF-496D-405E-A8EA-E610AA8BAA00}"/>
    <cellStyle name="Note 18 3 4 7" xfId="18260" xr:uid="{7047B878-A22E-430B-BBB4-256F26E46325}"/>
    <cellStyle name="Note 18 3 4 7 2" xfId="29981" xr:uid="{BA354603-B7A8-4028-90D0-DF1AA2314803}"/>
    <cellStyle name="Note 18 3 4 8" xfId="19017" xr:uid="{3FCA2C68-5550-4120-8DD5-0CCCB14E94DA}"/>
    <cellStyle name="Note 18 3 5" xfId="12130" xr:uid="{5B68E14A-84E4-4FC4-9EB3-49178EC8F0AC}"/>
    <cellStyle name="Note 18 3 5 2" xfId="23947" xr:uid="{336CDDC7-A649-4271-8826-4FA06B8FD91E}"/>
    <cellStyle name="Note 18 3 6" xfId="10625" xr:uid="{9CE6ECEE-41F5-4DC8-9612-8005406C740A}"/>
    <cellStyle name="Note 18 3 6 2" xfId="22497" xr:uid="{C39F4C10-2502-4EF6-9C9E-7E7CCE754213}"/>
    <cellStyle name="Note 18 3 7" xfId="12534" xr:uid="{3155FF5D-93F6-4FA6-8119-AE3A939CB416}"/>
    <cellStyle name="Note 18 3 7 2" xfId="24343" xr:uid="{254377AE-A6C9-435A-A6E6-CAF35D023FC6}"/>
    <cellStyle name="Note 18 3 8" xfId="10260" xr:uid="{3B46B80D-C820-428C-9275-DAACDBB45025}"/>
    <cellStyle name="Note 18 3 8 2" xfId="22135" xr:uid="{5F8DD5E5-1550-439D-A0A2-A8F682ED1C4D}"/>
    <cellStyle name="Note 18 3 9" xfId="11692" xr:uid="{9E0094F1-CCCF-4BD2-B7EE-73FD4439EE63}"/>
    <cellStyle name="Note 18 3 9 2" xfId="23525" xr:uid="{BAB5B806-DE2A-41A4-B9B0-37805FE662CF}"/>
    <cellStyle name="Note 18 4" xfId="7075" xr:uid="{552CDC16-23B9-486C-A99A-EE76A1CE5919}"/>
    <cellStyle name="Note 18 4 10" xfId="12037" xr:uid="{58666306-5AFD-4444-BC6C-7B1C548D4183}"/>
    <cellStyle name="Note 18 4 10 2" xfId="23858" xr:uid="{BBDD891F-734D-4746-B1BC-1B47DCD08243}"/>
    <cellStyle name="Note 18 4 2" xfId="8718" xr:uid="{A1845ACF-3E9E-4A33-AF99-BE8B2760D632}"/>
    <cellStyle name="Note 18 4 2 2" xfId="13379" xr:uid="{255E74BE-2DD4-4DB4-9654-A865804F8FDE}"/>
    <cellStyle name="Note 18 4 2 2 2" xfId="25162" xr:uid="{89BBC654-DAD7-4F03-9959-B7008258A87D}"/>
    <cellStyle name="Note 18 4 2 3" xfId="14385" xr:uid="{58BB6E42-6D02-493E-ABA2-5FAFAF5FDEF9}"/>
    <cellStyle name="Note 18 4 2 3 2" xfId="26157" xr:uid="{E22366D1-9BA1-4A00-A5C6-B30987521B6D}"/>
    <cellStyle name="Note 18 4 2 4" xfId="15343" xr:uid="{6BAD0BB2-676C-48E7-B324-57897F2FB9FF}"/>
    <cellStyle name="Note 18 4 2 4 2" xfId="27105" xr:uid="{825A2CC3-AA9A-4820-98A3-F76062ADBAC9}"/>
    <cellStyle name="Note 18 4 2 5" xfId="16270" xr:uid="{E0C1C81F-178A-4141-906D-8AC2B442B1C2}"/>
    <cellStyle name="Note 18 4 2 5 2" xfId="28017" xr:uid="{364DAE4F-EC8D-43DA-B42F-53EB6A8B1449}"/>
    <cellStyle name="Note 18 4 2 6" xfId="17141" xr:uid="{B200F412-03AB-45F1-B69C-3475CA4626F7}"/>
    <cellStyle name="Note 18 4 2 6 2" xfId="28885" xr:uid="{B597E5C6-BC4B-461E-B4C8-DE70C6B50F5B}"/>
    <cellStyle name="Note 18 4 2 7" xfId="17988" xr:uid="{74312825-A58D-49B8-89E5-2E30FC2FCE09}"/>
    <cellStyle name="Note 18 4 2 7 2" xfId="29709" xr:uid="{4E14DDCC-5D82-455B-9791-C549FF2DADF5}"/>
    <cellStyle name="Note 18 4 2 8" xfId="18755" xr:uid="{3C2BAD1C-A191-4083-89AD-5D178E21A2E3}"/>
    <cellStyle name="Note 18 4 3" xfId="9581" xr:uid="{D9BD0AC5-22B2-4C89-BCB5-146D68133209}"/>
    <cellStyle name="Note 18 4 3 2" xfId="13986" xr:uid="{01F4B9EE-67B0-4BA2-BD16-1DB7740FCE3B}"/>
    <cellStyle name="Note 18 4 3 2 2" xfId="25759" xr:uid="{1DCFFE4F-ECC7-4DD4-9E11-7B7D9F1BCC1F}"/>
    <cellStyle name="Note 18 4 3 3" xfId="14946" xr:uid="{E11D9F9B-7C9C-4EBF-AE39-02F06F78ABF8}"/>
    <cellStyle name="Note 18 4 3 3 2" xfId="26717" xr:uid="{180B0FD7-437C-4013-8D3F-BCF52405B4B7}"/>
    <cellStyle name="Note 18 4 3 4" xfId="15898" xr:uid="{5AD743B7-C002-4F5C-8FBF-FBE7875C0707}"/>
    <cellStyle name="Note 18 4 3 4 2" xfId="27645" xr:uid="{D1271D26-E8A2-4B3A-BFB9-B39DE8CD9F0E}"/>
    <cellStyle name="Note 18 4 3 5" xfId="16772" xr:uid="{4ED8DFD5-8AAA-4ED5-83B6-E8127E6D836A}"/>
    <cellStyle name="Note 18 4 3 5 2" xfId="28519" xr:uid="{F7113313-2CAD-446F-87F3-07B69B9D4DFA}"/>
    <cellStyle name="Note 18 4 3 6" xfId="17637" xr:uid="{7D6BC5E6-5C5D-45BC-A2A8-A8CDD66F0665}"/>
    <cellStyle name="Note 18 4 3 6 2" xfId="29358" xr:uid="{3FBA2207-5EE8-4D37-90D5-EE71A2769541}"/>
    <cellStyle name="Note 18 4 3 7" xfId="18413" xr:uid="{FE8E2686-25A1-41A2-9673-0457C8571BF3}"/>
    <cellStyle name="Note 18 4 3 7 2" xfId="30134" xr:uid="{0023C4A1-7A49-4CC6-9B02-646BF5C01AFB}"/>
    <cellStyle name="Note 18 4 3 8" xfId="19170" xr:uid="{8339E353-5FB6-4868-8C4D-2F47AB69C0D3}"/>
    <cellStyle name="Note 18 4 4" xfId="12349" xr:uid="{CBBAF5F0-98DB-415D-8942-66C4DE88D988}"/>
    <cellStyle name="Note 18 4 4 2" xfId="24164" xr:uid="{F4160473-818D-418B-AD3E-11B577A8E859}"/>
    <cellStyle name="Note 18 4 5" xfId="10419" xr:uid="{4B431E29-5C1E-45D8-B8A0-D5D91517761D}"/>
    <cellStyle name="Note 18 4 5 2" xfId="22291" xr:uid="{AB67F8A3-CE31-4A57-8E56-BF9F010C24F5}"/>
    <cellStyle name="Note 18 4 6" xfId="13085" xr:uid="{ACD1B5CE-300B-4950-AA94-E696652F0D2D}"/>
    <cellStyle name="Note 18 4 6 2" xfId="24873" xr:uid="{B332925D-F3F4-4DE7-873F-4E03A4729347}"/>
    <cellStyle name="Note 18 4 7" xfId="9835" xr:uid="{05A6C0C7-7E0C-4747-933D-9ECEC7B6B313}"/>
    <cellStyle name="Note 18 4 7 2" xfId="21711" xr:uid="{42CE309F-760D-4962-82EA-7B8C12CD73BB}"/>
    <cellStyle name="Note 18 4 8" xfId="12238" xr:uid="{DC3D50FF-D1BE-4483-88EC-1BF6FBAFE523}"/>
    <cellStyle name="Note 18 4 8 2" xfId="24055" xr:uid="{A06A08E2-F569-4B3A-9A8F-78EB77AE016E}"/>
    <cellStyle name="Note 18 4 9" xfId="10518" xr:uid="{3217DD61-3775-4851-A9B2-F5490B1F88E6}"/>
    <cellStyle name="Note 18 4 9 2" xfId="22390" xr:uid="{A4283ED7-ECCE-4676-B248-282C626E19B9}"/>
    <cellStyle name="Note 18 5" xfId="7919" xr:uid="{149764D0-490B-49F0-9790-46F7CF7731E7}"/>
    <cellStyle name="Note 18 5 2" xfId="12890" xr:uid="{A99D135A-53E3-4A7B-9222-169B6B25CCDB}"/>
    <cellStyle name="Note 18 5 2 2" xfId="24684" xr:uid="{BE3167F8-A243-4B0D-BCC9-3505B0568862}"/>
    <cellStyle name="Note 18 5 3" xfId="9989" xr:uid="{D4B4ED65-67ED-485F-8862-09B2B5649A3D}"/>
    <cellStyle name="Note 18 5 3 2" xfId="21864" xr:uid="{0C320703-253C-411E-BDEC-E6B51E805606}"/>
    <cellStyle name="Note 18 5 4" xfId="13654" xr:uid="{B99D35A0-51A9-4978-82F8-147E63630C42}"/>
    <cellStyle name="Note 18 5 4 2" xfId="25429" xr:uid="{264A541E-9C17-478B-92EB-7C9B75AA258E}"/>
    <cellStyle name="Note 18 5 5" xfId="14618" xr:uid="{0E680DDA-D6C5-4FBA-A31A-4B7E6FAE8E36}"/>
    <cellStyle name="Note 18 5 5 2" xfId="26389" xr:uid="{A7861527-5A8F-47C2-A940-00EE9C8CCBAA}"/>
    <cellStyle name="Note 18 5 6" xfId="15570" xr:uid="{ADC00DCB-68E9-4000-A9DA-06BC4380AF65}"/>
    <cellStyle name="Note 18 5 6 2" xfId="27321" xr:uid="{399B2A55-7348-4137-81D8-A97EDFA529CE}"/>
    <cellStyle name="Note 18 5 7" xfId="16452" xr:uid="{BABBD5FC-D53F-42CE-9ECF-B8E5642EA90C}"/>
    <cellStyle name="Note 18 5 7 2" xfId="28199" xr:uid="{166F203E-7A8F-4962-9E7D-F4A2D463F3A0}"/>
    <cellStyle name="Note 18 5 8" xfId="17320" xr:uid="{F8CFA955-8030-460E-BC29-BDC08CF79CAA}"/>
    <cellStyle name="Note 18 6" xfId="9353" xr:uid="{93DE93AD-D7E2-4A8C-A547-09D2E0F6E231}"/>
    <cellStyle name="Note 18 6 2" xfId="13758" xr:uid="{22173D73-9505-4F3C-9555-75010C406FF9}"/>
    <cellStyle name="Note 18 6 2 2" xfId="25531" xr:uid="{8057B8CA-344A-436F-8090-4F8ED7D1DECA}"/>
    <cellStyle name="Note 18 6 3" xfId="14718" xr:uid="{25077C69-8E74-4810-B23D-B5B19E2608C9}"/>
    <cellStyle name="Note 18 6 3 2" xfId="26489" xr:uid="{31DF3C4B-3DCD-4D9E-8B1A-181459A3C3AA}"/>
    <cellStyle name="Note 18 6 4" xfId="15670" xr:uid="{286E169E-D418-4595-A62F-EB763233EF50}"/>
    <cellStyle name="Note 18 6 4 2" xfId="27417" xr:uid="{34F4A5A6-BD69-41F8-BF92-06ABAC1B309C}"/>
    <cellStyle name="Note 18 6 5" xfId="16544" xr:uid="{C2010C02-C096-4070-BB5E-06FBAE276AB6}"/>
    <cellStyle name="Note 18 6 5 2" xfId="28291" xr:uid="{E453C5D6-F2AC-46E8-A798-D748848B255B}"/>
    <cellStyle name="Note 18 6 6" xfId="17409" xr:uid="{F8B8A6A1-9300-48D1-926F-CCA2178022E6}"/>
    <cellStyle name="Note 18 6 6 2" xfId="29130" xr:uid="{B8EAEF78-BD33-405E-A1F2-ABE734CF4A64}"/>
    <cellStyle name="Note 18 6 7" xfId="18185" xr:uid="{F381E944-6393-4BF1-BD4D-0574F22E92DD}"/>
    <cellStyle name="Note 18 6 7 2" xfId="29906" xr:uid="{117A1544-4E03-4A23-BDF5-A421CCAC34D6}"/>
    <cellStyle name="Note 18 6 8" xfId="18942" xr:uid="{CDC39E16-31C3-4329-9FBC-BBB1F3391038}"/>
    <cellStyle name="Note 18 7" xfId="11794" xr:uid="{A584D5AF-5731-4B25-BEF6-8DFFBA6B835F}"/>
    <cellStyle name="Note 18 7 2" xfId="23622" xr:uid="{7ED3B9B3-020A-4FDE-B03F-78C56F01FAF4}"/>
    <cellStyle name="Note 18 8" xfId="10909" xr:uid="{615C3A7B-48BD-4E29-BB86-88AF26E00035}"/>
    <cellStyle name="Note 18 8 2" xfId="22778" xr:uid="{C5592C32-BA8A-4A8B-82E5-3B81C911B555}"/>
    <cellStyle name="Note 18 9" xfId="11413" xr:uid="{7CDD7757-8716-43A2-AE8D-4AD6B337068B}"/>
    <cellStyle name="Note 18 9 2" xfId="23271" xr:uid="{4E5F927F-D35B-4AFD-9CD1-A602FD21327E}"/>
    <cellStyle name="Note 19" xfId="6139" xr:uid="{22FF464D-0673-4126-9DB2-CDEE45592007}"/>
    <cellStyle name="Note 19 10" xfId="11204" xr:uid="{79662984-6E7B-42E3-9CF3-D1C6C8A0C0C9}"/>
    <cellStyle name="Note 19 10 2" xfId="23066" xr:uid="{FF9E365C-0220-4BB6-ABEB-5891061BA318}"/>
    <cellStyle name="Note 19 11" xfId="12963" xr:uid="{A60A73E6-8D6E-4CAE-80FD-C97FDED17FA4}"/>
    <cellStyle name="Note 19 11 2" xfId="24756" xr:uid="{D3BC729B-EEF9-4B08-9F49-8DD6D86A8000}"/>
    <cellStyle name="Note 19 12" xfId="9921" xr:uid="{C438F878-0FD7-483D-9BB1-89C5F59A3B36}"/>
    <cellStyle name="Note 19 12 2" xfId="21796" xr:uid="{ABB0E005-1586-4851-AD4D-AD729DF36AC6}"/>
    <cellStyle name="Note 19 13" xfId="11774" xr:uid="{9941B732-004F-406C-A4FB-6FA9425A4546}"/>
    <cellStyle name="Note 19 13 2" xfId="23602" xr:uid="{164435AD-6311-4E19-9574-E64339E95496}"/>
    <cellStyle name="Note 19 2" xfId="6140" xr:uid="{FD49C01A-47D5-48C5-A9E8-2658E74EE219}"/>
    <cellStyle name="Note 19 2 10" xfId="12237" xr:uid="{C21083F1-696D-44CB-8575-D9FE524694A2}"/>
    <cellStyle name="Note 19 2 10 2" xfId="24054" xr:uid="{1BF43D0F-403D-4C1E-A520-3F1B5042F559}"/>
    <cellStyle name="Note 19 2 11" xfId="10519" xr:uid="{BF6A0BAB-DE7B-49C4-9519-DCA1ABFB966A}"/>
    <cellStyle name="Note 19 2 11 2" xfId="22391" xr:uid="{49877AB9-D5AF-4088-AD70-F5BB4B765630}"/>
    <cellStyle name="Note 19 2 12" xfId="12036" xr:uid="{379494CF-74A2-44C4-94F2-CBF0C8922EDE}"/>
    <cellStyle name="Note 19 2 12 2" xfId="23857" xr:uid="{4F58D96D-D25E-49DB-B8F1-9853F9B7DDD6}"/>
    <cellStyle name="Note 19 2 2" xfId="6769" xr:uid="{2A8EE526-0004-40D8-B381-AD005A823455}"/>
    <cellStyle name="Note 19 2 2 10" xfId="10462" xr:uid="{4F623B7F-6073-4A4F-8C27-DEF2AB1DF9FF}"/>
    <cellStyle name="Note 19 2 2 10 2" xfId="22334" xr:uid="{34EA1212-400D-4585-8FF6-5643345AB0B5}"/>
    <cellStyle name="Note 19 2 2 11" xfId="12565" xr:uid="{644EB1F7-D158-43F9-ACE7-923D0F373520}"/>
    <cellStyle name="Note 19 2 2 11 2" xfId="24374" xr:uid="{A46CDA99-48A4-4077-8412-346ABA968CB2}"/>
    <cellStyle name="Note 19 2 2 2" xfId="7600" xr:uid="{BC779170-6720-457A-918D-643405B705A2}"/>
    <cellStyle name="Note 19 2 2 2 10" xfId="10268" xr:uid="{5C8B7594-5D9C-4CCE-89E2-EF4013995EEB}"/>
    <cellStyle name="Note 19 2 2 2 10 2" xfId="22143" xr:uid="{B03F61AB-3C78-48AC-97DE-AEA745383CB8}"/>
    <cellStyle name="Note 19 2 2 2 2" xfId="9243" xr:uid="{453503D2-6233-4011-988E-DD02DD18D391}"/>
    <cellStyle name="Note 19 2 2 2 2 2" xfId="13678" xr:uid="{C944B502-36DA-4537-ABC9-05DDDBC542BF}"/>
    <cellStyle name="Note 19 2 2 2 2 2 2" xfId="25452" xr:uid="{0D8DB8F2-C8C8-4E74-B658-B87A499BCE6C}"/>
    <cellStyle name="Note 19 2 2 2 2 3" xfId="14640" xr:uid="{0D610E00-6BD6-4903-A1C8-530A340F5C17}"/>
    <cellStyle name="Note 19 2 2 2 2 3 2" xfId="26411" xr:uid="{C9830151-6852-4F02-8252-871C06F4E893}"/>
    <cellStyle name="Note 19 2 2 2 2 4" xfId="15592" xr:uid="{1D3829D7-128A-4392-A751-67A1F8958C5E}"/>
    <cellStyle name="Note 19 2 2 2 2 4 2" xfId="27341" xr:uid="{2D779CAD-49D7-4894-9F45-A36D7E86DF61}"/>
    <cellStyle name="Note 19 2 2 2 2 5" xfId="16472" xr:uid="{A3992388-E3AC-43C1-9850-FDCC417813D3}"/>
    <cellStyle name="Note 19 2 2 2 2 5 2" xfId="28219" xr:uid="{E0DDBFF2-990D-4604-A750-0E87398820CC}"/>
    <cellStyle name="Note 19 2 2 2 2 6" xfId="17338" xr:uid="{10B30258-C8C7-41BC-B09F-08FDD28CC340}"/>
    <cellStyle name="Note 19 2 2 2 2 6 2" xfId="29059" xr:uid="{56C99514-025E-4DF8-B454-0E4B6607BEC6}"/>
    <cellStyle name="Note 19 2 2 2 2 7" xfId="18114" xr:uid="{DEEDABB0-C9A6-4F5B-A434-4AE6E93A81C8}"/>
    <cellStyle name="Note 19 2 2 2 2 7 2" xfId="29835" xr:uid="{AEAA2E9F-F4CE-42D2-B35A-9C114DF85193}"/>
    <cellStyle name="Note 19 2 2 2 2 8" xfId="18871" xr:uid="{E47FC6A4-6542-43F7-A84B-D7A2BCE2C70B}"/>
    <cellStyle name="Note 19 2 2 2 3" xfId="9697" xr:uid="{B1D9EF08-A1D0-4AB0-B427-CA8D8C49CAEF}"/>
    <cellStyle name="Note 19 2 2 2 3 2" xfId="14102" xr:uid="{DA6D2B7F-04C4-4243-B37F-9080570714EE}"/>
    <cellStyle name="Note 19 2 2 2 3 2 2" xfId="25875" xr:uid="{A2D4DDA4-759A-4909-B516-93B2B671ABAA}"/>
    <cellStyle name="Note 19 2 2 2 3 3" xfId="15062" xr:uid="{83FD5886-DB29-4F59-BDA7-EC71B908B527}"/>
    <cellStyle name="Note 19 2 2 2 3 3 2" xfId="26833" xr:uid="{3157B406-972C-4AF2-B9C9-B5193A038A25}"/>
    <cellStyle name="Note 19 2 2 2 3 4" xfId="16014" xr:uid="{2A42856D-76F6-453A-99D5-4385E29EC44E}"/>
    <cellStyle name="Note 19 2 2 2 3 4 2" xfId="27761" xr:uid="{E60EFA2A-1B90-486F-983F-83805626AF00}"/>
    <cellStyle name="Note 19 2 2 2 3 5" xfId="16888" xr:uid="{F46AF5FC-5EC7-4500-B607-076192AACF78}"/>
    <cellStyle name="Note 19 2 2 2 3 5 2" xfId="28635" xr:uid="{10596F3B-F6F5-4AC3-9D38-97EC66F23E8F}"/>
    <cellStyle name="Note 19 2 2 2 3 6" xfId="17753" xr:uid="{E7405A11-43F8-4CE2-A76B-9C9E66C6749A}"/>
    <cellStyle name="Note 19 2 2 2 3 6 2" xfId="29474" xr:uid="{DAF5BD17-3DDB-4053-B795-D90C999E511E}"/>
    <cellStyle name="Note 19 2 2 2 3 7" xfId="18529" xr:uid="{A648EB31-A72E-4365-9E14-4A789AC1BF13}"/>
    <cellStyle name="Note 19 2 2 2 3 7 2" xfId="30250" xr:uid="{FDB14812-44DB-4B94-AE01-3C11FF474CF7}"/>
    <cellStyle name="Note 19 2 2 2 3 8" xfId="19286" xr:uid="{C72F5B3C-7E5B-4208-829E-1274F442FA62}"/>
    <cellStyle name="Note 19 2 2 2 4" xfId="12662" xr:uid="{92365FD7-504B-496E-92A0-69ABA50D6766}"/>
    <cellStyle name="Note 19 2 2 2 4 2" xfId="24461" xr:uid="{FBABAB09-2EF1-4458-8A9B-1BCB06944F88}"/>
    <cellStyle name="Note 19 2 2 2 5" xfId="12274" xr:uid="{08C6793B-569F-4305-81CD-F5BCD4D28FCC}"/>
    <cellStyle name="Note 19 2 2 2 5 2" xfId="24090" xr:uid="{2C110B8D-A3AE-4340-B161-A6E777573FD9}"/>
    <cellStyle name="Note 19 2 2 2 6" xfId="10486" xr:uid="{67288DE5-C2DA-4D49-8284-A87200D2A12C}"/>
    <cellStyle name="Note 19 2 2 2 6 2" xfId="22358" xr:uid="{54820770-4B5A-43B2-87D6-4B43D3D9F185}"/>
    <cellStyle name="Note 19 2 2 2 7" xfId="12045" xr:uid="{88BD394C-B71C-4220-99BA-35A255567F50}"/>
    <cellStyle name="Note 19 2 2 2 7 2" xfId="23866" xr:uid="{CF7EC487-F1A4-4C4B-B34A-9A1D8D3CE7B5}"/>
    <cellStyle name="Note 19 2 2 2 8" xfId="10697" xr:uid="{F0CE9650-D4F4-4970-999E-889C0351E42C}"/>
    <cellStyle name="Note 19 2 2 2 8 2" xfId="22569" xr:uid="{938E4B2D-6EE2-48F7-B2ED-5B7B14AF2C52}"/>
    <cellStyle name="Note 19 2 2 2 9" xfId="12523" xr:uid="{6B9AF7B6-9604-42D8-B9EA-790244EE8A5F}"/>
    <cellStyle name="Note 19 2 2 2 9 2" xfId="24333" xr:uid="{0053C330-9E5B-47AF-A669-4545DD67410A}"/>
    <cellStyle name="Note 19 2 2 3" xfId="8414" xr:uid="{5F97983D-BA48-49AE-A4B3-E1504D703D40}"/>
    <cellStyle name="Note 19 2 2 3 2" xfId="13156" xr:uid="{076EBE75-5E1B-4234-884C-63377D8A5B50}"/>
    <cellStyle name="Note 19 2 2 3 2 2" xfId="24942" xr:uid="{CDC3236C-3F5C-4964-8DC5-E552820C1F2B}"/>
    <cellStyle name="Note 19 2 2 3 3" xfId="14176" xr:uid="{E0833E7A-FF5B-43A9-A436-78E82529CCBB}"/>
    <cellStyle name="Note 19 2 2 3 3 2" xfId="25949" xr:uid="{A7CF1A6A-8EED-4BD5-B59B-FB33F351805E}"/>
    <cellStyle name="Note 19 2 2 3 4" xfId="15136" xr:uid="{E5071934-56F5-4EAB-879C-C456A9D9CC7E}"/>
    <cellStyle name="Note 19 2 2 3 4 2" xfId="26905" xr:uid="{F0A2278A-CC36-4BA7-BD9D-A29850A0AF7F}"/>
    <cellStyle name="Note 19 2 2 3 5" xfId="16085" xr:uid="{E5003BDC-21C6-49B4-9BD5-69EF268E7FC3}"/>
    <cellStyle name="Note 19 2 2 3 5 2" xfId="27832" xr:uid="{2B9E77DE-D7D1-4C75-A006-5A910F6838E0}"/>
    <cellStyle name="Note 19 2 2 3 6" xfId="16958" xr:uid="{66E64A9E-969C-4EE7-AF93-16221F6D917D}"/>
    <cellStyle name="Note 19 2 2 3 6 2" xfId="28705" xr:uid="{A7C3D400-4278-4E61-B57E-F0912F2420E4}"/>
    <cellStyle name="Note 19 2 2 3 7" xfId="17823" xr:uid="{8A7669C5-C406-48D8-95C8-FE4F9E8C1CEA}"/>
    <cellStyle name="Note 19 2 2 3 7 2" xfId="29544" xr:uid="{A3AAE7AB-B009-4A17-9DCF-F9C823E77EF5}"/>
    <cellStyle name="Note 19 2 2 3 8" xfId="18599" xr:uid="{F377EB7B-A138-4C94-BF7F-0840DF762604}"/>
    <cellStyle name="Note 19 2 2 4" xfId="9425" xr:uid="{6E7A0F25-832B-4986-ADD0-6E6C9C0A6A0C}"/>
    <cellStyle name="Note 19 2 2 4 2" xfId="13830" xr:uid="{5B83F71E-657D-47AB-831A-3E374C93DF3E}"/>
    <cellStyle name="Note 19 2 2 4 2 2" xfId="25603" xr:uid="{7D3C5604-50FA-49C3-9BF3-1E0BCF95112C}"/>
    <cellStyle name="Note 19 2 2 4 3" xfId="14790" xr:uid="{B1B4A3B5-47CD-49FD-AD3A-D3171180FAFE}"/>
    <cellStyle name="Note 19 2 2 4 3 2" xfId="26561" xr:uid="{58E6152A-E263-4A5D-846A-669BBEA567CD}"/>
    <cellStyle name="Note 19 2 2 4 4" xfId="15742" xr:uid="{471F90EE-4A4F-4551-8ACE-789B88A7580B}"/>
    <cellStyle name="Note 19 2 2 4 4 2" xfId="27489" xr:uid="{E6BE0553-34D3-4DD0-8BD5-51022AFDEED7}"/>
    <cellStyle name="Note 19 2 2 4 5" xfId="16616" xr:uid="{B2259C01-026A-4D6C-9B81-DCBA129BCE70}"/>
    <cellStyle name="Note 19 2 2 4 5 2" xfId="28363" xr:uid="{A163AA1D-D4CE-4217-AF99-1D15A23837D1}"/>
    <cellStyle name="Note 19 2 2 4 6" xfId="17481" xr:uid="{47881A55-9B7C-4FC0-A38E-EA69CAD927CF}"/>
    <cellStyle name="Note 19 2 2 4 6 2" xfId="29202" xr:uid="{D716B941-4F57-48E0-8460-E856FAE4724C}"/>
    <cellStyle name="Note 19 2 2 4 7" xfId="18257" xr:uid="{CCD52853-BBDC-4768-B327-AE0B6D2E8ADC}"/>
    <cellStyle name="Note 19 2 2 4 7 2" xfId="29978" xr:uid="{E7B466F3-3909-4FAE-AF4F-B5CD8E9CA081}"/>
    <cellStyle name="Note 19 2 2 4 8" xfId="19014" xr:uid="{25D974F5-5889-4884-B42C-6ECD02AD1590}"/>
    <cellStyle name="Note 19 2 2 5" xfId="12127" xr:uid="{640CDEFD-F228-4006-A29F-6B3A67313C14}"/>
    <cellStyle name="Note 19 2 2 5 2" xfId="23944" xr:uid="{A34473C8-8543-4523-A237-80E0FB161EA0}"/>
    <cellStyle name="Note 19 2 2 6" xfId="10628" xr:uid="{3BDAD96D-6C6C-4EC0-BA36-59882693FFC1}"/>
    <cellStyle name="Note 19 2 2 6 2" xfId="22500" xr:uid="{A3D23A66-6D49-4533-B9FD-ADED68973988}"/>
    <cellStyle name="Note 19 2 2 7" xfId="11617" xr:uid="{84B5A344-7952-4F24-9AC2-B9B9665FDA3F}"/>
    <cellStyle name="Note 19 2 2 7 2" xfId="23459" xr:uid="{E3566FF9-A6D1-4043-9858-1ADAD2D91A56}"/>
    <cellStyle name="Note 19 2 2 8" xfId="11054" xr:uid="{682E1784-3DBF-4A36-8A13-85BEAC480422}"/>
    <cellStyle name="Note 19 2 2 8 2" xfId="22923" xr:uid="{3196ED71-FD68-4C15-BB08-D51831392619}"/>
    <cellStyle name="Note 19 2 2 9" xfId="12300" xr:uid="{05A7EE15-C409-44CE-9AB5-3AE7DA9FAD6D}"/>
    <cellStyle name="Note 19 2 2 9 2" xfId="24116" xr:uid="{C0107820-BE65-4791-BD37-24A071CB0AF6}"/>
    <cellStyle name="Note 19 2 3" xfId="7078" xr:uid="{B3738AA4-BE27-49AB-8C87-358CC0CD07FF}"/>
    <cellStyle name="Note 19 2 3 10" xfId="17285" xr:uid="{95664B7E-8ED0-4267-AC8F-E8357D1D0931}"/>
    <cellStyle name="Note 19 2 3 10 2" xfId="29028" xr:uid="{AE5BCB30-5E57-4F55-A9F9-FA3D5DE8D2F0}"/>
    <cellStyle name="Note 19 2 3 2" xfId="8721" xr:uid="{C768C04B-A6F0-4867-8B72-86EA5E996CA6}"/>
    <cellStyle name="Note 19 2 3 2 2" xfId="13382" xr:uid="{3B30B850-4A1E-4E2D-A610-E235934B1153}"/>
    <cellStyle name="Note 19 2 3 2 2 2" xfId="25165" xr:uid="{D1F09149-0A8B-480F-BA76-092A060B062B}"/>
    <cellStyle name="Note 19 2 3 2 3" xfId="14388" xr:uid="{EA460196-DC2A-4EDB-92AF-A882250DA676}"/>
    <cellStyle name="Note 19 2 3 2 3 2" xfId="26160" xr:uid="{CCB97F5C-3C23-455B-AD8D-D94910EA9236}"/>
    <cellStyle name="Note 19 2 3 2 4" xfId="15346" xr:uid="{39C3CE9E-B2A5-4C9C-9D3C-BC7F8AC1C03B}"/>
    <cellStyle name="Note 19 2 3 2 4 2" xfId="27108" xr:uid="{DCC1245A-3D62-40DB-845B-CEA4A8C21829}"/>
    <cellStyle name="Note 19 2 3 2 5" xfId="16273" xr:uid="{B2025ABC-4951-4B4E-AB75-40B44C8E2902}"/>
    <cellStyle name="Note 19 2 3 2 5 2" xfId="28020" xr:uid="{82221107-09D7-4DE0-8C2C-E36C4B679233}"/>
    <cellStyle name="Note 19 2 3 2 6" xfId="17144" xr:uid="{C17F66AB-AF9E-48D3-8B9C-CD9DF275D341}"/>
    <cellStyle name="Note 19 2 3 2 6 2" xfId="28888" xr:uid="{313C8CDD-7625-4C69-B034-4D37F791559F}"/>
    <cellStyle name="Note 19 2 3 2 7" xfId="17991" xr:uid="{D4DB2D66-1F4A-47F6-857D-C570F3669422}"/>
    <cellStyle name="Note 19 2 3 2 7 2" xfId="29712" xr:uid="{28D277E0-06BA-4E3E-A6A2-3E80E7D8DE78}"/>
    <cellStyle name="Note 19 2 3 2 8" xfId="18758" xr:uid="{93A9EB76-E4EB-4AD9-B32E-D96E01E0C895}"/>
    <cellStyle name="Note 19 2 3 3" xfId="9584" xr:uid="{A8423E6E-D137-4DC2-A3B1-B64A29173DDA}"/>
    <cellStyle name="Note 19 2 3 3 2" xfId="13989" xr:uid="{C2ADE711-533D-4F93-9EE9-01CF16C30D03}"/>
    <cellStyle name="Note 19 2 3 3 2 2" xfId="25762" xr:uid="{46794AC2-C751-4B99-9320-9B849DAEA002}"/>
    <cellStyle name="Note 19 2 3 3 3" xfId="14949" xr:uid="{8BA0616E-3E23-435B-9775-F2E221F7D393}"/>
    <cellStyle name="Note 19 2 3 3 3 2" xfId="26720" xr:uid="{23FE4A32-50EA-4D2A-98F5-2D94C614D092}"/>
    <cellStyle name="Note 19 2 3 3 4" xfId="15901" xr:uid="{B0DB1141-7DA4-4F92-8138-145E6F58CD22}"/>
    <cellStyle name="Note 19 2 3 3 4 2" xfId="27648" xr:uid="{60C6E087-50B3-4353-A72C-16A2737DE5A3}"/>
    <cellStyle name="Note 19 2 3 3 5" xfId="16775" xr:uid="{2913A8B5-7030-4770-857F-58D0A5243671}"/>
    <cellStyle name="Note 19 2 3 3 5 2" xfId="28522" xr:uid="{BDF44A4F-255B-4603-BF08-D57CB5B34302}"/>
    <cellStyle name="Note 19 2 3 3 6" xfId="17640" xr:uid="{4EF8063C-56E1-49DA-8DF1-45BD974D3AC0}"/>
    <cellStyle name="Note 19 2 3 3 6 2" xfId="29361" xr:uid="{37F1627C-48E1-48BD-B4D6-F45A89E5590E}"/>
    <cellStyle name="Note 19 2 3 3 7" xfId="18416" xr:uid="{1EC3CA7F-56FB-4386-A081-BA563B5078BF}"/>
    <cellStyle name="Note 19 2 3 3 7 2" xfId="30137" xr:uid="{D9FE62C7-5B37-4061-ACA9-3514152E9FCA}"/>
    <cellStyle name="Note 19 2 3 3 8" xfId="19173" xr:uid="{2ADB0765-9D51-48EF-BBD1-953AA6978D39}"/>
    <cellStyle name="Note 19 2 3 4" xfId="12352" xr:uid="{C5557B96-F8B6-4BDF-826A-DF33CC4D7570}"/>
    <cellStyle name="Note 19 2 3 4 2" xfId="24167" xr:uid="{15FC437F-59C4-4F4B-A22E-FE98E75EB5DF}"/>
    <cellStyle name="Note 19 2 3 5" xfId="10416" xr:uid="{9EB5E942-3A55-432B-815C-A65CAC58740F}"/>
    <cellStyle name="Note 19 2 3 5 2" xfId="22288" xr:uid="{E2217419-4B4F-4FFF-BB05-E755AA6E8AD6}"/>
    <cellStyle name="Note 19 2 3 6" xfId="13593" xr:uid="{E0FEB442-A167-4E41-A895-F1F672133EA2}"/>
    <cellStyle name="Note 19 2 3 6 2" xfId="25369" xr:uid="{17B4D0FC-F25A-459B-9747-988F9FFE4672}"/>
    <cellStyle name="Note 19 2 3 7" xfId="14569" xr:uid="{1B607EBC-D02B-421F-A271-604839585BE8}"/>
    <cellStyle name="Note 19 2 3 7 2" xfId="26340" xr:uid="{CE6B8FCA-0A6D-40C6-9513-14D25AECD097}"/>
    <cellStyle name="Note 19 2 3 8" xfId="15521" xr:uid="{CE55E6C6-3DB9-40F0-8233-BE1CA6002D11}"/>
    <cellStyle name="Note 19 2 3 8 2" xfId="27276" xr:uid="{BE1345E5-8B36-45D6-87FB-768E9B0B75C1}"/>
    <cellStyle name="Note 19 2 3 9" xfId="16416" xr:uid="{D7C72986-05B9-4B7B-85BC-643ADE823C9B}"/>
    <cellStyle name="Note 19 2 3 9 2" xfId="28163" xr:uid="{E31740CF-22CF-478E-8717-AE4E5ED83B95}"/>
    <cellStyle name="Note 19 2 4" xfId="7922" xr:uid="{6490EA99-C59F-432E-8B40-1333244F1E7C}"/>
    <cellStyle name="Note 19 2 4 2" xfId="12893" xr:uid="{D49C7007-7A48-4913-803C-4BACD4A97876}"/>
    <cellStyle name="Note 19 2 4 2 2" xfId="24687" xr:uid="{83A2371B-C838-439C-923D-8FC19FDE605B}"/>
    <cellStyle name="Note 19 2 4 3" xfId="9987" xr:uid="{58AD8506-04F4-4D4B-A7E9-692154980FA8}"/>
    <cellStyle name="Note 19 2 4 3 2" xfId="21862" xr:uid="{CD75BECB-01AE-4D25-A1BE-548265417E4E}"/>
    <cellStyle name="Note 19 2 4 4" xfId="12101" xr:uid="{A4336854-609F-4142-8FDC-59827105A095}"/>
    <cellStyle name="Note 19 2 4 4 2" xfId="23919" xr:uid="{0AB5654B-7039-429A-AD35-74B0F897C251}"/>
    <cellStyle name="Note 19 2 4 5" xfId="10649" xr:uid="{474BE079-7C28-458B-A4E6-6AF67F9896C2}"/>
    <cellStyle name="Note 19 2 4 5 2" xfId="22521" xr:uid="{26C24DB2-0358-449F-AD8D-21C8BADB7CD6}"/>
    <cellStyle name="Note 19 2 4 6" xfId="12854" xr:uid="{7317C8CC-0F96-4FE9-8056-76EC92A0F5B3}"/>
    <cellStyle name="Note 19 2 4 6 2" xfId="24648" xr:uid="{BF64D846-B789-412A-8092-F81947655A1B}"/>
    <cellStyle name="Note 19 2 4 7" xfId="10019" xr:uid="{B5ADE6FB-611C-4727-B66D-E8643C12F9D2}"/>
    <cellStyle name="Note 19 2 4 7 2" xfId="21894" xr:uid="{D6A3496A-4C36-4F85-8AF7-B2D8BBDE6D4D}"/>
    <cellStyle name="Note 19 2 4 8" xfId="12092" xr:uid="{7E13EA58-AAA3-4066-AB59-EB255761DFEE}"/>
    <cellStyle name="Note 19 2 5" xfId="9356" xr:uid="{B2C3F4B2-4AC1-43C5-82A8-A1BF12828465}"/>
    <cellStyle name="Note 19 2 5 2" xfId="13761" xr:uid="{A6FAEF55-BEC0-4873-8408-AFA298DAC962}"/>
    <cellStyle name="Note 19 2 5 2 2" xfId="25534" xr:uid="{78252661-7008-455B-BA0D-414CE14D48B0}"/>
    <cellStyle name="Note 19 2 5 3" xfId="14721" xr:uid="{D2F28D43-016A-4E85-8ACF-430739C72724}"/>
    <cellStyle name="Note 19 2 5 3 2" xfId="26492" xr:uid="{FB6655C1-1F79-48FE-B123-AD5626EA9C1D}"/>
    <cellStyle name="Note 19 2 5 4" xfId="15673" xr:uid="{466B6679-31C7-4AA7-B5BE-0D2ED8BDC4A3}"/>
    <cellStyle name="Note 19 2 5 4 2" xfId="27420" xr:uid="{82518A6D-57D5-4CD0-9D13-8BC1F12A7E2F}"/>
    <cellStyle name="Note 19 2 5 5" xfId="16547" xr:uid="{505E3820-6506-4F0E-B054-0793AA72473C}"/>
    <cellStyle name="Note 19 2 5 5 2" xfId="28294" xr:uid="{F9C9FB43-20A5-4FEE-A9D4-D8CB594B3B84}"/>
    <cellStyle name="Note 19 2 5 6" xfId="17412" xr:uid="{09293B6C-9901-46B0-A9AD-DDE554677B84}"/>
    <cellStyle name="Note 19 2 5 6 2" xfId="29133" xr:uid="{A94EDA84-F9F4-4157-A766-42E1005BE188}"/>
    <cellStyle name="Note 19 2 5 7" xfId="18188" xr:uid="{5656C49F-A3AB-46F1-9811-83EB1A36B526}"/>
    <cellStyle name="Note 19 2 5 7 2" xfId="29909" xr:uid="{3F49EBDC-6AA4-4699-A4D9-BB69D0080354}"/>
    <cellStyle name="Note 19 2 5 8" xfId="18945" xr:uid="{98DEE26C-F3B3-4191-82C2-F8E3E099F1A4}"/>
    <cellStyle name="Note 19 2 6" xfId="11797" xr:uid="{7F1D992C-7422-4B7A-9803-DD0FB8FD12A0}"/>
    <cellStyle name="Note 19 2 6 2" xfId="23625" xr:uid="{D4CA4534-32EB-45BC-BB01-EBDBD6C58D2B}"/>
    <cellStyle name="Note 19 2 7" xfId="10906" xr:uid="{DB706189-B0C1-493A-84A6-3D5FB0EA7FEE}"/>
    <cellStyle name="Note 19 2 7 2" xfId="22775" xr:uid="{81E788F2-4842-4843-AF3B-210BD88CA8CA}"/>
    <cellStyle name="Note 19 2 8" xfId="11416" xr:uid="{7E2A23E9-29CF-47F2-BDFE-0B85C1EF5E8B}"/>
    <cellStyle name="Note 19 2 8 2" xfId="23274" xr:uid="{91FBFFA9-A65B-4D5F-9C18-A83D36142EA3}"/>
    <cellStyle name="Note 19 2 9" xfId="11203" xr:uid="{14AF77B8-D0DB-4AF5-91F5-C02CF365FB5B}"/>
    <cellStyle name="Note 19 2 9 2" xfId="23065" xr:uid="{1761782C-8DBB-4AF0-AB6E-867D6167C953}"/>
    <cellStyle name="Note 19 3" xfId="6770" xr:uid="{C5E66773-6C45-44A9-9C68-D2ACBEA21892}"/>
    <cellStyle name="Note 19 3 10" xfId="14341" xr:uid="{F6F32E26-4302-4BDC-B642-E411BA96D579}"/>
    <cellStyle name="Note 19 3 10 2" xfId="26113" xr:uid="{D8DB45FE-4DA8-4494-A722-B5DD65BDCE5D}"/>
    <cellStyle name="Note 19 3 11" xfId="15299" xr:uid="{7C8F5F5A-4455-41C3-8C7C-63556BA37F8D}"/>
    <cellStyle name="Note 19 3 11 2" xfId="27068" xr:uid="{745975B0-1E12-4D6C-B8CC-9E42227A6121}"/>
    <cellStyle name="Note 19 3 2" xfId="7601" xr:uid="{FFDA2502-0488-4A1F-8ADF-4CE45ABF2FA0}"/>
    <cellStyle name="Note 19 3 2 10" xfId="14524" xr:uid="{6ADE278B-0159-4E2B-A3CD-0777595F69D3}"/>
    <cellStyle name="Note 19 3 2 10 2" xfId="26295" xr:uid="{F764EA55-0A68-4EAE-A29C-6502724068E1}"/>
    <cellStyle name="Note 19 3 2 2" xfId="9244" xr:uid="{994BAED4-A6E4-497F-BB07-D3F4C86344FC}"/>
    <cellStyle name="Note 19 3 2 2 2" xfId="13679" xr:uid="{2577C1A9-20B2-4EFB-8BA9-B41B2BBC17B7}"/>
    <cellStyle name="Note 19 3 2 2 2 2" xfId="25453" xr:uid="{E079A623-7963-46B5-8E10-09507E1C16FA}"/>
    <cellStyle name="Note 19 3 2 2 3" xfId="14641" xr:uid="{A20F62C1-530C-4964-8F5D-0965462176EB}"/>
    <cellStyle name="Note 19 3 2 2 3 2" xfId="26412" xr:uid="{61D0A36B-C626-49F2-8A0C-0F89E0ACBBA1}"/>
    <cellStyle name="Note 19 3 2 2 4" xfId="15593" xr:uid="{50F00FED-4EF3-4571-81FB-3D58C1054F5B}"/>
    <cellStyle name="Note 19 3 2 2 4 2" xfId="27342" xr:uid="{E1D69059-22AA-42A8-A0A5-87045DEA048B}"/>
    <cellStyle name="Note 19 3 2 2 5" xfId="16473" xr:uid="{5A40C918-8216-4555-AA2D-672F20EB223C}"/>
    <cellStyle name="Note 19 3 2 2 5 2" xfId="28220" xr:uid="{1948189E-EEC4-42E3-B78B-15767CBD0CAB}"/>
    <cellStyle name="Note 19 3 2 2 6" xfId="17339" xr:uid="{1978EA14-8947-40C9-8924-277FCB214A75}"/>
    <cellStyle name="Note 19 3 2 2 6 2" xfId="29060" xr:uid="{0D36A8D5-59FF-4C8D-A170-EF325FE343D2}"/>
    <cellStyle name="Note 19 3 2 2 7" xfId="18115" xr:uid="{A69296A9-1DF3-4058-863D-598A2E7553AB}"/>
    <cellStyle name="Note 19 3 2 2 7 2" xfId="29836" xr:uid="{B8FD1B9B-A8FE-40BA-BE83-BE7840E985E4}"/>
    <cellStyle name="Note 19 3 2 2 8" xfId="18872" xr:uid="{C051DCDB-B6C9-495B-8A6E-C43AA1FE43E8}"/>
    <cellStyle name="Note 19 3 2 3" xfId="9698" xr:uid="{D1B09268-FCCC-4235-9770-636301463769}"/>
    <cellStyle name="Note 19 3 2 3 2" xfId="14103" xr:uid="{5795CBC3-DBFC-4AC4-A312-DD5410946581}"/>
    <cellStyle name="Note 19 3 2 3 2 2" xfId="25876" xr:uid="{4B8625EE-148D-47F5-BBED-6F3A8948416C}"/>
    <cellStyle name="Note 19 3 2 3 3" xfId="15063" xr:uid="{E0563AA0-BA08-461E-9470-26BB0CE626EE}"/>
    <cellStyle name="Note 19 3 2 3 3 2" xfId="26834" xr:uid="{D663E33F-B4A4-4FE1-9515-FBC0EEDE5767}"/>
    <cellStyle name="Note 19 3 2 3 4" xfId="16015" xr:uid="{6CCA3EED-31D8-4D3B-9213-E4B920A4F35A}"/>
    <cellStyle name="Note 19 3 2 3 4 2" xfId="27762" xr:uid="{1202EF9E-5EEC-4518-B822-F3CD77270039}"/>
    <cellStyle name="Note 19 3 2 3 5" xfId="16889" xr:uid="{F081EA2D-F1E8-4C04-A3DC-B465A1043CE1}"/>
    <cellStyle name="Note 19 3 2 3 5 2" xfId="28636" xr:uid="{44FA4327-5E2B-4808-AD31-2BDCA29CE878}"/>
    <cellStyle name="Note 19 3 2 3 6" xfId="17754" xr:uid="{478C638A-CCBB-4B89-B24E-DF50FA9CDB94}"/>
    <cellStyle name="Note 19 3 2 3 6 2" xfId="29475" xr:uid="{07BA9752-1948-47E4-8118-B0FAD45DC057}"/>
    <cellStyle name="Note 19 3 2 3 7" xfId="18530" xr:uid="{F250FE81-5460-4D81-B42B-FA590C8403D4}"/>
    <cellStyle name="Note 19 3 2 3 7 2" xfId="30251" xr:uid="{13A3A01C-D798-401D-922E-189BD4711D6D}"/>
    <cellStyle name="Note 19 3 2 3 8" xfId="19287" xr:uid="{C8622789-6393-4870-878F-2A5C27D8DC4D}"/>
    <cellStyle name="Note 19 3 2 4" xfId="12663" xr:uid="{AA1846A5-3885-4969-906D-7F0BC4FE4EFC}"/>
    <cellStyle name="Note 19 3 2 4 2" xfId="24462" xr:uid="{208881A6-712B-45F4-83C5-108CEF933BE6}"/>
    <cellStyle name="Note 19 3 2 5" xfId="12769" xr:uid="{93766DEE-53EA-485C-B775-1BED3EE52EBD}"/>
    <cellStyle name="Note 19 3 2 5 2" xfId="24565" xr:uid="{11542882-2071-49A3-8E53-7D27F2124EA2}"/>
    <cellStyle name="Note 19 3 2 6" xfId="10095" xr:uid="{37200021-0F79-4999-8C4A-BEAD6FE33742}"/>
    <cellStyle name="Note 19 3 2 6 2" xfId="21970" xr:uid="{829FF535-3C26-4243-9904-27AF9EC0B097}"/>
    <cellStyle name="Note 19 3 2 7" xfId="11742" xr:uid="{8E98B47C-E014-4223-A38F-97148BE94741}"/>
    <cellStyle name="Note 19 3 2 7 2" xfId="23571" xr:uid="{5BC296DA-27A4-45C6-A88F-34C3BC185C8A}"/>
    <cellStyle name="Note 19 3 2 8" xfId="10952" xr:uid="{8AA41506-7DF3-49FF-9ECD-B4689755E452}"/>
    <cellStyle name="Note 19 3 2 8 2" xfId="22821" xr:uid="{EE016A97-FA26-4CC2-B8DD-07336DD224FE}"/>
    <cellStyle name="Note 19 3 2 9" xfId="13542" xr:uid="{DA9FC757-15FE-424A-9598-087436AF22BB}"/>
    <cellStyle name="Note 19 3 2 9 2" xfId="25318" xr:uid="{ADEB3E8A-594A-4FFD-818E-D5AD47048A2D}"/>
    <cellStyle name="Note 19 3 3" xfId="8415" xr:uid="{57B2C46F-3EE7-44BA-AF09-552A03B978D1}"/>
    <cellStyle name="Note 19 3 3 2" xfId="13157" xr:uid="{C855C90B-5C70-474E-B643-B7F8080684FC}"/>
    <cellStyle name="Note 19 3 3 2 2" xfId="24943" xr:uid="{2AFDBA14-2BC0-4ABD-B98A-9BE16E52D4C1}"/>
    <cellStyle name="Note 19 3 3 3" xfId="14177" xr:uid="{92262198-6A41-4310-8AC3-E2F295C16478}"/>
    <cellStyle name="Note 19 3 3 3 2" xfId="25950" xr:uid="{EDC01B3C-F056-4F57-9A09-42D3CC0955F7}"/>
    <cellStyle name="Note 19 3 3 4" xfId="15137" xr:uid="{0F10B5F2-42C0-4D5A-BF77-FF5B01581793}"/>
    <cellStyle name="Note 19 3 3 4 2" xfId="26906" xr:uid="{49E236F5-97D2-4066-B938-DCAB0E1D5F40}"/>
    <cellStyle name="Note 19 3 3 5" xfId="16086" xr:uid="{EC3C4464-E36D-4C30-AE75-95F944B29496}"/>
    <cellStyle name="Note 19 3 3 5 2" xfId="27833" xr:uid="{C6765FB6-5094-419D-B358-DE9875B4D12D}"/>
    <cellStyle name="Note 19 3 3 6" xfId="16959" xr:uid="{A048A81A-CFD6-4CEC-A912-997569561B12}"/>
    <cellStyle name="Note 19 3 3 6 2" xfId="28706" xr:uid="{3EEF41D8-82DE-4DD0-B0D1-3135D05AC7FE}"/>
    <cellStyle name="Note 19 3 3 7" xfId="17824" xr:uid="{2C2F07F7-6B07-442E-93DF-4B94866D61BA}"/>
    <cellStyle name="Note 19 3 3 7 2" xfId="29545" xr:uid="{AE342BD4-0E6F-4476-B06D-ACF496F2FC60}"/>
    <cellStyle name="Note 19 3 3 8" xfId="18600" xr:uid="{1C1D27F5-C657-452C-B291-C6462483CCED}"/>
    <cellStyle name="Note 19 3 4" xfId="9426" xr:uid="{7970F3CA-1ABE-4FBB-B0CD-DE9E17C6C4A0}"/>
    <cellStyle name="Note 19 3 4 2" xfId="13831" xr:uid="{78C2D937-0A50-45CE-AA2A-8E2E7D1BBBE6}"/>
    <cellStyle name="Note 19 3 4 2 2" xfId="25604" xr:uid="{EEE65C26-7EC6-4BD0-A11B-F513EAFD2310}"/>
    <cellStyle name="Note 19 3 4 3" xfId="14791" xr:uid="{F16E81D4-9CF5-462D-84D1-9866D5B9B46D}"/>
    <cellStyle name="Note 19 3 4 3 2" xfId="26562" xr:uid="{D288E9C2-7ADD-4A5F-BBB9-8BF21841C061}"/>
    <cellStyle name="Note 19 3 4 4" xfId="15743" xr:uid="{7DD33E28-96B4-4E0C-B232-7B3F3165CBDC}"/>
    <cellStyle name="Note 19 3 4 4 2" xfId="27490" xr:uid="{4144B46A-164A-4DAC-BAD4-9034E8200358}"/>
    <cellStyle name="Note 19 3 4 5" xfId="16617" xr:uid="{36DBDFFC-204D-4734-9909-993B5219831A}"/>
    <cellStyle name="Note 19 3 4 5 2" xfId="28364" xr:uid="{2F9F337D-27ED-435E-866D-71525929863B}"/>
    <cellStyle name="Note 19 3 4 6" xfId="17482" xr:uid="{FC53F652-8AE0-4FA8-A2D6-D325E8BA1517}"/>
    <cellStyle name="Note 19 3 4 6 2" xfId="29203" xr:uid="{843D8027-E979-48DE-9559-DFDB9DDF3CB1}"/>
    <cellStyle name="Note 19 3 4 7" xfId="18258" xr:uid="{C992AB89-7249-4F0A-A64A-08F427B60A31}"/>
    <cellStyle name="Note 19 3 4 7 2" xfId="29979" xr:uid="{BB91DFAA-ACA8-49D1-8271-30D40FACFFD0}"/>
    <cellStyle name="Note 19 3 4 8" xfId="19015" xr:uid="{1570F837-2CF1-4788-B26E-E081A3922CF1}"/>
    <cellStyle name="Note 19 3 5" xfId="12128" xr:uid="{57E53515-2F09-47FC-9C14-59C9AF843A7B}"/>
    <cellStyle name="Note 19 3 5 2" xfId="23945" xr:uid="{2BAA6DEC-4EAB-4F66-BEDE-CF721D00C762}"/>
    <cellStyle name="Note 19 3 6" xfId="10627" xr:uid="{E2BAD0C3-E3B9-48D1-ABEA-822FACD03B03}"/>
    <cellStyle name="Note 19 3 6 2" xfId="22499" xr:uid="{F271AB39-6F13-4E2B-A552-31246A31AC84}"/>
    <cellStyle name="Note 19 3 7" xfId="11618" xr:uid="{08E5562C-F710-4266-BFA0-B4627D539FA4}"/>
    <cellStyle name="Note 19 3 7 2" xfId="23460" xr:uid="{2F2A22F4-8D32-489D-83F3-797AF9C980A9}"/>
    <cellStyle name="Note 19 3 8" xfId="11053" xr:uid="{C29A793B-4E15-42F1-8D7F-D889A0A68EA0}"/>
    <cellStyle name="Note 19 3 8 2" xfId="22922" xr:uid="{AC74F184-61FA-481A-85B1-13FC22612CA9}"/>
    <cellStyle name="Note 19 3 9" xfId="13330" xr:uid="{E76B7F1B-7AEC-448D-A204-B3A6445DE29A}"/>
    <cellStyle name="Note 19 3 9 2" xfId="25113" xr:uid="{AF0B338D-5A7E-4220-A739-9CF833A47D90}"/>
    <cellStyle name="Note 19 4" xfId="7077" xr:uid="{56D75085-2E49-4253-AA2F-82E32A1EEF46}"/>
    <cellStyle name="Note 19 4 10" xfId="12873" xr:uid="{F77FAA95-E6C2-43C7-969D-D3B5F0AB97D2}"/>
    <cellStyle name="Note 19 4 10 2" xfId="24667" xr:uid="{9FFF37C7-2F6F-443A-BBA1-64D8EE45202E}"/>
    <cellStyle name="Note 19 4 2" xfId="8720" xr:uid="{B3FEEBA4-2187-499A-A31F-B1E08B78875A}"/>
    <cellStyle name="Note 19 4 2 2" xfId="13381" xr:uid="{E1861456-5C89-4F34-9BF3-2C405CFC5FE7}"/>
    <cellStyle name="Note 19 4 2 2 2" xfId="25164" xr:uid="{47A6B3F5-EE67-4AB4-9EFE-DA1C026DE184}"/>
    <cellStyle name="Note 19 4 2 3" xfId="14387" xr:uid="{408211EB-4A9B-4DDF-95DD-25EC11A2AB22}"/>
    <cellStyle name="Note 19 4 2 3 2" xfId="26159" xr:uid="{A8F98148-D31C-4224-86FE-0EBA723D9739}"/>
    <cellStyle name="Note 19 4 2 4" xfId="15345" xr:uid="{F2C0B258-4779-4827-8FC5-B43C862FAB2D}"/>
    <cellStyle name="Note 19 4 2 4 2" xfId="27107" xr:uid="{C02AA6D5-830A-4C94-82DA-816BAA0915A3}"/>
    <cellStyle name="Note 19 4 2 5" xfId="16272" xr:uid="{DC4BCF5F-9E22-4658-A9B1-A2BABE3A1835}"/>
    <cellStyle name="Note 19 4 2 5 2" xfId="28019" xr:uid="{D1140359-F1D4-4F98-AD7E-BA951788319D}"/>
    <cellStyle name="Note 19 4 2 6" xfId="17143" xr:uid="{4056306F-28BF-4085-8307-13F60D58D75B}"/>
    <cellStyle name="Note 19 4 2 6 2" xfId="28887" xr:uid="{5A4B2697-2271-4328-9DF2-7CD746C7250E}"/>
    <cellStyle name="Note 19 4 2 7" xfId="17990" xr:uid="{64278A01-451F-45F1-BCF4-8EFD5E2B9E7C}"/>
    <cellStyle name="Note 19 4 2 7 2" xfId="29711" xr:uid="{9BA14E70-588D-4828-BB2C-C2F82FB4A8E6}"/>
    <cellStyle name="Note 19 4 2 8" xfId="18757" xr:uid="{71EB4E3B-AC57-4B9B-A497-4A480A680352}"/>
    <cellStyle name="Note 19 4 3" xfId="9583" xr:uid="{EF46AA18-40E5-4756-8C93-487EF6D1F2A4}"/>
    <cellStyle name="Note 19 4 3 2" xfId="13988" xr:uid="{6488611A-7AF8-48AF-8E83-2FAEECD2D820}"/>
    <cellStyle name="Note 19 4 3 2 2" xfId="25761" xr:uid="{3767CE21-BFBD-40F3-A5C7-3D43FFC48C5C}"/>
    <cellStyle name="Note 19 4 3 3" xfId="14948" xr:uid="{055E4F91-9DF2-4DF0-919F-D755110C7552}"/>
    <cellStyle name="Note 19 4 3 3 2" xfId="26719" xr:uid="{CB9FB232-E2CF-415B-9A18-730A03EB120D}"/>
    <cellStyle name="Note 19 4 3 4" xfId="15900" xr:uid="{DAD1017C-BB05-491E-A472-97179A945F04}"/>
    <cellStyle name="Note 19 4 3 4 2" xfId="27647" xr:uid="{6214A1BB-01BC-43C8-8887-7F931F8B2191}"/>
    <cellStyle name="Note 19 4 3 5" xfId="16774" xr:uid="{EBC2EE9F-6EE7-4239-9DC7-E8EEBF5CFE36}"/>
    <cellStyle name="Note 19 4 3 5 2" xfId="28521" xr:uid="{5B2DE302-ED88-4418-B3B6-C07938D1F2FC}"/>
    <cellStyle name="Note 19 4 3 6" xfId="17639" xr:uid="{05B76C7D-6813-4E1B-A37D-4EE35BDE2134}"/>
    <cellStyle name="Note 19 4 3 6 2" xfId="29360" xr:uid="{17EC3BBF-9E47-4DC6-9FC6-05B6DE4F3DDF}"/>
    <cellStyle name="Note 19 4 3 7" xfId="18415" xr:uid="{2075EC22-525A-4D78-90CB-1A3928928613}"/>
    <cellStyle name="Note 19 4 3 7 2" xfId="30136" xr:uid="{1B59DB5E-6B5C-43D2-B2CE-67FA38A38BAE}"/>
    <cellStyle name="Note 19 4 3 8" xfId="19172" xr:uid="{30166D09-5D9C-451E-A983-2034F9C76D23}"/>
    <cellStyle name="Note 19 4 4" xfId="12351" xr:uid="{E651E77E-F86E-4920-A0A3-3752E835196F}"/>
    <cellStyle name="Note 19 4 4 2" xfId="24166" xr:uid="{13F145D6-B8EC-45C6-9EBB-A7E5D6821C1D}"/>
    <cellStyle name="Note 19 4 5" xfId="10417" xr:uid="{64F24684-930D-4CE1-8FA1-EA34F8332040}"/>
    <cellStyle name="Note 19 4 5 2" xfId="22289" xr:uid="{2F753354-E97C-4C44-ACAF-6C31FD6AB325}"/>
    <cellStyle name="Note 19 4 6" xfId="12573" xr:uid="{17572E22-4BD0-471F-ADC4-33ECDAC7AEF7}"/>
    <cellStyle name="Note 19 4 6 2" xfId="24380" xr:uid="{FE64BD9A-41FA-4811-9C06-CA169E513F6B}"/>
    <cellStyle name="Note 19 4 7" xfId="10226" xr:uid="{735EDAD1-90A0-41F3-86AB-2A7824E2DC68}"/>
    <cellStyle name="Note 19 4 7 2" xfId="22101" xr:uid="{BC958FB1-97B2-4092-BAFD-C0851CFB8E05}"/>
    <cellStyle name="Note 19 4 8" xfId="12597" xr:uid="{0CA6F388-BC5F-4F0D-87C0-514B5D4B5A32}"/>
    <cellStyle name="Note 19 4 8 2" xfId="24402" xr:uid="{517925F3-39EB-4419-A90D-C46FB01F7AB4}"/>
    <cellStyle name="Note 19 4 9" xfId="10207" xr:uid="{9BF6FD0A-9009-4E85-A757-3E2BDCEFFB9F}"/>
    <cellStyle name="Note 19 4 9 2" xfId="22082" xr:uid="{71E7E656-299B-43EE-BEBA-BC5FDC70B12C}"/>
    <cellStyle name="Note 19 5" xfId="7921" xr:uid="{208DA91F-3A3A-435F-ADD9-D5932F3BA8E3}"/>
    <cellStyle name="Note 19 5 2" xfId="12892" xr:uid="{4A107230-6ED7-4A8F-9F87-89C657A6A7FB}"/>
    <cellStyle name="Note 19 5 2 2" xfId="24686" xr:uid="{9CB24231-30A5-4FD7-B69F-54AB68530B48}"/>
    <cellStyle name="Note 19 5 3" xfId="9988" xr:uid="{B04494DC-1ED2-496A-9BDE-7D3F60D1DBDF}"/>
    <cellStyle name="Note 19 5 3 2" xfId="21863" xr:uid="{4FB2C4AC-77D2-4851-BE69-227ABCB053E4}"/>
    <cellStyle name="Note 19 5 4" xfId="13129" xr:uid="{FEB028CB-F9B0-422A-A4C1-F316D8CE768B}"/>
    <cellStyle name="Note 19 5 4 2" xfId="24916" xr:uid="{D1F71902-35D8-48AB-820C-42D18FCE254B}"/>
    <cellStyle name="Note 19 5 5" xfId="9799" xr:uid="{5213B5D8-B562-43D5-9E99-1026E9A23130}"/>
    <cellStyle name="Note 19 5 5 2" xfId="21675" xr:uid="{6E391A80-6704-4422-A8AC-4D3F83597979}"/>
    <cellStyle name="Note 19 5 6" xfId="13411" xr:uid="{78495B14-60F4-4963-A9C9-2512103B74E3}"/>
    <cellStyle name="Note 19 5 6 2" xfId="25194" xr:uid="{9C73CFC3-9CF7-4435-BEC5-5BF985123498}"/>
    <cellStyle name="Note 19 5 7" xfId="14417" xr:uid="{6FA175AB-F9B6-4C50-93A1-EA199A3A3FAC}"/>
    <cellStyle name="Note 19 5 7 2" xfId="26189" xr:uid="{6CEC9011-FEEE-41D0-93DF-ED959318112E}"/>
    <cellStyle name="Note 19 5 8" xfId="15375" xr:uid="{443C5598-39D8-42B4-A3A9-E10C84302318}"/>
    <cellStyle name="Note 19 6" xfId="9355" xr:uid="{803FF592-91B6-445F-83E6-8D54A9109B7B}"/>
    <cellStyle name="Note 19 6 2" xfId="13760" xr:uid="{9E6048C9-1772-4974-AFB8-30C71542C3FD}"/>
    <cellStyle name="Note 19 6 2 2" xfId="25533" xr:uid="{24C78537-A715-4CD4-A5BB-E47CE41016A9}"/>
    <cellStyle name="Note 19 6 3" xfId="14720" xr:uid="{3ABA6EE0-12B4-47DC-9308-A8BFAF35452B}"/>
    <cellStyle name="Note 19 6 3 2" xfId="26491" xr:uid="{1756AC38-D63F-4E3D-95C7-41F625D57867}"/>
    <cellStyle name="Note 19 6 4" xfId="15672" xr:uid="{32CA40CA-FB23-4D0B-9F82-27B69E3EDF96}"/>
    <cellStyle name="Note 19 6 4 2" xfId="27419" xr:uid="{5C83AB19-4DB3-4301-B1A4-2C277B8A4FC7}"/>
    <cellStyle name="Note 19 6 5" xfId="16546" xr:uid="{44CCFC8B-69C2-47FB-AD70-083B251DDFA4}"/>
    <cellStyle name="Note 19 6 5 2" xfId="28293" xr:uid="{250AF67D-CF52-4F94-B394-4C2FB4FC4303}"/>
    <cellStyle name="Note 19 6 6" xfId="17411" xr:uid="{18120C17-D00C-4113-A9E2-B133DAE55E0A}"/>
    <cellStyle name="Note 19 6 6 2" xfId="29132" xr:uid="{F16CFD1F-354A-4E3D-927F-A69EAC97FB0D}"/>
    <cellStyle name="Note 19 6 7" xfId="18187" xr:uid="{944CB256-452F-4531-8DC1-5F18F003409D}"/>
    <cellStyle name="Note 19 6 7 2" xfId="29908" xr:uid="{1388185A-16AE-40EE-B56C-71D8BDEA05E0}"/>
    <cellStyle name="Note 19 6 8" xfId="18944" xr:uid="{F5F78E97-E282-4CEB-BE3F-2F8480E60586}"/>
    <cellStyle name="Note 19 7" xfId="11796" xr:uid="{46F5F9CD-97E6-4716-BCD9-F0FAF90C12CB}"/>
    <cellStyle name="Note 19 7 2" xfId="23624" xr:uid="{1D6B12E6-B301-4F7A-8EC9-C8E0B3B00BF6}"/>
    <cellStyle name="Note 19 8" xfId="10907" xr:uid="{6FC736DB-7B10-4FE4-9B3D-72380F38F0EC}"/>
    <cellStyle name="Note 19 8 2" xfId="22776" xr:uid="{5F4BA496-6D53-43DC-AD87-B37AFF90DA9C}"/>
    <cellStyle name="Note 19 9" xfId="11415" xr:uid="{D2D00CD9-D6E4-4418-873E-66B532384EFA}"/>
    <cellStyle name="Note 19 9 2" xfId="23273" xr:uid="{205CAE06-7465-40CC-931C-0FE787827817}"/>
    <cellStyle name="Note 2" xfId="6141" xr:uid="{245FB01F-897C-4FF3-9802-E3E8B0FCE4EF}"/>
    <cellStyle name="Note 2 10" xfId="11202" xr:uid="{F85C68B5-AB8C-4575-AC03-6684AC1A2FB2}"/>
    <cellStyle name="Note 2 10 2" xfId="23064" xr:uid="{17C9677B-1A27-494A-95CE-575526AD6D7F}"/>
    <cellStyle name="Note 2 11" xfId="12239" xr:uid="{0C9AD9BC-C19D-4995-ACA6-B65CD6855638}"/>
    <cellStyle name="Note 2 11 2" xfId="24056" xr:uid="{1A620C21-B120-413B-970A-E46AFE49F482}"/>
    <cellStyle name="Note 2 12" xfId="10517" xr:uid="{E3DDFFEC-62C2-4286-BC39-59D9C6F6B794}"/>
    <cellStyle name="Note 2 12 2" xfId="22389" xr:uid="{6F4AC365-EBFE-45DE-A568-ABACF091CC13}"/>
    <cellStyle name="Note 2 13" xfId="13068" xr:uid="{F0488365-6FA4-4893-ABB6-F23F0E508EF5}"/>
    <cellStyle name="Note 2 13 2" xfId="24857" xr:uid="{14C13EB4-E2DA-4262-B328-10F53DE6F2C1}"/>
    <cellStyle name="Note 2 2" xfId="6142" xr:uid="{80E1A120-D1F3-4EFA-91BE-90BC82093FF5}"/>
    <cellStyle name="Note 2 3" xfId="6768" xr:uid="{99AE2313-0970-4CF1-9CD4-B7AEDA816DDB}"/>
    <cellStyle name="Note 2 3 10" xfId="9807" xr:uid="{A34A4A6E-2B0E-4EDE-9D0F-24DE32A5974D}"/>
    <cellStyle name="Note 2 3 10 2" xfId="21683" xr:uid="{18E63133-5ED4-4062-9BB0-13F0A7FE0B06}"/>
    <cellStyle name="Note 2 3 11" xfId="11836" xr:uid="{A81B624E-D27A-41D7-B4B7-4696131A9AE8}"/>
    <cellStyle name="Note 2 3 11 2" xfId="23663" xr:uid="{44E0C593-03B9-45A9-AADF-3DF45B4FA937}"/>
    <cellStyle name="Note 2 3 2" xfId="7602" xr:uid="{7B28A8EE-B81E-4759-83F6-EBDC52FFFD07}"/>
    <cellStyle name="Note 2 3 2 10" xfId="17958" xr:uid="{3AD332F6-F791-4F35-8671-8175AA5ABE12}"/>
    <cellStyle name="Note 2 3 2 10 2" xfId="29679" xr:uid="{A9CFE746-9889-4238-95C3-76F8D2901DA7}"/>
    <cellStyle name="Note 2 3 2 2" xfId="9245" xr:uid="{5BCF7DE5-B219-4FDA-8495-815513EEF3A5}"/>
    <cellStyle name="Note 2 3 2 2 2" xfId="13680" xr:uid="{92679B39-35B4-449D-8CE6-A258FB2E484E}"/>
    <cellStyle name="Note 2 3 2 2 2 2" xfId="25454" xr:uid="{75897D08-93E0-4DF6-901C-F919A7D41EEF}"/>
    <cellStyle name="Note 2 3 2 2 3" xfId="14642" xr:uid="{A0C867A1-FD59-4884-A0A0-AEE3FB4C6C5A}"/>
    <cellStyle name="Note 2 3 2 2 3 2" xfId="26413" xr:uid="{674ADA05-ADC3-46B8-BA3B-A1ABF7BDAD2B}"/>
    <cellStyle name="Note 2 3 2 2 4" xfId="15594" xr:uid="{F6213D2C-C749-4A7E-BD8D-6197C6A39FBF}"/>
    <cellStyle name="Note 2 3 2 2 4 2" xfId="27343" xr:uid="{8B44D2D3-7024-47B6-9E31-20E3089405EA}"/>
    <cellStyle name="Note 2 3 2 2 5" xfId="16474" xr:uid="{85B7C74B-D666-41C0-847A-D819FBAE8B3C}"/>
    <cellStyle name="Note 2 3 2 2 5 2" xfId="28221" xr:uid="{13DE266C-AE09-4631-B7ED-5BA66EDFB485}"/>
    <cellStyle name="Note 2 3 2 2 6" xfId="17340" xr:uid="{A405EEF8-3BB7-446E-B0AE-ED59F8957FF8}"/>
    <cellStyle name="Note 2 3 2 2 6 2" xfId="29061" xr:uid="{C5301D6A-D736-498E-AF23-98A6C8D83878}"/>
    <cellStyle name="Note 2 3 2 2 7" xfId="18116" xr:uid="{3AF4AA19-9711-461A-AB92-6DFBC0944CD0}"/>
    <cellStyle name="Note 2 3 2 2 7 2" xfId="29837" xr:uid="{65DF8846-2A09-4E40-AF55-C1488CD750C6}"/>
    <cellStyle name="Note 2 3 2 2 8" xfId="18873" xr:uid="{CE0AB9CA-DBE2-4B02-B6F5-5F189797F937}"/>
    <cellStyle name="Note 2 3 2 3" xfId="9699" xr:uid="{5A61D452-0B56-4A91-A2CA-964375B607AF}"/>
    <cellStyle name="Note 2 3 2 3 2" xfId="14104" xr:uid="{3F493633-6961-419E-918A-D174A2193191}"/>
    <cellStyle name="Note 2 3 2 3 2 2" xfId="25877" xr:uid="{3E551803-D4CC-4014-B0F9-46AEE395568E}"/>
    <cellStyle name="Note 2 3 2 3 3" xfId="15064" xr:uid="{5FC6C7EB-393A-4734-B64E-4ABC9258C83A}"/>
    <cellStyle name="Note 2 3 2 3 3 2" xfId="26835" xr:uid="{F1B875E8-6B7A-4DE6-A771-CD7601311078}"/>
    <cellStyle name="Note 2 3 2 3 4" xfId="16016" xr:uid="{907BC7F1-109D-4647-A8EE-44C04CDFCB70}"/>
    <cellStyle name="Note 2 3 2 3 4 2" xfId="27763" xr:uid="{19F53FA4-1505-46C6-A09D-076BEDA0DB69}"/>
    <cellStyle name="Note 2 3 2 3 5" xfId="16890" xr:uid="{F4D15EB0-D9F9-4755-B86C-16ED20A21C9A}"/>
    <cellStyle name="Note 2 3 2 3 5 2" xfId="28637" xr:uid="{2467A682-F571-4649-B5D5-E8562ACF757F}"/>
    <cellStyle name="Note 2 3 2 3 6" xfId="17755" xr:uid="{16183897-BC32-4237-BFEE-6F392D8D3E34}"/>
    <cellStyle name="Note 2 3 2 3 6 2" xfId="29476" xr:uid="{C9F4D4C9-8E44-4ED1-AE76-8AC5B298B2F5}"/>
    <cellStyle name="Note 2 3 2 3 7" xfId="18531" xr:uid="{F01251FA-53F5-4F3C-BA74-B947B836D7D2}"/>
    <cellStyle name="Note 2 3 2 3 7 2" xfId="30252" xr:uid="{AB46AA7C-8C8E-4C74-B9B2-8B0DEB26B57F}"/>
    <cellStyle name="Note 2 3 2 3 8" xfId="19288" xr:uid="{3B5FBBA1-A915-4253-9AB2-3A9200E6FC63}"/>
    <cellStyle name="Note 2 3 2 4" xfId="12664" xr:uid="{F185FFE9-018F-4C21-8EB5-D7E40CB9FD0E}"/>
    <cellStyle name="Note 2 3 2 4 2" xfId="24463" xr:uid="{AFAA5688-AD1A-4EC6-8754-0992FC98D904}"/>
    <cellStyle name="Note 2 3 2 5" xfId="13304" xr:uid="{589190D2-D13C-42B2-9F49-2C186ACE8FBB}"/>
    <cellStyle name="Note 2 3 2 5 2" xfId="25087" xr:uid="{A5CC6358-4F27-4232-BEB9-44004390C640}"/>
    <cellStyle name="Note 2 3 2 6" xfId="14318" xr:uid="{73DA6050-AFFC-4955-A7EE-FB9EEC88261F}"/>
    <cellStyle name="Note 2 3 2 6 2" xfId="26090" xr:uid="{FEBF7A55-3C22-4961-8780-05CE973A6DDA}"/>
    <cellStyle name="Note 2 3 2 7" xfId="15276" xr:uid="{DDD347DD-D54B-4886-993A-EDAB21C6D348}"/>
    <cellStyle name="Note 2 3 2 7 2" xfId="27045" xr:uid="{07A96EA3-B73A-40E7-B02F-DFAAB4F368B2}"/>
    <cellStyle name="Note 2 3 2 8" xfId="16220" xr:uid="{F37A62EF-2DE1-4E97-B869-BFE6EAE31C6A}"/>
    <cellStyle name="Note 2 3 2 8 2" xfId="27967" xr:uid="{92681415-6707-4BBF-AFEB-BE770C2B8F06}"/>
    <cellStyle name="Note 2 3 2 9" xfId="17093" xr:uid="{BCC00528-4BAF-44FC-ADDC-D4232FBBE365}"/>
    <cellStyle name="Note 2 3 2 9 2" xfId="28840" xr:uid="{42D2805F-68EC-4EF5-A7C7-F4ADAD148A7E}"/>
    <cellStyle name="Note 2 3 3" xfId="8413" xr:uid="{FCB00EC8-73A7-4B38-BD55-697C335638E7}"/>
    <cellStyle name="Note 2 3 3 2" xfId="13155" xr:uid="{90DB150F-F8F6-4942-8A12-EAD27D253E2F}"/>
    <cellStyle name="Note 2 3 3 2 2" xfId="24941" xr:uid="{67F9DBA5-51EF-431D-A16F-AD28B53D55CE}"/>
    <cellStyle name="Note 2 3 3 3" xfId="14175" xr:uid="{3DFCF8B4-9DFD-422C-BAC9-56240E68B6C0}"/>
    <cellStyle name="Note 2 3 3 3 2" xfId="25948" xr:uid="{EFE1D0B9-A4FE-4663-BF95-2C481C1BAD58}"/>
    <cellStyle name="Note 2 3 3 4" xfId="15135" xr:uid="{12FE7A51-6689-4F74-B80D-80F4D9C21966}"/>
    <cellStyle name="Note 2 3 3 4 2" xfId="26904" xr:uid="{004CDF22-EAFB-45B6-AD24-652EE38E5FFC}"/>
    <cellStyle name="Note 2 3 3 5" xfId="16084" xr:uid="{EB308DC9-5C7E-4E93-A094-93CC9C3D0875}"/>
    <cellStyle name="Note 2 3 3 5 2" xfId="27831" xr:uid="{DF112EAB-9BDB-4775-8E95-11A2FEE07F4E}"/>
    <cellStyle name="Note 2 3 3 6" xfId="16957" xr:uid="{26207B10-6998-4BBC-9E38-37FA052DBAFD}"/>
    <cellStyle name="Note 2 3 3 6 2" xfId="28704" xr:uid="{D2608659-5B20-47AB-BA18-A1784EBD1258}"/>
    <cellStyle name="Note 2 3 3 7" xfId="17822" xr:uid="{D78D638A-66B7-439A-81B4-5E5000EFF80C}"/>
    <cellStyle name="Note 2 3 3 7 2" xfId="29543" xr:uid="{2223011E-D4A8-43CA-8752-48DD5F2BAE19}"/>
    <cellStyle name="Note 2 3 3 8" xfId="18598" xr:uid="{A1A1438E-3233-4879-B8B1-0861342A0392}"/>
    <cellStyle name="Note 2 3 4" xfId="9424" xr:uid="{E4D56519-293B-484A-9A34-11E153F4F2CC}"/>
    <cellStyle name="Note 2 3 4 2" xfId="13829" xr:uid="{8F9AA49B-8BA2-4DA9-B760-26FE397937C6}"/>
    <cellStyle name="Note 2 3 4 2 2" xfId="25602" xr:uid="{347115D5-05E3-496E-8614-70156BDBC508}"/>
    <cellStyle name="Note 2 3 4 3" xfId="14789" xr:uid="{0B830517-4967-4139-9E22-6E4C0970D53B}"/>
    <cellStyle name="Note 2 3 4 3 2" xfId="26560" xr:uid="{147FD180-4659-4C61-8F59-54CA7FB68C41}"/>
    <cellStyle name="Note 2 3 4 4" xfId="15741" xr:uid="{DD27EF54-DE9E-4A93-AD06-9598924E5D80}"/>
    <cellStyle name="Note 2 3 4 4 2" xfId="27488" xr:uid="{92550791-5ADE-4BF5-B86A-657BB5C1D367}"/>
    <cellStyle name="Note 2 3 4 5" xfId="16615" xr:uid="{ED4DB84F-C787-414B-B199-E1C3FD661EF1}"/>
    <cellStyle name="Note 2 3 4 5 2" xfId="28362" xr:uid="{E6447EA3-6899-4366-9F1D-DF5B42A00482}"/>
    <cellStyle name="Note 2 3 4 6" xfId="17480" xr:uid="{C0D47361-94FB-4679-99CD-F3EF8E51F5C6}"/>
    <cellStyle name="Note 2 3 4 6 2" xfId="29201" xr:uid="{1C0164AF-3F56-472A-BA17-BDB6BABBD3F9}"/>
    <cellStyle name="Note 2 3 4 7" xfId="18256" xr:uid="{9B462BBD-50B4-450C-A8A8-71AC75BFB0B2}"/>
    <cellStyle name="Note 2 3 4 7 2" xfId="29977" xr:uid="{906891DF-F083-472A-BC1B-3F4809B3C3BA}"/>
    <cellStyle name="Note 2 3 4 8" xfId="19013" xr:uid="{B8CE530B-6D3E-4E2E-95C8-C60DAFCBF26D}"/>
    <cellStyle name="Note 2 3 5" xfId="12126" xr:uid="{32357B9E-4F40-4B47-9CED-A72FEEA33961}"/>
    <cellStyle name="Note 2 3 5 2" xfId="23943" xr:uid="{88902450-92EC-495F-B3F5-DFAE4DC6533C}"/>
    <cellStyle name="Note 2 3 6" xfId="10629" xr:uid="{E81774B6-D919-4F99-8507-61634A9005B2}"/>
    <cellStyle name="Note 2 3 6 2" xfId="22501" xr:uid="{DEAF7FDC-1159-45DA-85A3-133191F62590}"/>
    <cellStyle name="Note 2 3 7" xfId="12856" xr:uid="{AF83990F-2B43-4FFD-B7DC-8C2A8ACFE11C}"/>
    <cellStyle name="Note 2 3 7 2" xfId="24650" xr:uid="{CD92179B-F2C4-422D-AC53-6D307C148ACF}"/>
    <cellStyle name="Note 2 3 8" xfId="10017" xr:uid="{50078A94-5413-4925-83B2-78DF27A10A6A}"/>
    <cellStyle name="Note 2 3 8 2" xfId="21892" xr:uid="{D8B7C2CA-4E5A-4664-B0F1-93F77F056242}"/>
    <cellStyle name="Note 2 3 9" xfId="13120" xr:uid="{C31A685C-E55B-4C78-9AF6-BA961B043C5D}"/>
    <cellStyle name="Note 2 3 9 2" xfId="24907" xr:uid="{704357E0-0963-4842-A5B5-6115D051A68E}"/>
    <cellStyle name="Note 2 4" xfId="7079" xr:uid="{EE1BC77F-9D42-45CA-A031-0BBC666A2A6F}"/>
    <cellStyle name="Note 2 4 10" xfId="11418" xr:uid="{5669AEFF-EEB6-4A03-96A2-E9D692022206}"/>
    <cellStyle name="Note 2 4 10 2" xfId="23276" xr:uid="{8FEBAF4D-E540-4944-AB62-C3CD57CAB95A}"/>
    <cellStyle name="Note 2 4 2" xfId="8722" xr:uid="{CBE5011E-B1F1-4C71-9414-1E0F606EAEFC}"/>
    <cellStyle name="Note 2 4 2 2" xfId="13383" xr:uid="{6D54D2E9-CBDE-44A2-B346-59B2D57A25AB}"/>
    <cellStyle name="Note 2 4 2 2 2" xfId="25166" xr:uid="{40CE17CE-D622-47FE-8069-622E73C1B380}"/>
    <cellStyle name="Note 2 4 2 3" xfId="14389" xr:uid="{E9A57E96-200E-450C-AA7E-34DCA1BF8D06}"/>
    <cellStyle name="Note 2 4 2 3 2" xfId="26161" xr:uid="{D0D34D24-6432-4417-A751-C683D3CDC2EF}"/>
    <cellStyle name="Note 2 4 2 4" xfId="15347" xr:uid="{E6BC4722-2301-4BE8-8C25-FE03EB144B04}"/>
    <cellStyle name="Note 2 4 2 4 2" xfId="27109" xr:uid="{68014949-D8DD-4F6C-9934-04F8C4772AD9}"/>
    <cellStyle name="Note 2 4 2 5" xfId="16274" xr:uid="{6F1D52D4-900E-4B9E-8387-919F9364008B}"/>
    <cellStyle name="Note 2 4 2 5 2" xfId="28021" xr:uid="{2D37B669-022E-4860-9E2A-9E6546B3C624}"/>
    <cellStyle name="Note 2 4 2 6" xfId="17145" xr:uid="{BB1DF104-4ACC-4042-93FA-ED367D0FF03A}"/>
    <cellStyle name="Note 2 4 2 6 2" xfId="28889" xr:uid="{432BA1CB-E04F-4F83-ACAA-9489466BDE76}"/>
    <cellStyle name="Note 2 4 2 7" xfId="17992" xr:uid="{CD25FA17-AF52-4C72-9D9C-27BF60D46BE1}"/>
    <cellStyle name="Note 2 4 2 7 2" xfId="29713" xr:uid="{108CB81D-A76C-43CD-B5F3-0C8553789535}"/>
    <cellStyle name="Note 2 4 2 8" xfId="18759" xr:uid="{21C58CC9-36B7-4907-A78C-4B923FBD96AF}"/>
    <cellStyle name="Note 2 4 3" xfId="9585" xr:uid="{71F25DAA-542E-44F6-8AE1-3AC917B84154}"/>
    <cellStyle name="Note 2 4 3 2" xfId="13990" xr:uid="{3731DEFF-E750-4D52-9A80-DE959E98CF16}"/>
    <cellStyle name="Note 2 4 3 2 2" xfId="25763" xr:uid="{87DEC75C-AFE4-4727-A01C-53FF96F3B013}"/>
    <cellStyle name="Note 2 4 3 3" xfId="14950" xr:uid="{6A9B830F-47BE-44B4-9F80-939B504DAEC3}"/>
    <cellStyle name="Note 2 4 3 3 2" xfId="26721" xr:uid="{22CD0E91-3934-4FE9-9D3E-60367FF71D3F}"/>
    <cellStyle name="Note 2 4 3 4" xfId="15902" xr:uid="{16615A96-5209-4169-B17C-7E5D1080B704}"/>
    <cellStyle name="Note 2 4 3 4 2" xfId="27649" xr:uid="{3740319D-E2CC-4FC9-AAFE-9BFF3517A579}"/>
    <cellStyle name="Note 2 4 3 5" xfId="16776" xr:uid="{8CBD2218-E427-4AD4-8D00-EBC781F7A53E}"/>
    <cellStyle name="Note 2 4 3 5 2" xfId="28523" xr:uid="{E06596F0-2128-4B92-8D2B-9638D1C0B42B}"/>
    <cellStyle name="Note 2 4 3 6" xfId="17641" xr:uid="{3CAB54E3-873F-42D2-8D70-E7E0D471CFC9}"/>
    <cellStyle name="Note 2 4 3 6 2" xfId="29362" xr:uid="{C056BD3D-7D51-4294-8371-B2809541BB2C}"/>
    <cellStyle name="Note 2 4 3 7" xfId="18417" xr:uid="{19CA6169-3A73-4E9E-B70C-F71E937BEC3B}"/>
    <cellStyle name="Note 2 4 3 7 2" xfId="30138" xr:uid="{0534275D-6E4C-4214-82E3-A60DAEC120DF}"/>
    <cellStyle name="Note 2 4 3 8" xfId="19174" xr:uid="{F7FE00D1-1C96-460F-AEE0-33D81AC69187}"/>
    <cellStyle name="Note 2 4 4" xfId="12353" xr:uid="{18DFC68D-CB8B-4DEB-BF97-8992D729DDEC}"/>
    <cellStyle name="Note 2 4 4 2" xfId="24168" xr:uid="{2ADA2BDE-5740-4063-820E-0B99EA93DF8C}"/>
    <cellStyle name="Note 2 4 5" xfId="10415" xr:uid="{3074D430-444B-478A-94EC-6CFD0332E03D}"/>
    <cellStyle name="Note 2 4 5 2" xfId="22287" xr:uid="{5EFA03E6-7291-460D-813C-32E16791F669}"/>
    <cellStyle name="Note 2 4 6" xfId="13086" xr:uid="{1E4D488F-2CDA-49D7-A8C5-7BABBEF5C34A}"/>
    <cellStyle name="Note 2 4 6 2" xfId="24874" xr:uid="{DDDEE871-B0FE-4F7C-9312-51A4B2BAC760}"/>
    <cellStyle name="Note 2 4 7" xfId="9834" xr:uid="{FA0300D0-45B2-4788-93C9-B6456B69FB82}"/>
    <cellStyle name="Note 2 4 7 2" xfId="21710" xr:uid="{A75968AD-D055-4FBF-9B48-0F828006F787}"/>
    <cellStyle name="Note 2 4 8" xfId="11799" xr:uid="{D7D2E39A-41BB-41DE-B22F-34A756C1469A}"/>
    <cellStyle name="Note 2 4 8 2" xfId="23627" xr:uid="{26FE8CF6-B5A6-4745-8A43-03619FF003D3}"/>
    <cellStyle name="Note 2 4 9" xfId="10904" xr:uid="{0E0CB47F-2133-490F-A303-CED1A473D127}"/>
    <cellStyle name="Note 2 4 9 2" xfId="22773" xr:uid="{DC7C3F1A-0B62-4F5D-BF85-1867F52D35F8}"/>
    <cellStyle name="Note 2 5" xfId="7923" xr:uid="{B8B0790E-0B27-48C4-A811-9EE9EEDFA213}"/>
    <cellStyle name="Note 2 5 2" xfId="12894" xr:uid="{60DEF5DC-839F-4DFE-B737-58AADE169F8C}"/>
    <cellStyle name="Note 2 5 2 2" xfId="24688" xr:uid="{3457C850-69D1-4771-8D91-4FCF7B206150}"/>
    <cellStyle name="Note 2 5 3" xfId="9986" xr:uid="{17F8A16F-FBDA-48C2-BB9A-0E4D704BCDE2}"/>
    <cellStyle name="Note 2 5 3 2" xfId="21861" xr:uid="{0B15E8D6-EC11-4E78-988C-33CBE91D58AB}"/>
    <cellStyle name="Note 2 5 4" xfId="12634" xr:uid="{31A6D564-85CA-4B45-88CD-4CC1D01AD1E4}"/>
    <cellStyle name="Note 2 5 4 2" xfId="24437" xr:uid="{3E31D079-3608-4C6B-9242-3395ABBFF466}"/>
    <cellStyle name="Note 2 5 5" xfId="10177" xr:uid="{3639E6BE-26AB-4500-9E32-F05966E45EBE}"/>
    <cellStyle name="Note 2 5 5 2" xfId="22052" xr:uid="{FAD1318C-943D-446A-BF55-0B4BEEDB583C}"/>
    <cellStyle name="Note 2 5 6" xfId="12998" xr:uid="{5E41D4BC-313A-484E-84F7-C0B450182DBF}"/>
    <cellStyle name="Note 2 5 6 2" xfId="24790" xr:uid="{08033F17-7630-4863-8C95-D615964A4424}"/>
    <cellStyle name="Note 2 5 7" xfId="9895" xr:uid="{482CE94F-3CC8-4155-A36E-105A8C212F5E}"/>
    <cellStyle name="Note 2 5 7 2" xfId="21771" xr:uid="{7F4EFC20-19C6-4541-B42E-1C1E96028483}"/>
    <cellStyle name="Note 2 5 8" xfId="13662" xr:uid="{CD08DF70-6F15-43C9-8F41-C929BB91AC7B}"/>
    <cellStyle name="Note 2 6" xfId="9357" xr:uid="{394C1D46-3AF6-4E3A-9445-54A61CEA99A2}"/>
    <cellStyle name="Note 2 6 2" xfId="13762" xr:uid="{5E4056DE-192D-4EA0-98EA-F389293212AA}"/>
    <cellStyle name="Note 2 6 2 2" xfId="25535" xr:uid="{50024AE5-A48A-4A50-96C6-738DA5C55633}"/>
    <cellStyle name="Note 2 6 3" xfId="14722" xr:uid="{08056A3A-33B6-488D-A322-D0044594264B}"/>
    <cellStyle name="Note 2 6 3 2" xfId="26493" xr:uid="{2966A517-1A0B-4FAE-AA20-8EC955501BFF}"/>
    <cellStyle name="Note 2 6 4" xfId="15674" xr:uid="{89728B72-41D8-4879-AC55-228DFD7E03D9}"/>
    <cellStyle name="Note 2 6 4 2" xfId="27421" xr:uid="{304AC1AA-2369-4602-87F4-9EEC34760DAA}"/>
    <cellStyle name="Note 2 6 5" xfId="16548" xr:uid="{00356349-FFD9-4497-8553-C7A27B128B8D}"/>
    <cellStyle name="Note 2 6 5 2" xfId="28295" xr:uid="{572E61D1-7195-473B-9BD6-29FF63CE86F0}"/>
    <cellStyle name="Note 2 6 6" xfId="17413" xr:uid="{E4902DAF-6DCC-45DE-AFB3-4B6E6E2B5539}"/>
    <cellStyle name="Note 2 6 6 2" xfId="29134" xr:uid="{5BC371E6-940A-4A32-8447-023FB51F8E94}"/>
    <cellStyle name="Note 2 6 7" xfId="18189" xr:uid="{F2CE2CA6-DF52-4587-BA4A-407962FA2BD0}"/>
    <cellStyle name="Note 2 6 7 2" xfId="29910" xr:uid="{0A6F7631-EA57-43E7-90FF-CD4DCF47F6F1}"/>
    <cellStyle name="Note 2 6 8" xfId="18946" xr:uid="{1904B630-1839-466E-BF6D-6A65742006F2}"/>
    <cellStyle name="Note 2 7" xfId="11798" xr:uid="{3FDF7EA9-FBB1-4D25-8EF1-766DC1EABB0C}"/>
    <cellStyle name="Note 2 7 2" xfId="23626" xr:uid="{FA075753-5166-48CB-B4A1-292CA92EC3BD}"/>
    <cellStyle name="Note 2 8" xfId="10905" xr:uid="{028955BC-536E-40CA-8E00-5B08E2560FAE}"/>
    <cellStyle name="Note 2 8 2" xfId="22774" xr:uid="{F99E5D1A-AF48-4963-829E-4BDAD38DFD0C}"/>
    <cellStyle name="Note 2 9" xfId="11417" xr:uid="{2DF65AD5-60F7-45B6-BCE2-6C9E1CD990D5}"/>
    <cellStyle name="Note 2 9 2" xfId="23275" xr:uid="{20441CC6-B7A0-4299-8F92-3DC0FEE69FE9}"/>
    <cellStyle name="Note 3" xfId="6143" xr:uid="{9B8D58C6-D85E-49F6-B810-3BDF2AA2D632}"/>
    <cellStyle name="Note 3 10" xfId="13749" xr:uid="{769EC9DD-3526-4305-8654-260E9DEFB328}"/>
    <cellStyle name="Note 3 10 2" xfId="25522" xr:uid="{64695786-CBB1-44F4-896A-988C26DA79BC}"/>
    <cellStyle name="Note 3 11" xfId="14709" xr:uid="{F94BC379-8D4F-428B-B1A9-CF4C5F72817A}"/>
    <cellStyle name="Note 3 11 2" xfId="26480" xr:uid="{5E8017ED-CD52-49E1-96E0-A5FAEA254C2C}"/>
    <cellStyle name="Note 3 12" xfId="15661" xr:uid="{75888D9E-CA0C-4DB7-80CF-E31E8425D73A}"/>
    <cellStyle name="Note 3 12 2" xfId="27408" xr:uid="{3103D5EE-6758-42A4-B245-6A1FDA7F1083}"/>
    <cellStyle name="Note 3 2" xfId="6767" xr:uid="{C2F61066-34C1-4D47-A1E1-AE4A7F89BA69}"/>
    <cellStyle name="Note 3 2 10" xfId="16244" xr:uid="{6D020387-3D60-4345-94FB-23F200CC3FB0}"/>
    <cellStyle name="Note 3 2 10 2" xfId="27991" xr:uid="{5A68BB5C-507A-4EDC-9692-BF55F22C104E}"/>
    <cellStyle name="Note 3 2 11" xfId="17116" xr:uid="{9A29CE2E-8EF6-4D95-B934-E51244F3DA20}"/>
    <cellStyle name="Note 3 2 11 2" xfId="28863" xr:uid="{DE7C6EF8-F9EF-43D1-90BA-C12A89A8262B}"/>
    <cellStyle name="Note 3 2 2" xfId="7603" xr:uid="{E096F1CE-79B5-43C0-994A-A8901270B6E7}"/>
    <cellStyle name="Note 3 2 2 10" xfId="10437" xr:uid="{ECBEB73B-66F9-4303-B6DC-B5402E72E891}"/>
    <cellStyle name="Note 3 2 2 10 2" xfId="22309" xr:uid="{13A3AAC7-19D7-4AC0-96EC-FF1920937028}"/>
    <cellStyle name="Note 3 2 2 2" xfId="9246" xr:uid="{E17FAB5C-7D5A-4B92-A85A-0668579B5E78}"/>
    <cellStyle name="Note 3 2 2 2 2" xfId="13681" xr:uid="{4FED64D7-E438-49AA-A87D-D4E381D3EC08}"/>
    <cellStyle name="Note 3 2 2 2 2 2" xfId="25455" xr:uid="{4C9A1C12-1578-4C01-A12B-E094DE219DDE}"/>
    <cellStyle name="Note 3 2 2 2 3" xfId="14643" xr:uid="{75B8A05F-D838-450A-9430-A9251E562AEC}"/>
    <cellStyle name="Note 3 2 2 2 3 2" xfId="26414" xr:uid="{D7772A92-C1BF-4848-B45D-6353540E6F4D}"/>
    <cellStyle name="Note 3 2 2 2 4" xfId="15595" xr:uid="{F8C228B4-2DA6-44A9-9095-ED3E900BCBEC}"/>
    <cellStyle name="Note 3 2 2 2 4 2" xfId="27344" xr:uid="{3B962EE0-436D-4EFD-B93C-6E8CF8BD0AB4}"/>
    <cellStyle name="Note 3 2 2 2 5" xfId="16475" xr:uid="{9B986992-D334-4605-9B86-317277BE0D17}"/>
    <cellStyle name="Note 3 2 2 2 5 2" xfId="28222" xr:uid="{0E1174C7-21AD-4898-B1FB-03FA16E059DF}"/>
    <cellStyle name="Note 3 2 2 2 6" xfId="17341" xr:uid="{D6E62CB7-3F41-43D2-9B02-042A29FB3B20}"/>
    <cellStyle name="Note 3 2 2 2 6 2" xfId="29062" xr:uid="{D6CC2972-AD01-4E5E-9235-FE15B9C9FB79}"/>
    <cellStyle name="Note 3 2 2 2 7" xfId="18117" xr:uid="{3022C581-A26C-41AC-B496-0AC7656EE018}"/>
    <cellStyle name="Note 3 2 2 2 7 2" xfId="29838" xr:uid="{F9E6E898-329B-40A5-B686-FD31B5B2870D}"/>
    <cellStyle name="Note 3 2 2 2 8" xfId="18874" xr:uid="{BCA0FBF1-84C5-48E4-99BA-647920130543}"/>
    <cellStyle name="Note 3 2 2 3" xfId="9700" xr:uid="{25546DE6-3182-48ED-A946-E9356EADA484}"/>
    <cellStyle name="Note 3 2 2 3 2" xfId="14105" xr:uid="{F79E8901-C4A1-40C4-BF81-BFD43581BBD7}"/>
    <cellStyle name="Note 3 2 2 3 2 2" xfId="25878" xr:uid="{8077CB60-0B20-429D-A131-830C10A53B17}"/>
    <cellStyle name="Note 3 2 2 3 3" xfId="15065" xr:uid="{0DA904E1-C1E9-4AF1-AE5B-0462933E12F0}"/>
    <cellStyle name="Note 3 2 2 3 3 2" xfId="26836" xr:uid="{521E996D-292D-41C1-9878-89DA47C56D19}"/>
    <cellStyle name="Note 3 2 2 3 4" xfId="16017" xr:uid="{48EEFF83-4AC8-45CC-B720-B98386D28995}"/>
    <cellStyle name="Note 3 2 2 3 4 2" xfId="27764" xr:uid="{F9FA2CC6-6242-444A-A26F-02F2C7ED5612}"/>
    <cellStyle name="Note 3 2 2 3 5" xfId="16891" xr:uid="{F5F48B33-5F8D-41B1-AAD8-6B683F83501C}"/>
    <cellStyle name="Note 3 2 2 3 5 2" xfId="28638" xr:uid="{35CD74A8-B342-44F4-9624-F8BB03305884}"/>
    <cellStyle name="Note 3 2 2 3 6" xfId="17756" xr:uid="{77A90980-446D-4520-92B2-BFEF12E99717}"/>
    <cellStyle name="Note 3 2 2 3 6 2" xfId="29477" xr:uid="{354F0AFE-321C-4A39-B2F1-C6FE06555CA8}"/>
    <cellStyle name="Note 3 2 2 3 7" xfId="18532" xr:uid="{30C469AE-0F78-4D63-A928-F5F36BF1D0B7}"/>
    <cellStyle name="Note 3 2 2 3 7 2" xfId="30253" xr:uid="{F732DA0F-B06D-4C3F-A668-A474347CDC2B}"/>
    <cellStyle name="Note 3 2 2 3 8" xfId="19289" xr:uid="{3E944683-30E8-445D-AC8D-DB047CB6402A}"/>
    <cellStyle name="Note 3 2 2 4" xfId="12665" xr:uid="{5009EA11-A10E-4421-BA09-3B90C84CD642}"/>
    <cellStyle name="Note 3 2 2 4 2" xfId="24464" xr:uid="{649E3872-8FEF-4798-85B1-60F36C11D46B}"/>
    <cellStyle name="Note 3 2 2 5" xfId="12275" xr:uid="{2EDC5234-9ADC-416A-8ED0-A45FA848A483}"/>
    <cellStyle name="Note 3 2 2 5 2" xfId="24091" xr:uid="{B6E3B267-3943-4F10-9592-1F7EFAABF057}"/>
    <cellStyle name="Note 3 2 2 6" xfId="10485" xr:uid="{06ADA19C-337F-44EC-A487-4C7F75DEF8CF}"/>
    <cellStyle name="Note 3 2 2 6 2" xfId="22357" xr:uid="{5B5B8893-298B-4A42-98E6-E382087E110C}"/>
    <cellStyle name="Note 3 2 2 7" xfId="12560" xr:uid="{43235657-CB89-46F9-BBC1-53FC94CDA5D0}"/>
    <cellStyle name="Note 3 2 2 7 2" xfId="24369" xr:uid="{95D9419F-271E-466C-9281-7DFC8B84D665}"/>
    <cellStyle name="Note 3 2 2 8" xfId="10235" xr:uid="{51180FAE-3BA3-4A44-93A6-5FEF39BD0A9C}"/>
    <cellStyle name="Note 3 2 2 8 2" xfId="22110" xr:uid="{1A23D381-49C8-424C-BBB2-DC00EDEF5816}"/>
    <cellStyle name="Note 3 2 2 9" xfId="12328" xr:uid="{F078CC88-9A31-4F1E-8BDB-5EE634C524BC}"/>
    <cellStyle name="Note 3 2 2 9 2" xfId="24144" xr:uid="{437ACCED-6BAB-4C4D-A89E-6E4B23EEB044}"/>
    <cellStyle name="Note 3 2 3" xfId="8412" xr:uid="{B2C98125-F390-4665-8B31-D69A1CE1B8D5}"/>
    <cellStyle name="Note 3 2 3 2" xfId="13154" xr:uid="{9C53CE31-C21D-48B8-BE3E-FD7429E490A3}"/>
    <cellStyle name="Note 3 2 3 2 2" xfId="24940" xr:uid="{3D4662C9-D615-4F9A-BC52-09446B8E40E5}"/>
    <cellStyle name="Note 3 2 3 3" xfId="14174" xr:uid="{F464C295-0B43-45FB-9554-43584935C592}"/>
    <cellStyle name="Note 3 2 3 3 2" xfId="25947" xr:uid="{751789CF-3097-4567-84A9-824B3ED90C2B}"/>
    <cellStyle name="Note 3 2 3 4" xfId="15134" xr:uid="{EFEC2C7C-D2F7-49E0-9922-2A4FF204D4E7}"/>
    <cellStyle name="Note 3 2 3 4 2" xfId="26903" xr:uid="{1AA4548F-F229-4D92-8E0A-3BF135C75B01}"/>
    <cellStyle name="Note 3 2 3 5" xfId="16083" xr:uid="{6B9D5303-8240-46B3-B74E-68A1C66C3AA7}"/>
    <cellStyle name="Note 3 2 3 5 2" xfId="27830" xr:uid="{AA894C6F-C295-451B-B240-9D9920641B67}"/>
    <cellStyle name="Note 3 2 3 6" xfId="16956" xr:uid="{3E8085DE-0EBD-4911-8690-CBFFE17F192C}"/>
    <cellStyle name="Note 3 2 3 6 2" xfId="28703" xr:uid="{38C04A0D-17D0-47FE-9874-58E39C8BF093}"/>
    <cellStyle name="Note 3 2 3 7" xfId="17821" xr:uid="{33A7FAD4-B7B6-4410-A8FB-01E4BC856419}"/>
    <cellStyle name="Note 3 2 3 7 2" xfId="29542" xr:uid="{351E0C2E-91BB-469F-84D4-34170685C05D}"/>
    <cellStyle name="Note 3 2 3 8" xfId="18597" xr:uid="{CBDD351E-8D8C-4D85-8DB7-4AB8F6B928CB}"/>
    <cellStyle name="Note 3 2 4" xfId="9423" xr:uid="{FCAE18AD-1807-485A-9A53-E9E065E7CB08}"/>
    <cellStyle name="Note 3 2 4 2" xfId="13828" xr:uid="{C1AE57D8-961F-4743-999A-A429B4DC8188}"/>
    <cellStyle name="Note 3 2 4 2 2" xfId="25601" xr:uid="{230BF6F8-D223-4D2F-891F-F1B945664657}"/>
    <cellStyle name="Note 3 2 4 3" xfId="14788" xr:uid="{ED8354D8-60B4-49D3-ACBB-2A51E73C958B}"/>
    <cellStyle name="Note 3 2 4 3 2" xfId="26559" xr:uid="{EC80E72A-02E1-488C-99B7-A0B5B03511BE}"/>
    <cellStyle name="Note 3 2 4 4" xfId="15740" xr:uid="{F1919179-A55C-46C4-A1B0-FD747817335C}"/>
    <cellStyle name="Note 3 2 4 4 2" xfId="27487" xr:uid="{CB167866-5A2F-4DA1-B7FF-A63C90D2BA41}"/>
    <cellStyle name="Note 3 2 4 5" xfId="16614" xr:uid="{DE7A8C17-5F1A-464A-A3D4-910431114754}"/>
    <cellStyle name="Note 3 2 4 5 2" xfId="28361" xr:uid="{AAD951B2-67FC-45BC-8539-7A54D3F349C2}"/>
    <cellStyle name="Note 3 2 4 6" xfId="17479" xr:uid="{33CEDE0C-5A4D-42E1-ABE3-276038F6B80D}"/>
    <cellStyle name="Note 3 2 4 6 2" xfId="29200" xr:uid="{E1C66A7A-01FA-4A38-8D21-4CA143EE685E}"/>
    <cellStyle name="Note 3 2 4 7" xfId="18255" xr:uid="{00C0DA50-7156-410B-AF48-11AD82DE0F86}"/>
    <cellStyle name="Note 3 2 4 7 2" xfId="29976" xr:uid="{7124ECD5-8079-45BE-8C14-FD2346306241}"/>
    <cellStyle name="Note 3 2 4 8" xfId="19012" xr:uid="{62CDFC17-4626-425A-8200-D88F9ACF72E2}"/>
    <cellStyle name="Note 3 2 5" xfId="12125" xr:uid="{FC55ABE2-FB8A-4583-AC6F-379CBB8AC647}"/>
    <cellStyle name="Note 3 2 5 2" xfId="23942" xr:uid="{D2AC217D-DAC0-4FC6-80FF-C219F416B007}"/>
    <cellStyle name="Note 3 2 6" xfId="10630" xr:uid="{A72B8AE6-0496-4A48-872F-23CFB66F8533}"/>
    <cellStyle name="Note 3 2 6 2" xfId="22502" xr:uid="{AB42E12F-ECD9-41E9-938A-9A371BE6D648}"/>
    <cellStyle name="Note 3 2 7" xfId="13346" xr:uid="{31603D82-A03F-495C-8982-A6059A7B721D}"/>
    <cellStyle name="Note 3 2 7 2" xfId="25129" xr:uid="{9C7C6452-4BC6-4DA2-A08A-AB2914617CFC}"/>
    <cellStyle name="Note 3 2 8" xfId="14355" xr:uid="{7DB94461-C64F-46E6-A44C-A56EEEFF4D80}"/>
    <cellStyle name="Note 3 2 8 2" xfId="26127" xr:uid="{1E6E533E-0A0A-498F-AA83-123D7458E901}"/>
    <cellStyle name="Note 3 2 9" xfId="15313" xr:uid="{4BB7F32D-AD4A-42BF-8EFF-B36CA545B39A}"/>
    <cellStyle name="Note 3 2 9 2" xfId="27077" xr:uid="{2021BF8A-52F5-4625-984C-FA623DAE53D5}"/>
    <cellStyle name="Note 3 3" xfId="7080" xr:uid="{4350DF12-881D-4F40-A53C-5D4AA1EA5A3A}"/>
    <cellStyle name="Note 3 3 10" xfId="12486" xr:uid="{E8530B7C-8F5A-47AD-B87B-60C528D70D24}"/>
    <cellStyle name="Note 3 3 10 2" xfId="24300" xr:uid="{C211E694-D8D4-4013-8C6E-B0234916CE72}"/>
    <cellStyle name="Note 3 3 2" xfId="8723" xr:uid="{66C8ECAD-291A-4B39-9880-DBA187A084BE}"/>
    <cellStyle name="Note 3 3 2 2" xfId="13384" xr:uid="{5C9CD451-6401-4ECE-BEC9-00217C74A7DB}"/>
    <cellStyle name="Note 3 3 2 2 2" xfId="25167" xr:uid="{C7A9A9F5-A961-42FE-82C0-EC2C4244CBB3}"/>
    <cellStyle name="Note 3 3 2 3" xfId="14390" xr:uid="{61E2C642-11C0-4CD9-854B-C3D1F917649C}"/>
    <cellStyle name="Note 3 3 2 3 2" xfId="26162" xr:uid="{FA52D92E-2D51-4787-B0BE-12944514C482}"/>
    <cellStyle name="Note 3 3 2 4" xfId="15348" xr:uid="{354BB612-EBED-4DD0-8DB8-81A2EA29A709}"/>
    <cellStyle name="Note 3 3 2 4 2" xfId="27110" xr:uid="{CEAA377B-97B6-499F-954B-9BB58358368C}"/>
    <cellStyle name="Note 3 3 2 5" xfId="16275" xr:uid="{4674C74F-A8B1-4D0C-9834-5D8AD9580FD5}"/>
    <cellStyle name="Note 3 3 2 5 2" xfId="28022" xr:uid="{C41C8F89-03EC-4DAE-982F-BE4F6ED265BE}"/>
    <cellStyle name="Note 3 3 2 6" xfId="17146" xr:uid="{1CB8FA0F-C136-4CA6-A9DA-E135048953C4}"/>
    <cellStyle name="Note 3 3 2 6 2" xfId="28890" xr:uid="{5D53F32B-FF2D-4899-8642-3596AB3E663B}"/>
    <cellStyle name="Note 3 3 2 7" xfId="17993" xr:uid="{69C97BD7-1ACD-4D36-A7C9-3873119D21BF}"/>
    <cellStyle name="Note 3 3 2 7 2" xfId="29714" xr:uid="{9F18D9A6-889E-40BE-9CD0-45C5468F0D02}"/>
    <cellStyle name="Note 3 3 2 8" xfId="18760" xr:uid="{F661B3C9-82E5-4679-8FA3-BD4E8D86E998}"/>
    <cellStyle name="Note 3 3 3" xfId="9586" xr:uid="{9A9911C0-2112-4B92-A737-1F578C626E46}"/>
    <cellStyle name="Note 3 3 3 2" xfId="13991" xr:uid="{F1EFBC73-A56F-4E80-BA34-B175C71C985C}"/>
    <cellStyle name="Note 3 3 3 2 2" xfId="25764" xr:uid="{FCA81DD9-BCFB-4A57-8F85-99C5A253094C}"/>
    <cellStyle name="Note 3 3 3 3" xfId="14951" xr:uid="{81367882-E227-40C8-A1E6-0BB91BF487A2}"/>
    <cellStyle name="Note 3 3 3 3 2" xfId="26722" xr:uid="{B14F9BC7-FFEA-4223-B532-FDFB5B006508}"/>
    <cellStyle name="Note 3 3 3 4" xfId="15903" xr:uid="{D16C434D-4FFF-4F07-B438-F1484A4BB37A}"/>
    <cellStyle name="Note 3 3 3 4 2" xfId="27650" xr:uid="{88EDEA98-CD10-4666-A87A-32AF1A593669}"/>
    <cellStyle name="Note 3 3 3 5" xfId="16777" xr:uid="{2955BB98-0BCE-4EC6-8E87-5D827C9F23DA}"/>
    <cellStyle name="Note 3 3 3 5 2" xfId="28524" xr:uid="{FBDD2021-F171-4923-A496-8243C56CB4AE}"/>
    <cellStyle name="Note 3 3 3 6" xfId="17642" xr:uid="{9FA71D67-5689-4012-8DDF-C4DDAD4AEA1A}"/>
    <cellStyle name="Note 3 3 3 6 2" xfId="29363" xr:uid="{C47F2567-FBAA-4B43-A255-C0711415F2F2}"/>
    <cellStyle name="Note 3 3 3 7" xfId="18418" xr:uid="{F1B1EF87-FA5C-4ADA-987A-5CC3FB72C3AC}"/>
    <cellStyle name="Note 3 3 3 7 2" xfId="30139" xr:uid="{951B7943-07C6-4749-90CB-8453872789C7}"/>
    <cellStyle name="Note 3 3 3 8" xfId="19175" xr:uid="{392889A1-5DF9-46F6-B499-553869953124}"/>
    <cellStyle name="Note 3 3 4" xfId="12354" xr:uid="{1DFFF38E-61F0-4B76-B9B1-F9A36F52836D}"/>
    <cellStyle name="Note 3 3 4 2" xfId="24169" xr:uid="{BA152FD4-2E63-4A4D-8C35-777B37AF2D6B}"/>
    <cellStyle name="Note 3 3 5" xfId="10414" xr:uid="{16478343-F199-4150-A32B-ABB7D779B895}"/>
    <cellStyle name="Note 3 3 5 2" xfId="22286" xr:uid="{98728EBD-69E2-4B90-B4C6-7D58567C0114}"/>
    <cellStyle name="Note 3 3 6" xfId="11929" xr:uid="{1A9D655B-34F2-498F-8258-B9F1B1D07D69}"/>
    <cellStyle name="Note 3 3 6 2" xfId="23755" xr:uid="{1517EA31-A412-479E-8550-C8B4EB19C546}"/>
    <cellStyle name="Note 3 3 7" xfId="10790" xr:uid="{F2E60585-F5AA-4C39-BBCA-6BD1A1AD305F}"/>
    <cellStyle name="Note 3 3 7 2" xfId="22660" xr:uid="{34B1A358-F0E5-4F03-B3EF-51D07793BCFA}"/>
    <cellStyle name="Note 3 3 8" xfId="11522" xr:uid="{2878C6F7-A70B-49CA-98AD-26B25F1F2F8E}"/>
    <cellStyle name="Note 3 3 8 2" xfId="23372" xr:uid="{65CA2F98-9407-4C9E-BEE8-BC9973272C17}"/>
    <cellStyle name="Note 3 3 9" xfId="11122" xr:uid="{29B64238-3A37-4797-8879-A3AB940B4A97}"/>
    <cellStyle name="Note 3 3 9 2" xfId="22990" xr:uid="{6093DFC9-56C9-492F-B808-560AB085F133}"/>
    <cellStyle name="Note 3 4" xfId="7924" xr:uid="{432C429B-52F7-4270-AAC1-1E4336BE97FD}"/>
    <cellStyle name="Note 3 4 2" xfId="12895" xr:uid="{48BFA02E-5BF1-46CE-9FEE-E5D4FF42AF9A}"/>
    <cellStyle name="Note 3 4 2 2" xfId="24689" xr:uid="{D84E1E63-CC0F-4BD4-9427-A405D639C905}"/>
    <cellStyle name="Note 3 4 3" xfId="9985" xr:uid="{A01D9458-C491-49A4-97FA-5F459A3A935B}"/>
    <cellStyle name="Note 3 4 3 2" xfId="21860" xr:uid="{FD790F21-128E-4D51-9FE4-B0203D6F7E8B}"/>
    <cellStyle name="Note 3 4 4" xfId="13655" xr:uid="{4A497BC5-1AE8-4118-A293-CDDAEC65919B}"/>
    <cellStyle name="Note 3 4 4 2" xfId="25430" xr:uid="{6C4F5764-2595-4255-8BA2-EBA93FA24C7E}"/>
    <cellStyle name="Note 3 4 5" xfId="14619" xr:uid="{22FBB78A-EC2D-48C0-8CF3-1D41FC8930D3}"/>
    <cellStyle name="Note 3 4 5 2" xfId="26390" xr:uid="{7AABBB13-000C-48AB-B778-F48DAC06AF2B}"/>
    <cellStyle name="Note 3 4 6" xfId="15571" xr:uid="{9393035E-6E1A-47C7-A9A1-D5DC8DF8A109}"/>
    <cellStyle name="Note 3 4 6 2" xfId="27322" xr:uid="{7D0F1D3A-B1C9-41C3-8AED-274E1C372FB7}"/>
    <cellStyle name="Note 3 4 7" xfId="16453" xr:uid="{42C012BD-335E-4CE7-8021-7B13F7E61642}"/>
    <cellStyle name="Note 3 4 7 2" xfId="28200" xr:uid="{81D22E27-3C3E-47EE-8935-C252D67B7E99}"/>
    <cellStyle name="Note 3 4 8" xfId="17321" xr:uid="{57CF142F-03CE-4919-A085-4657AA80791C}"/>
    <cellStyle name="Note 3 5" xfId="9358" xr:uid="{D7A9D9BC-158C-462A-8BFE-274EB59D6154}"/>
    <cellStyle name="Note 3 5 2" xfId="13763" xr:uid="{7A02EBEF-9EAF-4F09-9E5E-B2593E1B54C8}"/>
    <cellStyle name="Note 3 5 2 2" xfId="25536" xr:uid="{68CD2C8E-5E82-49FD-87DC-747D0236463B}"/>
    <cellStyle name="Note 3 5 3" xfId="14723" xr:uid="{9D5F55EB-FDCD-48FA-892D-09486D0574F4}"/>
    <cellStyle name="Note 3 5 3 2" xfId="26494" xr:uid="{934BF259-193E-4B95-988F-176A4424F293}"/>
    <cellStyle name="Note 3 5 4" xfId="15675" xr:uid="{041B0648-BD9C-49B1-B131-768248EB3CBD}"/>
    <cellStyle name="Note 3 5 4 2" xfId="27422" xr:uid="{3645B09C-CE4A-421F-B69C-E487C37836B0}"/>
    <cellStyle name="Note 3 5 5" xfId="16549" xr:uid="{3AB4CB0F-EE83-4873-9076-B42E9A89104F}"/>
    <cellStyle name="Note 3 5 5 2" xfId="28296" xr:uid="{79CC5AA2-EF96-4C8B-9D37-0EF978C65244}"/>
    <cellStyle name="Note 3 5 6" xfId="17414" xr:uid="{D841738B-D10D-4A47-9E0B-17E54573BD41}"/>
    <cellStyle name="Note 3 5 6 2" xfId="29135" xr:uid="{90D5D12C-C6A2-4AD7-8A5E-B3BB164C4F9B}"/>
    <cellStyle name="Note 3 5 7" xfId="18190" xr:uid="{D00426E2-24B3-4E7B-8C4F-C6AEF484E2A7}"/>
    <cellStyle name="Note 3 5 7 2" xfId="29911" xr:uid="{D597BACD-0B9D-45C2-971B-BE0533107D3E}"/>
    <cellStyle name="Note 3 5 8" xfId="18947" xr:uid="{2C29CF0C-90F3-492B-B1D7-84BD03B72AF8}"/>
    <cellStyle name="Note 3 6" xfId="11800" xr:uid="{9D4EE22A-973A-43AF-812E-A480D2A1DDCA}"/>
    <cellStyle name="Note 3 6 2" xfId="23628" xr:uid="{E69BD26E-4BD2-457F-9624-C57F03D6BEF6}"/>
    <cellStyle name="Note 3 7" xfId="10903" xr:uid="{CA87A652-3D33-42F0-B025-C5D158675DBC}"/>
    <cellStyle name="Note 3 7 2" xfId="22772" xr:uid="{EED7CFF8-6644-4F03-B920-688A93FCE13B}"/>
    <cellStyle name="Note 3 8" xfId="11419" xr:uid="{621BA34E-71E6-443F-A9B4-FB8C8AC4CC62}"/>
    <cellStyle name="Note 3 8 2" xfId="23277" xr:uid="{78C10A9B-0C92-47A3-9384-97FB9FB3CE6B}"/>
    <cellStyle name="Note 3 9" xfId="11201" xr:uid="{0BF555C5-BB9D-4CC3-B348-BBBEADA1449F}"/>
    <cellStyle name="Note 3 9 2" xfId="23063" xr:uid="{4C3A82C7-02EA-4040-8202-1BF33404C8F1}"/>
    <cellStyle name="Note 4" xfId="6144" xr:uid="{15E689C0-490B-4F53-A5E9-7829305425B2}"/>
    <cellStyle name="Note 4 10" xfId="13270" xr:uid="{8BF0FEC3-7F62-4EB7-BED0-C208B925DBD7}"/>
    <cellStyle name="Note 4 10 2" xfId="25054" xr:uid="{F90FD199-DED8-40E6-81D5-CDF603D20205}"/>
    <cellStyle name="Note 4 11" xfId="14286" xr:uid="{93F7FE0E-6C18-47D1-8642-1B87381442B2}"/>
    <cellStyle name="Note 4 11 2" xfId="26059" xr:uid="{D09F23FD-98E4-42DF-9CD9-18BBFFC58279}"/>
    <cellStyle name="Note 4 12" xfId="15246" xr:uid="{E723544B-AA21-4FC0-AF85-F9C002FE8E1E}"/>
    <cellStyle name="Note 4 12 2" xfId="27015" xr:uid="{71F3AB71-9EA8-4E62-B9A2-012AFD869758}"/>
    <cellStyle name="Note 4 2" xfId="6766" xr:uid="{91AC764D-58CA-4E42-A1D3-1E4ECC8AA1E2}"/>
    <cellStyle name="Note 4 2 10" xfId="14564" xr:uid="{3D6BF4AE-6E52-4B28-B7CC-E816248B8C21}"/>
    <cellStyle name="Note 4 2 10 2" xfId="26335" xr:uid="{89BC19F3-62BF-48CB-A20B-AD8F37DC1BEF}"/>
    <cellStyle name="Note 4 2 11" xfId="15517" xr:uid="{83C2C0CB-2B03-4706-8555-FA383DE2E016}"/>
    <cellStyle name="Note 4 2 11 2" xfId="27272" xr:uid="{A0A08A32-7883-4818-8B1A-1F7087762139}"/>
    <cellStyle name="Note 4 2 2" xfId="7604" xr:uid="{ECC406DB-B07B-4241-8BA0-897119DB5BF2}"/>
    <cellStyle name="Note 4 2 2 10" xfId="17300" xr:uid="{4238997C-E05B-4EE0-A5CD-72089CDCAC54}"/>
    <cellStyle name="Note 4 2 2 10 2" xfId="29043" xr:uid="{B84869D4-F780-4E7A-AFBB-0074D458D99C}"/>
    <cellStyle name="Note 4 2 2 2" xfId="9247" xr:uid="{586E8A84-DD23-402E-9236-F224BD24CA8B}"/>
    <cellStyle name="Note 4 2 2 2 2" xfId="13682" xr:uid="{BB7AB996-FFBF-496D-B872-6911ED151044}"/>
    <cellStyle name="Note 4 2 2 2 2 2" xfId="25456" xr:uid="{4EA74F3A-224E-4CA6-BBF1-6ED5E21CDCE3}"/>
    <cellStyle name="Note 4 2 2 2 3" xfId="14644" xr:uid="{7FC6EB57-7059-4D0F-ABCA-F09EF7BE611B}"/>
    <cellStyle name="Note 4 2 2 2 3 2" xfId="26415" xr:uid="{AC3E7EC2-70E7-49E5-98DD-A04A323B94C5}"/>
    <cellStyle name="Note 4 2 2 2 4" xfId="15596" xr:uid="{D83D2BEE-E5BB-4350-964F-07B4731079FB}"/>
    <cellStyle name="Note 4 2 2 2 4 2" xfId="27345" xr:uid="{25005482-B568-409E-99B2-DA73CED7B05C}"/>
    <cellStyle name="Note 4 2 2 2 5" xfId="16476" xr:uid="{B6DE6C78-A7EE-4215-95F5-1B93D546D42E}"/>
    <cellStyle name="Note 4 2 2 2 5 2" xfId="28223" xr:uid="{854E9835-1EC9-4BE4-BD10-CE322FE6CD19}"/>
    <cellStyle name="Note 4 2 2 2 6" xfId="17342" xr:uid="{23631454-B349-48E5-AF5E-4D84F937828A}"/>
    <cellStyle name="Note 4 2 2 2 6 2" xfId="29063" xr:uid="{83E34914-A534-461E-8095-1A1BF31D6F60}"/>
    <cellStyle name="Note 4 2 2 2 7" xfId="18118" xr:uid="{B93B5CC7-4AD9-4E8D-ADCB-C0154261C6EE}"/>
    <cellStyle name="Note 4 2 2 2 7 2" xfId="29839" xr:uid="{37E77D9E-BB9E-4C24-94C2-30CE319B59B0}"/>
    <cellStyle name="Note 4 2 2 2 8" xfId="18875" xr:uid="{59745EE4-9F48-4EE3-9311-90DD41B787B8}"/>
    <cellStyle name="Note 4 2 2 3" xfId="9701" xr:uid="{6FDF6AC3-9E48-4929-8242-83D5AFFE74CF}"/>
    <cellStyle name="Note 4 2 2 3 2" xfId="14106" xr:uid="{562B24EA-400B-4B15-B73C-6DC22B1E9D19}"/>
    <cellStyle name="Note 4 2 2 3 2 2" xfId="25879" xr:uid="{68C14258-C336-4430-9FF3-E258E77CE390}"/>
    <cellStyle name="Note 4 2 2 3 3" xfId="15066" xr:uid="{FC2950EB-8772-4E6F-A305-ABF3B585FF9A}"/>
    <cellStyle name="Note 4 2 2 3 3 2" xfId="26837" xr:uid="{6B50BA39-70F9-4433-A4B7-6030C9E42DB5}"/>
    <cellStyle name="Note 4 2 2 3 4" xfId="16018" xr:uid="{523EF10E-5CF6-4466-BF91-5168FFD6E3CF}"/>
    <cellStyle name="Note 4 2 2 3 4 2" xfId="27765" xr:uid="{072BBA84-FFE7-4C53-9E5B-076B38E3F0CF}"/>
    <cellStyle name="Note 4 2 2 3 5" xfId="16892" xr:uid="{FC463CB0-46F8-470D-A8AA-564D10271B62}"/>
    <cellStyle name="Note 4 2 2 3 5 2" xfId="28639" xr:uid="{C79AA5AF-64AF-4EB8-8DDD-475392C763D7}"/>
    <cellStyle name="Note 4 2 2 3 6" xfId="17757" xr:uid="{DF9C2783-D02D-4544-977C-04A7B3BD58B1}"/>
    <cellStyle name="Note 4 2 2 3 6 2" xfId="29478" xr:uid="{D0176A18-A81A-4B03-8F83-8643FC2DBB90}"/>
    <cellStyle name="Note 4 2 2 3 7" xfId="18533" xr:uid="{6B33D16D-A358-4483-9892-80CDFF310AB1}"/>
    <cellStyle name="Note 4 2 2 3 7 2" xfId="30254" xr:uid="{DC4085A3-4FD2-4931-9132-66155CA5F60E}"/>
    <cellStyle name="Note 4 2 2 3 8" xfId="19290" xr:uid="{0EEE17DA-0482-4356-963C-CC83497513E3}"/>
    <cellStyle name="Note 4 2 2 4" xfId="12666" xr:uid="{C0C007F1-B4A0-421F-A0A8-956766C11F2B}"/>
    <cellStyle name="Note 4 2 2 4 2" xfId="24465" xr:uid="{9670E0C8-7491-4B39-A50F-89247981DF31}"/>
    <cellStyle name="Note 4 2 2 5" xfId="10165" xr:uid="{C609D2B1-686A-4528-952D-551F947B93B0}"/>
    <cellStyle name="Note 4 2 2 5 2" xfId="22040" xr:uid="{3AD30B0A-519C-4568-A0FA-F8331E4D1E59}"/>
    <cellStyle name="Note 4 2 2 6" xfId="13627" xr:uid="{1A223B0D-5C15-4A74-94F6-51BC7EFF32EA}"/>
    <cellStyle name="Note 4 2 2 6 2" xfId="25403" xr:uid="{4BB5540D-C5BE-4DE1-933C-2726796490D8}"/>
    <cellStyle name="Note 4 2 2 7" xfId="14595" xr:uid="{83AF19B3-9987-409C-B971-30D0FE7588C0}"/>
    <cellStyle name="Note 4 2 2 7 2" xfId="26366" xr:uid="{B8131B00-A541-4DE7-BE6E-CED1E88E76D9}"/>
    <cellStyle name="Note 4 2 2 8" xfId="15547" xr:uid="{7BB508F2-C954-4337-9750-41F9177987B5}"/>
    <cellStyle name="Note 4 2 2 8 2" xfId="27298" xr:uid="{FCC66F35-5DE8-43AA-AADA-EC0F9985D62B}"/>
    <cellStyle name="Note 4 2 2 9" xfId="16432" xr:uid="{7414C111-1A65-420E-9B30-91F36FE2F940}"/>
    <cellStyle name="Note 4 2 2 9 2" xfId="28179" xr:uid="{ECAC48B5-94C7-4826-ADC6-A516E7FAE91C}"/>
    <cellStyle name="Note 4 2 3" xfId="8411" xr:uid="{BF76FC7C-D20F-49B7-8164-B70B4AC66D75}"/>
    <cellStyle name="Note 4 2 3 2" xfId="13153" xr:uid="{D915DE19-09E1-4B6D-85DC-4E50F091B847}"/>
    <cellStyle name="Note 4 2 3 2 2" xfId="24939" xr:uid="{D21156DD-A810-4C7F-A344-B8DEED2CB669}"/>
    <cellStyle name="Note 4 2 3 3" xfId="14173" xr:uid="{05894FB0-498E-47B0-B13C-B45D074D7C20}"/>
    <cellStyle name="Note 4 2 3 3 2" xfId="25946" xr:uid="{16A615AB-71A2-4EA4-8828-261EE7698054}"/>
    <cellStyle name="Note 4 2 3 4" xfId="15133" xr:uid="{97BF5CFD-4806-4CFC-9583-74DE88AA7A9D}"/>
    <cellStyle name="Note 4 2 3 4 2" xfId="26902" xr:uid="{8EB7B003-7117-4A02-AB7B-62E992B7A8D2}"/>
    <cellStyle name="Note 4 2 3 5" xfId="16082" xr:uid="{FA3405D2-ED51-4F73-B607-7698F0AA34D2}"/>
    <cellStyle name="Note 4 2 3 5 2" xfId="27829" xr:uid="{D742E15B-C235-405A-B86A-0AD180552321}"/>
    <cellStyle name="Note 4 2 3 6" xfId="16955" xr:uid="{B90DD8E2-E213-4687-9169-46F47DF03B89}"/>
    <cellStyle name="Note 4 2 3 6 2" xfId="28702" xr:uid="{35A3CA27-6EE6-4973-9313-9F79E7BE1615}"/>
    <cellStyle name="Note 4 2 3 7" xfId="17820" xr:uid="{EB9B2F86-559E-4480-AAE6-A1482F43B940}"/>
    <cellStyle name="Note 4 2 3 7 2" xfId="29541" xr:uid="{DC4324B1-D3CC-4BAD-830A-FF148FB63275}"/>
    <cellStyle name="Note 4 2 3 8" xfId="18596" xr:uid="{607D34EA-5813-472C-A197-DA95E934C6E3}"/>
    <cellStyle name="Note 4 2 4" xfId="9422" xr:uid="{B0AF6F03-EB57-4D79-989C-C46A79CBD724}"/>
    <cellStyle name="Note 4 2 4 2" xfId="13827" xr:uid="{9156477A-1D1F-404F-BAC0-2AFB7020853C}"/>
    <cellStyle name="Note 4 2 4 2 2" xfId="25600" xr:uid="{4410ADBD-978B-417E-8240-25740BFC2ADB}"/>
    <cellStyle name="Note 4 2 4 3" xfId="14787" xr:uid="{096E954F-2609-4B30-A840-ECC0666CF47B}"/>
    <cellStyle name="Note 4 2 4 3 2" xfId="26558" xr:uid="{20E0BA2B-D427-41E0-85DB-E2662F3F1267}"/>
    <cellStyle name="Note 4 2 4 4" xfId="15739" xr:uid="{D57E6F56-AE73-4474-9A6C-AD140D1F0B76}"/>
    <cellStyle name="Note 4 2 4 4 2" xfId="27486" xr:uid="{A318C30F-F60B-4428-8EB7-8F4458B9C0F3}"/>
    <cellStyle name="Note 4 2 4 5" xfId="16613" xr:uid="{3F60B62B-2167-446B-966F-950263E15BDC}"/>
    <cellStyle name="Note 4 2 4 5 2" xfId="28360" xr:uid="{698D463B-AB5F-40CF-A3DC-05DEBA2D7747}"/>
    <cellStyle name="Note 4 2 4 6" xfId="17478" xr:uid="{7174E1DF-BCCD-445C-A1AE-C3A9D3F4C397}"/>
    <cellStyle name="Note 4 2 4 6 2" xfId="29199" xr:uid="{8FA33831-9B10-483C-805F-4E61CEC40641}"/>
    <cellStyle name="Note 4 2 4 7" xfId="18254" xr:uid="{0C79CA96-887A-4F14-9D3E-7AC6E64E6BAC}"/>
    <cellStyle name="Note 4 2 4 7 2" xfId="29975" xr:uid="{1E5C02DD-4816-44C6-A2F6-826FA8B5DF4A}"/>
    <cellStyle name="Note 4 2 4 8" xfId="19011" xr:uid="{DD7D3FEA-9B2E-4898-B546-E1B676DACC0F}"/>
    <cellStyle name="Note 4 2 5" xfId="12124" xr:uid="{04501367-7AF6-43F3-B56F-254D1D24D6AE}"/>
    <cellStyle name="Note 4 2 5 2" xfId="23941" xr:uid="{3C197353-A1DA-4427-8921-1B1530249CCA}"/>
    <cellStyle name="Note 4 2 6" xfId="10631" xr:uid="{88A50FDC-5463-4E68-B656-7DB8E66796FB}"/>
    <cellStyle name="Note 4 2 6 2" xfId="22503" xr:uid="{4C69CDC8-A8C7-4BD0-B827-41FA811F1277}"/>
    <cellStyle name="Note 4 2 7" xfId="12313" xr:uid="{86ED1452-1FCE-433A-8A7C-FBA2D186E342}"/>
    <cellStyle name="Note 4 2 7 2" xfId="24129" xr:uid="{4A3E9C05-FC4A-4135-92AA-DD42CCD871A3}"/>
    <cellStyle name="Note 4 2 8" xfId="10451" xr:uid="{D4A1A697-99E7-4A8B-854E-88F5A463E2F5}"/>
    <cellStyle name="Note 4 2 8 2" xfId="22323" xr:uid="{253F9F26-89D4-4978-B7D9-740A9B7DE470}"/>
    <cellStyle name="Note 4 2 9" xfId="13587" xr:uid="{4CD0184B-4E14-4573-8DDC-22E27E474292}"/>
    <cellStyle name="Note 4 2 9 2" xfId="25363" xr:uid="{9D23E0B1-299D-443B-87D8-86D6FE3A7B61}"/>
    <cellStyle name="Note 4 3" xfId="7081" xr:uid="{F6D0CA66-BDB3-4BBB-9780-DAF758CE09DF}"/>
    <cellStyle name="Note 4 3 10" xfId="15538" xr:uid="{72839ADB-685C-424F-AD57-EC758B2CB452}"/>
    <cellStyle name="Note 4 3 10 2" xfId="27293" xr:uid="{70059C07-7C55-469B-A30E-0D8614592FD6}"/>
    <cellStyle name="Note 4 3 2" xfId="8724" xr:uid="{28A60E63-15D8-46B8-B6CD-2559603577CE}"/>
    <cellStyle name="Note 4 3 2 2" xfId="13385" xr:uid="{80C12BDA-A52F-4E4F-9F53-A17EABAEFF91}"/>
    <cellStyle name="Note 4 3 2 2 2" xfId="25168" xr:uid="{B0FE2868-D052-4545-BA30-63E28B39D41F}"/>
    <cellStyle name="Note 4 3 2 3" xfId="14391" xr:uid="{F83BC4D2-73E2-4CE6-9025-BCBA762DDF19}"/>
    <cellStyle name="Note 4 3 2 3 2" xfId="26163" xr:uid="{46B646DE-28D5-4EFF-B46B-8C91D092045C}"/>
    <cellStyle name="Note 4 3 2 4" xfId="15349" xr:uid="{6E8D0D81-05A1-40B9-8BA8-B117EDF18A97}"/>
    <cellStyle name="Note 4 3 2 4 2" xfId="27111" xr:uid="{C7EFE2E5-CF7B-4109-B1AB-36BECA7CED3D}"/>
    <cellStyle name="Note 4 3 2 5" xfId="16276" xr:uid="{29196E19-A6B2-4657-B89C-18198A29C5A3}"/>
    <cellStyle name="Note 4 3 2 5 2" xfId="28023" xr:uid="{9C061F73-DB26-42C5-AB3D-79DE3B0FDB66}"/>
    <cellStyle name="Note 4 3 2 6" xfId="17147" xr:uid="{B2F84DB5-29E0-4ACD-BC7E-CB32AFAF47A8}"/>
    <cellStyle name="Note 4 3 2 6 2" xfId="28891" xr:uid="{B11DD0B0-4EA8-4CCE-B0AE-C85F66E46765}"/>
    <cellStyle name="Note 4 3 2 7" xfId="17994" xr:uid="{BBED2B2F-2AFB-4588-9F15-96E518C8C059}"/>
    <cellStyle name="Note 4 3 2 7 2" xfId="29715" xr:uid="{588B3256-3AB3-40B4-AE78-82BCD61FAFD3}"/>
    <cellStyle name="Note 4 3 2 8" xfId="18761" xr:uid="{A68928F5-6E28-492F-B8CE-D592140FAA9F}"/>
    <cellStyle name="Note 4 3 3" xfId="9587" xr:uid="{A7A8AAAA-B33F-4DBE-BEA6-0D70CCA2EAAC}"/>
    <cellStyle name="Note 4 3 3 2" xfId="13992" xr:uid="{ADAB84EB-6A5F-463E-A41F-CA5AD00D0672}"/>
    <cellStyle name="Note 4 3 3 2 2" xfId="25765" xr:uid="{47F1CD5C-0D3B-4B1B-8BA2-7DBC9DE5DA4B}"/>
    <cellStyle name="Note 4 3 3 3" xfId="14952" xr:uid="{EAEBDB28-C08C-42CB-A205-697D8EC23817}"/>
    <cellStyle name="Note 4 3 3 3 2" xfId="26723" xr:uid="{FD05B5BA-5A76-48AF-BC96-02B6F76F3D13}"/>
    <cellStyle name="Note 4 3 3 4" xfId="15904" xr:uid="{64A0B8E7-3D7D-4F5E-A334-87DD78A0B094}"/>
    <cellStyle name="Note 4 3 3 4 2" xfId="27651" xr:uid="{5F04220D-0A88-4ACA-8083-2602CB64E6A9}"/>
    <cellStyle name="Note 4 3 3 5" xfId="16778" xr:uid="{D8353D28-C859-4414-94C5-AC0580DF6DA2}"/>
    <cellStyle name="Note 4 3 3 5 2" xfId="28525" xr:uid="{587E4B63-70B5-45C9-9138-D6112EAEC99B}"/>
    <cellStyle name="Note 4 3 3 6" xfId="17643" xr:uid="{498ECB76-54DA-4697-82F6-B590ED77D716}"/>
    <cellStyle name="Note 4 3 3 6 2" xfId="29364" xr:uid="{43767A5F-B5BD-4FA4-88F7-446F57754A6D}"/>
    <cellStyle name="Note 4 3 3 7" xfId="18419" xr:uid="{12D0137C-1E5A-4879-B817-5A819DAF5DC7}"/>
    <cellStyle name="Note 4 3 3 7 2" xfId="30140" xr:uid="{20AB39CB-AE89-4B9B-8809-2783E66C5160}"/>
    <cellStyle name="Note 4 3 3 8" xfId="19176" xr:uid="{C87563EF-34D2-400C-9992-02AC084E6241}"/>
    <cellStyle name="Note 4 3 4" xfId="12355" xr:uid="{F5D89525-3A09-443D-92FC-73424E8053AC}"/>
    <cellStyle name="Note 4 3 4 2" xfId="24170" xr:uid="{FE2A74F4-DEF4-4F0B-84AE-07119A5123CE}"/>
    <cellStyle name="Note 4 3 5" xfId="10413" xr:uid="{FE2190EA-0D34-4621-8253-A42D00A970B1}"/>
    <cellStyle name="Note 4 3 5 2" xfId="22285" xr:uid="{0604E196-EB1D-4A17-96FD-B65B83FEED86}"/>
    <cellStyle name="Note 4 3 6" xfId="12574" xr:uid="{F96C1625-2604-434A-AD51-DB8400196769}"/>
    <cellStyle name="Note 4 3 6 2" xfId="24381" xr:uid="{0B23BB31-6646-4B8A-B97D-7BB1625D3F28}"/>
    <cellStyle name="Note 4 3 7" xfId="10225" xr:uid="{A84E7695-1450-4145-92AB-BF40DC48E7BA}"/>
    <cellStyle name="Note 4 3 7 2" xfId="22100" xr:uid="{878F56F0-D3D6-448D-B779-A6AF3EB724FA}"/>
    <cellStyle name="Note 4 3 8" xfId="13615" xr:uid="{BB753D46-BC0A-4955-ABD9-AD103FB1F2B0}"/>
    <cellStyle name="Note 4 3 8 2" xfId="25391" xr:uid="{826BB0E2-19C9-49F1-A3C3-198E34A7EDE9}"/>
    <cellStyle name="Note 4 3 9" xfId="14586" xr:uid="{32BBD37E-1D3A-47FD-BABE-08084CAE2A8F}"/>
    <cellStyle name="Note 4 3 9 2" xfId="26357" xr:uid="{32C83C44-0BEE-4ABA-BAAC-FBC60324DCB4}"/>
    <cellStyle name="Note 4 4" xfId="7925" xr:uid="{2FA7E56C-7EBF-4BE7-890A-C19241FD206A}"/>
    <cellStyle name="Note 4 4 2" xfId="12896" xr:uid="{3098F313-1EDA-4289-B890-B20566047420}"/>
    <cellStyle name="Note 4 4 2 2" xfId="24690" xr:uid="{000C2264-202F-4F86-88C7-1244047DF3E2}"/>
    <cellStyle name="Note 4 4 3" xfId="9984" xr:uid="{864C3A4F-A78B-4D08-B12E-7C24006A9D09}"/>
    <cellStyle name="Note 4 4 3 2" xfId="21859" xr:uid="{51468CD4-B2B7-417A-810C-BB8BEB18BD86}"/>
    <cellStyle name="Note 4 4 4" xfId="13130" xr:uid="{9595DF11-5539-4FD9-9AAF-98B2558DFBF7}"/>
    <cellStyle name="Note 4 4 4 2" xfId="24917" xr:uid="{F0BCB6A1-DA24-4DB8-9984-01CB76D1B3A2}"/>
    <cellStyle name="Note 4 4 5" xfId="9798" xr:uid="{849676EB-B97D-4A65-A26A-09D6BCCB4D38}"/>
    <cellStyle name="Note 4 4 5 2" xfId="21674" xr:uid="{B49220DD-5441-472D-9898-EC82E0570446}"/>
    <cellStyle name="Note 4 4 6" xfId="12922" xr:uid="{6D65652F-2F34-4E8B-AF69-590ABB772766}"/>
    <cellStyle name="Note 4 4 6 2" xfId="24716" xr:uid="{FB39AE41-5734-4F59-A29B-06CAA57E894D}"/>
    <cellStyle name="Note 4 4 7" xfId="9959" xr:uid="{B1827EC1-EB53-42E2-A00D-3897476571C5}"/>
    <cellStyle name="Note 4 4 7 2" xfId="21834" xr:uid="{A6887118-A5DE-44D1-9B5E-0F221593A544}"/>
    <cellStyle name="Note 4 4 8" xfId="11753" xr:uid="{82354C08-9066-4492-987D-9C4CF198CCAF}"/>
    <cellStyle name="Note 4 5" xfId="9359" xr:uid="{29509185-5C77-4A00-BA3A-59280125E142}"/>
    <cellStyle name="Note 4 5 2" xfId="13764" xr:uid="{9816B050-13CE-4BED-918C-1AA657998BE4}"/>
    <cellStyle name="Note 4 5 2 2" xfId="25537" xr:uid="{C8ABC49F-DCF1-4CCE-A926-947FA0024D7E}"/>
    <cellStyle name="Note 4 5 3" xfId="14724" xr:uid="{127A42D4-1517-4943-B22C-9D2F860D4664}"/>
    <cellStyle name="Note 4 5 3 2" xfId="26495" xr:uid="{DB7208BA-6462-430E-87DB-9F1907B26E23}"/>
    <cellStyle name="Note 4 5 4" xfId="15676" xr:uid="{B87FD06A-EAB8-4AD0-90C9-AC84FC96EC81}"/>
    <cellStyle name="Note 4 5 4 2" xfId="27423" xr:uid="{5F8C9F06-D96A-477D-8F6C-699F3631997C}"/>
    <cellStyle name="Note 4 5 5" xfId="16550" xr:uid="{1DD22FAB-0F65-4610-A972-37B00741B4BD}"/>
    <cellStyle name="Note 4 5 5 2" xfId="28297" xr:uid="{A7C0D4D0-CEDA-4F35-BEC1-83FE3A1180C4}"/>
    <cellStyle name="Note 4 5 6" xfId="17415" xr:uid="{6F05BF8D-41EF-44C1-BF07-057E5EEE0937}"/>
    <cellStyle name="Note 4 5 6 2" xfId="29136" xr:uid="{5EDD78F3-2C34-4A52-9A44-C7433A870DE2}"/>
    <cellStyle name="Note 4 5 7" xfId="18191" xr:uid="{35AC7C14-DE0E-49CE-A0B6-FE5ED726C886}"/>
    <cellStyle name="Note 4 5 7 2" xfId="29912" xr:uid="{B17833E7-6241-475A-B5C3-F5715AB68692}"/>
    <cellStyle name="Note 4 5 8" xfId="18948" xr:uid="{EABE7FDA-731C-4160-9784-ECE66ABC8579}"/>
    <cellStyle name="Note 4 6" xfId="11801" xr:uid="{D0799498-64F8-448A-A273-C9A8E05ED802}"/>
    <cellStyle name="Note 4 6 2" xfId="23629" xr:uid="{9F0879E5-F3C1-4825-A691-542678D7FEE1}"/>
    <cellStyle name="Note 4 7" xfId="10902" xr:uid="{C76208F8-E151-451D-849C-DEC4D44B3DCD}"/>
    <cellStyle name="Note 4 7 2" xfId="22771" xr:uid="{4F5551ED-C85A-486B-B47F-82A23D1A6A8C}"/>
    <cellStyle name="Note 4 8" xfId="11420" xr:uid="{730F09AB-8B4B-4CE0-BDBD-5437D571382C}"/>
    <cellStyle name="Note 4 8 2" xfId="23278" xr:uid="{C04F75D1-F881-481B-BC51-6B7D33377C13}"/>
    <cellStyle name="Note 4 9" xfId="11200" xr:uid="{FC9BF49B-A548-41D7-836D-BB8502A1BEF1}"/>
    <cellStyle name="Note 4 9 2" xfId="23062" xr:uid="{53DA0EEC-01FA-45C2-A25D-64454CD3F344}"/>
    <cellStyle name="Note 5" xfId="6145" xr:uid="{CC4DC6FA-9300-4377-8E55-A07533DF843B}"/>
    <cellStyle name="Note 5 10" xfId="12732" xr:uid="{EB1846B9-FF96-420F-8B30-AC5DDE1F5ACB}"/>
    <cellStyle name="Note 5 10 2" xfId="24530" xr:uid="{C23EFD90-A2FB-403B-BED0-C167116A0F8E}"/>
    <cellStyle name="Note 5 11" xfId="10125" xr:uid="{C2C0AAE9-821E-4511-A856-DC9C20D6A557}"/>
    <cellStyle name="Note 5 11 2" xfId="22000" xr:uid="{880C10E3-F5FC-4554-830F-75B9F748F0E5}"/>
    <cellStyle name="Note 5 12" xfId="11724" xr:uid="{3C259A63-16AA-4A96-821D-F70FDD12A6BA}"/>
    <cellStyle name="Note 5 12 2" xfId="23553" xr:uid="{3FE64474-6880-4BEF-BEA6-C452F1BAA81F}"/>
    <cellStyle name="Note 5 2" xfId="6765" xr:uid="{69C18218-270F-4D6F-8912-6B74D8D253EC}"/>
    <cellStyle name="Note 5 2 10" xfId="9792" xr:uid="{9EB55F96-FA2E-429B-8430-2E7BA8F46534}"/>
    <cellStyle name="Note 5 2 10 2" xfId="21668" xr:uid="{BAE5892D-FE53-4896-9A9A-2DF2851EEE12}"/>
    <cellStyle name="Note 5 2 11" xfId="11945" xr:uid="{F0F26943-0D51-49C4-9D30-77DF464683B0}"/>
    <cellStyle name="Note 5 2 11 2" xfId="23771" xr:uid="{75FFE06E-B0B3-49D3-996F-256179A2AB54}"/>
    <cellStyle name="Note 5 2 2" xfId="7605" xr:uid="{A2469B55-4B8C-4E2B-84A2-98D51BEDAF0C}"/>
    <cellStyle name="Note 5 2 2 10" xfId="13008" xr:uid="{7AE43328-6C8B-4F68-A375-9054A5558B9E}"/>
    <cellStyle name="Note 5 2 2 10 2" xfId="24800" xr:uid="{1126EC6E-905A-4CE6-A4BB-F09A879F30E4}"/>
    <cellStyle name="Note 5 2 2 2" xfId="9248" xr:uid="{D78059E5-02FD-43B2-AE8F-06E6D747AA54}"/>
    <cellStyle name="Note 5 2 2 2 2" xfId="13683" xr:uid="{82C1E2F7-A1EB-49BB-923D-519800EC3F22}"/>
    <cellStyle name="Note 5 2 2 2 2 2" xfId="25457" xr:uid="{51D9252A-9D13-42C2-ADF9-E745437C5405}"/>
    <cellStyle name="Note 5 2 2 2 3" xfId="14645" xr:uid="{CD6EE913-E135-4E95-B5ED-89FBA70235D3}"/>
    <cellStyle name="Note 5 2 2 2 3 2" xfId="26416" xr:uid="{2A7BD169-E8A4-4D90-A778-1E89D1383585}"/>
    <cellStyle name="Note 5 2 2 2 4" xfId="15597" xr:uid="{64396D6A-F5E3-434D-9BAB-B90928CEEE29}"/>
    <cellStyle name="Note 5 2 2 2 4 2" xfId="27346" xr:uid="{5645C3EE-3E3D-428A-AD54-592114D3F931}"/>
    <cellStyle name="Note 5 2 2 2 5" xfId="16477" xr:uid="{294FA2CA-FF83-4B85-85FF-6BB27B0241E7}"/>
    <cellStyle name="Note 5 2 2 2 5 2" xfId="28224" xr:uid="{4240CE10-9D1D-4E3D-B652-A79B80AF730A}"/>
    <cellStyle name="Note 5 2 2 2 6" xfId="17343" xr:uid="{8E213C20-DBF6-43A3-886A-66762BC55BBB}"/>
    <cellStyle name="Note 5 2 2 2 6 2" xfId="29064" xr:uid="{7057B40A-7503-445C-BAF0-F2B209640900}"/>
    <cellStyle name="Note 5 2 2 2 7" xfId="18119" xr:uid="{667BE3E7-7EFC-4673-9AC7-04D8DCF08B42}"/>
    <cellStyle name="Note 5 2 2 2 7 2" xfId="29840" xr:uid="{8E8B6AB1-5A4C-44E5-BB07-844D1BE95C20}"/>
    <cellStyle name="Note 5 2 2 2 8" xfId="18876" xr:uid="{52BFE53C-35AD-499C-AD88-DAEC2F0401C6}"/>
    <cellStyle name="Note 5 2 2 3" xfId="9702" xr:uid="{883B708C-4570-4777-ADAE-09BF8D76FDBD}"/>
    <cellStyle name="Note 5 2 2 3 2" xfId="14107" xr:uid="{33921644-6011-4079-99E2-893879232D0A}"/>
    <cellStyle name="Note 5 2 2 3 2 2" xfId="25880" xr:uid="{BC94D517-FCB0-4F98-9E4F-14DADABB5CF9}"/>
    <cellStyle name="Note 5 2 2 3 3" xfId="15067" xr:uid="{6C8B5C1F-CFBA-4D7C-BEF7-1BEF876437DE}"/>
    <cellStyle name="Note 5 2 2 3 3 2" xfId="26838" xr:uid="{D10F836F-4F76-4EFE-8A76-5EFED844F863}"/>
    <cellStyle name="Note 5 2 2 3 4" xfId="16019" xr:uid="{ACB46124-25F4-42E5-885B-2804DC0CE32E}"/>
    <cellStyle name="Note 5 2 2 3 4 2" xfId="27766" xr:uid="{7DF50A99-A859-4A0F-8E2B-58B3E672FBF0}"/>
    <cellStyle name="Note 5 2 2 3 5" xfId="16893" xr:uid="{6CDCB4DF-D9AC-4D06-94E9-7638B9E28328}"/>
    <cellStyle name="Note 5 2 2 3 5 2" xfId="28640" xr:uid="{43509F6E-EB31-48AC-B8F9-8A99052A6EDF}"/>
    <cellStyle name="Note 5 2 2 3 6" xfId="17758" xr:uid="{A0C3E2EC-D107-40E4-B1E7-4C46802DC247}"/>
    <cellStyle name="Note 5 2 2 3 6 2" xfId="29479" xr:uid="{9F0D6EC5-81F3-4E0F-A87B-550E736D16C1}"/>
    <cellStyle name="Note 5 2 2 3 7" xfId="18534" xr:uid="{598671BD-CB46-4E87-96CE-AD4B8D173F7C}"/>
    <cellStyle name="Note 5 2 2 3 7 2" xfId="30255" xr:uid="{653ACE96-A0D8-43FE-AE8A-56A6ABA2A95E}"/>
    <cellStyle name="Note 5 2 2 3 8" xfId="19291" xr:uid="{090CF588-5DFE-4B71-96C2-F8E0FB5B9D87}"/>
    <cellStyle name="Note 5 2 2 4" xfId="12667" xr:uid="{AA3C60C6-8B51-4BFC-93B0-BBD1EB7A4973}"/>
    <cellStyle name="Note 5 2 2 4 2" xfId="24466" xr:uid="{7ED54DB4-9E1C-4BF8-9414-F0970B6617A5}"/>
    <cellStyle name="Note 5 2 2 5" xfId="10164" xr:uid="{59180F3B-4D99-46AA-A24A-5C54F55E98A2}"/>
    <cellStyle name="Note 5 2 2 5 2" xfId="22039" xr:uid="{405B198C-24E9-45D4-ACB4-4C5DC818B8D3}"/>
    <cellStyle name="Note 5 2 2 6" xfId="12999" xr:uid="{0038FB0B-2663-4404-B376-4CA702A19031}"/>
    <cellStyle name="Note 5 2 2 6 2" xfId="24791" xr:uid="{642C63DE-AAD8-4234-9D1E-42EC96921B3B}"/>
    <cellStyle name="Note 5 2 2 7" xfId="9894" xr:uid="{3D6EE116-628F-4E5D-9BCA-0812CB425F8C}"/>
    <cellStyle name="Note 5 2 2 7 2" xfId="21770" xr:uid="{3B42349C-3489-416E-B827-9E7B98CA0AF9}"/>
    <cellStyle name="Note 5 2 2 8" xfId="13140" xr:uid="{C06B2984-4135-43AC-97BC-518C85F52DCA}"/>
    <cellStyle name="Note 5 2 2 8 2" xfId="24926" xr:uid="{B34D0F96-E062-4BF7-A9EE-0FBDFBFC04EC}"/>
    <cellStyle name="Note 5 2 2 9" xfId="9791" xr:uid="{FED0CA0E-B9F7-43B1-AF67-5452D53584F9}"/>
    <cellStyle name="Note 5 2 2 9 2" xfId="21667" xr:uid="{B5E1EFF2-C18D-453D-BAAB-44C37746F880}"/>
    <cellStyle name="Note 5 2 3" xfId="8410" xr:uid="{9329CDF7-D10E-4D2D-ADEB-130F1F80D5D4}"/>
    <cellStyle name="Note 5 2 3 2" xfId="13152" xr:uid="{B88A4664-6E71-4799-9D83-37768B7F5D02}"/>
    <cellStyle name="Note 5 2 3 2 2" xfId="24938" xr:uid="{0C23841A-7ED7-40B3-9810-4E98CC039FED}"/>
    <cellStyle name="Note 5 2 3 3" xfId="14172" xr:uid="{5922640B-83CF-48E9-8B41-EA4DA0E67269}"/>
    <cellStyle name="Note 5 2 3 3 2" xfId="25945" xr:uid="{2F47799E-3C7A-4276-A6DE-3E9C695F837D}"/>
    <cellStyle name="Note 5 2 3 4" xfId="15132" xr:uid="{C17E70CD-2880-4BA8-9F9A-9313C02735C8}"/>
    <cellStyle name="Note 5 2 3 4 2" xfId="26901" xr:uid="{9FE21F1C-EDC5-4BE5-AF9E-30B81A9757BC}"/>
    <cellStyle name="Note 5 2 3 5" xfId="16081" xr:uid="{391EE974-618D-4E61-BE35-B17BF8E874BC}"/>
    <cellStyle name="Note 5 2 3 5 2" xfId="27828" xr:uid="{F4C75597-7418-4915-AED1-DB83D4777CE4}"/>
    <cellStyle name="Note 5 2 3 6" xfId="16954" xr:uid="{99E74776-34C7-419B-958C-DCC401D6F40A}"/>
    <cellStyle name="Note 5 2 3 6 2" xfId="28701" xr:uid="{EC17CC41-A912-46B0-8DA4-CA9E671B0E74}"/>
    <cellStyle name="Note 5 2 3 7" xfId="17819" xr:uid="{A377689A-3A8D-4F9D-A006-B0419CFC61EF}"/>
    <cellStyle name="Note 5 2 3 7 2" xfId="29540" xr:uid="{15EBF469-FFB4-4E3D-9830-4DD001481BF0}"/>
    <cellStyle name="Note 5 2 3 8" xfId="18595" xr:uid="{8D90F6BE-65A3-4E87-8E72-F2517033FE9F}"/>
    <cellStyle name="Note 5 2 4" xfId="9421" xr:uid="{02845221-DDF7-4D2D-9ED8-5614CCC5339C}"/>
    <cellStyle name="Note 5 2 4 2" xfId="13826" xr:uid="{9B8840CA-DDC4-450F-BFB6-B73F317D09E3}"/>
    <cellStyle name="Note 5 2 4 2 2" xfId="25599" xr:uid="{68784974-32EB-4772-B655-117E753F2E62}"/>
    <cellStyle name="Note 5 2 4 3" xfId="14786" xr:uid="{26C161AC-8996-44F7-B4D9-DA7899FB6352}"/>
    <cellStyle name="Note 5 2 4 3 2" xfId="26557" xr:uid="{168CDAEB-C821-4723-8DB1-E21B3754CBCD}"/>
    <cellStyle name="Note 5 2 4 4" xfId="15738" xr:uid="{1E41D3EA-39D8-44F2-9CDB-405067A75EE0}"/>
    <cellStyle name="Note 5 2 4 4 2" xfId="27485" xr:uid="{D77FA151-076B-4197-8F2B-21405393DE6D}"/>
    <cellStyle name="Note 5 2 4 5" xfId="16612" xr:uid="{1CC7E84A-EE47-428B-A6FC-98CCA98F6A8E}"/>
    <cellStyle name="Note 5 2 4 5 2" xfId="28359" xr:uid="{F68C444B-69C9-4C16-B751-8346FC98A306}"/>
    <cellStyle name="Note 5 2 4 6" xfId="17477" xr:uid="{E8042443-C8A6-4038-86A9-FC3FFFDE690C}"/>
    <cellStyle name="Note 5 2 4 6 2" xfId="29198" xr:uid="{BA0B475C-4B24-4DAB-B8F4-82961E80BE12}"/>
    <cellStyle name="Note 5 2 4 7" xfId="18253" xr:uid="{87872F51-93D6-4B38-8913-238956DA61C1}"/>
    <cellStyle name="Note 5 2 4 7 2" xfId="29974" xr:uid="{F4F79FB9-EA30-4EB2-A339-568E7008482D}"/>
    <cellStyle name="Note 5 2 4 8" xfId="19010" xr:uid="{6509DE78-A547-4DDB-9BBC-C8085F0A2853}"/>
    <cellStyle name="Note 5 2 5" xfId="12123" xr:uid="{DF4A9B0B-E82A-43B4-9137-3B2E6B8EFA76}"/>
    <cellStyle name="Note 5 2 5 2" xfId="23940" xr:uid="{187B6A85-8A09-440E-9D51-FBB3618293A9}"/>
    <cellStyle name="Note 5 2 6" xfId="10632" xr:uid="{98B2E65E-3BA9-4A89-B6F5-4BD5EFF05E6D}"/>
    <cellStyle name="Note 5 2 6 2" xfId="22504" xr:uid="{893FE061-B057-4516-9123-23ABA191338C}"/>
    <cellStyle name="Note 5 2 7" xfId="12978" xr:uid="{BD861E7B-F438-43D5-899D-136586A3670F}"/>
    <cellStyle name="Note 5 2 7 2" xfId="24770" xr:uid="{B93AC3E5-88D3-4C34-85E4-7386A9805D22}"/>
    <cellStyle name="Note 5 2 8" xfId="9912" xr:uid="{C40D118B-B882-4F01-953A-7F8DD9ACAC9E}"/>
    <cellStyle name="Note 5 2 8 2" xfId="21788" xr:uid="{D92F8FAF-386C-4082-A97A-72708AC23490}"/>
    <cellStyle name="Note 5 2 9" xfId="13137" xr:uid="{7A6437E5-31D7-45D5-97E2-53A356D194EA}"/>
    <cellStyle name="Note 5 2 9 2" xfId="24923" xr:uid="{8A3B8E35-6CF1-4742-A5E4-BB1D973F085F}"/>
    <cellStyle name="Note 5 3" xfId="7082" xr:uid="{DFED471E-5ACF-4557-ABA6-BC2A9F8650B0}"/>
    <cellStyle name="Note 5 3 10" xfId="17286" xr:uid="{5C6D1EDE-3336-4E7C-9B5D-A394242FF7EA}"/>
    <cellStyle name="Note 5 3 10 2" xfId="29029" xr:uid="{93A6DAE4-34BC-4FD5-AF18-584E0071776A}"/>
    <cellStyle name="Note 5 3 2" xfId="8725" xr:uid="{F38EF681-A466-455B-8519-8B86E6CC2D28}"/>
    <cellStyle name="Note 5 3 2 2" xfId="13386" xr:uid="{0677BD50-5B55-4EA2-B10F-9C79416848DC}"/>
    <cellStyle name="Note 5 3 2 2 2" xfId="25169" xr:uid="{EB2E8831-CCB3-46F2-A012-1DB862EF6998}"/>
    <cellStyle name="Note 5 3 2 3" xfId="14392" xr:uid="{825B18A4-86AD-4D04-824A-A42363140E0D}"/>
    <cellStyle name="Note 5 3 2 3 2" xfId="26164" xr:uid="{5D400AE4-3CFD-4C85-9C64-9A23F697538E}"/>
    <cellStyle name="Note 5 3 2 4" xfId="15350" xr:uid="{A752D0CA-6E23-4D40-BCA2-1287EED9DFC1}"/>
    <cellStyle name="Note 5 3 2 4 2" xfId="27112" xr:uid="{817EF740-1539-4F7B-83B7-810A5B7B9057}"/>
    <cellStyle name="Note 5 3 2 5" xfId="16277" xr:uid="{0B37150A-7600-4D42-92B1-BD1D8AAFBBA8}"/>
    <cellStyle name="Note 5 3 2 5 2" xfId="28024" xr:uid="{2B0735D0-E761-45F8-95BE-AA51A42F358E}"/>
    <cellStyle name="Note 5 3 2 6" xfId="17148" xr:uid="{D888DB52-698B-4E5D-90A1-3D7EAC4D5A68}"/>
    <cellStyle name="Note 5 3 2 6 2" xfId="28892" xr:uid="{F3DB17B7-1F40-4D28-BBB0-13203D52039D}"/>
    <cellStyle name="Note 5 3 2 7" xfId="17995" xr:uid="{CB342D41-E967-473E-8D8A-498BB5DCC002}"/>
    <cellStyle name="Note 5 3 2 7 2" xfId="29716" xr:uid="{031062DE-428D-48B9-9FEA-8EEE46580C46}"/>
    <cellStyle name="Note 5 3 2 8" xfId="18762" xr:uid="{CB69705D-F5AC-43A7-B7FF-BDD897202CB8}"/>
    <cellStyle name="Note 5 3 3" xfId="9588" xr:uid="{2354C7B7-8928-4FAC-95BF-1E7EA1864E37}"/>
    <cellStyle name="Note 5 3 3 2" xfId="13993" xr:uid="{241AE52B-A4E3-4524-81FC-96A62B146D22}"/>
    <cellStyle name="Note 5 3 3 2 2" xfId="25766" xr:uid="{5C748D0B-7948-4E45-A76B-D33835A9AC5E}"/>
    <cellStyle name="Note 5 3 3 3" xfId="14953" xr:uid="{84C0360A-9AFD-4E93-B8B1-81009A9CD397}"/>
    <cellStyle name="Note 5 3 3 3 2" xfId="26724" xr:uid="{F1BDCA7B-8B27-4758-9BD8-575C0C9353C0}"/>
    <cellStyle name="Note 5 3 3 4" xfId="15905" xr:uid="{FA14A25B-4A93-4280-B23E-A49FED43EDB2}"/>
    <cellStyle name="Note 5 3 3 4 2" xfId="27652" xr:uid="{1BE0EBFB-B167-4B68-91C6-3859EE2233ED}"/>
    <cellStyle name="Note 5 3 3 5" xfId="16779" xr:uid="{A2E601B8-111B-4988-90A4-DFE980BCF033}"/>
    <cellStyle name="Note 5 3 3 5 2" xfId="28526" xr:uid="{00301BD1-4857-40E6-9A92-7B30A2ABE5FF}"/>
    <cellStyle name="Note 5 3 3 6" xfId="17644" xr:uid="{C091E81A-C2C7-4AB6-80BB-C189B28B3E5E}"/>
    <cellStyle name="Note 5 3 3 6 2" xfId="29365" xr:uid="{CDFF168A-AA39-45FF-A40E-EC763DD85768}"/>
    <cellStyle name="Note 5 3 3 7" xfId="18420" xr:uid="{2BCCF289-73BC-44F1-B689-78F2018875B4}"/>
    <cellStyle name="Note 5 3 3 7 2" xfId="30141" xr:uid="{D886761F-C656-4817-B7FF-642D311758CD}"/>
    <cellStyle name="Note 5 3 3 8" xfId="19177" xr:uid="{8BC8328A-B69F-4BAC-9757-9E0D7A964ACE}"/>
    <cellStyle name="Note 5 3 4" xfId="12356" xr:uid="{466B3687-89DE-48E1-8149-42C4A3D5EA33}"/>
    <cellStyle name="Note 5 3 4 2" xfId="24171" xr:uid="{5809400F-846E-4566-A83A-98F404C4EF61}"/>
    <cellStyle name="Note 5 3 5" xfId="10412" xr:uid="{C491A714-F1C6-4AAC-9472-B48C58622D9A}"/>
    <cellStyle name="Note 5 3 5 2" xfId="22284" xr:uid="{21367904-1F0D-405D-8020-9E0E1800DCF8}"/>
    <cellStyle name="Note 5 3 6" xfId="13594" xr:uid="{6C1869E9-8E8F-4486-AD0A-8393449BFF1A}"/>
    <cellStyle name="Note 5 3 6 2" xfId="25370" xr:uid="{7079E295-048C-402D-AD2C-E4A9A34EDD6A}"/>
    <cellStyle name="Note 5 3 7" xfId="14570" xr:uid="{B03A1027-A072-4741-9E09-9827E20BE316}"/>
    <cellStyle name="Note 5 3 7 2" xfId="26341" xr:uid="{1A8DC3C4-E9EF-46DE-87AE-36DEB9591A59}"/>
    <cellStyle name="Note 5 3 8" xfId="15522" xr:uid="{C75C0542-39B6-4833-83BB-B9DE4B448392}"/>
    <cellStyle name="Note 5 3 8 2" xfId="27277" xr:uid="{69C89063-E8F3-4E75-8483-052C02331543}"/>
    <cellStyle name="Note 5 3 9" xfId="16417" xr:uid="{0250834E-AB84-4594-BA98-40312E8F03B7}"/>
    <cellStyle name="Note 5 3 9 2" xfId="28164" xr:uid="{3A84D99B-E5D6-4E70-919B-39BF16AE04B6}"/>
    <cellStyle name="Note 5 4" xfId="7926" xr:uid="{408D2BAE-1B39-45D0-AD7B-33AFBEFCC4CF}"/>
    <cellStyle name="Note 5 4 2" xfId="12897" xr:uid="{46AD9ADC-C6BC-4606-A889-AC0395D39C01}"/>
    <cellStyle name="Note 5 4 2 2" xfId="24691" xr:uid="{F79FA4B0-7694-4C77-9ABF-9C0E46637A8D}"/>
    <cellStyle name="Note 5 4 3" xfId="9983" xr:uid="{E9F6B9D2-5B42-4E63-AAFB-F10389A549A9}"/>
    <cellStyle name="Note 5 4 3 2" xfId="21858" xr:uid="{CC834D78-7EC3-4314-9662-3CE5CA419FB8}"/>
    <cellStyle name="Note 5 4 4" xfId="12631" xr:uid="{672E1957-025A-40F2-AA65-A38E3BF6ABD2}"/>
    <cellStyle name="Note 5 4 4 2" xfId="24434" xr:uid="{4AB73B5A-59D9-4A4E-B49A-5AA2C6656308}"/>
    <cellStyle name="Note 5 4 5" xfId="10180" xr:uid="{7FB7B0DE-1054-4A75-A265-47CA1A9938DB}"/>
    <cellStyle name="Note 5 4 5 2" xfId="22055" xr:uid="{0A281EA2-E49B-4EA3-B352-2A45BDFC6F90}"/>
    <cellStyle name="Note 5 4 6" xfId="13107" xr:uid="{948F8205-8E96-4A73-B5CA-D7FC686DE2CB}"/>
    <cellStyle name="Note 5 4 6 2" xfId="24895" xr:uid="{903FA756-8001-4812-94D4-5104D5AB023A}"/>
    <cellStyle name="Note 5 4 7" xfId="9818" xr:uid="{90447158-7D6F-45AC-A1F4-C8784FD4AB9F}"/>
    <cellStyle name="Note 5 4 7 2" xfId="21694" xr:uid="{36F53FFE-C210-43FA-B74E-367C6ADE0E59}"/>
    <cellStyle name="Note 5 4 8" xfId="11951" xr:uid="{64985F22-1FAF-4C78-BB3D-8145D8A34EE7}"/>
    <cellStyle name="Note 5 5" xfId="9360" xr:uid="{BBD6974F-679A-4F1E-88F2-73C5EFB7B7FE}"/>
    <cellStyle name="Note 5 5 2" xfId="13765" xr:uid="{894FA603-6819-48AE-9BB1-E7944FBF6899}"/>
    <cellStyle name="Note 5 5 2 2" xfId="25538" xr:uid="{C0F30A6E-3AA3-4758-9EDD-3843807EA2D2}"/>
    <cellStyle name="Note 5 5 3" xfId="14725" xr:uid="{DA11A2E9-0643-4093-8966-2024B82CA1AA}"/>
    <cellStyle name="Note 5 5 3 2" xfId="26496" xr:uid="{A845722E-F64F-49A2-8B44-0C1AA567D5F5}"/>
    <cellStyle name="Note 5 5 4" xfId="15677" xr:uid="{9D9628DA-D217-4281-A15E-E5D685C5A12E}"/>
    <cellStyle name="Note 5 5 4 2" xfId="27424" xr:uid="{BEC61657-9780-4894-9F6A-3A6E4B2E469D}"/>
    <cellStyle name="Note 5 5 5" xfId="16551" xr:uid="{416019C3-F181-4ACB-A5EA-4D4781A9C792}"/>
    <cellStyle name="Note 5 5 5 2" xfId="28298" xr:uid="{02695FE9-5426-48EA-AE5D-864AB7FC5F0E}"/>
    <cellStyle name="Note 5 5 6" xfId="17416" xr:uid="{2EA3FB73-9484-401B-B86F-C8DCC3EA6572}"/>
    <cellStyle name="Note 5 5 6 2" xfId="29137" xr:uid="{A4867BAA-F42E-4F3F-97C2-BE6128967E19}"/>
    <cellStyle name="Note 5 5 7" xfId="18192" xr:uid="{BAFDEC35-967A-4B18-B998-F9B4A4F7449E}"/>
    <cellStyle name="Note 5 5 7 2" xfId="29913" xr:uid="{8D89DC13-A2A9-494E-AE9D-6D8930284EC9}"/>
    <cellStyle name="Note 5 5 8" xfId="18949" xr:uid="{009A9B66-F333-417C-866D-071D93BB8E70}"/>
    <cellStyle name="Note 5 6" xfId="11802" xr:uid="{DB117AD9-09D0-4134-BD6F-076F93D53E62}"/>
    <cellStyle name="Note 5 6 2" xfId="23630" xr:uid="{0BFA4991-DDB6-4668-A38D-019B7FE69F33}"/>
    <cellStyle name="Note 5 7" xfId="10901" xr:uid="{80960769-C101-4127-867A-A7BAE8EA3C34}"/>
    <cellStyle name="Note 5 7 2" xfId="22770" xr:uid="{AFC1D01D-5E89-4BFE-AF9E-8895081BD268}"/>
    <cellStyle name="Note 5 8" xfId="11421" xr:uid="{27646484-72EC-4656-AB06-834DBFE6E8FF}"/>
    <cellStyle name="Note 5 8 2" xfId="23279" xr:uid="{3CB86E3D-2D20-461B-A7A4-A9FBF0EF02A9}"/>
    <cellStyle name="Note 5 9" xfId="11199" xr:uid="{6C76E009-D315-48ED-8E10-C460F0995ECF}"/>
    <cellStyle name="Note 5 9 2" xfId="23061" xr:uid="{FAC2F411-412F-4CEE-B21F-D85BB966FCCC}"/>
    <cellStyle name="Note 6" xfId="6146" xr:uid="{C43354D5-32AB-4B03-9E5E-DEA106FAD1A9}"/>
    <cellStyle name="Note 6 10" xfId="13746" xr:uid="{B8303D20-4452-4F16-B1BD-83FDC95160EE}"/>
    <cellStyle name="Note 6 10 2" xfId="25520" xr:uid="{C317F05F-B125-4CDC-8586-E730D8A1E982}"/>
    <cellStyle name="Note 6 11" xfId="14708" xr:uid="{3A3F104A-D61B-486C-983D-1EE3A0B7B3BA}"/>
    <cellStyle name="Note 6 11 2" xfId="26479" xr:uid="{B614D8D1-E35E-4C54-9BFE-5FBA4A510F6D}"/>
    <cellStyle name="Note 6 12" xfId="15660" xr:uid="{766094DF-9B9C-4FF9-B60F-2B713CD7CDEF}"/>
    <cellStyle name="Note 6 12 2" xfId="27407" xr:uid="{785B07B1-D1AF-454A-8F16-7E6006488E9C}"/>
    <cellStyle name="Note 6 2" xfId="6764" xr:uid="{7DD664E1-4B24-4C46-A686-239F66D55BB6}"/>
    <cellStyle name="Note 6 2 10" xfId="16385" xr:uid="{6BB06476-60D1-4E73-B8C0-94A8E6276CB9}"/>
    <cellStyle name="Note 6 2 10 2" xfId="28132" xr:uid="{8C8CD2AB-C188-43FA-BADA-5B3C74FEFF81}"/>
    <cellStyle name="Note 6 2 11" xfId="17256" xr:uid="{6C73DE54-D9E5-490F-951A-08A5971F4A9D}"/>
    <cellStyle name="Note 6 2 11 2" xfId="28999" xr:uid="{D11FCB74-4AD3-4E3A-A54E-2675019CF7CE}"/>
    <cellStyle name="Note 6 2 2" xfId="7606" xr:uid="{9CE36929-09B5-4BB2-8ABD-191B2856DB8E}"/>
    <cellStyle name="Note 6 2 2 10" xfId="10727" xr:uid="{69D1F3F1-8B74-4884-AA3A-0F0B0E254AB5}"/>
    <cellStyle name="Note 6 2 2 10 2" xfId="22599" xr:uid="{4BC8D975-EBE7-4128-9034-34646123C7E4}"/>
    <cellStyle name="Note 6 2 2 2" xfId="9249" xr:uid="{4569B271-841C-4843-BB96-6A259494886C}"/>
    <cellStyle name="Note 6 2 2 2 2" xfId="13684" xr:uid="{3D364EAE-8ECA-4DF9-9542-BA6AA39B7820}"/>
    <cellStyle name="Note 6 2 2 2 2 2" xfId="25458" xr:uid="{87263DBC-2605-4451-B823-D623A776F0C7}"/>
    <cellStyle name="Note 6 2 2 2 3" xfId="14646" xr:uid="{C04C675E-52E5-44A8-8065-9555F125B5F0}"/>
    <cellStyle name="Note 6 2 2 2 3 2" xfId="26417" xr:uid="{A31B52C5-1493-414A-9BED-C1F8F443CB2E}"/>
    <cellStyle name="Note 6 2 2 2 4" xfId="15598" xr:uid="{756E2422-B186-47A7-A935-BB076C971332}"/>
    <cellStyle name="Note 6 2 2 2 4 2" xfId="27347" xr:uid="{84BA5818-770A-4E4B-A755-1744E69D35AA}"/>
    <cellStyle name="Note 6 2 2 2 5" xfId="16478" xr:uid="{247F6A64-D25D-4BFE-8AFD-E9B9C2EBB5DF}"/>
    <cellStyle name="Note 6 2 2 2 5 2" xfId="28225" xr:uid="{3403DCD3-E6AB-442A-91CA-33F1F58EB31A}"/>
    <cellStyle name="Note 6 2 2 2 6" xfId="17344" xr:uid="{C439988C-29D8-42FD-A33D-F50328F19973}"/>
    <cellStyle name="Note 6 2 2 2 6 2" xfId="29065" xr:uid="{6E9666C6-2FEA-4642-97F6-CC18889BF3E1}"/>
    <cellStyle name="Note 6 2 2 2 7" xfId="18120" xr:uid="{439C27F0-7FD4-4092-A884-0CB81ACB22A2}"/>
    <cellStyle name="Note 6 2 2 2 7 2" xfId="29841" xr:uid="{68167508-B84E-4992-83A1-D9F26A374DFD}"/>
    <cellStyle name="Note 6 2 2 2 8" xfId="18877" xr:uid="{D9AF7E36-C6AC-4F55-9753-91BF566EC006}"/>
    <cellStyle name="Note 6 2 2 3" xfId="9703" xr:uid="{0478670A-56BB-4090-80AA-8EFF300C5315}"/>
    <cellStyle name="Note 6 2 2 3 2" xfId="14108" xr:uid="{55828A84-A359-4583-9112-3B8042F9BE31}"/>
    <cellStyle name="Note 6 2 2 3 2 2" xfId="25881" xr:uid="{23D3ECBF-8795-4F3D-9980-FBB11B326537}"/>
    <cellStyle name="Note 6 2 2 3 3" xfId="15068" xr:uid="{7D55E3A3-BA8D-4C26-9D39-F72C10857F52}"/>
    <cellStyle name="Note 6 2 2 3 3 2" xfId="26839" xr:uid="{6C7BBA36-ABF3-4AB1-853B-6348D72950DF}"/>
    <cellStyle name="Note 6 2 2 3 4" xfId="16020" xr:uid="{0B9D4D52-48D0-44ED-86F9-6DAE9EBE2BAF}"/>
    <cellStyle name="Note 6 2 2 3 4 2" xfId="27767" xr:uid="{CE054288-C6F0-4121-A909-E57F94898567}"/>
    <cellStyle name="Note 6 2 2 3 5" xfId="16894" xr:uid="{A9DB7ABC-6E27-4907-A687-9E352E8CD9E9}"/>
    <cellStyle name="Note 6 2 2 3 5 2" xfId="28641" xr:uid="{17F9E0AA-1E3E-476D-A967-3A2E5A169201}"/>
    <cellStyle name="Note 6 2 2 3 6" xfId="17759" xr:uid="{7C3BAD08-72C2-4670-80D3-2F67CA68DACB}"/>
    <cellStyle name="Note 6 2 2 3 6 2" xfId="29480" xr:uid="{EFE49EFA-7510-4B9B-9EB7-42CCE09E3810}"/>
    <cellStyle name="Note 6 2 2 3 7" xfId="18535" xr:uid="{4D276BAE-5A2B-4673-8BEF-9DBF0ABE8D02}"/>
    <cellStyle name="Note 6 2 2 3 7 2" xfId="30256" xr:uid="{ABE741AC-9B45-4C77-B593-BFA373EEB255}"/>
    <cellStyle name="Note 6 2 2 3 8" xfId="19292" xr:uid="{BA5B2508-BF78-4D35-BF3F-EA7F886482A2}"/>
    <cellStyle name="Note 6 2 2 4" xfId="12668" xr:uid="{C7BFB8C7-D85C-46DB-8619-F6A8437D2A07}"/>
    <cellStyle name="Note 6 2 2 4 2" xfId="24467" xr:uid="{C15E445E-7D09-4551-BD52-D24DE30F1225}"/>
    <cellStyle name="Note 6 2 2 5" xfId="12767" xr:uid="{D66601A9-79AA-4051-8E07-A06ABE69A281}"/>
    <cellStyle name="Note 6 2 2 5 2" xfId="24563" xr:uid="{0AF9CD5F-FCCA-4E99-B12B-7048386D23C9}"/>
    <cellStyle name="Note 6 2 2 6" xfId="10097" xr:uid="{250B5FA9-6DCE-4524-82D4-A582C2A3CA73}"/>
    <cellStyle name="Note 6 2 2 6 2" xfId="21972" xr:uid="{52963D91-D890-4695-844D-52505B3271BB}"/>
    <cellStyle name="Note 6 2 2 7" xfId="11740" xr:uid="{B663CCCE-9513-422A-BA66-19ECA648C194}"/>
    <cellStyle name="Note 6 2 2 7 2" xfId="23569" xr:uid="{B6166AFC-06D6-45EF-835C-340094C35485}"/>
    <cellStyle name="Note 6 2 2 8" xfId="10954" xr:uid="{B059A50B-92AD-4F3D-9B32-ED2F1DD6A5C7}"/>
    <cellStyle name="Note 6 2 2 8 2" xfId="22823" xr:uid="{B15D4B78-9CA6-466B-93E3-9E09C14DD156}"/>
    <cellStyle name="Note 6 2 2 9" xfId="12009" xr:uid="{2F67128F-A2E3-44E4-81F7-B47D498880A0}"/>
    <cellStyle name="Note 6 2 2 9 2" xfId="23831" xr:uid="{86B3879C-7B1F-42BB-8003-DDE906661471}"/>
    <cellStyle name="Note 6 2 3" xfId="8409" xr:uid="{21BA190A-EE82-488B-93AC-EE947F036CBE}"/>
    <cellStyle name="Note 6 2 3 2" xfId="13151" xr:uid="{7F9E8C83-AC1F-4F3F-ADAC-AAD7338847CB}"/>
    <cellStyle name="Note 6 2 3 2 2" xfId="24937" xr:uid="{5EBE3BFA-7E6B-4156-BB96-5E145D1319DB}"/>
    <cellStyle name="Note 6 2 3 3" xfId="14171" xr:uid="{276CB437-1BCC-47F3-BA71-D3164F249C55}"/>
    <cellStyle name="Note 6 2 3 3 2" xfId="25944" xr:uid="{98A05682-A42F-41B9-857E-AB0146C2F49B}"/>
    <cellStyle name="Note 6 2 3 4" xfId="15131" xr:uid="{078411D9-7D7E-462A-9BCD-BC58666B6736}"/>
    <cellStyle name="Note 6 2 3 4 2" xfId="26900" xr:uid="{7F254A26-69BF-4D14-88E6-62CE2CD2C6DA}"/>
    <cellStyle name="Note 6 2 3 5" xfId="16080" xr:uid="{DA1C7399-2433-4A19-A380-4A8199791BE2}"/>
    <cellStyle name="Note 6 2 3 5 2" xfId="27827" xr:uid="{D1FF9677-97C6-4856-A1CE-16395E77B65F}"/>
    <cellStyle name="Note 6 2 3 6" xfId="16953" xr:uid="{843A79A1-18FE-49F1-9A29-78C4D29011D9}"/>
    <cellStyle name="Note 6 2 3 6 2" xfId="28700" xr:uid="{83A998C1-E2A3-4960-960D-6A1E21015944}"/>
    <cellStyle name="Note 6 2 3 7" xfId="17818" xr:uid="{591636CA-E387-4E54-A9D6-1CBA9AE91270}"/>
    <cellStyle name="Note 6 2 3 7 2" xfId="29539" xr:uid="{981AA35C-3988-4B3C-8739-04214EFFE039}"/>
    <cellStyle name="Note 6 2 3 8" xfId="18594" xr:uid="{393E3B02-13B1-4139-B18D-A00FBBB29CE4}"/>
    <cellStyle name="Note 6 2 4" xfId="9420" xr:uid="{F7105639-10C3-457D-BB42-D178856C0CE3}"/>
    <cellStyle name="Note 6 2 4 2" xfId="13825" xr:uid="{D6D0C34C-59E7-476B-B8FA-E175ED0C26ED}"/>
    <cellStyle name="Note 6 2 4 2 2" xfId="25598" xr:uid="{08480B81-A9C2-48AB-8ECF-41824F111BB3}"/>
    <cellStyle name="Note 6 2 4 3" xfId="14785" xr:uid="{10DFC625-FBAE-4B2F-84CA-8676C74B1D1F}"/>
    <cellStyle name="Note 6 2 4 3 2" xfId="26556" xr:uid="{4B0AA6AD-17DE-4F8F-8927-6F0494E8A026}"/>
    <cellStyle name="Note 6 2 4 4" xfId="15737" xr:uid="{D6123C42-EB67-445E-82C9-AE3046D74A36}"/>
    <cellStyle name="Note 6 2 4 4 2" xfId="27484" xr:uid="{A549D043-8871-4BC8-AEA3-1615FFF938C8}"/>
    <cellStyle name="Note 6 2 4 5" xfId="16611" xr:uid="{81C81010-AA36-4C3F-8D58-33CD8686E111}"/>
    <cellStyle name="Note 6 2 4 5 2" xfId="28358" xr:uid="{8FD40F90-D64D-4A6D-99DE-8949A2BD87D8}"/>
    <cellStyle name="Note 6 2 4 6" xfId="17476" xr:uid="{482BF04B-3C4C-45DE-B3C9-B7BA99B58D98}"/>
    <cellStyle name="Note 6 2 4 6 2" xfId="29197" xr:uid="{45694059-0B63-4E0B-B8D8-05354203F426}"/>
    <cellStyle name="Note 6 2 4 7" xfId="18252" xr:uid="{5FDD651D-1979-4D1D-A5DE-5A59C40D303A}"/>
    <cellStyle name="Note 6 2 4 7 2" xfId="29973" xr:uid="{5D721F1B-C55D-47DC-8E63-279DC7DF8979}"/>
    <cellStyle name="Note 6 2 4 8" xfId="19009" xr:uid="{14F30DD6-8FA7-4946-B188-D85FADA230E9}"/>
    <cellStyle name="Note 6 2 5" xfId="12122" xr:uid="{781D59B0-BEAD-475D-88F4-7B08C83DC0A4}"/>
    <cellStyle name="Note 6 2 5 2" xfId="23939" xr:uid="{CD9C864F-6755-4F56-A1B6-EEBC452E3B81}"/>
    <cellStyle name="Note 6 2 6" xfId="10633" xr:uid="{A393D15A-EEA7-4ACC-B827-A13B232EFC7D}"/>
    <cellStyle name="Note 6 2 6 2" xfId="22505" xr:uid="{6D7F44C5-8868-4485-92A8-8247AC77815C}"/>
    <cellStyle name="Note 6 2 7" xfId="13555" xr:uid="{7EAC8CC4-1F9F-401B-8464-9460B7086704}"/>
    <cellStyle name="Note 6 2 7 2" xfId="25331" xr:uid="{4F75AF72-A741-49D3-BB20-7EFA9DEC0F69}"/>
    <cellStyle name="Note 6 2 8" xfId="14533" xr:uid="{EC9B398B-E8D5-4F80-B052-E9B9BD3E33E1}"/>
    <cellStyle name="Note 6 2 8 2" xfId="26304" xr:uid="{CDE2DDFF-5121-482D-A215-A9F857073DA0}"/>
    <cellStyle name="Note 6 2 9" xfId="15486" xr:uid="{D083778E-9586-449C-AFB2-A0D4325B067C}"/>
    <cellStyle name="Note 6 2 9 2" xfId="27241" xr:uid="{4CD1A3D8-D3C2-4EAF-8615-4E7F6874A507}"/>
    <cellStyle name="Note 6 3" xfId="7083" xr:uid="{BC3CED62-0F95-465A-B774-D9B1C126AB7A}"/>
    <cellStyle name="Note 6 3 10" xfId="12827" xr:uid="{2B2FF766-1B05-47CA-8864-7FC554E04348}"/>
    <cellStyle name="Note 6 3 10 2" xfId="24621" xr:uid="{1DD703F9-0FCE-463F-B82F-42D8453CAFE3}"/>
    <cellStyle name="Note 6 3 2" xfId="8726" xr:uid="{282CC84A-862F-408A-BF36-F6B9CF160940}"/>
    <cellStyle name="Note 6 3 2 2" xfId="13387" xr:uid="{5C8E302F-CA99-4A3F-8124-A394B1350806}"/>
    <cellStyle name="Note 6 3 2 2 2" xfId="25170" xr:uid="{B70D3F73-29E1-4FC3-AF49-1A7E4E0466A2}"/>
    <cellStyle name="Note 6 3 2 3" xfId="14393" xr:uid="{2615A715-5FCB-44D1-BCE4-B5CE198BA039}"/>
    <cellStyle name="Note 6 3 2 3 2" xfId="26165" xr:uid="{D1FF229F-AF39-4ED6-9B75-68E1B84F725F}"/>
    <cellStyle name="Note 6 3 2 4" xfId="15351" xr:uid="{3AA1CD49-0B98-4C06-B7BD-802E0B45A2B6}"/>
    <cellStyle name="Note 6 3 2 4 2" xfId="27113" xr:uid="{E011A695-5FF5-40B9-9325-B11D315EFE39}"/>
    <cellStyle name="Note 6 3 2 5" xfId="16278" xr:uid="{4A9133BC-EBAB-4B2A-A421-F0B146A1EAA3}"/>
    <cellStyle name="Note 6 3 2 5 2" xfId="28025" xr:uid="{34C4398B-6F07-4592-B261-B8032CA3A264}"/>
    <cellStyle name="Note 6 3 2 6" xfId="17149" xr:uid="{0DD3600A-0F5D-40BF-8FE1-23FABD85BD3C}"/>
    <cellStyle name="Note 6 3 2 6 2" xfId="28893" xr:uid="{4BAC6549-7DEE-451B-8924-7DA548BC6C20}"/>
    <cellStyle name="Note 6 3 2 7" xfId="17996" xr:uid="{AC364E86-D031-4A93-BC93-A4C349C1EECA}"/>
    <cellStyle name="Note 6 3 2 7 2" xfId="29717" xr:uid="{99C1DB3E-0A6E-40FF-B9E5-CC99BC17E3FD}"/>
    <cellStyle name="Note 6 3 2 8" xfId="18763" xr:uid="{5688900F-159B-43ED-AF6F-B28B88B297AF}"/>
    <cellStyle name="Note 6 3 3" xfId="9589" xr:uid="{F3BE63ED-849C-4281-971B-979B3214707D}"/>
    <cellStyle name="Note 6 3 3 2" xfId="13994" xr:uid="{9A23D493-DD27-4283-89DF-91B92A5CDB3D}"/>
    <cellStyle name="Note 6 3 3 2 2" xfId="25767" xr:uid="{AF92FEF5-52D7-4421-B92F-F078B3FC939C}"/>
    <cellStyle name="Note 6 3 3 3" xfId="14954" xr:uid="{D8B48829-E742-48A5-8FC0-871A01D6A2DC}"/>
    <cellStyle name="Note 6 3 3 3 2" xfId="26725" xr:uid="{A05214DF-9704-44CF-AD15-43432B127066}"/>
    <cellStyle name="Note 6 3 3 4" xfId="15906" xr:uid="{C9D7ADBB-5EC0-46B8-ADBF-8073A520D00C}"/>
    <cellStyle name="Note 6 3 3 4 2" xfId="27653" xr:uid="{349049FB-7D63-4FF7-B519-8D1641B88E5D}"/>
    <cellStyle name="Note 6 3 3 5" xfId="16780" xr:uid="{2DC25C37-7C20-4177-B525-BA8DA77FAAAD}"/>
    <cellStyle name="Note 6 3 3 5 2" xfId="28527" xr:uid="{D7D4E696-A580-4395-BC29-04F7D772B14F}"/>
    <cellStyle name="Note 6 3 3 6" xfId="17645" xr:uid="{006C9974-0698-45D0-93BC-8C84379663F3}"/>
    <cellStyle name="Note 6 3 3 6 2" xfId="29366" xr:uid="{8AA0F56B-B976-474F-AA0B-F4E5FD0D8F13}"/>
    <cellStyle name="Note 6 3 3 7" xfId="18421" xr:uid="{3D9475BD-D204-4508-93BB-1B33F8D5C2D7}"/>
    <cellStyle name="Note 6 3 3 7 2" xfId="30142" xr:uid="{C422ADCC-293B-4CBF-8717-F88EEC0C056C}"/>
    <cellStyle name="Note 6 3 3 8" xfId="19178" xr:uid="{295D5347-DDA0-4DBE-9FFC-315AE2CBA603}"/>
    <cellStyle name="Note 6 3 4" xfId="12357" xr:uid="{05C0D87F-4292-40C7-983A-1DDF72669177}"/>
    <cellStyle name="Note 6 3 4 2" xfId="24172" xr:uid="{77CA8461-4A25-4241-AA78-18941E5A8588}"/>
    <cellStyle name="Note 6 3 5" xfId="10411" xr:uid="{DFC2ECAE-B9DC-423E-A316-AB6AF5281333}"/>
    <cellStyle name="Note 6 3 5 2" xfId="22283" xr:uid="{60316892-DAD9-4103-A1A6-CD7803C0FAB7}"/>
    <cellStyle name="Note 6 3 6" xfId="12986" xr:uid="{D5078562-42EF-49AD-BA1C-41C93E56B3B6}"/>
    <cellStyle name="Note 6 3 6 2" xfId="24778" xr:uid="{410BF534-2ACA-479D-ABF6-E6D90079F374}"/>
    <cellStyle name="Note 6 3 7" xfId="9906" xr:uid="{AF8A5DEB-F29E-4CD4-9A78-FA5763F86789}"/>
    <cellStyle name="Note 6 3 7 2" xfId="21782" xr:uid="{DF3243CB-FCAF-4CB7-A9D5-B4040A799ADD}"/>
    <cellStyle name="Note 6 3 8" xfId="11777" xr:uid="{41767E3E-B15B-4659-9DB1-5813F0AF96D0}"/>
    <cellStyle name="Note 6 3 8 2" xfId="23605" xr:uid="{0A773EE4-400A-409F-9264-865D0A38BA81}"/>
    <cellStyle name="Note 6 3 9" xfId="10923" xr:uid="{6A46ED17-D66D-47B2-8E37-DC1A9DA4F1D4}"/>
    <cellStyle name="Note 6 3 9 2" xfId="22792" xr:uid="{A8572D92-13DE-4FF0-9740-6224B4461FE7}"/>
    <cellStyle name="Note 6 4" xfId="7927" xr:uid="{98C2B6A3-A5D4-40B9-88B4-9DE7DB436998}"/>
    <cellStyle name="Note 6 4 2" xfId="12898" xr:uid="{3E3200D1-65A0-415B-AA29-860171C4CA91}"/>
    <cellStyle name="Note 6 4 2 2" xfId="24692" xr:uid="{6BD56232-169D-4513-B5BE-95728F035A67}"/>
    <cellStyle name="Note 6 4 3" xfId="9982" xr:uid="{3BACD73D-87CB-48CE-AD35-1B23AE7F05FB}"/>
    <cellStyle name="Note 6 4 3 2" xfId="21857" xr:uid="{1E7C5E21-4433-4D91-997D-116EB88C4975}"/>
    <cellStyle name="Note 6 4 4" xfId="13651" xr:uid="{7813B828-77D6-4EC5-9AC3-39572082FE15}"/>
    <cellStyle name="Note 6 4 4 2" xfId="25426" xr:uid="{FC2F9B4C-1D9D-40CD-8004-70A3D8E0F1AE}"/>
    <cellStyle name="Note 6 4 5" xfId="14615" xr:uid="{B5FD3C59-86EB-4491-822B-99A7C82EFC28}"/>
    <cellStyle name="Note 6 4 5 2" xfId="26386" xr:uid="{3B0E3FBC-1571-42F7-A15B-44BE99CAE0B2}"/>
    <cellStyle name="Note 6 4 6" xfId="15567" xr:uid="{968B7CE9-E355-4B17-9215-DD1A89C93521}"/>
    <cellStyle name="Note 6 4 6 2" xfId="27318" xr:uid="{EBC4B83B-A9FA-41C3-9D66-D113E346F6EE}"/>
    <cellStyle name="Note 6 4 7" xfId="16449" xr:uid="{CD4BD09B-F6C3-471D-8A36-3C0245A029AD}"/>
    <cellStyle name="Note 6 4 7 2" xfId="28196" xr:uid="{6EDEDE0B-27C0-489D-9BD2-0D1AD60B7982}"/>
    <cellStyle name="Note 6 4 8" xfId="17317" xr:uid="{398776BD-B2FF-4ECF-BFDC-EE4D1AD808D0}"/>
    <cellStyle name="Note 6 5" xfId="9361" xr:uid="{8EF19748-7911-4001-B88D-9D03E80197D2}"/>
    <cellStyle name="Note 6 5 2" xfId="13766" xr:uid="{C4F37C28-BC19-4D0D-AE50-6C252AABFBB5}"/>
    <cellStyle name="Note 6 5 2 2" xfId="25539" xr:uid="{D6849CCC-820C-4037-BC53-AA1798E33715}"/>
    <cellStyle name="Note 6 5 3" xfId="14726" xr:uid="{ADBEE9A8-B0A5-492A-94EE-6B62B00D4EDA}"/>
    <cellStyle name="Note 6 5 3 2" xfId="26497" xr:uid="{0FCCBAED-9C15-42E7-9FF9-549ECC568E26}"/>
    <cellStyle name="Note 6 5 4" xfId="15678" xr:uid="{784AA5B0-B40C-4837-BDFA-02D60CC27190}"/>
    <cellStyle name="Note 6 5 4 2" xfId="27425" xr:uid="{AD071605-6A04-4463-86B9-1FF17503EB18}"/>
    <cellStyle name="Note 6 5 5" xfId="16552" xr:uid="{DDA0657F-196E-4017-BBFA-87DF984D08B9}"/>
    <cellStyle name="Note 6 5 5 2" xfId="28299" xr:uid="{3FEEBE0A-19F2-4E3C-8402-4C51C460B671}"/>
    <cellStyle name="Note 6 5 6" xfId="17417" xr:uid="{70E25F38-4BBD-4A16-9996-649FE3D362B6}"/>
    <cellStyle name="Note 6 5 6 2" xfId="29138" xr:uid="{CCB97323-A21C-46BF-8D3A-0B88817D5286}"/>
    <cellStyle name="Note 6 5 7" xfId="18193" xr:uid="{C144837B-1F20-4127-833F-6D1BF92539D9}"/>
    <cellStyle name="Note 6 5 7 2" xfId="29914" xr:uid="{478660C4-FDE9-438B-8A86-E6EBD413517F}"/>
    <cellStyle name="Note 6 5 8" xfId="18950" xr:uid="{D8C02293-A53D-4C2C-9C5A-5DE6C9966325}"/>
    <cellStyle name="Note 6 6" xfId="11803" xr:uid="{F7FF39EE-ABFB-4F89-8016-1D2DF89F7659}"/>
    <cellStyle name="Note 6 6 2" xfId="23631" xr:uid="{FBABCC3F-EBAA-43FD-8AEF-3B4741C6D6C5}"/>
    <cellStyle name="Note 6 7" xfId="10900" xr:uid="{7BDE5441-A4CC-4B11-ABDF-D7003017B16D}"/>
    <cellStyle name="Note 6 7 2" xfId="22769" xr:uid="{C3252F5B-99E0-4E2F-BDC3-86D8CF9BFAAD}"/>
    <cellStyle name="Note 6 8" xfId="11422" xr:uid="{5DF360A2-EDF2-4D44-AB0A-81CCEF8681F7}"/>
    <cellStyle name="Note 6 8 2" xfId="23280" xr:uid="{EAC46446-6E38-48ED-861B-8252202DD568}"/>
    <cellStyle name="Note 6 9" xfId="11198" xr:uid="{6F709E30-9EE4-4FA0-A607-4C93BE757F6D}"/>
    <cellStyle name="Note 6 9 2" xfId="23060" xr:uid="{1421BC38-2810-4079-BF1C-8FED182791CA}"/>
    <cellStyle name="Note 7" xfId="6147" xr:uid="{8F8D1222-1DA5-4842-AA77-DF7E0EAB9524}"/>
    <cellStyle name="Note 7 10" xfId="13269" xr:uid="{F2152CA4-148B-49F6-9F73-CCEE8D6B0F09}"/>
    <cellStyle name="Note 7 10 2" xfId="25053" xr:uid="{229956EF-BF2F-4491-AFAA-F20A4C05D2AE}"/>
    <cellStyle name="Note 7 11" xfId="14285" xr:uid="{70347A2A-A5D7-4465-B0E2-CF0D4E622A14}"/>
    <cellStyle name="Note 7 11 2" xfId="26058" xr:uid="{CCE862AD-B57C-41CB-935B-868BFB448D14}"/>
    <cellStyle name="Note 7 12" xfId="15245" xr:uid="{285C0B7C-DA9A-42B1-A7EE-AEDA98B8E407}"/>
    <cellStyle name="Note 7 12 2" xfId="27014" xr:uid="{959182F5-FB39-4AEB-B465-81649129DDB2}"/>
    <cellStyle name="Note 7 2" xfId="6875" xr:uid="{7585C0B3-87CE-41BD-B748-B71668BA1302}"/>
    <cellStyle name="Note 7 2 10" xfId="11068" xr:uid="{6402BBCB-2B62-43C3-808C-A773913610CA}"/>
    <cellStyle name="Note 7 2 10 2" xfId="22937" xr:uid="{6BE70B6B-0F2F-480B-9370-A4A80E765EE5}"/>
    <cellStyle name="Note 7 2 11" xfId="12817" xr:uid="{F0B2763C-DFE6-46D4-B2AC-EBE5150DB9FB}"/>
    <cellStyle name="Note 7 2 11 2" xfId="24611" xr:uid="{18A6A913-3BCD-4518-A03B-0E63FD85F09C}"/>
    <cellStyle name="Note 7 2 2" xfId="7607" xr:uid="{E9E46924-BD68-4E5F-94A2-1D59A67212EF}"/>
    <cellStyle name="Note 7 2 2 10" xfId="17956" xr:uid="{772ABC8E-1565-438C-A91F-55E8E71BE9E8}"/>
    <cellStyle name="Note 7 2 2 10 2" xfId="29677" xr:uid="{86C3C9C4-53D9-4072-B8AA-9507D6BF6798}"/>
    <cellStyle name="Note 7 2 2 2" xfId="9250" xr:uid="{3E95D594-6E35-4FD1-9428-1DC363248D85}"/>
    <cellStyle name="Note 7 2 2 2 2" xfId="13685" xr:uid="{EB44242F-ECFF-43D8-822C-B486258428DE}"/>
    <cellStyle name="Note 7 2 2 2 2 2" xfId="25459" xr:uid="{694FF4D9-AA4F-449D-9273-FEF9474F8976}"/>
    <cellStyle name="Note 7 2 2 2 3" xfId="14647" xr:uid="{0152CB68-3067-4BE5-B4B2-763C2F28D4B6}"/>
    <cellStyle name="Note 7 2 2 2 3 2" xfId="26418" xr:uid="{00C4F33F-F2D1-453C-A066-158C0CA88865}"/>
    <cellStyle name="Note 7 2 2 2 4" xfId="15599" xr:uid="{8D4A8882-181F-40EA-A769-48D2B20C457B}"/>
    <cellStyle name="Note 7 2 2 2 4 2" xfId="27348" xr:uid="{347C3229-D2F1-48FB-9C08-374946E9A12B}"/>
    <cellStyle name="Note 7 2 2 2 5" xfId="16479" xr:uid="{28A155C2-4D03-44A1-A8F7-56490D55DB9A}"/>
    <cellStyle name="Note 7 2 2 2 5 2" xfId="28226" xr:uid="{D5C6DD69-6FDE-46C0-81D0-ED50F57A3017}"/>
    <cellStyle name="Note 7 2 2 2 6" xfId="17345" xr:uid="{F5A0098A-C174-482B-836D-4234516D1E0C}"/>
    <cellStyle name="Note 7 2 2 2 6 2" xfId="29066" xr:uid="{7323A678-B0C1-427B-9C28-775A1F7D3A34}"/>
    <cellStyle name="Note 7 2 2 2 7" xfId="18121" xr:uid="{26E39D03-173E-43FA-A130-BB8586967E1D}"/>
    <cellStyle name="Note 7 2 2 2 7 2" xfId="29842" xr:uid="{4C895514-134F-4F11-B9B3-7FAA0F343E8C}"/>
    <cellStyle name="Note 7 2 2 2 8" xfId="18878" xr:uid="{9D7F8B0A-BA2B-4152-B530-CDDDFEDA6D48}"/>
    <cellStyle name="Note 7 2 2 3" xfId="9704" xr:uid="{5920FB86-7D21-4835-8305-C9255C46F801}"/>
    <cellStyle name="Note 7 2 2 3 2" xfId="14109" xr:uid="{FBD642DE-B9C6-4C05-8209-7F192A8D879D}"/>
    <cellStyle name="Note 7 2 2 3 2 2" xfId="25882" xr:uid="{7C0DA016-844C-4D5B-A39A-EBD35D20C043}"/>
    <cellStyle name="Note 7 2 2 3 3" xfId="15069" xr:uid="{EF419BE2-1C08-420D-87B4-3D74B6D375F0}"/>
    <cellStyle name="Note 7 2 2 3 3 2" xfId="26840" xr:uid="{B883B84D-8426-4772-BCEE-EC86BAD1C9FA}"/>
    <cellStyle name="Note 7 2 2 3 4" xfId="16021" xr:uid="{BB232003-2A7C-4194-9CA0-3099B2C1B9F8}"/>
    <cellStyle name="Note 7 2 2 3 4 2" xfId="27768" xr:uid="{CCD43E3E-432E-4151-9FC6-978D4EC6F46D}"/>
    <cellStyle name="Note 7 2 2 3 5" xfId="16895" xr:uid="{A9399297-6277-474F-920B-302E7EE3A2B6}"/>
    <cellStyle name="Note 7 2 2 3 5 2" xfId="28642" xr:uid="{C56D9972-FFD4-4A6C-9201-E5FCCBA10BE0}"/>
    <cellStyle name="Note 7 2 2 3 6" xfId="17760" xr:uid="{BF017501-BFB4-4E09-9A21-DBB7AE33330D}"/>
    <cellStyle name="Note 7 2 2 3 6 2" xfId="29481" xr:uid="{3E5669B4-7D21-40CF-A492-93305799FF22}"/>
    <cellStyle name="Note 7 2 2 3 7" xfId="18536" xr:uid="{2C8EA3B9-8D62-4C66-ADF2-073975FB1BB0}"/>
    <cellStyle name="Note 7 2 2 3 7 2" xfId="30257" xr:uid="{A6D1B9A7-7891-47DD-8475-368D0373AC5D}"/>
    <cellStyle name="Note 7 2 2 3 8" xfId="19293" xr:uid="{EF9371D4-B31A-4F19-A9EA-981A190EB5FA}"/>
    <cellStyle name="Note 7 2 2 4" xfId="12669" xr:uid="{CA33DCFF-03F5-4EC6-AF07-60C4E6AC9A43}"/>
    <cellStyle name="Note 7 2 2 4 2" xfId="24468" xr:uid="{107C988D-9461-45C8-8786-349D365C491E}"/>
    <cellStyle name="Note 7 2 2 5" xfId="13302" xr:uid="{ABF4575E-546B-4B8E-8F44-D8102F237B4F}"/>
    <cellStyle name="Note 7 2 2 5 2" xfId="25085" xr:uid="{ED12B1FA-04D3-4E35-86B4-ABE39B9B3DB5}"/>
    <cellStyle name="Note 7 2 2 6" xfId="14316" xr:uid="{2FB4732A-8870-4857-AFC1-DC71562BA43E}"/>
    <cellStyle name="Note 7 2 2 6 2" xfId="26088" xr:uid="{A37E594B-E5CF-499A-A7F4-12F80DF5748C}"/>
    <cellStyle name="Note 7 2 2 7" xfId="15274" xr:uid="{5D67C5F0-5EA7-46A5-8ACF-9E01710D91DF}"/>
    <cellStyle name="Note 7 2 2 7 2" xfId="27043" xr:uid="{395B00A4-F241-4FB1-881D-C4BD46D2EBE8}"/>
    <cellStyle name="Note 7 2 2 8" xfId="16218" xr:uid="{DB692006-215B-4C77-91B4-53AC4A21E204}"/>
    <cellStyle name="Note 7 2 2 8 2" xfId="27965" xr:uid="{80138A6B-3A52-4E4C-8B74-D0261C58A93E}"/>
    <cellStyle name="Note 7 2 2 9" xfId="17091" xr:uid="{5383AB99-0239-4CE3-8393-081F1350192B}"/>
    <cellStyle name="Note 7 2 2 9 2" xfId="28838" xr:uid="{2F061021-5C42-4353-8EEF-693C86411838}"/>
    <cellStyle name="Note 7 2 3" xfId="8520" xr:uid="{FA8C0F3D-03F4-4F98-8699-7432316A48E3}"/>
    <cellStyle name="Note 7 2 3 2" xfId="13262" xr:uid="{F6E8DE51-27A9-4E88-944A-F06B4A1BC7CC}"/>
    <cellStyle name="Note 7 2 3 2 2" xfId="25048" xr:uid="{6454DCAB-6104-4CB7-86D8-634FDD138064}"/>
    <cellStyle name="Note 7 2 3 3" xfId="14282" xr:uid="{23028E36-390B-4988-8C30-AB1151DAF64D}"/>
    <cellStyle name="Note 7 2 3 3 2" xfId="26055" xr:uid="{F4C506BD-2D7B-4C9C-87E8-A8F1CFEE6482}"/>
    <cellStyle name="Note 7 2 3 4" xfId="15242" xr:uid="{3FACAE18-87B3-476F-987E-AD1732EF9141}"/>
    <cellStyle name="Note 7 2 3 4 2" xfId="27011" xr:uid="{0D8413D7-5DEB-460E-BFCA-03B090C8F238}"/>
    <cellStyle name="Note 7 2 3 5" xfId="16191" xr:uid="{B20064F5-ED43-4970-91DB-36D943A59450}"/>
    <cellStyle name="Note 7 2 3 5 2" xfId="27938" xr:uid="{16B3E7AB-84C1-4489-A8FA-38B44B4A5546}"/>
    <cellStyle name="Note 7 2 3 6" xfId="17064" xr:uid="{CFB51773-5EDD-4B1E-94D3-0A7D684FEE49}"/>
    <cellStyle name="Note 7 2 3 6 2" xfId="28811" xr:uid="{3A3A16B2-8966-4D38-8EDD-25B019085AC8}"/>
    <cellStyle name="Note 7 2 3 7" xfId="17929" xr:uid="{94283EBB-69C0-455D-9531-1AC94FA70591}"/>
    <cellStyle name="Note 7 2 3 7 2" xfId="29650" xr:uid="{AEAF5492-D1F2-45BE-8016-5ACBBAD45744}"/>
    <cellStyle name="Note 7 2 3 8" xfId="18705" xr:uid="{444207AE-647C-4EF8-9A5F-42030486F673}"/>
    <cellStyle name="Note 7 2 4" xfId="9531" xr:uid="{30E99F43-E57D-4E23-97D8-EF5377D4E151}"/>
    <cellStyle name="Note 7 2 4 2" xfId="13936" xr:uid="{E4CEB304-6CC4-4707-8B5A-D803E69B3C0F}"/>
    <cellStyle name="Note 7 2 4 2 2" xfId="25709" xr:uid="{01169AAE-6CE4-4E7E-B0B4-22B460790E7E}"/>
    <cellStyle name="Note 7 2 4 3" xfId="14896" xr:uid="{DEE31FCB-6AAE-4A3B-AC20-636C06A3C4EB}"/>
    <cellStyle name="Note 7 2 4 3 2" xfId="26667" xr:uid="{2947B6E2-E528-4C9C-A7FC-82AB50349575}"/>
    <cellStyle name="Note 7 2 4 4" xfId="15848" xr:uid="{3739A27A-BB90-4F8E-BE00-B98A96D2FDC6}"/>
    <cellStyle name="Note 7 2 4 4 2" xfId="27595" xr:uid="{BAC41FBC-903D-48CF-A16A-E8CBCC12BD6B}"/>
    <cellStyle name="Note 7 2 4 5" xfId="16722" xr:uid="{DDADF9CE-15DD-4632-BB0C-85547AAE2A9E}"/>
    <cellStyle name="Note 7 2 4 5 2" xfId="28469" xr:uid="{6321D519-B58B-4D75-ACBF-9EF334B7E9FC}"/>
    <cellStyle name="Note 7 2 4 6" xfId="17587" xr:uid="{F565F20F-E2BD-47F3-B982-9681611A3ED2}"/>
    <cellStyle name="Note 7 2 4 6 2" xfId="29308" xr:uid="{890DB712-86A2-47D1-A257-45A5D98F2A76}"/>
    <cellStyle name="Note 7 2 4 7" xfId="18363" xr:uid="{663B2DDB-0FE8-4170-A294-104B6318C8A7}"/>
    <cellStyle name="Note 7 2 4 7 2" xfId="30084" xr:uid="{1ECF60AD-0263-4F9F-8FC9-BB5C4D8E2A88}"/>
    <cellStyle name="Note 7 2 4 8" xfId="19120" xr:uid="{A0B6EB5C-F614-4250-8803-E1FC53E148D2}"/>
    <cellStyle name="Note 7 2 5" xfId="12233" xr:uid="{822D35D4-47F8-4A08-AFBF-00B6E30BB704}"/>
    <cellStyle name="Note 7 2 5 2" xfId="24050" xr:uid="{A3819CD5-B8F3-4AF2-B96C-3A27604AA59F}"/>
    <cellStyle name="Note 7 2 6" xfId="10522" xr:uid="{A7C91EBD-DB9D-413B-8607-2B4AE3E405CA}"/>
    <cellStyle name="Note 7 2 6 2" xfId="22394" xr:uid="{D17FB603-A012-421D-85AF-F8F483E000F4}"/>
    <cellStyle name="Note 7 2 7" xfId="12035" xr:uid="{95855DFA-5DC1-469E-9B94-BD4EB736E4BB}"/>
    <cellStyle name="Note 7 2 7 2" xfId="23856" xr:uid="{C405CB08-DE6F-44D3-94A0-B95FB6E0513F}"/>
    <cellStyle name="Note 7 2 8" xfId="10705" xr:uid="{45C96CD2-8A64-4FCC-A070-78CDF7A5368A}"/>
    <cellStyle name="Note 7 2 8 2" xfId="22577" xr:uid="{8F00E88E-EEC1-4B39-827C-30E71D4D89FC}"/>
    <cellStyle name="Note 7 2 9" xfId="11599" xr:uid="{EF82E325-2B07-4F87-B8F4-B485811EC1EB}"/>
    <cellStyle name="Note 7 2 9 2" xfId="23443" xr:uid="{9576D084-C030-43A2-916E-0C7D9702A2ED}"/>
    <cellStyle name="Note 7 3" xfId="7084" xr:uid="{4ACB5FF9-65B7-486D-BC4D-D974CF8239EE}"/>
    <cellStyle name="Note 7 3 10" xfId="13525" xr:uid="{B73B8E13-3D4A-45B9-93F9-24A4688CA4F9}"/>
    <cellStyle name="Note 7 3 10 2" xfId="25303" xr:uid="{AFC9645C-2BF2-4DFC-9D41-C9BFB6C1830D}"/>
    <cellStyle name="Note 7 3 2" xfId="8727" xr:uid="{C178275B-7EDD-4DBC-BCD2-8A17D914600A}"/>
    <cellStyle name="Note 7 3 2 2" xfId="13388" xr:uid="{CB43773C-75FA-43F0-A148-57D79DF1F8DB}"/>
    <cellStyle name="Note 7 3 2 2 2" xfId="25171" xr:uid="{CF2AC036-471D-4D0F-B42C-0B16551B2166}"/>
    <cellStyle name="Note 7 3 2 3" xfId="14394" xr:uid="{E81C4E83-7F45-4DF5-80A3-A12A8AD8B8EA}"/>
    <cellStyle name="Note 7 3 2 3 2" xfId="26166" xr:uid="{C9CA11F0-610B-47C6-9D73-CE7730051BE1}"/>
    <cellStyle name="Note 7 3 2 4" xfId="15352" xr:uid="{EA13E694-6F40-4C37-8799-CA0A25BF9744}"/>
    <cellStyle name="Note 7 3 2 4 2" xfId="27114" xr:uid="{DCADB139-8ECE-49DF-94A8-6D2016A51C2A}"/>
    <cellStyle name="Note 7 3 2 5" xfId="16279" xr:uid="{A1D1870A-7170-4A5B-9FB2-759ED45F1BDB}"/>
    <cellStyle name="Note 7 3 2 5 2" xfId="28026" xr:uid="{E9EA7E71-DD2F-4E2C-9A98-06196C1833A1}"/>
    <cellStyle name="Note 7 3 2 6" xfId="17150" xr:uid="{F82B4DA1-8447-46D4-A431-B04DB4746EFB}"/>
    <cellStyle name="Note 7 3 2 6 2" xfId="28894" xr:uid="{DD908F5F-DEB7-4F21-9661-40D39C58BD64}"/>
    <cellStyle name="Note 7 3 2 7" xfId="17997" xr:uid="{1423ECD5-4C5A-431E-95A4-9290D272914B}"/>
    <cellStyle name="Note 7 3 2 7 2" xfId="29718" xr:uid="{0D66B961-D36B-42E9-8BB1-E55ED5700004}"/>
    <cellStyle name="Note 7 3 2 8" xfId="18764" xr:uid="{319059D8-F5A2-405E-8F02-C6DC293B6192}"/>
    <cellStyle name="Note 7 3 3" xfId="9590" xr:uid="{FD7E55DD-8284-4430-BFAA-DB317C5F61C6}"/>
    <cellStyle name="Note 7 3 3 2" xfId="13995" xr:uid="{CB7E71F2-081E-40B9-9C4C-F553C2AEF68B}"/>
    <cellStyle name="Note 7 3 3 2 2" xfId="25768" xr:uid="{842FA257-D851-4B39-885C-5EDA90CBCD06}"/>
    <cellStyle name="Note 7 3 3 3" xfId="14955" xr:uid="{0FA799E3-CCFB-4C53-B290-3C03488304E4}"/>
    <cellStyle name="Note 7 3 3 3 2" xfId="26726" xr:uid="{3A9E6925-CEF9-42BD-9440-B782B7936B20}"/>
    <cellStyle name="Note 7 3 3 4" xfId="15907" xr:uid="{C282AAA1-91E8-4A17-A291-2CDB9A67C2E8}"/>
    <cellStyle name="Note 7 3 3 4 2" xfId="27654" xr:uid="{B9E5B7F4-6D07-44BA-A8F0-8563C027EB7F}"/>
    <cellStyle name="Note 7 3 3 5" xfId="16781" xr:uid="{E0123AD8-BBFD-487A-AAC7-1F89C949A96D}"/>
    <cellStyle name="Note 7 3 3 5 2" xfId="28528" xr:uid="{FF87BCEF-D808-475C-A03C-9AB4F12FFD13}"/>
    <cellStyle name="Note 7 3 3 6" xfId="17646" xr:uid="{CC20DE75-F149-4256-A8B9-4C73877CF60A}"/>
    <cellStyle name="Note 7 3 3 6 2" xfId="29367" xr:uid="{A378F67C-93A7-4EB1-B762-AA66B8D03DF6}"/>
    <cellStyle name="Note 7 3 3 7" xfId="18422" xr:uid="{D5AC445C-9561-4BF1-9798-C5AE37E472FA}"/>
    <cellStyle name="Note 7 3 3 7 2" xfId="30143" xr:uid="{2E5FD685-6F9E-46BB-A8C4-BB6BDDC05A5C}"/>
    <cellStyle name="Note 7 3 3 8" xfId="19179" xr:uid="{4A32832B-86F9-4355-99E4-17951B1F4DA7}"/>
    <cellStyle name="Note 7 3 4" xfId="12358" xr:uid="{36CE5FD5-349A-40D4-96AC-0DD97C4E30C3}"/>
    <cellStyle name="Note 7 3 4 2" xfId="24173" xr:uid="{DE2DFE37-72DF-4B75-8E50-61520859B9D5}"/>
    <cellStyle name="Note 7 3 5" xfId="10410" xr:uid="{5400FE34-96F9-49E5-8DA9-34943551EF9C}"/>
    <cellStyle name="Note 7 3 5 2" xfId="22282" xr:uid="{B7EF0532-B73C-45E9-BD52-1129551A1EE4}"/>
    <cellStyle name="Note 7 3 6" xfId="12322" xr:uid="{70061965-DBB8-4522-A1AB-748348DD2C95}"/>
    <cellStyle name="Note 7 3 6 2" xfId="24138" xr:uid="{B4F9892B-A152-4215-83D4-D5C89D4D9534}"/>
    <cellStyle name="Note 7 3 7" xfId="10443" xr:uid="{F2583C75-22B8-49AB-A552-88BBE2703464}"/>
    <cellStyle name="Note 7 3 7 2" xfId="22315" xr:uid="{BDBCC24C-B438-4237-BE3C-19E1FB63D20C}"/>
    <cellStyle name="Note 7 3 8" xfId="11639" xr:uid="{9D4A94B6-4673-4EF7-8AEE-AC1ADB504318}"/>
    <cellStyle name="Note 7 3 8 2" xfId="23479" xr:uid="{059A950D-ECD0-4845-9FB7-EE11021F1DD0}"/>
    <cellStyle name="Note 7 3 9" xfId="11036" xr:uid="{5DB61E27-52B4-4A21-908C-8BFE055CF49B}"/>
    <cellStyle name="Note 7 3 9 2" xfId="22905" xr:uid="{64F9166F-0BB4-4E1F-81BF-9EA4555F1FF6}"/>
    <cellStyle name="Note 7 4" xfId="7928" xr:uid="{53E280B0-0798-496D-A32A-533096370519}"/>
    <cellStyle name="Note 7 4 2" xfId="12899" xr:uid="{11DC71F1-E1DC-4DDF-B1D6-D23EDEDF5F05}"/>
    <cellStyle name="Note 7 4 2 2" xfId="24693" xr:uid="{07588DEF-7FC3-4E3D-83D5-85F664B81391}"/>
    <cellStyle name="Note 7 4 3" xfId="9981" xr:uid="{4056C71A-FAAD-49E9-BD38-621FE8AA8A06}"/>
    <cellStyle name="Note 7 4 3 2" xfId="21856" xr:uid="{BC07AF22-1E9E-455A-AE43-A37F81C87A21}"/>
    <cellStyle name="Note 7 4 4" xfId="13126" xr:uid="{D25E3DB3-E85A-422E-8F91-C16511EE8D64}"/>
    <cellStyle name="Note 7 4 4 2" xfId="24913" xr:uid="{F00373E3-A5B4-4A61-AF3D-A154432BA9FA}"/>
    <cellStyle name="Note 7 4 5" xfId="9802" xr:uid="{5D4AC1E3-9DCC-472F-9401-5828B9F7B8C6}"/>
    <cellStyle name="Note 7 4 5 2" xfId="21678" xr:uid="{09B6ACF4-22A6-411C-8FE9-A31E284324AA}"/>
    <cellStyle name="Note 7 4 6" xfId="13709" xr:uid="{97918D10-E0E8-4A2F-80B4-CE34A71DE0B7}"/>
    <cellStyle name="Note 7 4 6 2" xfId="25483" xr:uid="{CE4438BA-74D0-4AE9-9E97-3EFC457F7506}"/>
    <cellStyle name="Note 7 4 7" xfId="14671" xr:uid="{427B7AEE-0657-4D75-A011-0D431CA54FAB}"/>
    <cellStyle name="Note 7 4 7 2" xfId="26442" xr:uid="{C786FCAD-CA62-4976-A0F0-12F6C83662DA}"/>
    <cellStyle name="Note 7 4 8" xfId="15623" xr:uid="{28600151-D877-4890-AF23-B87EA377E46A}"/>
    <cellStyle name="Note 7 5" xfId="9362" xr:uid="{5D71CB97-B2F7-44E1-AB29-70AD1685A442}"/>
    <cellStyle name="Note 7 5 2" xfId="13767" xr:uid="{62A7C2F0-59E6-4B4A-A90B-B0D989442768}"/>
    <cellStyle name="Note 7 5 2 2" xfId="25540" xr:uid="{F74AA78B-92AA-4C17-8C57-30829867E156}"/>
    <cellStyle name="Note 7 5 3" xfId="14727" xr:uid="{C9E0AC78-B400-45BC-B852-00C9351B8379}"/>
    <cellStyle name="Note 7 5 3 2" xfId="26498" xr:uid="{1F7609DB-6A71-4190-B3EE-C8D039478E90}"/>
    <cellStyle name="Note 7 5 4" xfId="15679" xr:uid="{2CE29573-F4F4-44EC-8F62-5C51C0D2AE09}"/>
    <cellStyle name="Note 7 5 4 2" xfId="27426" xr:uid="{49A21ECA-6E8A-4586-B17C-CDC55A5E616C}"/>
    <cellStyle name="Note 7 5 5" xfId="16553" xr:uid="{9E7CB9D4-B5E9-4199-9BC5-3E719495E104}"/>
    <cellStyle name="Note 7 5 5 2" xfId="28300" xr:uid="{C0080AFB-D79A-4165-B302-CD28482A0ACE}"/>
    <cellStyle name="Note 7 5 6" xfId="17418" xr:uid="{F295CEB7-DCDC-4FD3-9DA3-6CADBC458033}"/>
    <cellStyle name="Note 7 5 6 2" xfId="29139" xr:uid="{94E87554-B046-4019-87DF-DFD94344B826}"/>
    <cellStyle name="Note 7 5 7" xfId="18194" xr:uid="{1DFBE10D-4F41-40ED-A5BC-B63875807C04}"/>
    <cellStyle name="Note 7 5 7 2" xfId="29915" xr:uid="{B9C84665-5C61-4BAA-8FE7-EF43340278C4}"/>
    <cellStyle name="Note 7 5 8" xfId="18951" xr:uid="{8A8B74E9-E634-4254-AC76-B5EC33C8B2D5}"/>
    <cellStyle name="Note 7 6" xfId="11804" xr:uid="{CE68C7BD-F466-4DC9-9629-684C1FACBDAF}"/>
    <cellStyle name="Note 7 6 2" xfId="23632" xr:uid="{7A16FDFA-842A-4930-8DF4-ABA01C2B9E56}"/>
    <cellStyle name="Note 7 7" xfId="10899" xr:uid="{CFF9C71F-A84E-4407-B609-49CD5944379F}"/>
    <cellStyle name="Note 7 7 2" xfId="22768" xr:uid="{88E69484-D6A6-4FA4-AA41-16FAD569D81B}"/>
    <cellStyle name="Note 7 8" xfId="11423" xr:uid="{EE2964A5-5460-4533-BC67-CE27C9EFD81B}"/>
    <cellStyle name="Note 7 8 2" xfId="23281" xr:uid="{CC43C7A9-1F04-4CD9-B871-42FB76093C89}"/>
    <cellStyle name="Note 7 9" xfId="11197" xr:uid="{52E34E9C-0F87-4EC3-9741-2B763A264B2C}"/>
    <cellStyle name="Note 7 9 2" xfId="23059" xr:uid="{91A7B3F8-A6DF-4E55-935A-379B6E4C9E24}"/>
    <cellStyle name="Note 8" xfId="6148" xr:uid="{4BC280F2-F6B7-406A-8200-0331ED57A216}"/>
    <cellStyle name="Note 8 10" xfId="12296" xr:uid="{B98D98D9-E152-48E4-AA65-605762A270AF}"/>
    <cellStyle name="Note 8 10 2" xfId="24112" xr:uid="{34BB69BF-02BA-4A36-BB0A-5BA713E47435}"/>
    <cellStyle name="Note 8 11" xfId="10464" xr:uid="{77C3B712-27C4-4997-A6C9-A16B05C47FF8}"/>
    <cellStyle name="Note 8 11 2" xfId="22336" xr:uid="{445C26C3-3926-4C9F-9BF5-C515D830DA38}"/>
    <cellStyle name="Note 8 12" xfId="13585" xr:uid="{E5A348F1-8929-4FFB-9EF0-2DF496B4D3AA}"/>
    <cellStyle name="Note 8 12 2" xfId="25361" xr:uid="{31F876F9-8742-4DC8-93DF-3367F9242EBB}"/>
    <cellStyle name="Note 8 2" xfId="6763" xr:uid="{382DEE21-77B3-4EC5-896D-B1769AC00303}"/>
    <cellStyle name="Note 8 2 10" xfId="10996" xr:uid="{B0F20397-71C6-4342-B7B8-BFB99BD6EBFB}"/>
    <cellStyle name="Note 8 2 10 2" xfId="22865" xr:uid="{6701D2CA-4B69-4EF8-B3B6-7AFE2BB92FB0}"/>
    <cellStyle name="Note 8 2 11" xfId="12507" xr:uid="{0A803DDD-6FC1-4F76-BC38-B32E87673A7D}"/>
    <cellStyle name="Note 8 2 11 2" xfId="24317" xr:uid="{E17C99C9-C12D-4EE0-8471-02CC281EDE26}"/>
    <cellStyle name="Note 8 2 2" xfId="7608" xr:uid="{41BAEBFF-D242-4D9D-B632-B649F28ECEAD}"/>
    <cellStyle name="Note 8 2 2 10" xfId="9882" xr:uid="{6EF370CC-13C1-42FD-88B1-77D32788F095}"/>
    <cellStyle name="Note 8 2 2 10 2" xfId="21758" xr:uid="{F3CAC5F8-B730-4061-9E16-FAFE040DAC9D}"/>
    <cellStyle name="Note 8 2 2 2" xfId="9251" xr:uid="{9101FA8D-3E45-4586-B32E-5C2E83E68DB5}"/>
    <cellStyle name="Note 8 2 2 2 2" xfId="13686" xr:uid="{9EBF2F4E-03CD-497E-8F46-CC810A369FE3}"/>
    <cellStyle name="Note 8 2 2 2 2 2" xfId="25460" xr:uid="{CD99630E-A695-416A-9C5D-EEF55D1E616D}"/>
    <cellStyle name="Note 8 2 2 2 3" xfId="14648" xr:uid="{091685A2-A1F7-4170-A28A-924B22263FA6}"/>
    <cellStyle name="Note 8 2 2 2 3 2" xfId="26419" xr:uid="{1660AACA-9D4C-42D3-8F5A-6CAA18653052}"/>
    <cellStyle name="Note 8 2 2 2 4" xfId="15600" xr:uid="{937B9FE0-DC7E-4E36-A133-8B7146ABF0B0}"/>
    <cellStyle name="Note 8 2 2 2 4 2" xfId="27349" xr:uid="{92864581-A098-4AA9-9DCE-2B8E35DDFB27}"/>
    <cellStyle name="Note 8 2 2 2 5" xfId="16480" xr:uid="{810A5305-D57D-4FB8-AEBA-FC5F312C1466}"/>
    <cellStyle name="Note 8 2 2 2 5 2" xfId="28227" xr:uid="{082076D2-94C1-405A-89B0-9BE82A9AEEB9}"/>
    <cellStyle name="Note 8 2 2 2 6" xfId="17346" xr:uid="{81CFAB93-B7A5-4105-A773-8A29D3C1A956}"/>
    <cellStyle name="Note 8 2 2 2 6 2" xfId="29067" xr:uid="{29E74CD0-F08F-40AB-BCCB-A3001BB42A8E}"/>
    <cellStyle name="Note 8 2 2 2 7" xfId="18122" xr:uid="{C2CA11C9-72D3-4DD7-8FD5-DD9426617147}"/>
    <cellStyle name="Note 8 2 2 2 7 2" xfId="29843" xr:uid="{90DB6742-515F-4EBB-B354-18535F88310A}"/>
    <cellStyle name="Note 8 2 2 2 8" xfId="18879" xr:uid="{B14A9968-C73F-4919-9998-87C399F778CD}"/>
    <cellStyle name="Note 8 2 2 3" xfId="9705" xr:uid="{53D27AFF-D152-48AA-80B4-E35BB73AB335}"/>
    <cellStyle name="Note 8 2 2 3 2" xfId="14110" xr:uid="{A0F3208E-3DDB-45B7-90C8-5595DF8132CC}"/>
    <cellStyle name="Note 8 2 2 3 2 2" xfId="25883" xr:uid="{2048E6CF-0F17-4BA4-A9FA-33451C99A5B0}"/>
    <cellStyle name="Note 8 2 2 3 3" xfId="15070" xr:uid="{75036937-8710-4EC7-8101-659D9DDE26C3}"/>
    <cellStyle name="Note 8 2 2 3 3 2" xfId="26841" xr:uid="{93957085-EE9C-414E-A1E0-BBCD36B35346}"/>
    <cellStyle name="Note 8 2 2 3 4" xfId="16022" xr:uid="{0475261D-9D53-4B6C-84FD-6B2F91310154}"/>
    <cellStyle name="Note 8 2 2 3 4 2" xfId="27769" xr:uid="{D1081899-6B4A-4946-BCBC-A774183849EE}"/>
    <cellStyle name="Note 8 2 2 3 5" xfId="16896" xr:uid="{97238B83-EC7A-4894-812C-DC4BF5B1E38E}"/>
    <cellStyle name="Note 8 2 2 3 5 2" xfId="28643" xr:uid="{88D69CFA-45A3-4AF3-BFAE-AED914444395}"/>
    <cellStyle name="Note 8 2 2 3 6" xfId="17761" xr:uid="{69B09E4B-9788-4177-AAEC-E6E4D1C8D1D3}"/>
    <cellStyle name="Note 8 2 2 3 6 2" xfId="29482" xr:uid="{3175C0F1-E716-4848-8F5E-03C6F45A4D6B}"/>
    <cellStyle name="Note 8 2 2 3 7" xfId="18537" xr:uid="{2059542F-4C68-4EFE-BAC2-6EB95F8B4934}"/>
    <cellStyle name="Note 8 2 2 3 7 2" xfId="30258" xr:uid="{5F395444-5D3C-4801-8411-D399912D04E0}"/>
    <cellStyle name="Note 8 2 2 3 8" xfId="19294" xr:uid="{DC58546C-F871-499B-BF55-2D66B576BA3D}"/>
    <cellStyle name="Note 8 2 2 4" xfId="12670" xr:uid="{E3A38C08-2C6A-446F-B4D9-6352917B6865}"/>
    <cellStyle name="Note 8 2 2 4 2" xfId="24469" xr:uid="{C236ACE0-9C19-4849-8E43-70D8CEB7495F}"/>
    <cellStyle name="Note 8 2 2 5" xfId="12273" xr:uid="{AC5EBD77-B8AC-4603-8175-785279FC0FE1}"/>
    <cellStyle name="Note 8 2 2 5 2" xfId="24089" xr:uid="{042B044B-0BD8-4655-84D7-DFD45B9D7DB9}"/>
    <cellStyle name="Note 8 2 2 6" xfId="10487" xr:uid="{B491C358-E7AA-43F9-898E-4643B1FCBFD5}"/>
    <cellStyle name="Note 8 2 2 6 2" xfId="22359" xr:uid="{67FC201D-AE02-407D-85AB-7E9EEEAD0342}"/>
    <cellStyle name="Note 8 2 2 7" xfId="13076" xr:uid="{0999CDA9-D2BC-41A9-87C4-6172DC0E521F}"/>
    <cellStyle name="Note 8 2 2 7 2" xfId="24865" xr:uid="{D2FD45E5-CA34-4302-AC42-1E5BD8818675}"/>
    <cellStyle name="Note 8 2 2 8" xfId="9841" xr:uid="{990DFD80-5FF0-40B6-A3A3-CAF836C554E5}"/>
    <cellStyle name="Note 8 2 2 8 2" xfId="21717" xr:uid="{606EB7A4-2BC7-4E98-86C3-6DE5BB53D865}"/>
    <cellStyle name="Note 8 2 2 9" xfId="13014" xr:uid="{D552AE38-A0A1-4D8F-9BC2-69BF2F77D289}"/>
    <cellStyle name="Note 8 2 2 9 2" xfId="24806" xr:uid="{94C00003-6C5D-4760-9564-F7599ABADB68}"/>
    <cellStyle name="Note 8 2 3" xfId="8408" xr:uid="{6D5EAF07-4216-46D8-BB1F-EC523856ED24}"/>
    <cellStyle name="Note 8 2 3 2" xfId="13150" xr:uid="{9D9312D2-372E-4E95-B590-A53269207F30}"/>
    <cellStyle name="Note 8 2 3 2 2" xfId="24936" xr:uid="{043207DB-583C-4989-870B-53018ECD3D27}"/>
    <cellStyle name="Note 8 2 3 3" xfId="14170" xr:uid="{5F47E462-6E84-46DE-AFEA-2600A521314B}"/>
    <cellStyle name="Note 8 2 3 3 2" xfId="25943" xr:uid="{E15609AE-3CD3-445F-ADF3-02AC2DD217D0}"/>
    <cellStyle name="Note 8 2 3 4" xfId="15130" xr:uid="{998C666F-9A4E-441F-A0A1-25BA352CCDB7}"/>
    <cellStyle name="Note 8 2 3 4 2" xfId="26899" xr:uid="{9CC5513E-DCBA-43D2-85C7-A00F1F30EFAC}"/>
    <cellStyle name="Note 8 2 3 5" xfId="16079" xr:uid="{35613AD1-95B9-4101-9191-5B614188C798}"/>
    <cellStyle name="Note 8 2 3 5 2" xfId="27826" xr:uid="{C1A967DB-C32C-4C41-86B1-24FF46506F3B}"/>
    <cellStyle name="Note 8 2 3 6" xfId="16952" xr:uid="{12DDADC7-BD55-4AAA-ABFD-139278F5BE7E}"/>
    <cellStyle name="Note 8 2 3 6 2" xfId="28699" xr:uid="{32B912A2-4137-4641-9463-91E40EB4B6C3}"/>
    <cellStyle name="Note 8 2 3 7" xfId="17817" xr:uid="{B9CF5DF6-F196-43D0-9561-2F28575A6713}"/>
    <cellStyle name="Note 8 2 3 7 2" xfId="29538" xr:uid="{CDCF9C27-714D-4A41-AA37-C0EB1044AA2C}"/>
    <cellStyle name="Note 8 2 3 8" xfId="18593" xr:uid="{0CA6C18B-39D1-49B7-99F7-863688016BFA}"/>
    <cellStyle name="Note 8 2 4" xfId="9419" xr:uid="{19DF6760-9533-4F17-878C-EC90BB92EBCA}"/>
    <cellStyle name="Note 8 2 4 2" xfId="13824" xr:uid="{30B6BBCA-1D89-4D4F-9EC1-E085355F2635}"/>
    <cellStyle name="Note 8 2 4 2 2" xfId="25597" xr:uid="{9773831E-762E-4EC1-AF94-D0E05FDA42F4}"/>
    <cellStyle name="Note 8 2 4 3" xfId="14784" xr:uid="{4C1ED3A4-B423-431A-85A5-3192B8EDE387}"/>
    <cellStyle name="Note 8 2 4 3 2" xfId="26555" xr:uid="{D68A2D40-F944-45BE-ACB1-0956C439FF00}"/>
    <cellStyle name="Note 8 2 4 4" xfId="15736" xr:uid="{567B3109-B9D9-44B3-BB2C-9195C3B41F50}"/>
    <cellStyle name="Note 8 2 4 4 2" xfId="27483" xr:uid="{BC8019AE-0063-49E9-8722-EB5FFCFE142D}"/>
    <cellStyle name="Note 8 2 4 5" xfId="16610" xr:uid="{0355F882-5F69-4C92-AD19-38AAE0DD12C3}"/>
    <cellStyle name="Note 8 2 4 5 2" xfId="28357" xr:uid="{B6EF9791-7119-4245-95F9-ED661A5D373B}"/>
    <cellStyle name="Note 8 2 4 6" xfId="17475" xr:uid="{CAD3281D-08C3-4EC0-A637-DCD860C09F8B}"/>
    <cellStyle name="Note 8 2 4 6 2" xfId="29196" xr:uid="{51444D80-EB2E-4D2F-9A1A-0639287F0D31}"/>
    <cellStyle name="Note 8 2 4 7" xfId="18251" xr:uid="{A22A606D-AF52-4F71-B286-F4CADF27B227}"/>
    <cellStyle name="Note 8 2 4 7 2" xfId="29972" xr:uid="{3BF283F5-6F87-4C05-AE80-D21A1007CE23}"/>
    <cellStyle name="Note 8 2 4 8" xfId="19008" xr:uid="{C4B2DE8C-4C0E-472A-BC53-70405475760B}"/>
    <cellStyle name="Note 8 2 5" xfId="12121" xr:uid="{D696FB86-90CA-4D03-BB4A-CE61682CDB6B}"/>
    <cellStyle name="Note 8 2 5 2" xfId="23938" xr:uid="{5D2D9B3A-9882-4FBF-8593-A25A3EC7A8F7}"/>
    <cellStyle name="Note 8 2 6" xfId="10634" xr:uid="{DF916DCD-9E3E-4ED4-A089-01A8AD715A6D}"/>
    <cellStyle name="Note 8 2 6 2" xfId="22506" xr:uid="{210AB0DE-BDB7-46F9-8528-0B4AFC9D78B6}"/>
    <cellStyle name="Note 8 2 7" xfId="12533" xr:uid="{095BCC24-1C3E-45F5-B1BB-ACF0B95B4F76}"/>
    <cellStyle name="Note 8 2 7 2" xfId="24342" xr:uid="{0D186E31-9A9C-4873-B831-AA5825CB9DC0}"/>
    <cellStyle name="Note 8 2 8" xfId="10261" xr:uid="{A19B9FC8-118D-4557-BF3F-C6F3F9D9EA22}"/>
    <cellStyle name="Note 8 2 8 2" xfId="22136" xr:uid="{D11BCD09-554C-4EC3-ACCD-7378EF9D364C}"/>
    <cellStyle name="Note 8 2 9" xfId="11691" xr:uid="{F8F62BD0-FEEF-4E44-99FF-09D47CF3A3C6}"/>
    <cellStyle name="Note 8 2 9 2" xfId="23524" xr:uid="{C904D037-9308-4E71-9A2D-610D0B2899B0}"/>
    <cellStyle name="Note 8 3" xfId="7085" xr:uid="{B5D650B9-5562-415C-95BA-AF5822DD5097}"/>
    <cellStyle name="Note 8 3 10" xfId="17123" xr:uid="{2D740E0B-7777-496F-AF81-37A00C02A4D2}"/>
    <cellStyle name="Note 8 3 10 2" xfId="28870" xr:uid="{05CDA02F-FFA8-4CC2-9942-646835207FED}"/>
    <cellStyle name="Note 8 3 2" xfId="8728" xr:uid="{C6F7E576-9FD4-4861-BF2A-3DD74DC355B5}"/>
    <cellStyle name="Note 8 3 2 2" xfId="13389" xr:uid="{2E6FB4AF-D0CB-43AA-B92F-6CF45DA5E73F}"/>
    <cellStyle name="Note 8 3 2 2 2" xfId="25172" xr:uid="{744C3067-7CDB-480E-920D-B637EBBC948A}"/>
    <cellStyle name="Note 8 3 2 3" xfId="14395" xr:uid="{72D21F6B-F0CE-4807-BD85-129DECC1F69F}"/>
    <cellStyle name="Note 8 3 2 3 2" xfId="26167" xr:uid="{F8330573-BF5B-488E-9B7E-A17F6B6AC626}"/>
    <cellStyle name="Note 8 3 2 4" xfId="15353" xr:uid="{58679AF9-4D67-4094-AF86-7CECD31CBFEB}"/>
    <cellStyle name="Note 8 3 2 4 2" xfId="27115" xr:uid="{634C8525-0DFE-4AC9-BBE5-928189F07015}"/>
    <cellStyle name="Note 8 3 2 5" xfId="16280" xr:uid="{F86E43E4-3C94-4E0B-B905-7C6EBBA3600E}"/>
    <cellStyle name="Note 8 3 2 5 2" xfId="28027" xr:uid="{6946CF65-2071-409F-80D2-87A6F41B9433}"/>
    <cellStyle name="Note 8 3 2 6" xfId="17151" xr:uid="{8311AAA6-98FD-4B29-8F91-C42AFECC3A61}"/>
    <cellStyle name="Note 8 3 2 6 2" xfId="28895" xr:uid="{FAFF8270-2FCD-4A3C-8089-A7B1FBA86548}"/>
    <cellStyle name="Note 8 3 2 7" xfId="17998" xr:uid="{922D5FEC-D7C8-4363-96F2-05DE35365628}"/>
    <cellStyle name="Note 8 3 2 7 2" xfId="29719" xr:uid="{EDABA6C0-BD2F-4275-99EF-53141234676E}"/>
    <cellStyle name="Note 8 3 2 8" xfId="18765" xr:uid="{8BEBC58D-7D13-49A4-9AA3-01328543104E}"/>
    <cellStyle name="Note 8 3 3" xfId="9591" xr:uid="{99968A76-5C30-4F5B-AD0B-BF5CA602542E}"/>
    <cellStyle name="Note 8 3 3 2" xfId="13996" xr:uid="{865A09CE-E778-4AA8-8665-371C2E5BAACF}"/>
    <cellStyle name="Note 8 3 3 2 2" xfId="25769" xr:uid="{F08CC540-F5A9-4C4F-AF7E-3320E18E8B84}"/>
    <cellStyle name="Note 8 3 3 3" xfId="14956" xr:uid="{0BA5843B-2D36-478D-8E20-DB95E1581440}"/>
    <cellStyle name="Note 8 3 3 3 2" xfId="26727" xr:uid="{2E7A49A4-CC2F-49F7-8D3D-DA7CD88DCE5E}"/>
    <cellStyle name="Note 8 3 3 4" xfId="15908" xr:uid="{9AB112D6-81EF-4A0B-ADEF-204CA9B4172F}"/>
    <cellStyle name="Note 8 3 3 4 2" xfId="27655" xr:uid="{04A5DB42-9537-4761-B8EC-367583C150A8}"/>
    <cellStyle name="Note 8 3 3 5" xfId="16782" xr:uid="{527F48B4-818B-4DD2-B7D9-F1E95274E7D1}"/>
    <cellStyle name="Note 8 3 3 5 2" xfId="28529" xr:uid="{A94DF44F-2578-4979-9431-5C0EC969FB96}"/>
    <cellStyle name="Note 8 3 3 6" xfId="17647" xr:uid="{0C1D109A-30B6-4058-A5CF-12BDCA048BB4}"/>
    <cellStyle name="Note 8 3 3 6 2" xfId="29368" xr:uid="{9F9DD197-D5A7-4E5C-A59D-440E4BE70D00}"/>
    <cellStyle name="Note 8 3 3 7" xfId="18423" xr:uid="{7835CC57-CF91-48A8-A7F8-51B6555F4E2D}"/>
    <cellStyle name="Note 8 3 3 7 2" xfId="30144" xr:uid="{BF5CC053-CFED-410A-88E5-962BF9F8C7E5}"/>
    <cellStyle name="Note 8 3 3 8" xfId="19180" xr:uid="{882D8849-FAC1-48C9-BC48-70BD1F406715}"/>
    <cellStyle name="Note 8 3 4" xfId="12359" xr:uid="{DE83B1EB-746D-4AB0-AAA6-607800490F3B}"/>
    <cellStyle name="Note 8 3 4 2" xfId="24174" xr:uid="{596EE287-F563-4545-99D7-02D2247FFE19}"/>
    <cellStyle name="Note 8 3 5" xfId="10409" xr:uid="{A14B157D-FE83-4571-877F-EB34AC8730AA}"/>
    <cellStyle name="Note 8 3 5 2" xfId="22281" xr:uid="{51B76F26-95DD-46F3-A7B1-C941D016D06C}"/>
    <cellStyle name="Note 8 3 6" xfId="13353" xr:uid="{BAC68ECF-B7AC-4EBE-A5E6-F5430E157093}"/>
    <cellStyle name="Note 8 3 6 2" xfId="25136" xr:uid="{AFE7F13E-E8A6-43BE-8BE1-23F930965415}"/>
    <cellStyle name="Note 8 3 7" xfId="14362" xr:uid="{D711AC3F-BD19-4626-B7C8-05C1EF62AA66}"/>
    <cellStyle name="Note 8 3 7 2" xfId="26134" xr:uid="{6DA1FED0-1648-4BAB-A96F-9699AC363042}"/>
    <cellStyle name="Note 8 3 8" xfId="15320" xr:uid="{96E901FB-6F5D-4FB3-ABCF-46C201F0CA65}"/>
    <cellStyle name="Note 8 3 8 2" xfId="27084" xr:uid="{9CE22748-02B4-41DD-AED8-214905CF860E}"/>
    <cellStyle name="Note 8 3 9" xfId="16251" xr:uid="{4F98CCBD-F225-48F7-B346-790CEA047097}"/>
    <cellStyle name="Note 8 3 9 2" xfId="27998" xr:uid="{4F919002-67DB-4934-8B92-EC75A3431CE1}"/>
    <cellStyle name="Note 8 4" xfId="7929" xr:uid="{9E251B37-528E-4699-AD2E-B3E8CA7BC59B}"/>
    <cellStyle name="Note 8 4 2" xfId="12900" xr:uid="{E9149E13-D50B-4049-B64D-49EF17765D59}"/>
    <cellStyle name="Note 8 4 2 2" xfId="24694" xr:uid="{E28265F0-7163-4972-94D9-596F880F605C}"/>
    <cellStyle name="Note 8 4 3" xfId="9980" xr:uid="{1040A5AA-7CF0-4976-8582-55226B5151C3}"/>
    <cellStyle name="Note 8 4 3 2" xfId="21855" xr:uid="{662DD6E8-E0B6-4930-826E-735402200B2D}"/>
    <cellStyle name="Note 8 4 4" xfId="12102" xr:uid="{C89D3B0D-12CE-4A53-ADE4-B089E15E9C15}"/>
    <cellStyle name="Note 8 4 4 2" xfId="23920" xr:uid="{A40B9094-2EBD-4CD2-B0D3-D634A51207AB}"/>
    <cellStyle name="Note 8 4 5" xfId="10648" xr:uid="{E0C22FB7-DFFE-43E0-8543-40B65FDA3DF6}"/>
    <cellStyle name="Note 8 4 5 2" xfId="22520" xr:uid="{655E124C-8829-416C-88CB-FC7AFDE39853}"/>
    <cellStyle name="Note 8 4 6" xfId="11612" xr:uid="{53D21619-F279-43DF-B420-B627341568B2}"/>
    <cellStyle name="Note 8 4 6 2" xfId="23455" xr:uid="{F6874B79-4A2D-4D04-A7EC-17B3CEE72FFE}"/>
    <cellStyle name="Note 8 4 7" xfId="11058" xr:uid="{B762A4E3-6283-4AD8-BE13-CB2047BCA68B}"/>
    <cellStyle name="Note 8 4 7 2" xfId="22927" xr:uid="{53249669-787D-4D61-BCB8-30FA5107A2AC}"/>
    <cellStyle name="Note 8 4 8" xfId="11998" xr:uid="{467D0E66-A45B-4CED-8DB1-15E65D6D8D5B}"/>
    <cellStyle name="Note 8 5" xfId="9363" xr:uid="{F2A4570C-1A66-426C-BCCF-3EF4D7946B74}"/>
    <cellStyle name="Note 8 5 2" xfId="13768" xr:uid="{BB388B0B-5A02-487E-AD48-A3EE26F764C9}"/>
    <cellStyle name="Note 8 5 2 2" xfId="25541" xr:uid="{01A633FA-4929-47EE-8641-DC9B67D1F34C}"/>
    <cellStyle name="Note 8 5 3" xfId="14728" xr:uid="{6A0E1E41-43C9-4EC5-AE0E-9B11201617EC}"/>
    <cellStyle name="Note 8 5 3 2" xfId="26499" xr:uid="{8F364B9A-C881-4468-B1C6-A31F8FDBBF95}"/>
    <cellStyle name="Note 8 5 4" xfId="15680" xr:uid="{DB086402-7F9C-4356-804E-2118E5FA4E76}"/>
    <cellStyle name="Note 8 5 4 2" xfId="27427" xr:uid="{9B680793-46D5-4B45-BD27-A6E2B730B9E2}"/>
    <cellStyle name="Note 8 5 5" xfId="16554" xr:uid="{D31716D7-7747-4B75-A725-7F58EC3F2D4C}"/>
    <cellStyle name="Note 8 5 5 2" xfId="28301" xr:uid="{24946EA6-DD8E-458B-89FC-E701E7CBF4BF}"/>
    <cellStyle name="Note 8 5 6" xfId="17419" xr:uid="{4E83E25D-4D75-4953-826E-E070388033B1}"/>
    <cellStyle name="Note 8 5 6 2" xfId="29140" xr:uid="{D261CBBB-9FCD-4CE9-88ED-FBF3F19C3014}"/>
    <cellStyle name="Note 8 5 7" xfId="18195" xr:uid="{85D7EBA5-286A-4F68-8EAC-F96574CAFA16}"/>
    <cellStyle name="Note 8 5 7 2" xfId="29916" xr:uid="{D2568182-E1C3-4B8A-939F-6DD7E2BF8F77}"/>
    <cellStyle name="Note 8 5 8" xfId="18952" xr:uid="{F5ABE87F-7C60-4746-9AB9-B63C284ABE52}"/>
    <cellStyle name="Note 8 6" xfId="11805" xr:uid="{D42C1697-7F07-46BA-AB62-BE23952B63C2}"/>
    <cellStyle name="Note 8 6 2" xfId="23633" xr:uid="{AC8391C0-2EFF-4E14-AB81-0F5226561E23}"/>
    <cellStyle name="Note 8 7" xfId="10898" xr:uid="{3FD5A20C-B980-43E3-B440-E63CE9D94ACA}"/>
    <cellStyle name="Note 8 7 2" xfId="22767" xr:uid="{6FB6A44E-A877-45E3-B092-C2166CFB818E}"/>
    <cellStyle name="Note 8 8" xfId="11424" xr:uid="{E75F37BE-8759-4F05-955E-ECE7A6E6A192}"/>
    <cellStyle name="Note 8 8 2" xfId="23282" xr:uid="{ABE4E739-3768-46A9-9CD8-141020B1E8F1}"/>
    <cellStyle name="Note 8 9" xfId="11196" xr:uid="{0694CA17-022A-471E-9F4B-D8B51FC4CB18}"/>
    <cellStyle name="Note 8 9 2" xfId="23058" xr:uid="{651873AA-9940-4D9E-8467-280AA29B5BA2}"/>
    <cellStyle name="Note 9" xfId="6149" xr:uid="{CAF7E0D1-522A-484D-8EBB-C7FA7D6127BF}"/>
    <cellStyle name="Note 9 10" xfId="13325" xr:uid="{D3DD72C0-5B9B-4871-A91F-73A85D34658B}"/>
    <cellStyle name="Note 9 10 2" xfId="25108" xr:uid="{E3043288-D10F-4E2D-82B5-5DF1C5E8D4EB}"/>
    <cellStyle name="Note 9 11" xfId="14339" xr:uid="{5F8E19A9-BD4A-4495-9EBD-FF83D3EAE75C}"/>
    <cellStyle name="Note 9 11 2" xfId="26111" xr:uid="{647EF92A-1FE1-4267-B5A4-1BF399E405F7}"/>
    <cellStyle name="Note 9 12" xfId="15297" xr:uid="{25877A07-4253-437C-AA3C-8C95ACF83C58}"/>
    <cellStyle name="Note 9 12 2" xfId="27066" xr:uid="{E2283B6B-9164-428E-AB87-9DBA64ABE7C3}"/>
    <cellStyle name="Note 9 2" xfId="6762" xr:uid="{32BFA810-F8C5-410A-9AF7-940C1BC4CAAC}"/>
    <cellStyle name="Note 9 2 10" xfId="11128" xr:uid="{E35D8C31-1B7F-4318-ACC0-FFC8BF9BA6D5}"/>
    <cellStyle name="Note 9 2 10 2" xfId="22996" xr:uid="{E94230A3-09A8-4B41-9964-548D9A2958BD}"/>
    <cellStyle name="Note 9 2 11" xfId="11991" xr:uid="{EB9D05D8-136D-4C23-92C2-D6726FDDAE15}"/>
    <cellStyle name="Note 9 2 11 2" xfId="23816" xr:uid="{AF112084-07E5-40CA-9BE4-3742A75AEE5F}"/>
    <cellStyle name="Note 9 2 2" xfId="7609" xr:uid="{04BEED1A-F36F-4ABC-A342-DCFF9CBE4E50}"/>
    <cellStyle name="Note 9 2 2 10" xfId="11131" xr:uid="{59DC8C60-E483-445A-89FF-ED13BE23DF46}"/>
    <cellStyle name="Note 9 2 2 10 2" xfId="22999" xr:uid="{C5E172AF-F9C6-4B66-8A47-F14A0D98D080}"/>
    <cellStyle name="Note 9 2 2 2" xfId="9252" xr:uid="{D4B75343-D2D2-4453-B70D-DBCF58D0D316}"/>
    <cellStyle name="Note 9 2 2 2 2" xfId="13687" xr:uid="{E379C75C-163E-4D45-B3C3-BDBF21AEE1BB}"/>
    <cellStyle name="Note 9 2 2 2 2 2" xfId="25461" xr:uid="{31EA7F98-6B51-4352-A2A3-53FCE9178B54}"/>
    <cellStyle name="Note 9 2 2 2 3" xfId="14649" xr:uid="{B5BB8903-8D64-4F86-BC50-83E8927684E7}"/>
    <cellStyle name="Note 9 2 2 2 3 2" xfId="26420" xr:uid="{670C7B24-A386-4ECE-9938-53BC33B283AC}"/>
    <cellStyle name="Note 9 2 2 2 4" xfId="15601" xr:uid="{19FFEF35-8A8B-4857-B299-C97125DED5B0}"/>
    <cellStyle name="Note 9 2 2 2 4 2" xfId="27350" xr:uid="{4B1365B5-8A0B-4087-8E47-261976F768BD}"/>
    <cellStyle name="Note 9 2 2 2 5" xfId="16481" xr:uid="{DD686258-2FFF-4C78-9D96-705804C5FC1E}"/>
    <cellStyle name="Note 9 2 2 2 5 2" xfId="28228" xr:uid="{CE87D572-C9D8-49B2-B40E-84C5C90863C9}"/>
    <cellStyle name="Note 9 2 2 2 6" xfId="17347" xr:uid="{9957561B-0E66-41AA-AD75-BBA6AAD97E7F}"/>
    <cellStyle name="Note 9 2 2 2 6 2" xfId="29068" xr:uid="{94F12B90-0CA5-4A1D-8D45-0B8F1C279B35}"/>
    <cellStyle name="Note 9 2 2 2 7" xfId="18123" xr:uid="{014DD537-4BF7-4DA0-9C40-74968ED8CCF2}"/>
    <cellStyle name="Note 9 2 2 2 7 2" xfId="29844" xr:uid="{B3950FFC-D425-4FCE-8AE6-4F0DDCE131CD}"/>
    <cellStyle name="Note 9 2 2 2 8" xfId="18880" xr:uid="{855F809D-1A59-4839-B9A0-E57B83A828B1}"/>
    <cellStyle name="Note 9 2 2 3" xfId="9706" xr:uid="{D1EBE255-6B31-4764-BC64-56AE3446038E}"/>
    <cellStyle name="Note 9 2 2 3 2" xfId="14111" xr:uid="{2F26524E-23D4-4DDE-8826-7B303C872915}"/>
    <cellStyle name="Note 9 2 2 3 2 2" xfId="25884" xr:uid="{58EFC541-5A97-4F40-8D5A-B96B2666FCE4}"/>
    <cellStyle name="Note 9 2 2 3 3" xfId="15071" xr:uid="{A265BE05-5F50-4F25-BD67-6B51CC4B3B2C}"/>
    <cellStyle name="Note 9 2 2 3 3 2" xfId="26842" xr:uid="{D622DE89-A779-4F24-B19A-00367304198E}"/>
    <cellStyle name="Note 9 2 2 3 4" xfId="16023" xr:uid="{D11463C6-05C3-4CCF-8FF8-8DC7720B2D02}"/>
    <cellStyle name="Note 9 2 2 3 4 2" xfId="27770" xr:uid="{7A7133E7-6F62-435D-AC80-15BDBAD31D3E}"/>
    <cellStyle name="Note 9 2 2 3 5" xfId="16897" xr:uid="{DC2B96EC-DEBB-4A08-BFA7-32CE47ABC57A}"/>
    <cellStyle name="Note 9 2 2 3 5 2" xfId="28644" xr:uid="{E5B1973D-1A74-493B-9595-354F9872FD5C}"/>
    <cellStyle name="Note 9 2 2 3 6" xfId="17762" xr:uid="{8B4A4408-80DB-404E-A49A-9283DC57910B}"/>
    <cellStyle name="Note 9 2 2 3 6 2" xfId="29483" xr:uid="{3680B47B-E221-401B-8536-F7648638F1FC}"/>
    <cellStyle name="Note 9 2 2 3 7" xfId="18538" xr:uid="{AD05603E-C867-4B3E-85CD-0B0DBCE35931}"/>
    <cellStyle name="Note 9 2 2 3 7 2" xfId="30259" xr:uid="{C6AB73FA-C8C1-4FBA-828C-9EA9B5A988DF}"/>
    <cellStyle name="Note 9 2 2 3 8" xfId="19295" xr:uid="{269EB036-4B72-493C-B014-568B62CDB8EA}"/>
    <cellStyle name="Note 9 2 2 4" xfId="12671" xr:uid="{5D9D79F5-E56B-4D18-AFC8-A24F96211839}"/>
    <cellStyle name="Note 9 2 2 4 2" xfId="24470" xr:uid="{6B19B0B5-1654-4914-B9B3-D69313CAE337}"/>
    <cellStyle name="Note 9 2 2 5" xfId="13012" xr:uid="{6684FB2D-9CEC-4629-B7A1-788DA88B6983}"/>
    <cellStyle name="Note 9 2 2 5 2" xfId="24804" xr:uid="{216D03B2-9182-4628-A7D5-A4755B75BB29}"/>
    <cellStyle name="Note 9 2 2 6" xfId="9884" xr:uid="{55E96640-6938-45BE-9C2B-CAE30456440D}"/>
    <cellStyle name="Note 9 2 2 6 2" xfId="21760" xr:uid="{EFFFB35E-831E-4D4B-8822-AC6B4E612486}"/>
    <cellStyle name="Note 9 2 2 7" xfId="11895" xr:uid="{F2284EB6-AEC2-40AB-A7C3-9A5EE8F5C0F4}"/>
    <cellStyle name="Note 9 2 2 7 2" xfId="23722" xr:uid="{EF3D71D5-F012-43DF-AA53-AFE3D2F3CC90}"/>
    <cellStyle name="Note 9 2 2 8" xfId="10814" xr:uid="{83690F9B-7A61-4229-B8EA-A8B5661D59E1}"/>
    <cellStyle name="Note 9 2 2 8 2" xfId="22684" xr:uid="{38DCD12E-313E-4E2B-9149-17041A6356E7}"/>
    <cellStyle name="Note 9 2 2 9" xfId="11498" xr:uid="{29F45412-AE25-4CAF-BDB3-33DB10A7BF2F}"/>
    <cellStyle name="Note 9 2 2 9 2" xfId="23352" xr:uid="{BFF676B5-8D4C-4472-A803-549515ADD8DD}"/>
    <cellStyle name="Note 9 2 3" xfId="8407" xr:uid="{FAB1BEE2-56F9-494F-B76E-5A317FF9795A}"/>
    <cellStyle name="Note 9 2 3 2" xfId="13149" xr:uid="{F34E3713-D2D8-4D93-B21C-65476602F22A}"/>
    <cellStyle name="Note 9 2 3 2 2" xfId="24935" xr:uid="{9368A456-52DE-4950-8DC7-4EEA5A8193B7}"/>
    <cellStyle name="Note 9 2 3 3" xfId="14169" xr:uid="{BC38551E-0EE1-43FE-8B86-F022EC69117F}"/>
    <cellStyle name="Note 9 2 3 3 2" xfId="25942" xr:uid="{7643C164-EB4E-4704-BF93-656A6E3D8F8C}"/>
    <cellStyle name="Note 9 2 3 4" xfId="15129" xr:uid="{B9D363C0-A38E-4EAB-AE0B-1CE8F84925D9}"/>
    <cellStyle name="Note 9 2 3 4 2" xfId="26898" xr:uid="{C9091314-83BF-42A8-9326-1078FE1DB200}"/>
    <cellStyle name="Note 9 2 3 5" xfId="16078" xr:uid="{62EA08FC-81C2-44B2-A85D-B24E86F9C369}"/>
    <cellStyle name="Note 9 2 3 5 2" xfId="27825" xr:uid="{86DD5B4B-5A1F-48AC-B75F-92B654810634}"/>
    <cellStyle name="Note 9 2 3 6" xfId="16951" xr:uid="{E16E0E1F-564A-4C7D-A469-D0C9C62F1A59}"/>
    <cellStyle name="Note 9 2 3 6 2" xfId="28698" xr:uid="{A6F6A648-6CDB-4277-9BC5-02DD6E3311A8}"/>
    <cellStyle name="Note 9 2 3 7" xfId="17816" xr:uid="{EABE2F2F-C3A6-4FBF-A835-EA87131FC69A}"/>
    <cellStyle name="Note 9 2 3 7 2" xfId="29537" xr:uid="{AB499046-96DD-42EA-93CA-BE1112267158}"/>
    <cellStyle name="Note 9 2 3 8" xfId="18592" xr:uid="{4790D6C1-3B0A-4CEF-BBBB-65F1DE6276EF}"/>
    <cellStyle name="Note 9 2 4" xfId="9418" xr:uid="{6D7AFAAB-4F7D-42EE-A725-7A5277AF7743}"/>
    <cellStyle name="Note 9 2 4 2" xfId="13823" xr:uid="{3C7128C3-BFB8-42F8-96CB-B964D744490E}"/>
    <cellStyle name="Note 9 2 4 2 2" xfId="25596" xr:uid="{6C5875CE-5C17-46DB-867D-FAC6AB256936}"/>
    <cellStyle name="Note 9 2 4 3" xfId="14783" xr:uid="{D4AB068F-09B1-4C05-BA5C-179A3247E1EE}"/>
    <cellStyle name="Note 9 2 4 3 2" xfId="26554" xr:uid="{19B18629-7307-4834-B824-EFE0854CA317}"/>
    <cellStyle name="Note 9 2 4 4" xfId="15735" xr:uid="{9BCCA795-1E41-475D-A6DA-77E07C74C917}"/>
    <cellStyle name="Note 9 2 4 4 2" xfId="27482" xr:uid="{BAB7E64E-CCD7-40DA-8487-FCE9CF3F8150}"/>
    <cellStyle name="Note 9 2 4 5" xfId="16609" xr:uid="{8212B5A0-6D37-41CD-A7FC-6C47B0762EC9}"/>
    <cellStyle name="Note 9 2 4 5 2" xfId="28356" xr:uid="{4D1A686F-B6CA-406B-8358-8BB6D69E208C}"/>
    <cellStyle name="Note 9 2 4 6" xfId="17474" xr:uid="{17491C7C-538A-4D2B-906D-52D4D5493443}"/>
    <cellStyle name="Note 9 2 4 6 2" xfId="29195" xr:uid="{5F24B012-535A-41F2-96A8-30C05EFC8A95}"/>
    <cellStyle name="Note 9 2 4 7" xfId="18250" xr:uid="{497CCE30-D569-46FC-9D2F-13768A906749}"/>
    <cellStyle name="Note 9 2 4 7 2" xfId="29971" xr:uid="{91B3BA09-5C42-4227-B173-1AB0DC6C11EB}"/>
    <cellStyle name="Note 9 2 4 8" xfId="19007" xr:uid="{B621C170-7FCE-4300-8595-DA1CE3347668}"/>
    <cellStyle name="Note 9 2 5" xfId="12120" xr:uid="{A0B918AD-5208-42E4-A6C2-9C0C7895BA9B}"/>
    <cellStyle name="Note 9 2 5 2" xfId="23937" xr:uid="{985F0CCF-F3F7-4969-84EA-2E6E994F5B81}"/>
    <cellStyle name="Note 9 2 6" xfId="10635" xr:uid="{CA68D2A4-2F23-4E6E-978F-24AB428938A7}"/>
    <cellStyle name="Note 9 2 6 2" xfId="22507" xr:uid="{B7986043-4AFD-45F4-9B1D-E10CD3F04DE0}"/>
    <cellStyle name="Note 9 2 7" xfId="11920" xr:uid="{EBCA0315-D657-4111-948C-31C16C737DF9}"/>
    <cellStyle name="Note 9 2 7 2" xfId="23746" xr:uid="{19F1F3D6-98E7-45AE-BCF9-62E4E6F5FA5C}"/>
    <cellStyle name="Note 9 2 8" xfId="10798" xr:uid="{FF2F2DC6-A334-410F-911D-6B16C129D323}"/>
    <cellStyle name="Note 9 2 8 2" xfId="22668" xr:uid="{CEE82093-D36C-4B27-B752-71B5AD497557}"/>
    <cellStyle name="Note 9 2 9" xfId="11514" xr:uid="{B4F732B8-A7EC-4682-B608-6CA461E7A9CA}"/>
    <cellStyle name="Note 9 2 9 2" xfId="23365" xr:uid="{91E69AC0-D236-4B92-AFCE-E8FF3922ADE0}"/>
    <cellStyle name="Note 9 3" xfId="7086" xr:uid="{59AA40CB-CDF5-471C-B8EE-0C8ACFFF8985}"/>
    <cellStyle name="Note 9 3 10" xfId="12604" xr:uid="{18170E2B-6176-4A87-A475-A7DDAAD761C3}"/>
    <cellStyle name="Note 9 3 10 2" xfId="24409" xr:uid="{755A1E15-5686-4F63-847D-EF051C4E114B}"/>
    <cellStyle name="Note 9 3 2" xfId="8729" xr:uid="{ED1B08D8-E4E4-4C81-A9F8-EED41114A44B}"/>
    <cellStyle name="Note 9 3 2 2" xfId="13390" xr:uid="{1A285DE6-A036-427F-99FC-BD842D4C5DD0}"/>
    <cellStyle name="Note 9 3 2 2 2" xfId="25173" xr:uid="{C8D797CE-BBD7-44D2-9B7A-676624D53489}"/>
    <cellStyle name="Note 9 3 2 3" xfId="14396" xr:uid="{2D4ACB10-4C73-4E5D-BAFD-BD9D817D05BD}"/>
    <cellStyle name="Note 9 3 2 3 2" xfId="26168" xr:uid="{23EC68E2-3BC3-45ED-9D9C-863A3BF614C4}"/>
    <cellStyle name="Note 9 3 2 4" xfId="15354" xr:uid="{77493702-3CE3-48B5-99D2-A109F5F98176}"/>
    <cellStyle name="Note 9 3 2 4 2" xfId="27116" xr:uid="{A7EBFC72-F526-4E41-8D92-BFA48ADE06C1}"/>
    <cellStyle name="Note 9 3 2 5" xfId="16281" xr:uid="{CB88C0D1-02B2-4FEA-B3F5-F59E261D766F}"/>
    <cellStyle name="Note 9 3 2 5 2" xfId="28028" xr:uid="{46D6F98A-22BF-407D-A29E-0BBD58E576BC}"/>
    <cellStyle name="Note 9 3 2 6" xfId="17152" xr:uid="{8A1E78AF-5E76-4FDC-AC8D-4B4469DCA1D6}"/>
    <cellStyle name="Note 9 3 2 6 2" xfId="28896" xr:uid="{4D86177A-2B6F-4AF8-BE1D-259EF1D83DCB}"/>
    <cellStyle name="Note 9 3 2 7" xfId="17999" xr:uid="{BC7EB8D8-63C7-44BC-A2E2-088CF5B341EC}"/>
    <cellStyle name="Note 9 3 2 7 2" xfId="29720" xr:uid="{6F406DAD-DBB7-41E9-9B0D-0F0609759B9A}"/>
    <cellStyle name="Note 9 3 2 8" xfId="18766" xr:uid="{871B7906-C0C4-499E-BC34-5AD14BC7F885}"/>
    <cellStyle name="Note 9 3 3" xfId="9592" xr:uid="{E1D7CDDE-1A53-4361-B2D4-3D1D94282F64}"/>
    <cellStyle name="Note 9 3 3 2" xfId="13997" xr:uid="{87BB0367-068B-493F-A14B-07D58E1DA1C3}"/>
    <cellStyle name="Note 9 3 3 2 2" xfId="25770" xr:uid="{B20F3D95-B323-4EA4-AF91-32D17E244EE7}"/>
    <cellStyle name="Note 9 3 3 3" xfId="14957" xr:uid="{DC52949D-F734-4551-9FE3-0B385D1F55E2}"/>
    <cellStyle name="Note 9 3 3 3 2" xfId="26728" xr:uid="{9A2BDB3C-EEFF-439E-86FA-979AD3CCF7C3}"/>
    <cellStyle name="Note 9 3 3 4" xfId="15909" xr:uid="{82D7550C-F544-4B7B-B34E-5B23221B4E12}"/>
    <cellStyle name="Note 9 3 3 4 2" xfId="27656" xr:uid="{DBA3274E-804B-492A-8685-60F5DF1D2384}"/>
    <cellStyle name="Note 9 3 3 5" xfId="16783" xr:uid="{72DB2ECF-A5D6-4388-9C04-FE3CD7F8638D}"/>
    <cellStyle name="Note 9 3 3 5 2" xfId="28530" xr:uid="{AA5DF9AA-81A1-4498-A431-1CB718B7A08A}"/>
    <cellStyle name="Note 9 3 3 6" xfId="17648" xr:uid="{FABED411-3030-4986-AFB0-C812A80AB64D}"/>
    <cellStyle name="Note 9 3 3 6 2" xfId="29369" xr:uid="{E30EF7A1-2887-4219-9ADC-0E8BC0D7123C}"/>
    <cellStyle name="Note 9 3 3 7" xfId="18424" xr:uid="{FD438F23-DFD0-4200-8746-1BC53CAAD518}"/>
    <cellStyle name="Note 9 3 3 7 2" xfId="30145" xr:uid="{CD609ABE-7C0D-4BD0-A382-C204EF615B26}"/>
    <cellStyle name="Note 9 3 3 8" xfId="19181" xr:uid="{009D45D1-D4B2-4E06-8DD3-CA4B2D36AFC3}"/>
    <cellStyle name="Note 9 3 4" xfId="12360" xr:uid="{E3DF257C-B91F-47A0-8EBC-1D42AB734CB5}"/>
    <cellStyle name="Note 9 3 4 2" xfId="24175" xr:uid="{54403F90-CC01-4A9F-8D1A-F3E90E9992B9}"/>
    <cellStyle name="Note 9 3 5" xfId="10408" xr:uid="{F6B56233-7C3A-405E-9AB4-51246D926184}"/>
    <cellStyle name="Note 9 3 5 2" xfId="22280" xr:uid="{D47C506B-6F77-443B-AFA2-9A857E64087C}"/>
    <cellStyle name="Note 9 3 6" xfId="12864" xr:uid="{9DA30CC5-0D47-48CA-9702-6F103521CAF9}"/>
    <cellStyle name="Note 9 3 6 2" xfId="24658" xr:uid="{89206312-6780-49ED-82E2-69B7D63A01AC}"/>
    <cellStyle name="Note 9 3 7" xfId="10010" xr:uid="{B66332C8-59B4-45FA-89AE-0DDB552487A3}"/>
    <cellStyle name="Note 9 3 7 2" xfId="21885" xr:uid="{08D950C6-11DD-49BD-BED9-9758BDA1A5FB}"/>
    <cellStyle name="Note 9 3 8" xfId="12630" xr:uid="{B80DB56F-23B4-4206-ACAE-F0BA4D3A92C7}"/>
    <cellStyle name="Note 9 3 8 2" xfId="24433" xr:uid="{71F9043A-D497-498F-9C33-B6E406CA313A}"/>
    <cellStyle name="Note 9 3 9" xfId="10181" xr:uid="{0CA2CE39-7DE1-45C9-8B9C-A785A3875758}"/>
    <cellStyle name="Note 9 3 9 2" xfId="22056" xr:uid="{6BECA5A2-A47B-4CF5-B625-1708D31A0787}"/>
    <cellStyle name="Note 9 4" xfId="7930" xr:uid="{05752953-99DF-4416-A1F0-BA259F9CC8F4}"/>
    <cellStyle name="Note 9 4 2" xfId="12901" xr:uid="{8675EC20-CF5C-43E3-95A4-1129B8EFE73C}"/>
    <cellStyle name="Note 9 4 2 2" xfId="24695" xr:uid="{07578317-DBE4-470B-89B6-2CE6EF50F351}"/>
    <cellStyle name="Note 9 4 3" xfId="9979" xr:uid="{BF7D5E37-E7F7-432B-ABED-C0A7A5F24C0C}"/>
    <cellStyle name="Note 9 4 3 2" xfId="21854" xr:uid="{B0D1DF82-78AB-4677-BB17-44852D0ACB9F}"/>
    <cellStyle name="Note 9 4 4" xfId="12103" xr:uid="{AE3B35B6-9EFF-4757-B19F-D52219EAAFAB}"/>
    <cellStyle name="Note 9 4 4 2" xfId="23921" xr:uid="{5885E80E-7D77-4718-BC4B-7E91EDF5D1A9}"/>
    <cellStyle name="Note 9 4 5" xfId="10647" xr:uid="{8AC1E58E-7F12-4D78-9207-D9884A0A12D2}"/>
    <cellStyle name="Note 9 4 5 2" xfId="22519" xr:uid="{F9B53F30-52BE-4FDB-BE2C-4ADF2882FE1D}"/>
    <cellStyle name="Note 9 4 6" xfId="11613" xr:uid="{D8D0F06C-BE0D-4BDA-8CB5-8EB892A512D4}"/>
    <cellStyle name="Note 9 4 6 2" xfId="23456" xr:uid="{4421A9E7-9550-4BBF-9393-B65BF343F08A}"/>
    <cellStyle name="Note 9 4 7" xfId="11057" xr:uid="{235375C4-DC60-4363-A8A9-8BFE10851C72}"/>
    <cellStyle name="Note 9 4 7 2" xfId="22926" xr:uid="{243D066A-1B9F-466C-ADAD-03D1CFD3D43C}"/>
    <cellStyle name="Note 9 4 8" xfId="12500" xr:uid="{181958AA-692A-468A-AA81-DD86B576E7FD}"/>
    <cellStyle name="Note 9 5" xfId="9364" xr:uid="{7EE6F5B4-F51D-4516-848C-2479520B982F}"/>
    <cellStyle name="Note 9 5 2" xfId="13769" xr:uid="{230FAA53-4B0F-4D15-B2C0-FB1A45123C80}"/>
    <cellStyle name="Note 9 5 2 2" xfId="25542" xr:uid="{83BF179B-9277-448B-AE53-02D059EA4C40}"/>
    <cellStyle name="Note 9 5 3" xfId="14729" xr:uid="{51645FCF-438A-4D12-BB7D-139B60D053EE}"/>
    <cellStyle name="Note 9 5 3 2" xfId="26500" xr:uid="{034DA3FF-269E-4696-9CED-1B8CBC01FF83}"/>
    <cellStyle name="Note 9 5 4" xfId="15681" xr:uid="{64ED31A8-2250-4EA1-8B3A-20EFFA96CDA8}"/>
    <cellStyle name="Note 9 5 4 2" xfId="27428" xr:uid="{F7FFE9FC-B7AB-401F-8D10-A182085C5E68}"/>
    <cellStyle name="Note 9 5 5" xfId="16555" xr:uid="{E1C9A7C5-AAF2-4698-8800-961EFC692BAD}"/>
    <cellStyle name="Note 9 5 5 2" xfId="28302" xr:uid="{ED09243B-88AE-4509-A36A-940B38E2EDA2}"/>
    <cellStyle name="Note 9 5 6" xfId="17420" xr:uid="{2AB9FC3C-3D5C-45E9-A00F-091711D906CD}"/>
    <cellStyle name="Note 9 5 6 2" xfId="29141" xr:uid="{4DB89D0E-1805-479B-BD08-81D7F62F1989}"/>
    <cellStyle name="Note 9 5 7" xfId="18196" xr:uid="{16E8B5D0-04E5-41B7-AA2B-C05A83A03751}"/>
    <cellStyle name="Note 9 5 7 2" xfId="29917" xr:uid="{EEE98C8C-FF21-481E-A415-E60F499C7ECC}"/>
    <cellStyle name="Note 9 5 8" xfId="18953" xr:uid="{10D55955-EBB4-4578-94E4-23684AF7A904}"/>
    <cellStyle name="Note 9 6" xfId="11806" xr:uid="{E7406DE7-1517-428B-84EE-871BD0BF2A7B}"/>
    <cellStyle name="Note 9 6 2" xfId="23634" xr:uid="{C3DE7EA9-BF2C-4E82-A290-228A2C10BD04}"/>
    <cellStyle name="Note 9 7" xfId="10897" xr:uid="{7A586C45-F9B6-4732-9B62-78FB00327C94}"/>
    <cellStyle name="Note 9 7 2" xfId="22766" xr:uid="{A94653B6-47B4-4ECF-87FB-AA1D8CF1058D}"/>
    <cellStyle name="Note 9 8" xfId="11425" xr:uid="{04AFC847-D2A4-4B6C-AA45-D4928806A60F}"/>
    <cellStyle name="Note 9 8 2" xfId="23283" xr:uid="{4F9861D9-A07A-4EAB-B7AA-289AED93B41A}"/>
    <cellStyle name="Note 9 9" xfId="11195" xr:uid="{11DC3D16-E676-4A39-8C84-8D5351D91D6D}"/>
    <cellStyle name="Note 9 9 2" xfId="23057" xr:uid="{0CE79399-EF18-493F-9A7A-2A9A19C74E3A}"/>
    <cellStyle name="Output 10" xfId="6150" xr:uid="{3A245650-66A7-4CAC-A9F9-6D6152326640}"/>
    <cellStyle name="Output 10 10" xfId="12810" xr:uid="{80169A25-F2FF-43C1-BCA2-71E5B53C90F7}"/>
    <cellStyle name="Output 10 10 2" xfId="24606" xr:uid="{FB6D38B4-1438-4A1C-BC75-2967ACB05C6A}"/>
    <cellStyle name="Output 10 11" xfId="10055" xr:uid="{5B40136C-AB6E-4CCB-A4F0-0079DC5E2263}"/>
    <cellStyle name="Output 10 11 2" xfId="21930" xr:uid="{CDA6C8EC-469D-4CE3-9526-7D032D2F3730}"/>
    <cellStyle name="Output 10 12" xfId="12084" xr:uid="{83D5074D-FDBE-4A6B-B522-7294D5399CBA}"/>
    <cellStyle name="Output 10 12 2" xfId="23905" xr:uid="{A383946B-9336-4B0C-87B6-7A51C364E2CF}"/>
    <cellStyle name="Output 10 2" xfId="6822" xr:uid="{F18C4228-10E1-4330-90EF-FFDEE508E53F}"/>
    <cellStyle name="Output 10 2 10" xfId="11229" xr:uid="{E61FAEC2-FD30-4F93-A55E-BC1C3591DD3A}"/>
    <cellStyle name="Output 10 2 10 2" xfId="23091" xr:uid="{5669FCFE-9EE7-45E9-A4DD-24E57131DF22}"/>
    <cellStyle name="Output 10 2 11" xfId="12234" xr:uid="{7D10CAD9-258A-43AF-B8CE-702DC42CC043}"/>
    <cellStyle name="Output 10 2 11 2" xfId="24051" xr:uid="{5CD7F500-F68F-42F4-B5A9-B2EE2BB2F197}"/>
    <cellStyle name="Output 10 2 2" xfId="7610" xr:uid="{D3325FDE-5B7B-4A4F-B65C-87C969B88FE2}"/>
    <cellStyle name="Output 10 2 2 10" xfId="18055" xr:uid="{87AD34AF-316C-4678-8BBE-5B8F49CBA534}"/>
    <cellStyle name="Output 10 2 2 10 2" xfId="29776" xr:uid="{60706447-9D6A-46CC-A60A-9E82AE64D2FD}"/>
    <cellStyle name="Output 10 2 2 2" xfId="9253" xr:uid="{01F5A59D-69BF-4300-B2CD-D6731CA5B321}"/>
    <cellStyle name="Output 10 2 2 2 2" xfId="13688" xr:uid="{F5843AAE-3BD4-4D5F-9DCC-522CDBB818EB}"/>
    <cellStyle name="Output 10 2 2 2 2 2" xfId="25462" xr:uid="{835CC769-6052-4E6B-A747-EF2170917AE1}"/>
    <cellStyle name="Output 10 2 2 2 3" xfId="14650" xr:uid="{8288BB7A-A5B5-4E2E-BF92-2B4746B4B374}"/>
    <cellStyle name="Output 10 2 2 2 3 2" xfId="26421" xr:uid="{BEFA5058-847F-4ADF-9CE7-E792EF768227}"/>
    <cellStyle name="Output 10 2 2 2 4" xfId="15602" xr:uid="{47DEF87F-80A0-497C-B7CA-BEA8D45D5D62}"/>
    <cellStyle name="Output 10 2 2 2 4 2" xfId="27351" xr:uid="{B36238BF-3F88-47D1-BD05-FA70ACE68DFC}"/>
    <cellStyle name="Output 10 2 2 2 5" xfId="16482" xr:uid="{4D8445D0-46B1-4BB2-94DF-30F2E58E1925}"/>
    <cellStyle name="Output 10 2 2 2 5 2" xfId="28229" xr:uid="{0CD963FB-6A64-4624-97DD-72A978472FA8}"/>
    <cellStyle name="Output 10 2 2 2 6" xfId="17348" xr:uid="{61E60B18-D1F4-4093-B23F-AB197DA775C1}"/>
    <cellStyle name="Output 10 2 2 2 6 2" xfId="29069" xr:uid="{84EDDA55-BBF3-45DD-B8B6-D12C4BC53BDE}"/>
    <cellStyle name="Output 10 2 2 2 7" xfId="18124" xr:uid="{40E0A594-BA6D-4D0D-B926-2D36DD267C61}"/>
    <cellStyle name="Output 10 2 2 2 7 2" xfId="29845" xr:uid="{9815ADB1-3644-4656-868C-BBE24EAE8376}"/>
    <cellStyle name="Output 10 2 2 2 8" xfId="18881" xr:uid="{78FB890C-4C41-4485-84C8-00D24CA48EC0}"/>
    <cellStyle name="Output 10 2 2 3" xfId="9707" xr:uid="{AD6189CB-960D-481F-956B-9B2B6255542B}"/>
    <cellStyle name="Output 10 2 2 3 2" xfId="14112" xr:uid="{FF7D2C3E-BA42-4D7E-9337-C3531C2F034C}"/>
    <cellStyle name="Output 10 2 2 3 2 2" xfId="25885" xr:uid="{3437B60F-E659-477C-B66D-707D207926C4}"/>
    <cellStyle name="Output 10 2 2 3 3" xfId="15072" xr:uid="{38F35F5D-D7E4-4251-B1E1-6FABF6B86ECA}"/>
    <cellStyle name="Output 10 2 2 3 3 2" xfId="26843" xr:uid="{4CF8CE1A-B116-470C-A7CE-3ABD692A02C0}"/>
    <cellStyle name="Output 10 2 2 3 4" xfId="16024" xr:uid="{371A0173-39BB-4D2A-A3E5-1F980B21DB68}"/>
    <cellStyle name="Output 10 2 2 3 4 2" xfId="27771" xr:uid="{1F645F1B-310D-4140-B43D-157BF6FCF1FE}"/>
    <cellStyle name="Output 10 2 2 3 5" xfId="16898" xr:uid="{362E4E00-F800-4859-B9CB-9AA519B96C42}"/>
    <cellStyle name="Output 10 2 2 3 5 2" xfId="28645" xr:uid="{AA6B54D5-D20E-4F40-AE61-24FF432BB95B}"/>
    <cellStyle name="Output 10 2 2 3 6" xfId="17763" xr:uid="{9D776727-5DEA-47AB-B79E-EFF55938ABD8}"/>
    <cellStyle name="Output 10 2 2 3 6 2" xfId="29484" xr:uid="{8CEDC427-FD94-4B8F-94BB-ED670D42FD6C}"/>
    <cellStyle name="Output 10 2 2 3 7" xfId="18539" xr:uid="{E419A308-2372-4163-88E1-E84F547AD9CE}"/>
    <cellStyle name="Output 10 2 2 3 7 2" xfId="30260" xr:uid="{7EB3550E-28FA-4BC3-8BE6-97C6B2DCD754}"/>
    <cellStyle name="Output 10 2 2 3 8" xfId="19296" xr:uid="{E74D3F9C-8497-4553-9454-1F4528658AD4}"/>
    <cellStyle name="Output 10 2 2 4" xfId="12672" xr:uid="{D3A85872-07B5-44B8-95F5-0A4F05F0C0E4}"/>
    <cellStyle name="Output 10 2 2 4 2" xfId="24471" xr:uid="{68E66689-655B-4289-B9D1-29B6FE351227}"/>
    <cellStyle name="Output 10 2 2 5" xfId="13447" xr:uid="{472CE6B3-47CE-41A4-9B43-7753D9027C6B}"/>
    <cellStyle name="Output 10 2 2 5 2" xfId="25230" xr:uid="{5B16C5D4-0150-4D13-BCF7-12239C211F95}"/>
    <cellStyle name="Output 10 2 2 6" xfId="14453" xr:uid="{3C4E9881-1C10-45CF-8682-C4BE4C6B3E05}"/>
    <cellStyle name="Output 10 2 2 6 2" xfId="26225" xr:uid="{820DF4DD-5875-4B2E-A9AA-47876BDEC2F0}"/>
    <cellStyle name="Output 10 2 2 7" xfId="15411" xr:uid="{C60AAAB7-B817-40C6-99C9-4C63FA0A7228}"/>
    <cellStyle name="Output 10 2 2 7 2" xfId="27172" xr:uid="{6F6B8F2D-FD22-4ACD-9683-0AF64C6DB118}"/>
    <cellStyle name="Output 10 2 2 8" xfId="16337" xr:uid="{F1B3D417-1C00-4956-A685-D42999A56B8C}"/>
    <cellStyle name="Output 10 2 2 8 2" xfId="28084" xr:uid="{C93A38E9-D9EA-4FF6-B437-74B728CC68EE}"/>
    <cellStyle name="Output 10 2 2 9" xfId="17208" xr:uid="{F02597A1-6E72-4597-813C-060D3AD88FEB}"/>
    <cellStyle name="Output 10 2 2 9 2" xfId="28952" xr:uid="{E5DF78E1-AD7D-40B3-A308-B24E3BA732E7}"/>
    <cellStyle name="Output 10 2 3" xfId="8467" xr:uid="{CA94588D-F9CC-41CC-A8FB-A36F424268FF}"/>
    <cellStyle name="Output 10 2 3 2" xfId="13209" xr:uid="{63B497B7-8A7E-4168-8AC2-57C7F5D770A3}"/>
    <cellStyle name="Output 10 2 3 2 2" xfId="24995" xr:uid="{4531A083-A607-41F1-99DA-B7CEB611D879}"/>
    <cellStyle name="Output 10 2 3 3" xfId="14229" xr:uid="{42DA3E9B-E465-4BC9-8832-E53B92B76D33}"/>
    <cellStyle name="Output 10 2 3 3 2" xfId="26002" xr:uid="{D15A69CF-3BF3-49AE-9464-56ED80DEE897}"/>
    <cellStyle name="Output 10 2 3 4" xfId="15189" xr:uid="{C40C9A09-DD44-4B99-9467-DC3834A1550D}"/>
    <cellStyle name="Output 10 2 3 4 2" xfId="26958" xr:uid="{84033479-00C9-4E94-AF0C-AECF33EA3DA8}"/>
    <cellStyle name="Output 10 2 3 5" xfId="16138" xr:uid="{CAA10032-E058-430F-9DAA-6AEF51C365F3}"/>
    <cellStyle name="Output 10 2 3 5 2" xfId="27885" xr:uid="{51408BBC-5CEF-4D25-B99C-3BB94A1ADAFD}"/>
    <cellStyle name="Output 10 2 3 6" xfId="17011" xr:uid="{0C7F30E3-6E7C-4CA7-BDF3-E0B94DB1667F}"/>
    <cellStyle name="Output 10 2 3 6 2" xfId="28758" xr:uid="{7A7214D0-5ED3-4C14-B1FF-71E7DE35CF87}"/>
    <cellStyle name="Output 10 2 3 7" xfId="17876" xr:uid="{8157C5AD-1017-4AC0-B1B5-77BBCC936B11}"/>
    <cellStyle name="Output 10 2 3 7 2" xfId="29597" xr:uid="{FC081A5F-7843-4D04-A422-3DF678768AC5}"/>
    <cellStyle name="Output 10 2 3 8" xfId="18652" xr:uid="{BABF9F92-26BD-4FB6-B074-BA9815112EDF}"/>
    <cellStyle name="Output 10 2 4" xfId="9478" xr:uid="{F1067965-159A-477D-A956-D265C9746655}"/>
    <cellStyle name="Output 10 2 4 2" xfId="13883" xr:uid="{D6F3FC1C-9009-49CF-B690-398C6AF1DA80}"/>
    <cellStyle name="Output 10 2 4 2 2" xfId="25656" xr:uid="{E5487E4C-9E75-47C8-8407-E0270AE062B5}"/>
    <cellStyle name="Output 10 2 4 3" xfId="14843" xr:uid="{F7E2D9A7-C9E0-41A3-87C2-C4F46E1FDA15}"/>
    <cellStyle name="Output 10 2 4 3 2" xfId="26614" xr:uid="{AE9B8B4C-3594-4F80-9FD3-F4AC0D382726}"/>
    <cellStyle name="Output 10 2 4 4" xfId="15795" xr:uid="{8EE81A48-C355-4490-8898-CEAA351749C3}"/>
    <cellStyle name="Output 10 2 4 4 2" xfId="27542" xr:uid="{11A39BB4-3599-451E-9870-E0A76E3D7625}"/>
    <cellStyle name="Output 10 2 4 5" xfId="16669" xr:uid="{E27A2247-AD94-464D-8B90-8FC86A692E4A}"/>
    <cellStyle name="Output 10 2 4 5 2" xfId="28416" xr:uid="{B3518A99-C465-47D6-A2E8-9B724D225C79}"/>
    <cellStyle name="Output 10 2 4 6" xfId="17534" xr:uid="{741DE3C2-2A33-4A17-B103-34A6D2E3D6E0}"/>
    <cellStyle name="Output 10 2 4 6 2" xfId="29255" xr:uid="{AD325956-02FD-434C-8AA4-9B7DB491E7D7}"/>
    <cellStyle name="Output 10 2 4 7" xfId="18310" xr:uid="{3CDE4C6D-A87A-4B44-A837-7487255296F2}"/>
    <cellStyle name="Output 10 2 4 7 2" xfId="30031" xr:uid="{DF2CFF0C-191D-4069-A299-BEC580FB0F7E}"/>
    <cellStyle name="Output 10 2 4 8" xfId="19067" xr:uid="{2CFBE804-2CDD-431F-8FCD-133A3FB28738}"/>
    <cellStyle name="Output 10 2 5" xfId="12180" xr:uid="{07725CC4-94F8-4825-8904-CCBDCC716C55}"/>
    <cellStyle name="Output 10 2 5 2" xfId="23997" xr:uid="{429C401A-947E-42C3-851F-B28A117EC73E}"/>
    <cellStyle name="Output 10 2 6" xfId="10575" xr:uid="{BB69581A-411B-4DB5-8FFC-1F4BA56BDB7B}"/>
    <cellStyle name="Output 10 2 6 2" xfId="22447" xr:uid="{026D13EF-2185-4882-9C8E-57758FEA4910}"/>
    <cellStyle name="Output 10 2 7" xfId="11626" xr:uid="{E2424F77-E965-4BB2-B114-CA6889EDC25E}"/>
    <cellStyle name="Output 10 2 7 2" xfId="23468" xr:uid="{37E92C33-B043-471C-8B94-4DD63B4B2A13}"/>
    <cellStyle name="Output 10 2 8" xfId="11045" xr:uid="{8983C8EE-9C9C-43B2-882A-0E1FBCA9D2B9}"/>
    <cellStyle name="Output 10 2 8 2" xfId="22914" xr:uid="{F090A44B-38F3-4A18-B822-87D87CE521DB}"/>
    <cellStyle name="Output 10 2 9" xfId="11389" xr:uid="{7F54F97E-7D70-4177-A640-A0B61C7B5347}"/>
    <cellStyle name="Output 10 2 9 2" xfId="23247" xr:uid="{FF4B3CEE-FD81-4ADA-8A87-35F6E46DBBD2}"/>
    <cellStyle name="Output 10 3" xfId="7087" xr:uid="{45B660F0-114A-4110-9CC8-2720E3A3427C}"/>
    <cellStyle name="Output 10 3 10" xfId="13081" xr:uid="{008E4A9B-27DF-469C-9354-21F7C053A277}"/>
    <cellStyle name="Output 10 3 10 2" xfId="24870" xr:uid="{26FDA706-148F-42D1-992F-526701AB65DD}"/>
    <cellStyle name="Output 10 3 2" xfId="8730" xr:uid="{87DB4B03-B919-4937-BB29-BCF402C01C60}"/>
    <cellStyle name="Output 10 3 2 2" xfId="13391" xr:uid="{A93031A9-D0CB-4536-A61D-D23BF89AB0AA}"/>
    <cellStyle name="Output 10 3 2 2 2" xfId="25174" xr:uid="{A6E8002F-DA18-4599-9926-7DCA25E41802}"/>
    <cellStyle name="Output 10 3 2 3" xfId="14397" xr:uid="{8C0079BC-C057-4C3D-B34A-3312712B3BA1}"/>
    <cellStyle name="Output 10 3 2 3 2" xfId="26169" xr:uid="{49BFBC62-8120-48F7-AEA4-152048228EB0}"/>
    <cellStyle name="Output 10 3 2 4" xfId="15355" xr:uid="{B0527E4D-D713-40E3-A7EF-B4B432585A31}"/>
    <cellStyle name="Output 10 3 2 4 2" xfId="27117" xr:uid="{6D141615-7D4F-446F-92B0-7F793C781FA8}"/>
    <cellStyle name="Output 10 3 2 5" xfId="16282" xr:uid="{D553C271-5B66-4B71-9B16-C8CFD878465D}"/>
    <cellStyle name="Output 10 3 2 5 2" xfId="28029" xr:uid="{ABAE1C48-7ABC-4E8F-9FD8-3D9C6585CDC8}"/>
    <cellStyle name="Output 10 3 2 6" xfId="17153" xr:uid="{7FB00A24-7DFE-4A89-91CD-3B7677310D42}"/>
    <cellStyle name="Output 10 3 2 6 2" xfId="28897" xr:uid="{4CA5493D-093F-4F59-96C9-935D092181C2}"/>
    <cellStyle name="Output 10 3 2 7" xfId="18000" xr:uid="{B962948C-1871-47C3-A12D-155C9C2D10A2}"/>
    <cellStyle name="Output 10 3 2 7 2" xfId="29721" xr:uid="{43ABD05B-B407-4A69-9798-0EF399856FC1}"/>
    <cellStyle name="Output 10 3 2 8" xfId="18767" xr:uid="{1E922DF6-6EC7-4810-BEAA-5E597DC776DF}"/>
    <cellStyle name="Output 10 3 3" xfId="9593" xr:uid="{4C17BB4A-41A7-469D-A6F8-A4824982CF74}"/>
    <cellStyle name="Output 10 3 3 2" xfId="13998" xr:uid="{F284AE6C-E041-4FFE-BE6A-BF02CAFE36D1}"/>
    <cellStyle name="Output 10 3 3 2 2" xfId="25771" xr:uid="{040B2D55-D786-4942-AABF-4FD3137D4691}"/>
    <cellStyle name="Output 10 3 3 3" xfId="14958" xr:uid="{FE3E0BB8-788D-4992-BD1A-89955AFA0441}"/>
    <cellStyle name="Output 10 3 3 3 2" xfId="26729" xr:uid="{64BE10F0-2F7F-4F8A-A265-6A25EE737E41}"/>
    <cellStyle name="Output 10 3 3 4" xfId="15910" xr:uid="{6747DA09-E399-478D-875C-558B9D1223B8}"/>
    <cellStyle name="Output 10 3 3 4 2" xfId="27657" xr:uid="{B038807A-D5DD-4889-86AE-446784E8AB4D}"/>
    <cellStyle name="Output 10 3 3 5" xfId="16784" xr:uid="{C7B35266-EAF5-4B30-A3EC-324B3ABB2F19}"/>
    <cellStyle name="Output 10 3 3 5 2" xfId="28531" xr:uid="{1918768C-49AE-4C9D-ADDB-0236F3995ECF}"/>
    <cellStyle name="Output 10 3 3 6" xfId="17649" xr:uid="{56630CE9-CCF3-456B-820D-C52F4F298451}"/>
    <cellStyle name="Output 10 3 3 6 2" xfId="29370" xr:uid="{07608778-9D55-4F4E-BF57-F1B959F50B04}"/>
    <cellStyle name="Output 10 3 3 7" xfId="18425" xr:uid="{73805113-30BB-4F1C-BC72-2B78E001CD39}"/>
    <cellStyle name="Output 10 3 3 7 2" xfId="30146" xr:uid="{06C07838-3135-43A0-B969-69FBFCA9B599}"/>
    <cellStyle name="Output 10 3 3 8" xfId="19182" xr:uid="{946B8419-291B-4F25-BCE4-378F6E0C1DA5}"/>
    <cellStyle name="Output 10 3 4" xfId="12361" xr:uid="{E6AA2542-36F0-4C4F-AB4B-2EACCFC54301}"/>
    <cellStyle name="Output 10 3 4 2" xfId="24176" xr:uid="{B284F25D-4DC2-42E7-90D6-88F079715575}"/>
    <cellStyle name="Output 10 3 5" xfId="10407" xr:uid="{F5136FB2-A674-43C5-9D08-4F57F4A077B9}"/>
    <cellStyle name="Output 10 3 5 2" xfId="22279" xr:uid="{C173FA38-2C26-4052-A628-1350EA1EE375}"/>
    <cellStyle name="Output 10 3 6" xfId="11647" xr:uid="{C8FBB0CC-012F-48D6-975D-290C17425676}"/>
    <cellStyle name="Output 10 3 6 2" xfId="23486" xr:uid="{F7769EAE-0929-42D7-BAE4-CDA4FA272451}"/>
    <cellStyle name="Output 10 3 7" xfId="11029" xr:uid="{0C18F048-F4B4-41A4-9302-D0BFCE2A0A1C}"/>
    <cellStyle name="Output 10 3 7 2" xfId="22898" xr:uid="{98AD9203-4FCE-4FF3-9535-E152377904DC}"/>
    <cellStyle name="Output 10 3 8" xfId="12301" xr:uid="{1CCB2AAD-F3E5-4A23-B9A0-79A2F10EBC96}"/>
    <cellStyle name="Output 10 3 8 2" xfId="24117" xr:uid="{49F00B41-81FA-4339-B6E8-A6F39FD64DD0}"/>
    <cellStyle name="Output 10 3 9" xfId="10461" xr:uid="{EEBD07E5-54BC-433B-93F6-A091AB2A3B1A}"/>
    <cellStyle name="Output 10 3 9 2" xfId="22333" xr:uid="{FB16E7B9-B10A-45FB-BA0F-020EC1E8BEB2}"/>
    <cellStyle name="Output 10 4" xfId="7931" xr:uid="{2B91D5AE-EFB7-46D6-AF40-33F87CE85BA5}"/>
    <cellStyle name="Output 10 4 2" xfId="12902" xr:uid="{6F855718-9A1B-4E2F-A834-A23A2AFF27AE}"/>
    <cellStyle name="Output 10 4 2 2" xfId="24696" xr:uid="{50D7324F-ED3C-4C1F-868A-F335B4DC5E54}"/>
    <cellStyle name="Output 10 4 3" xfId="9978" xr:uid="{34C59CD7-7749-4C68-8BCB-EC42720F83AF}"/>
    <cellStyle name="Output 10 4 3 2" xfId="21853" xr:uid="{4D124C2F-6022-4CBC-8C2D-6560A584C806}"/>
    <cellStyle name="Output 10 4 4" xfId="12636" xr:uid="{8EFA178F-2EB5-4BC8-A06F-ABCC07CC7B3F}"/>
    <cellStyle name="Output 10 4 4 2" xfId="24439" xr:uid="{25284BD0-2E73-432E-B2E3-4A3DE2F9BBEF}"/>
    <cellStyle name="Output 10 4 5" xfId="10175" xr:uid="{66705EE7-C4BE-4F88-8046-E8F8D2188A0C}"/>
    <cellStyle name="Output 10 4 5 2" xfId="22050" xr:uid="{BD27301C-47DF-4BF7-A1C2-927A074C2C7E}"/>
    <cellStyle name="Output 10 4 6" xfId="13364" xr:uid="{C54A7DD1-BA12-4979-913B-BFBB95EA6A15}"/>
    <cellStyle name="Output 10 4 6 2" xfId="25147" xr:uid="{C89CC357-D891-49A3-AA67-71C0A244058F}"/>
    <cellStyle name="Output 10 4 7" xfId="14371" xr:uid="{D4EAEB95-A216-4621-865F-9744B90F2407}"/>
    <cellStyle name="Output 10 4 7 2" xfId="26143" xr:uid="{E5772FA1-1E4B-4B9D-83B5-7264E7BD1763}"/>
    <cellStyle name="Output 10 4 8" xfId="15329" xr:uid="{6C5A2C2B-CE08-4924-86B0-42C172B2F3A9}"/>
    <cellStyle name="Output 10 5" xfId="9365" xr:uid="{09E1590A-E36C-44A0-BFC8-E0B3D7100009}"/>
    <cellStyle name="Output 10 5 2" xfId="13770" xr:uid="{0318FF57-9564-4AD2-9FF9-0F294F5DB8AE}"/>
    <cellStyle name="Output 10 5 2 2" xfId="25543" xr:uid="{787FEA47-D313-4781-8F9F-BE6BFBEC070A}"/>
    <cellStyle name="Output 10 5 3" xfId="14730" xr:uid="{537D864A-9E8D-4BE9-8C4C-E702FAD9ADDF}"/>
    <cellStyle name="Output 10 5 3 2" xfId="26501" xr:uid="{6640F840-B2F8-4B70-985A-D77E1D62D922}"/>
    <cellStyle name="Output 10 5 4" xfId="15682" xr:uid="{9087D82E-C245-495A-8772-AA85E46E0D35}"/>
    <cellStyle name="Output 10 5 4 2" xfId="27429" xr:uid="{85B80448-ACAD-4C1F-95A9-78C8210F4BD6}"/>
    <cellStyle name="Output 10 5 5" xfId="16556" xr:uid="{B2EF8400-272D-41B1-BDFB-627DDA16FFA2}"/>
    <cellStyle name="Output 10 5 5 2" xfId="28303" xr:uid="{7D44ABFA-082A-4F06-A287-7770581BC3B3}"/>
    <cellStyle name="Output 10 5 6" xfId="17421" xr:uid="{7DD6EB23-9D56-4345-89E6-B49C5FE0B45C}"/>
    <cellStyle name="Output 10 5 6 2" xfId="29142" xr:uid="{F67D54D6-4BC7-4F87-ADC3-7AC6710BDD83}"/>
    <cellStyle name="Output 10 5 7" xfId="18197" xr:uid="{D13483AF-D6C8-4D4D-93D6-4AE7B2EE9932}"/>
    <cellStyle name="Output 10 5 7 2" xfId="29918" xr:uid="{C95174EA-A505-46FD-97D1-EBAD1320A7CA}"/>
    <cellStyle name="Output 10 5 8" xfId="18954" xr:uid="{182D2B95-1948-4E29-9823-382E48A25D0F}"/>
    <cellStyle name="Output 10 6" xfId="11807" xr:uid="{070127BB-16A9-4AC9-A12F-FFBDD332FB80}"/>
    <cellStyle name="Output 10 6 2" xfId="23635" xr:uid="{A37F889F-6135-4D97-8689-32AC4F290F0A}"/>
    <cellStyle name="Output 10 7" xfId="10896" xr:uid="{B44D2A10-A894-4C16-9944-5703EB8B613F}"/>
    <cellStyle name="Output 10 7 2" xfId="22765" xr:uid="{5D1D6040-9E60-41A0-ADDA-8DF9E7A263AB}"/>
    <cellStyle name="Output 10 8" xfId="11426" xr:uid="{8B8F75D3-CC8A-4B37-9B6E-806BB482D498}"/>
    <cellStyle name="Output 10 8 2" xfId="23284" xr:uid="{96E980BB-20B5-4283-96BB-E00395F351D8}"/>
    <cellStyle name="Output 10 9" xfId="11194" xr:uid="{72C2A5D0-E47B-4F06-9362-726B861BB966}"/>
    <cellStyle name="Output 10 9 2" xfId="23056" xr:uid="{ECE2C66B-799B-4B69-9960-0083DF6F3618}"/>
    <cellStyle name="Output 11" xfId="6151" xr:uid="{0C692990-CABC-41CA-ACEB-BF1C599222B4}"/>
    <cellStyle name="Output 11 10" xfId="11370" xr:uid="{732B8351-842C-43A8-A763-5BC1BAD49A60}"/>
    <cellStyle name="Output 11 10 2" xfId="23231" xr:uid="{1DFC638E-5C92-4851-B58F-78FB60B30CFE}"/>
    <cellStyle name="Output 11 11" xfId="11242" xr:uid="{7AD348C8-AE62-46BB-8771-8B224E61A10F}"/>
    <cellStyle name="Output 11 11 2" xfId="23104" xr:uid="{45FFAF49-24BB-4BC6-BA54-91066D559201}"/>
    <cellStyle name="Output 11 12" xfId="12419" xr:uid="{D6AE743C-41A8-4971-8D2B-A9BFD9F3C0F0}"/>
    <cellStyle name="Output 11 12 2" xfId="24233" xr:uid="{095F2AAD-A8C9-4318-9FBD-9B708B5B5040}"/>
    <cellStyle name="Output 11 2" xfId="6823" xr:uid="{3A2F33DB-864A-4112-BA31-BCC8895F56FC}"/>
    <cellStyle name="Output 11 2 10" xfId="11130" xr:uid="{156E37CC-2DD3-417C-8B22-B46614E687D9}"/>
    <cellStyle name="Output 11 2 10 2" xfId="22998" xr:uid="{AD62D4EB-196D-441B-84BC-4D7EAA07B600}"/>
    <cellStyle name="Output 11 2 11" xfId="11374" xr:uid="{7F54BDEB-8F5C-49EE-B676-048CE43E2EDF}"/>
    <cellStyle name="Output 11 2 11 2" xfId="23234" xr:uid="{C0907FE4-D41A-4D82-8181-D575DF4AAE05}"/>
    <cellStyle name="Output 11 2 2" xfId="7611" xr:uid="{67A6BBCF-59FA-41C9-B7AD-098CA6DAFF67}"/>
    <cellStyle name="Output 11 2 2 10" xfId="14519" xr:uid="{060E8CFA-7A2B-47CF-A716-E00EB26CC1BB}"/>
    <cellStyle name="Output 11 2 2 10 2" xfId="26290" xr:uid="{A06699F0-9B6E-4E25-A83D-B2DC904DDCEF}"/>
    <cellStyle name="Output 11 2 2 2" xfId="9254" xr:uid="{B3BD67FB-66CB-4E78-931B-A7BF201BED65}"/>
    <cellStyle name="Output 11 2 2 2 2" xfId="13689" xr:uid="{6684AE10-3A1A-46DA-A2E9-A4B83322A7E7}"/>
    <cellStyle name="Output 11 2 2 2 2 2" xfId="25463" xr:uid="{42365D07-2BAA-47BD-85FD-06CE57011419}"/>
    <cellStyle name="Output 11 2 2 2 3" xfId="14651" xr:uid="{2D3D7FBC-B63E-490B-9386-219C5F22823C}"/>
    <cellStyle name="Output 11 2 2 2 3 2" xfId="26422" xr:uid="{FECD7C8E-57E7-4C82-B8C1-90BB2C7D2240}"/>
    <cellStyle name="Output 11 2 2 2 4" xfId="15603" xr:uid="{76AC15F8-6362-4C47-8206-AA5DF2859569}"/>
    <cellStyle name="Output 11 2 2 2 4 2" xfId="27352" xr:uid="{45E8A4A6-CC52-40B6-8F9B-152EA58BCD5B}"/>
    <cellStyle name="Output 11 2 2 2 5" xfId="16483" xr:uid="{A0C03FC4-66CD-422D-8BEC-75D770767BA1}"/>
    <cellStyle name="Output 11 2 2 2 5 2" xfId="28230" xr:uid="{8B28B154-59A4-4881-B575-EEA8800EB6BF}"/>
    <cellStyle name="Output 11 2 2 2 6" xfId="17349" xr:uid="{A56077F6-5A22-4990-AE92-E773E8B35BC0}"/>
    <cellStyle name="Output 11 2 2 2 6 2" xfId="29070" xr:uid="{815213B6-BFBB-4D6C-966F-BF9FD75475E8}"/>
    <cellStyle name="Output 11 2 2 2 7" xfId="18125" xr:uid="{7F136A67-E96B-42F7-9B67-D92125E1D900}"/>
    <cellStyle name="Output 11 2 2 2 7 2" xfId="29846" xr:uid="{37DF7DA7-575B-4138-8058-8107A51CE4AF}"/>
    <cellStyle name="Output 11 2 2 2 8" xfId="18882" xr:uid="{0DE2C99B-18C6-4209-A746-9FC57A4200ED}"/>
    <cellStyle name="Output 11 2 2 3" xfId="9708" xr:uid="{655CC457-08AB-47F1-87F7-BA88354AABD3}"/>
    <cellStyle name="Output 11 2 2 3 2" xfId="14113" xr:uid="{A269098C-7B55-440D-AF7C-8C931440A543}"/>
    <cellStyle name="Output 11 2 2 3 2 2" xfId="25886" xr:uid="{4694FEC0-CD18-40C4-A160-117BD8AF99C1}"/>
    <cellStyle name="Output 11 2 2 3 3" xfId="15073" xr:uid="{CCFCE507-4CAC-4EF0-90EB-6E7B9A819167}"/>
    <cellStyle name="Output 11 2 2 3 3 2" xfId="26844" xr:uid="{0FCC3017-6020-4061-9D85-F4CC2AC0D754}"/>
    <cellStyle name="Output 11 2 2 3 4" xfId="16025" xr:uid="{B7B0879B-92A6-413E-82BC-788A73660AB2}"/>
    <cellStyle name="Output 11 2 2 3 4 2" xfId="27772" xr:uid="{86FDEC11-BA24-4B14-B1B3-0E6C6C815BC9}"/>
    <cellStyle name="Output 11 2 2 3 5" xfId="16899" xr:uid="{E939E388-0F4E-47C4-881F-3AC1616E5712}"/>
    <cellStyle name="Output 11 2 2 3 5 2" xfId="28646" xr:uid="{206E450F-026B-4F39-B4AB-7725E993EC7F}"/>
    <cellStyle name="Output 11 2 2 3 6" xfId="17764" xr:uid="{1371E553-C5B4-4918-9905-28D3B2D899FD}"/>
    <cellStyle name="Output 11 2 2 3 6 2" xfId="29485" xr:uid="{61764B0E-18A6-4F3B-81A4-C7D26AB826C9}"/>
    <cellStyle name="Output 11 2 2 3 7" xfId="18540" xr:uid="{CA6BE8B9-5DA0-4F58-B0EC-6D88B0EBD817}"/>
    <cellStyle name="Output 11 2 2 3 7 2" xfId="30261" xr:uid="{E964615D-BFBB-4630-B5EF-41A6B7EC75B7}"/>
    <cellStyle name="Output 11 2 2 3 8" xfId="19297" xr:uid="{7B75D640-5932-47B9-AE16-218EE6B2FA29}"/>
    <cellStyle name="Output 11 2 2 4" xfId="12673" xr:uid="{C5EF0C18-D798-41FD-B2F4-2D11B27A17F4}"/>
    <cellStyle name="Output 11 2 2 4 2" xfId="24472" xr:uid="{C0339F7F-10F1-4F9F-B713-40D94922B05C}"/>
    <cellStyle name="Output 11 2 2 5" xfId="12418" xr:uid="{5AF17D69-45CD-4FE1-857F-A42EE680F695}"/>
    <cellStyle name="Output 11 2 2 5 2" xfId="24232" xr:uid="{430E6185-8AC6-4E10-A661-F08F5151ED07}"/>
    <cellStyle name="Output 11 2 2 6" xfId="10351" xr:uid="{F26FAFD6-F3BB-4F9E-BBDB-7EED8DB4BF42}"/>
    <cellStyle name="Output 11 2 2 6 2" xfId="22223" xr:uid="{974DF6FD-45BD-42F8-B840-68F84389487B}"/>
    <cellStyle name="Output 11 2 2 7" xfId="11673" xr:uid="{F1960D92-1491-4832-A57A-88052CAF9552}"/>
    <cellStyle name="Output 11 2 2 7 2" xfId="23512" xr:uid="{A0E5B23B-E980-481A-BD09-1B9DBA1F04F1}"/>
    <cellStyle name="Output 11 2 2 8" xfId="11003" xr:uid="{57207E64-58EB-4E87-B84B-1AFBB50576C0}"/>
    <cellStyle name="Output 11 2 2 8 2" xfId="22872" xr:uid="{D35CE715-6FD4-4381-AA89-D9248F5B220A}"/>
    <cellStyle name="Output 11 2 2 9" xfId="13531" xr:uid="{47D1FBED-22F4-4817-8940-21E92D01392D}"/>
    <cellStyle name="Output 11 2 2 9 2" xfId="25309" xr:uid="{5F226CCB-E5C6-411B-ACBD-6BC76A9E517C}"/>
    <cellStyle name="Output 11 2 3" xfId="8468" xr:uid="{CABFC58C-D5F5-4429-81B3-1102078AD93C}"/>
    <cellStyle name="Output 11 2 3 2" xfId="13210" xr:uid="{709F8E2F-2151-4DCD-935B-A3ED04968638}"/>
    <cellStyle name="Output 11 2 3 2 2" xfId="24996" xr:uid="{4F26862D-FBC1-4AB7-91C0-9EC565DF6B45}"/>
    <cellStyle name="Output 11 2 3 3" xfId="14230" xr:uid="{58E615F3-9974-4D1C-90C9-6DF1B47657E0}"/>
    <cellStyle name="Output 11 2 3 3 2" xfId="26003" xr:uid="{09799719-43DB-4DB6-ADE8-BB044F708DC1}"/>
    <cellStyle name="Output 11 2 3 4" xfId="15190" xr:uid="{B5C0B8E8-675A-4F12-9F70-E77A7A8157A4}"/>
    <cellStyle name="Output 11 2 3 4 2" xfId="26959" xr:uid="{9FD62778-3687-47A1-BBFE-401AE2A3A285}"/>
    <cellStyle name="Output 11 2 3 5" xfId="16139" xr:uid="{1241F551-6576-45AA-AA62-7EE0B25EC39B}"/>
    <cellStyle name="Output 11 2 3 5 2" xfId="27886" xr:uid="{F22F679F-1812-42A2-A7D5-A0D85793251B}"/>
    <cellStyle name="Output 11 2 3 6" xfId="17012" xr:uid="{748664FC-75DC-4D03-934F-6D17D43E5DB7}"/>
    <cellStyle name="Output 11 2 3 6 2" xfId="28759" xr:uid="{22B6E3ED-478E-425F-8F4D-05C19678EC05}"/>
    <cellStyle name="Output 11 2 3 7" xfId="17877" xr:uid="{C8D39CCF-1518-4785-A5C6-AB230CA57739}"/>
    <cellStyle name="Output 11 2 3 7 2" xfId="29598" xr:uid="{8026E552-D9DF-4009-B0FB-393BB3FCA87B}"/>
    <cellStyle name="Output 11 2 3 8" xfId="18653" xr:uid="{E39DDA5E-C988-425E-B052-4444FC7C1C11}"/>
    <cellStyle name="Output 11 2 4" xfId="9479" xr:uid="{5080DE4E-020C-46F0-AC74-E3FAAF02D310}"/>
    <cellStyle name="Output 11 2 4 2" xfId="13884" xr:uid="{53815FDF-EB85-4CBD-8F58-AEF94D5A2D6C}"/>
    <cellStyle name="Output 11 2 4 2 2" xfId="25657" xr:uid="{655EA66D-15FE-4DB2-B180-811FAFFEE0EB}"/>
    <cellStyle name="Output 11 2 4 3" xfId="14844" xr:uid="{2C33FCED-95BE-49F6-8388-7D990E9D247F}"/>
    <cellStyle name="Output 11 2 4 3 2" xfId="26615" xr:uid="{87C0929C-D120-48CF-8E7F-2F100502E8D0}"/>
    <cellStyle name="Output 11 2 4 4" xfId="15796" xr:uid="{82E524A9-D054-45F3-A766-B4AA01AD9256}"/>
    <cellStyle name="Output 11 2 4 4 2" xfId="27543" xr:uid="{891190D3-4B4C-4958-81E4-6C847E632B24}"/>
    <cellStyle name="Output 11 2 4 5" xfId="16670" xr:uid="{FB3B8043-50B4-4E1C-81B6-C6B3CBB70DC6}"/>
    <cellStyle name="Output 11 2 4 5 2" xfId="28417" xr:uid="{FE192737-CB85-446E-9E1E-6929DAE688BB}"/>
    <cellStyle name="Output 11 2 4 6" xfId="17535" xr:uid="{E81B6719-3A7B-4F93-9A9D-FDF4AAAA520F}"/>
    <cellStyle name="Output 11 2 4 6 2" xfId="29256" xr:uid="{B9D1BDBF-5A1B-4EA1-99EC-E436611189ED}"/>
    <cellStyle name="Output 11 2 4 7" xfId="18311" xr:uid="{A822264F-1768-4D3D-B157-F9C4591F2C10}"/>
    <cellStyle name="Output 11 2 4 7 2" xfId="30032" xr:uid="{CC170C48-34CA-4CE2-BCEB-9120C7185510}"/>
    <cellStyle name="Output 11 2 4 8" xfId="19068" xr:uid="{3A919D73-D39B-4DFC-AE11-053C1F074053}"/>
    <cellStyle name="Output 11 2 5" xfId="12181" xr:uid="{FD56C699-2667-4D22-98C5-1C661EE23901}"/>
    <cellStyle name="Output 11 2 5 2" xfId="23998" xr:uid="{5A10520D-E25B-40AB-BDC8-3CB1912507C2}"/>
    <cellStyle name="Output 11 2 6" xfId="10574" xr:uid="{EE11637D-A51B-4E30-AB09-3EF51E5B443C}"/>
    <cellStyle name="Output 11 2 6 2" xfId="22446" xr:uid="{208F2932-A314-4785-8C2E-00181D2E742A}"/>
    <cellStyle name="Output 11 2 7" xfId="11896" xr:uid="{BE9925F2-F8FE-4A2A-B93F-C6E64B282155}"/>
    <cellStyle name="Output 11 2 7 2" xfId="23723" xr:uid="{9B3FFA85-651A-4E90-BF21-B1CEB8A040A2}"/>
    <cellStyle name="Output 11 2 8" xfId="10813" xr:uid="{BE884AC8-EE15-4630-B6F3-2459B6BDE37C}"/>
    <cellStyle name="Output 11 2 8 2" xfId="22683" xr:uid="{7636EDDE-BDC2-4005-8B6E-7B552796841C}"/>
    <cellStyle name="Output 11 2 9" xfId="11499" xr:uid="{135B1CD3-E61A-40BB-A4A2-C01305B6D813}"/>
    <cellStyle name="Output 11 2 9 2" xfId="23353" xr:uid="{5AEBAB8D-53B7-42CC-8EDC-336E0A6A1B13}"/>
    <cellStyle name="Output 11 3" xfId="7088" xr:uid="{3F58438B-1552-45A4-8ADF-420525CAF74A}"/>
    <cellStyle name="Output 11 3 10" xfId="15300" xr:uid="{07570A46-EAD7-4C77-A291-02A7B23D43D5}"/>
    <cellStyle name="Output 11 3 10 2" xfId="27069" xr:uid="{954DE503-1909-442B-8DF5-C2C0D5B570C7}"/>
    <cellStyle name="Output 11 3 2" xfId="8731" xr:uid="{290B6A4A-0F4E-4522-B3F0-A16292F9658B}"/>
    <cellStyle name="Output 11 3 2 2" xfId="13392" xr:uid="{6E72EAE2-203E-456A-B859-84C7EA16167F}"/>
    <cellStyle name="Output 11 3 2 2 2" xfId="25175" xr:uid="{DFC01FA3-1A1F-47DF-AF6C-482AF96B7779}"/>
    <cellStyle name="Output 11 3 2 3" xfId="14398" xr:uid="{8DEA4A2F-D05D-4559-BB36-AF025E74FA98}"/>
    <cellStyle name="Output 11 3 2 3 2" xfId="26170" xr:uid="{232036A3-27CB-4E83-A446-68E26C43817F}"/>
    <cellStyle name="Output 11 3 2 4" xfId="15356" xr:uid="{81356E0A-D3E6-4FA9-8325-76F2F08CF048}"/>
    <cellStyle name="Output 11 3 2 4 2" xfId="27118" xr:uid="{0C561BA3-E2AE-4833-9D88-FD495A14990C}"/>
    <cellStyle name="Output 11 3 2 5" xfId="16283" xr:uid="{082FC744-E81E-43AB-9A56-69EFD2554CA7}"/>
    <cellStyle name="Output 11 3 2 5 2" xfId="28030" xr:uid="{4FA2844A-47FC-4147-9CFC-3693B3AC5E99}"/>
    <cellStyle name="Output 11 3 2 6" xfId="17154" xr:uid="{669FDEE9-A600-4EEE-A087-0A2B4E6E3326}"/>
    <cellStyle name="Output 11 3 2 6 2" xfId="28898" xr:uid="{5FD12A33-FEA0-4A47-8BE9-C0AB682E16C2}"/>
    <cellStyle name="Output 11 3 2 7" xfId="18001" xr:uid="{DB534147-8E25-4FBE-8AB7-0877B7FE0EA1}"/>
    <cellStyle name="Output 11 3 2 7 2" xfId="29722" xr:uid="{62F9C6DF-FFAC-4213-9966-765B4DC92FC2}"/>
    <cellStyle name="Output 11 3 2 8" xfId="18768" xr:uid="{297FAC15-7FE6-45B5-816E-A97B9D103E8E}"/>
    <cellStyle name="Output 11 3 3" xfId="9594" xr:uid="{5D6E2023-50DD-4C4A-B96A-CB126379BC0A}"/>
    <cellStyle name="Output 11 3 3 2" xfId="13999" xr:uid="{E547FBAB-BE4B-4B53-8D78-D5FF317F2196}"/>
    <cellStyle name="Output 11 3 3 2 2" xfId="25772" xr:uid="{56D73D2B-C78B-4499-974C-33085C8F1E0D}"/>
    <cellStyle name="Output 11 3 3 3" xfId="14959" xr:uid="{8B5EB79F-B9F7-48CA-8078-9210375A612B}"/>
    <cellStyle name="Output 11 3 3 3 2" xfId="26730" xr:uid="{7E9A3AF2-4737-4A05-9A7B-2565726B1E42}"/>
    <cellStyle name="Output 11 3 3 4" xfId="15911" xr:uid="{6BFD2434-92A5-43A0-8422-2BDD640B35E0}"/>
    <cellStyle name="Output 11 3 3 4 2" xfId="27658" xr:uid="{FC26F9D8-A6FD-4C78-855E-F6D29DA6EF45}"/>
    <cellStyle name="Output 11 3 3 5" xfId="16785" xr:uid="{704AC717-C017-4D2E-A20A-0D14711B4359}"/>
    <cellStyle name="Output 11 3 3 5 2" xfId="28532" xr:uid="{E2E65C5F-0620-432B-806B-790F23E2FE1F}"/>
    <cellStyle name="Output 11 3 3 6" xfId="17650" xr:uid="{628902FB-226D-4E07-B6F2-5DF80A906913}"/>
    <cellStyle name="Output 11 3 3 6 2" xfId="29371" xr:uid="{A4F15916-2B80-4DED-9353-4FD5FA6578E4}"/>
    <cellStyle name="Output 11 3 3 7" xfId="18426" xr:uid="{7F5C9344-91E4-4267-9CBE-72A6DE4E8E58}"/>
    <cellStyle name="Output 11 3 3 7 2" xfId="30147" xr:uid="{6CCBE25B-3BD5-43C1-B0FF-B359EA7040A4}"/>
    <cellStyle name="Output 11 3 3 8" xfId="19183" xr:uid="{E49A59E9-61E7-4882-8A6A-97DCDFE84132}"/>
    <cellStyle name="Output 11 3 4" xfId="12362" xr:uid="{7D46D8F9-77E1-4DC5-8F91-BBFAF65EAAAB}"/>
    <cellStyle name="Output 11 3 4 2" xfId="24177" xr:uid="{63310CE1-73D1-411A-AC08-707E53628339}"/>
    <cellStyle name="Output 11 3 5" xfId="10406" xr:uid="{08E16C04-1FC4-4020-A930-35CC89E62E54}"/>
    <cellStyle name="Output 11 3 5 2" xfId="22278" xr:uid="{51A11CF6-8FCD-40C5-9BDB-BAF7B3C2F3FF}"/>
    <cellStyle name="Output 11 3 6" xfId="11648" xr:uid="{D4E8B92E-31EA-408B-B41F-3F1FA407822E}"/>
    <cellStyle name="Output 11 3 6 2" xfId="23487" xr:uid="{611FF118-503E-486E-A87B-67E3B1FF30F5}"/>
    <cellStyle name="Output 11 3 7" xfId="11028" xr:uid="{BC75D9DF-630A-457C-AE4E-22F1CEB20E7D}"/>
    <cellStyle name="Output 11 3 7 2" xfId="22897" xr:uid="{60F8E93D-5E4F-4888-8D81-7485BFE32A2B}"/>
    <cellStyle name="Output 11 3 8" xfId="13331" xr:uid="{0D2860B6-0540-4973-86CB-0E9C26819213}"/>
    <cellStyle name="Output 11 3 8 2" xfId="25114" xr:uid="{7F4E6367-9FF0-452B-A4C4-AC016DF16879}"/>
    <cellStyle name="Output 11 3 9" xfId="14342" xr:uid="{81BCC5B4-31D9-4076-A73C-7C6C5F55CB4A}"/>
    <cellStyle name="Output 11 3 9 2" xfId="26114" xr:uid="{53139BB7-6835-420C-BD0F-1FF5927B9D3C}"/>
    <cellStyle name="Output 11 4" xfId="7932" xr:uid="{5B74A0D8-0C19-4171-8D4C-8D57F57FB24D}"/>
    <cellStyle name="Output 11 4 2" xfId="12903" xr:uid="{E13CF7C3-AF15-4B6D-9015-52A618744495}"/>
    <cellStyle name="Output 11 4 2 2" xfId="24697" xr:uid="{ACB21069-AA93-4CE0-93BE-AAB176CB016B}"/>
    <cellStyle name="Output 11 4 3" xfId="9977" xr:uid="{BBCF28F7-8CD8-44A4-9F1C-4CC07ECD0517}"/>
    <cellStyle name="Output 11 4 3 2" xfId="21852" xr:uid="{800CF2F2-A71E-4287-832D-0EFBBEF762B5}"/>
    <cellStyle name="Output 11 4 4" xfId="13657" xr:uid="{D2354D0D-A849-4F43-809E-DF373398A38D}"/>
    <cellStyle name="Output 11 4 4 2" xfId="25432" xr:uid="{7ECE57DC-70C0-40CD-9015-791B3AFB66AB}"/>
    <cellStyle name="Output 11 4 5" xfId="14621" xr:uid="{88C7071C-4723-4482-8FD2-E23ECDA16A3B}"/>
    <cellStyle name="Output 11 4 5 2" xfId="26392" xr:uid="{B1FC5EC3-2DDD-4C39-9899-8B8893391B85}"/>
    <cellStyle name="Output 11 4 6" xfId="15573" xr:uid="{6359D63D-81A4-4DE0-9F49-BD55AFD391B6}"/>
    <cellStyle name="Output 11 4 6 2" xfId="27324" xr:uid="{F6BB522D-00EC-4CD7-9222-304B1A2FA257}"/>
    <cellStyle name="Output 11 4 7" xfId="16455" xr:uid="{E878FDDF-0776-4863-B6E0-616C9A7555A8}"/>
    <cellStyle name="Output 11 4 7 2" xfId="28202" xr:uid="{1259BE6C-A5D6-4C65-96C5-2A5B6CCF814B}"/>
    <cellStyle name="Output 11 4 8" xfId="17323" xr:uid="{F6EB3BC4-43ED-48C1-9D67-E61D0C3606F4}"/>
    <cellStyle name="Output 11 5" xfId="9366" xr:uid="{B2EED078-8DB4-48EC-8F14-671FE67A929F}"/>
    <cellStyle name="Output 11 5 2" xfId="13771" xr:uid="{71B52527-4C08-4F11-A24B-FF7E14B4986B}"/>
    <cellStyle name="Output 11 5 2 2" xfId="25544" xr:uid="{DDAE7DF2-F671-44B2-989B-26A5DD7D7241}"/>
    <cellStyle name="Output 11 5 3" xfId="14731" xr:uid="{CD35C83E-AC49-4935-BD9C-0AD0E2FC4D36}"/>
    <cellStyle name="Output 11 5 3 2" xfId="26502" xr:uid="{EA27C57B-3074-47A2-88C6-2EDCC5E4AC9E}"/>
    <cellStyle name="Output 11 5 4" xfId="15683" xr:uid="{2A20F1CC-8E70-4CBD-BC1C-C73B520DECAA}"/>
    <cellStyle name="Output 11 5 4 2" xfId="27430" xr:uid="{DE6B442D-A84D-43D7-904F-36185F50446A}"/>
    <cellStyle name="Output 11 5 5" xfId="16557" xr:uid="{C07DCC68-1CF7-47DF-BACA-1A7A61C86928}"/>
    <cellStyle name="Output 11 5 5 2" xfId="28304" xr:uid="{597532D4-BFF1-4DCB-9723-CE6AD8401930}"/>
    <cellStyle name="Output 11 5 6" xfId="17422" xr:uid="{62B4064F-CD4E-458D-B0A5-DEB0BC59A36F}"/>
    <cellStyle name="Output 11 5 6 2" xfId="29143" xr:uid="{B037BBA6-FB29-48B3-B172-F9242CC85B02}"/>
    <cellStyle name="Output 11 5 7" xfId="18198" xr:uid="{5299BCE0-C89D-4BA7-843E-AB657CA07C6D}"/>
    <cellStyle name="Output 11 5 7 2" xfId="29919" xr:uid="{6BCCD1C3-4017-4CD7-8A19-2D389E89D0B0}"/>
    <cellStyle name="Output 11 5 8" xfId="18955" xr:uid="{5BE1AC2A-B8E4-4B66-8AB5-0A3B956BF567}"/>
    <cellStyle name="Output 11 6" xfId="11808" xr:uid="{6A5BB715-A1D4-4128-A5DA-576CBBFCC9AD}"/>
    <cellStyle name="Output 11 6 2" xfId="23636" xr:uid="{62E5852D-65DC-4897-BB2E-C3D2156FD418}"/>
    <cellStyle name="Output 11 7" xfId="10895" xr:uid="{5B726470-AA62-4EB3-930C-8C3F287467CD}"/>
    <cellStyle name="Output 11 7 2" xfId="22764" xr:uid="{64DF54C0-4932-4E9D-B9E9-3D370705A18F}"/>
    <cellStyle name="Output 11 8" xfId="11427" xr:uid="{C3B4C5A9-83A4-492A-9954-23663F5D70BF}"/>
    <cellStyle name="Output 11 8 2" xfId="23285" xr:uid="{9807F304-DDE3-4810-BA1D-E8F54640AA67}"/>
    <cellStyle name="Output 11 9" xfId="11193" xr:uid="{CB60AFCE-38ED-4059-9704-37D386AB91FC}"/>
    <cellStyle name="Output 11 9 2" xfId="23055" xr:uid="{EF27E631-04A1-4061-B7EC-F1470358D2B8}"/>
    <cellStyle name="Output 12" xfId="6152" xr:uid="{9A204157-0D46-4402-988A-3C2EB37B416D}"/>
    <cellStyle name="Output 12 10" xfId="11986" xr:uid="{F25C57B8-23EB-4014-BF4D-CFE1DF33AFBC}"/>
    <cellStyle name="Output 12 10 2" xfId="23811" xr:uid="{B81B5B56-F4EE-4ADF-A8CF-AD0C73A0E779}"/>
    <cellStyle name="Output 12 11" xfId="10740" xr:uid="{D0DAAA2D-CDE1-4529-B0C3-B97D13890AF4}"/>
    <cellStyle name="Output 12 11 2" xfId="22611" xr:uid="{D5B7C735-F121-461E-BDE0-A0F4345A1D25}"/>
    <cellStyle name="Output 12 12" xfId="11568" xr:uid="{6F23150B-394C-4064-947A-93A1CDE6B6E0}"/>
    <cellStyle name="Output 12 12 2" xfId="23416" xr:uid="{A088DABF-EBA7-4F4B-929B-22DF8BA19905}"/>
    <cellStyle name="Output 12 2" xfId="6824" xr:uid="{B9BDB6C1-F30A-44E4-9DA9-C392BAFD556C}"/>
    <cellStyle name="Output 12 2 10" xfId="10986" xr:uid="{22E6C5A6-C0E8-485B-B579-3F2E7FBA9A75}"/>
    <cellStyle name="Output 12 2 10 2" xfId="22855" xr:uid="{0E1B849B-69E3-468C-A30B-393F8C967CC1}"/>
    <cellStyle name="Output 12 2 11" xfId="11399" xr:uid="{2E04A775-9EDA-4684-8AA2-A03263D4E3DE}"/>
    <cellStyle name="Output 12 2 11 2" xfId="23257" xr:uid="{6368309E-38D0-48A5-9BF8-EF2CD3C714D9}"/>
    <cellStyle name="Output 12 2 2" xfId="7612" xr:uid="{66B9B268-BD48-4D1C-9848-25B5595F6CBA}"/>
    <cellStyle name="Output 12 2 2 10" xfId="10285" xr:uid="{148C4014-E1DB-4B7F-A27E-3D263D73AFC6}"/>
    <cellStyle name="Output 12 2 2 10 2" xfId="22160" xr:uid="{C303D30F-FED5-4BDB-A95E-3B1F768F200D}"/>
    <cellStyle name="Output 12 2 2 2" xfId="9255" xr:uid="{9D69B7E6-6A44-428A-8B85-343E2F59A538}"/>
    <cellStyle name="Output 12 2 2 2 2" xfId="13690" xr:uid="{E4BE1821-3129-4FF5-AE93-AF21D079AB44}"/>
    <cellStyle name="Output 12 2 2 2 2 2" xfId="25464" xr:uid="{455C3C79-6D64-45FA-BBCF-DD09ECCD02C0}"/>
    <cellStyle name="Output 12 2 2 2 3" xfId="14652" xr:uid="{27DE6A01-757D-4606-ACD8-D95119A334A3}"/>
    <cellStyle name="Output 12 2 2 2 3 2" xfId="26423" xr:uid="{BF0470B0-CC04-4D8D-81E3-4449C9249B65}"/>
    <cellStyle name="Output 12 2 2 2 4" xfId="15604" xr:uid="{942F1567-62F9-46BA-8FD4-A6024819D930}"/>
    <cellStyle name="Output 12 2 2 2 4 2" xfId="27353" xr:uid="{8BC9467D-E203-420C-8C7D-4134B4BF0D27}"/>
    <cellStyle name="Output 12 2 2 2 5" xfId="16484" xr:uid="{8A3E81F1-7AAE-43D7-89B6-E45E4C83BA3B}"/>
    <cellStyle name="Output 12 2 2 2 5 2" xfId="28231" xr:uid="{70D380AD-554C-469C-920D-BEA1F01200CF}"/>
    <cellStyle name="Output 12 2 2 2 6" xfId="17350" xr:uid="{4DE73F54-C6CA-4BC0-93EA-B26737E6466A}"/>
    <cellStyle name="Output 12 2 2 2 6 2" xfId="29071" xr:uid="{3BBB5EE6-7804-4AC3-B7B4-5D9A1E830B6C}"/>
    <cellStyle name="Output 12 2 2 2 7" xfId="18126" xr:uid="{B05F92CC-DD5C-4549-AA35-3E141E98DA8E}"/>
    <cellStyle name="Output 12 2 2 2 7 2" xfId="29847" xr:uid="{842F1864-0A58-4A36-BA77-090E267E698F}"/>
    <cellStyle name="Output 12 2 2 2 8" xfId="18883" xr:uid="{3AD927CC-E557-4D32-B54A-C56EFCFF6100}"/>
    <cellStyle name="Output 12 2 2 3" xfId="9709" xr:uid="{B92200F4-5862-46BA-836C-E0B4D66CD190}"/>
    <cellStyle name="Output 12 2 2 3 2" xfId="14114" xr:uid="{0C17C450-B6CA-4012-9723-1FDA1A062C6B}"/>
    <cellStyle name="Output 12 2 2 3 2 2" xfId="25887" xr:uid="{EB741ECA-7A7A-45EC-B083-9A335613364A}"/>
    <cellStyle name="Output 12 2 2 3 3" xfId="15074" xr:uid="{7DAA2DA8-554A-4DC7-A6E8-3F4125E58A5A}"/>
    <cellStyle name="Output 12 2 2 3 3 2" xfId="26845" xr:uid="{6BFD9BAB-B10B-4CDF-B458-2CE8A831E2EE}"/>
    <cellStyle name="Output 12 2 2 3 4" xfId="16026" xr:uid="{D0373B1C-C3A2-4D7A-96AF-E294A3866DC7}"/>
    <cellStyle name="Output 12 2 2 3 4 2" xfId="27773" xr:uid="{ABC80D3D-0115-44AF-8CBC-B003D607CBF7}"/>
    <cellStyle name="Output 12 2 2 3 5" xfId="16900" xr:uid="{A2B68B87-C10B-493A-9601-298188E4A4DE}"/>
    <cellStyle name="Output 12 2 2 3 5 2" xfId="28647" xr:uid="{F48A8782-168C-46F5-8988-1CF7A40C9777}"/>
    <cellStyle name="Output 12 2 2 3 6" xfId="17765" xr:uid="{D555828D-C3E5-484D-B9AB-71EB03FFD404}"/>
    <cellStyle name="Output 12 2 2 3 6 2" xfId="29486" xr:uid="{5236CEAC-D36A-48AD-8F56-7F85F434DEA7}"/>
    <cellStyle name="Output 12 2 2 3 7" xfId="18541" xr:uid="{96FA7A6F-005A-4880-AE38-FB73D9B09965}"/>
    <cellStyle name="Output 12 2 2 3 7 2" xfId="30262" xr:uid="{747D2A69-1943-4836-AFAC-8AFDE6BC6B45}"/>
    <cellStyle name="Output 12 2 2 3 8" xfId="19298" xr:uid="{4EB04C5E-1DFF-4757-B2DC-6DCB8707B3A2}"/>
    <cellStyle name="Output 12 2 2 4" xfId="12674" xr:uid="{506DEC1A-67B4-4D7C-A748-9106090504F8}"/>
    <cellStyle name="Output 12 2 2 4 2" xfId="24473" xr:uid="{1374E57A-EED0-42C9-BACE-6E8DC6EED9B2}"/>
    <cellStyle name="Output 12 2 2 5" xfId="11966" xr:uid="{C6FCA698-7D14-40E9-873E-44989D65C8BB}"/>
    <cellStyle name="Output 12 2 2 5 2" xfId="23791" xr:uid="{F473983E-5B03-4756-8C4A-7AB56E3578A8}"/>
    <cellStyle name="Output 12 2 2 6" xfId="10757" xr:uid="{86E25267-5D14-41F6-B4F2-6675D76CCBCB}"/>
    <cellStyle name="Output 12 2 2 6 2" xfId="22628" xr:uid="{37A6D1DA-3CC8-4969-AC54-AC262356BAB3}"/>
    <cellStyle name="Output 12 2 2 7" xfId="11553" xr:uid="{F1C0F52D-17F4-4799-A75F-0FC0DE6AB204}"/>
    <cellStyle name="Output 12 2 2 7 2" xfId="23401" xr:uid="{59A07E84-F516-4ED9-A745-DAC46B838335}"/>
    <cellStyle name="Output 12 2 2 8" xfId="11096" xr:uid="{EACD1FD8-4660-485C-B89A-FB28E5B16515}"/>
    <cellStyle name="Output 12 2 2 8 2" xfId="22965" xr:uid="{27CFD4E5-5BBE-44E5-9548-F1116E756AF2}"/>
    <cellStyle name="Output 12 2 2 9" xfId="12493" xr:uid="{595135D5-2D8F-4B25-BD50-A0C2B3FE93D7}"/>
    <cellStyle name="Output 12 2 2 9 2" xfId="24306" xr:uid="{12D44C1C-221A-4472-9C10-2600FCF71A4B}"/>
    <cellStyle name="Output 12 2 3" xfId="8469" xr:uid="{04BAB860-B696-42F8-BD39-257AD49045FE}"/>
    <cellStyle name="Output 12 2 3 2" xfId="13211" xr:uid="{AFDDE4A3-C60C-4692-8758-E5333581A66A}"/>
    <cellStyle name="Output 12 2 3 2 2" xfId="24997" xr:uid="{226CFBCE-7F69-45B5-B877-7820B4696810}"/>
    <cellStyle name="Output 12 2 3 3" xfId="14231" xr:uid="{701484F1-8AC2-4B4E-9F0F-2F8236624E98}"/>
    <cellStyle name="Output 12 2 3 3 2" xfId="26004" xr:uid="{1B8E575C-5471-4E24-A214-9EF44F230331}"/>
    <cellStyle name="Output 12 2 3 4" xfId="15191" xr:uid="{3BCB3B62-E027-42BC-9A94-7E91E4B102D0}"/>
    <cellStyle name="Output 12 2 3 4 2" xfId="26960" xr:uid="{30AEE700-B127-41D5-BDE9-66036F845F86}"/>
    <cellStyle name="Output 12 2 3 5" xfId="16140" xr:uid="{34D76DFE-4B78-416D-B5C1-CAC643E7365B}"/>
    <cellStyle name="Output 12 2 3 5 2" xfId="27887" xr:uid="{6A1B1B00-BE25-4694-9201-FE009E166ACE}"/>
    <cellStyle name="Output 12 2 3 6" xfId="17013" xr:uid="{D6679881-A6D8-48A0-AE11-6FE3AEF44FE0}"/>
    <cellStyle name="Output 12 2 3 6 2" xfId="28760" xr:uid="{1E53750E-9B4E-41F5-A850-4B3821504E9D}"/>
    <cellStyle name="Output 12 2 3 7" xfId="17878" xr:uid="{9FBDB698-31C1-49BC-886D-602B58247160}"/>
    <cellStyle name="Output 12 2 3 7 2" xfId="29599" xr:uid="{11492875-EF8F-4A8C-8C9B-3F2FE3A6E6C1}"/>
    <cellStyle name="Output 12 2 3 8" xfId="18654" xr:uid="{B2CA9D48-C108-420A-9C30-DDD439C54393}"/>
    <cellStyle name="Output 12 2 4" xfId="9480" xr:uid="{E5701ED5-0DB6-4106-BC41-F32795E15F8E}"/>
    <cellStyle name="Output 12 2 4 2" xfId="13885" xr:uid="{CA66488B-AC86-4F79-AE4A-2310279EF096}"/>
    <cellStyle name="Output 12 2 4 2 2" xfId="25658" xr:uid="{8C4CCB36-7C42-4336-9C10-6C44880F60C0}"/>
    <cellStyle name="Output 12 2 4 3" xfId="14845" xr:uid="{39395990-78F4-4D8D-831F-B19076B1542D}"/>
    <cellStyle name="Output 12 2 4 3 2" xfId="26616" xr:uid="{126326B1-6F44-450A-A05C-33A804CF50BC}"/>
    <cellStyle name="Output 12 2 4 4" xfId="15797" xr:uid="{EDF17B90-1E67-46E2-A011-0B54052EED59}"/>
    <cellStyle name="Output 12 2 4 4 2" xfId="27544" xr:uid="{6DF761A2-6964-4256-B00F-71AC71010550}"/>
    <cellStyle name="Output 12 2 4 5" xfId="16671" xr:uid="{15C5E2BF-EFA3-478B-9FE0-57966A6D0FC0}"/>
    <cellStyle name="Output 12 2 4 5 2" xfId="28418" xr:uid="{CFE8E649-072E-4391-950F-6635648E5D75}"/>
    <cellStyle name="Output 12 2 4 6" xfId="17536" xr:uid="{FDC53256-36D7-43CE-8DDC-1C39D9F393E1}"/>
    <cellStyle name="Output 12 2 4 6 2" xfId="29257" xr:uid="{32EDE359-1E9E-42A8-9A30-249C8FA9BBCB}"/>
    <cellStyle name="Output 12 2 4 7" xfId="18312" xr:uid="{72BC7DD9-9010-4D52-8C71-E8B172967836}"/>
    <cellStyle name="Output 12 2 4 7 2" xfId="30033" xr:uid="{1B4DCD33-86FD-42C2-974F-711E310C1C0E}"/>
    <cellStyle name="Output 12 2 4 8" xfId="19069" xr:uid="{21BCC70D-05CB-4F23-A2A2-E8007C154969}"/>
    <cellStyle name="Output 12 2 5" xfId="12182" xr:uid="{88705F8E-8A93-4F98-9EE8-C43A1D9D9F38}"/>
    <cellStyle name="Output 12 2 5 2" xfId="23999" xr:uid="{AF2578A2-1CB0-46E4-A5ED-8F477ED17F0C}"/>
    <cellStyle name="Output 12 2 6" xfId="10573" xr:uid="{9DB1A89F-7FC2-4E1D-9353-C9AD598F942D}"/>
    <cellStyle name="Output 12 2 6 2" xfId="22445" xr:uid="{082071F0-B518-4990-971B-0B0BAF4EC74A}"/>
    <cellStyle name="Output 12 2 7" xfId="12543" xr:uid="{CDA59840-14D2-4ADB-B4E8-A61F8F83FE34}"/>
    <cellStyle name="Output 12 2 7 2" xfId="24352" xr:uid="{E30A4869-BB49-468E-8719-35ECD7F1BC74}"/>
    <cellStyle name="Output 12 2 8" xfId="10251" xr:uid="{D6D8DF2E-3C19-47DA-B445-2DCFE3E75B80}"/>
    <cellStyle name="Output 12 2 8 2" xfId="22126" xr:uid="{0D388219-4D87-43CB-B0BA-D26CA743F5E8}"/>
    <cellStyle name="Output 12 2 9" xfId="11701" xr:uid="{1173D887-8AF0-4207-90E6-7A8336469CA1}"/>
    <cellStyle name="Output 12 2 9 2" xfId="23534" xr:uid="{7CD621E4-7E21-4C23-886E-435D0BD08497}"/>
    <cellStyle name="Output 12 3" xfId="7089" xr:uid="{337FDA6D-00B0-4128-A3F5-39569720C51D}"/>
    <cellStyle name="Output 12 3 10" xfId="13514" xr:uid="{EB141F80-7541-4F5E-B5A7-A8DA55014CF4}"/>
    <cellStyle name="Output 12 3 10 2" xfId="25295" xr:uid="{61EC4543-C54E-4083-8918-B02E738DB0A6}"/>
    <cellStyle name="Output 12 3 2" xfId="8732" xr:uid="{9F3DED4C-12D0-4D4A-BF20-55B9020467BB}"/>
    <cellStyle name="Output 12 3 2 2" xfId="13393" xr:uid="{DF4CFC04-EA2C-4E44-938B-F82FE127B83E}"/>
    <cellStyle name="Output 12 3 2 2 2" xfId="25176" xr:uid="{B3FCB55C-F6CF-4C8E-932D-A60F9624E427}"/>
    <cellStyle name="Output 12 3 2 3" xfId="14399" xr:uid="{41E13F5A-A03A-4B64-8883-ABDEF5FF8755}"/>
    <cellStyle name="Output 12 3 2 3 2" xfId="26171" xr:uid="{04DFC8A7-6560-4C8F-9D84-1A5449E913ED}"/>
    <cellStyle name="Output 12 3 2 4" xfId="15357" xr:uid="{C860AF81-0587-4DA7-9D64-B4383B12F935}"/>
    <cellStyle name="Output 12 3 2 4 2" xfId="27119" xr:uid="{CE6DDF8C-13B7-4ED8-BBF6-304B7063FB20}"/>
    <cellStyle name="Output 12 3 2 5" xfId="16284" xr:uid="{9B39CC39-2B71-41F9-8F52-29257DC483F2}"/>
    <cellStyle name="Output 12 3 2 5 2" xfId="28031" xr:uid="{7083D0D6-4C78-461E-8B75-A7F93F8819D9}"/>
    <cellStyle name="Output 12 3 2 6" xfId="17155" xr:uid="{229A52DE-3C2B-4CD6-9CDD-2F607139A085}"/>
    <cellStyle name="Output 12 3 2 6 2" xfId="28899" xr:uid="{F37ECC9D-85FB-495B-9DEE-95FCABF39A01}"/>
    <cellStyle name="Output 12 3 2 7" xfId="18002" xr:uid="{0F9607D6-378A-4666-8C77-D87AB4A616F3}"/>
    <cellStyle name="Output 12 3 2 7 2" xfId="29723" xr:uid="{0ABB6CDF-FC37-45C5-81FE-0C410AF5C2DF}"/>
    <cellStyle name="Output 12 3 2 8" xfId="18769" xr:uid="{1EC78FD6-2C2C-4ECD-9348-9D2B2F51532D}"/>
    <cellStyle name="Output 12 3 3" xfId="9595" xr:uid="{8430148C-C014-40D4-9814-AED3B502843C}"/>
    <cellStyle name="Output 12 3 3 2" xfId="14000" xr:uid="{4C1DA6C5-60DE-4B65-A067-AC9F22480E86}"/>
    <cellStyle name="Output 12 3 3 2 2" xfId="25773" xr:uid="{D123C6D6-00BC-4004-AB9A-E2366A28DAC4}"/>
    <cellStyle name="Output 12 3 3 3" xfId="14960" xr:uid="{B4A38E46-5578-49BE-ACFF-8943EB8F6DAB}"/>
    <cellStyle name="Output 12 3 3 3 2" xfId="26731" xr:uid="{F7F4DA39-3005-43DB-988A-F707DEA91905}"/>
    <cellStyle name="Output 12 3 3 4" xfId="15912" xr:uid="{76671B5A-6B3F-450B-91A1-0369F4236F57}"/>
    <cellStyle name="Output 12 3 3 4 2" xfId="27659" xr:uid="{E85434E8-4B15-43D4-AFE2-993A27814FBD}"/>
    <cellStyle name="Output 12 3 3 5" xfId="16786" xr:uid="{EE673F38-395E-4EFE-8BA0-A97178FE7F50}"/>
    <cellStyle name="Output 12 3 3 5 2" xfId="28533" xr:uid="{B8EC5C10-DD89-41F9-8276-BD8538D3F6B6}"/>
    <cellStyle name="Output 12 3 3 6" xfId="17651" xr:uid="{208E1AEA-DA81-43F7-8766-2AF3F6E8B230}"/>
    <cellStyle name="Output 12 3 3 6 2" xfId="29372" xr:uid="{28C8FB80-BE7B-4559-A046-90D24A1B872B}"/>
    <cellStyle name="Output 12 3 3 7" xfId="18427" xr:uid="{30FF4A9B-A1EC-4BFB-86FF-45410116E480}"/>
    <cellStyle name="Output 12 3 3 7 2" xfId="30148" xr:uid="{FF4AF003-0517-41AF-8AF6-EFE704035E8C}"/>
    <cellStyle name="Output 12 3 3 8" xfId="19184" xr:uid="{4361C986-7BE5-4622-B92F-58D89520F7AB}"/>
    <cellStyle name="Output 12 3 4" xfId="12363" xr:uid="{232369B5-60CE-46A7-BFF9-00D1C29DF27E}"/>
    <cellStyle name="Output 12 3 4 2" xfId="24178" xr:uid="{024A86CD-463D-4906-80D2-53184B440153}"/>
    <cellStyle name="Output 12 3 5" xfId="10405" xr:uid="{CD3E2D19-1E1D-4859-B61D-85DB440A195E}"/>
    <cellStyle name="Output 12 3 5 2" xfId="22277" xr:uid="{11B0CB5A-1D6E-43AD-8824-00CEF00E6487}"/>
    <cellStyle name="Output 12 3 6" xfId="11930" xr:uid="{5A484E01-E3B3-48A0-98B3-DCDCC1B94241}"/>
    <cellStyle name="Output 12 3 6 2" xfId="23756" xr:uid="{44FE83B3-E8F7-495F-93B4-209BDB255DB2}"/>
    <cellStyle name="Output 12 3 7" xfId="10789" xr:uid="{B973FD76-C1D1-4041-A458-6118D5691F8D}"/>
    <cellStyle name="Output 12 3 7 2" xfId="22659" xr:uid="{4D8F8EB2-85EC-4025-BF20-D4FBB598A7AE}"/>
    <cellStyle name="Output 12 3 8" xfId="11523" xr:uid="{7509147D-83A0-4B3E-A7B5-B67141A64875}"/>
    <cellStyle name="Output 12 3 8 2" xfId="23373" xr:uid="{57D1297C-4371-46CC-8BEF-8B29E11D87E4}"/>
    <cellStyle name="Output 12 3 9" xfId="11121" xr:uid="{3F26077B-A305-4AB1-BBF9-3C930C70BE88}"/>
    <cellStyle name="Output 12 3 9 2" xfId="22989" xr:uid="{7F705AF2-E6C3-46E3-B7BE-F8EB9CE4EA20}"/>
    <cellStyle name="Output 12 4" xfId="7933" xr:uid="{70415D5C-3195-4E69-A0D3-38ADB8806497}"/>
    <cellStyle name="Output 12 4 2" xfId="12904" xr:uid="{5B19C936-5389-40BF-BADF-04AFC95EE25D}"/>
    <cellStyle name="Output 12 4 2 2" xfId="24698" xr:uid="{F48DB502-A53E-448A-BDEB-425152A4302C}"/>
    <cellStyle name="Output 12 4 3" xfId="9976" xr:uid="{4ED2C0DF-0D55-4CD6-B30F-587BB9A7E1F1}"/>
    <cellStyle name="Output 12 4 3 2" xfId="21851" xr:uid="{B5456193-0AFE-4A2C-BD11-15B4B66A6B4D}"/>
    <cellStyle name="Output 12 4 4" xfId="13132" xr:uid="{AA8E6D92-AB41-40FD-A3ED-BF5A0F20CA26}"/>
    <cellStyle name="Output 12 4 4 2" xfId="24919" xr:uid="{251B2746-AAB0-4A96-9298-739DEC0A47A7}"/>
    <cellStyle name="Output 12 4 5" xfId="9796" xr:uid="{9D8EEE89-34C9-4D96-99BA-547D2AE591FB}"/>
    <cellStyle name="Output 12 4 5 2" xfId="21672" xr:uid="{D8B095E7-2600-48A4-8E41-5574413E7E5D}"/>
    <cellStyle name="Output 12 4 6" xfId="11838" xr:uid="{5E9600D8-CAEB-4496-A21A-366754498C1A}"/>
    <cellStyle name="Output 12 4 6 2" xfId="23665" xr:uid="{58AF14DE-F623-4CA6-A36E-C387D2D1DD71}"/>
    <cellStyle name="Output 12 4 7" xfId="10867" xr:uid="{B5E04FEA-BADB-436D-89FF-EDD158DC01D4}"/>
    <cellStyle name="Output 12 4 7 2" xfId="22736" xr:uid="{BF3EC8D9-D307-4B0A-8A08-94649B627401}"/>
    <cellStyle name="Output 12 4 8" xfId="11454" xr:uid="{725ADD09-1163-4B50-8016-EB43E3D502E9}"/>
    <cellStyle name="Output 12 5" xfId="9367" xr:uid="{2E10D3B6-20BC-48ED-A5BA-47DA51894530}"/>
    <cellStyle name="Output 12 5 2" xfId="13772" xr:uid="{28A20BC3-4CA6-4CE5-8619-342EE60C8087}"/>
    <cellStyle name="Output 12 5 2 2" xfId="25545" xr:uid="{B3BE6B19-84DF-4BC0-AA64-C6BE55F48A8F}"/>
    <cellStyle name="Output 12 5 3" xfId="14732" xr:uid="{5BC60786-8D24-488D-A20E-B61629D8696E}"/>
    <cellStyle name="Output 12 5 3 2" xfId="26503" xr:uid="{1389BD27-9ACB-46EE-99F7-513745A4CBBB}"/>
    <cellStyle name="Output 12 5 4" xfId="15684" xr:uid="{DBAB1B73-EFBC-40D4-BAF8-073FB7C86D7B}"/>
    <cellStyle name="Output 12 5 4 2" xfId="27431" xr:uid="{30DCEF59-C53E-4DA1-ADF9-F25EC7C517DF}"/>
    <cellStyle name="Output 12 5 5" xfId="16558" xr:uid="{2BB1BCA7-5A5C-40B2-AAAC-A294E9515434}"/>
    <cellStyle name="Output 12 5 5 2" xfId="28305" xr:uid="{DE43B271-1661-4D81-BAD2-32CF8FA065C0}"/>
    <cellStyle name="Output 12 5 6" xfId="17423" xr:uid="{5ADE195A-DC6B-46BF-A978-DBB15A4B583C}"/>
    <cellStyle name="Output 12 5 6 2" xfId="29144" xr:uid="{8253DEBE-7B90-49EF-9EE0-1BE68D955C41}"/>
    <cellStyle name="Output 12 5 7" xfId="18199" xr:uid="{7C949F6C-6107-40B9-8FBB-D0CC2AE95C7C}"/>
    <cellStyle name="Output 12 5 7 2" xfId="29920" xr:uid="{3C6E90BE-E2FB-4FF1-9347-DBD93E07022B}"/>
    <cellStyle name="Output 12 5 8" xfId="18956" xr:uid="{942BC931-A51C-459D-AFA4-8090EAA8E4D9}"/>
    <cellStyle name="Output 12 6" xfId="11809" xr:uid="{74F748A1-F88D-400A-9CBF-488BDD60ADD7}"/>
    <cellStyle name="Output 12 6 2" xfId="23637" xr:uid="{DDA940B1-333B-42A8-9E27-75B0F2FB7A86}"/>
    <cellStyle name="Output 12 7" xfId="10894" xr:uid="{038552FC-AF36-4B83-8581-C7EDF79EE34A}"/>
    <cellStyle name="Output 12 7 2" xfId="22763" xr:uid="{2447077D-1D8E-4AAD-8E4D-B3CA0D34352B}"/>
    <cellStyle name="Output 12 8" xfId="11428" xr:uid="{7ACFA839-D3B6-4763-BB1F-7EF4FA4F1131}"/>
    <cellStyle name="Output 12 8 2" xfId="23286" xr:uid="{82926859-3903-48F5-ACA6-2033739F3D8C}"/>
    <cellStyle name="Output 12 9" xfId="11192" xr:uid="{1208777A-B828-4745-87BD-B5F65175778F}"/>
    <cellStyle name="Output 12 9 2" xfId="23054" xr:uid="{5875EC8D-3710-40C7-B6B8-DE2FAB06E358}"/>
    <cellStyle name="Output 13" xfId="6153" xr:uid="{46A7D3A6-6322-4EFB-845F-244B05F930F1}"/>
    <cellStyle name="Output 13 10" xfId="12473" xr:uid="{93DE6A4C-897B-4559-B9B2-1085C4E34CEB}"/>
    <cellStyle name="Output 13 10 2" xfId="24287" xr:uid="{6E7D815B-5D59-4FD5-A507-D43FB32AFE51}"/>
    <cellStyle name="Output 13 11" xfId="10300" xr:uid="{6136391F-8EE4-4969-9117-203082F87888}"/>
    <cellStyle name="Output 13 11 2" xfId="22172" xr:uid="{1E08389A-7DD2-4808-A0D4-BBA22409EF30}"/>
    <cellStyle name="Output 13 12" xfId="12065" xr:uid="{01D8818C-74E1-43AF-AA90-CD95C9483030}"/>
    <cellStyle name="Output 13 12 2" xfId="23886" xr:uid="{2569B4FF-EE0E-4889-BEB5-280738B0CDC5}"/>
    <cellStyle name="Output 13 2" xfId="6825" xr:uid="{EFBAD2D1-E7BA-4A59-8882-A0A302FDC216}"/>
    <cellStyle name="Output 13 2 10" xfId="16395" xr:uid="{49385318-151C-40BA-93E7-D72A32C77D47}"/>
    <cellStyle name="Output 13 2 10 2" xfId="28142" xr:uid="{2B220355-42D3-4B53-B24B-D675E09C4BC5}"/>
    <cellStyle name="Output 13 2 11" xfId="17266" xr:uid="{CE8D7C1A-93AC-4101-8D83-E3FC2ABCEF49}"/>
    <cellStyle name="Output 13 2 11 2" xfId="29009" xr:uid="{526E9196-1613-4BC8-85BD-EE9C69F4D814}"/>
    <cellStyle name="Output 13 2 2" xfId="7613" xr:uid="{91BB6448-8691-49F1-ADEF-8D0CBE182FC6}"/>
    <cellStyle name="Output 13 2 2 10" xfId="15519" xr:uid="{B161EF84-0982-4625-B4FE-D6B54DFC0B55}"/>
    <cellStyle name="Output 13 2 2 10 2" xfId="27274" xr:uid="{1AB9E39D-BAFD-4460-BC2E-04761C89CE20}"/>
    <cellStyle name="Output 13 2 2 2" xfId="9256" xr:uid="{BCCDB75B-1734-439A-8F1C-FD3BE6A5C1B4}"/>
    <cellStyle name="Output 13 2 2 2 2" xfId="13691" xr:uid="{29C53CC6-E006-4931-86AE-E0C260587A72}"/>
    <cellStyle name="Output 13 2 2 2 2 2" xfId="25465" xr:uid="{AEF25905-5857-4F24-8F1A-4CE950741CD8}"/>
    <cellStyle name="Output 13 2 2 2 3" xfId="14653" xr:uid="{07243DBD-A222-4BC3-84C2-07B3BDFAEDED}"/>
    <cellStyle name="Output 13 2 2 2 3 2" xfId="26424" xr:uid="{ABD0561F-3A48-47EF-9ABB-DAC6173F9967}"/>
    <cellStyle name="Output 13 2 2 2 4" xfId="15605" xr:uid="{8DC4B3A0-47BF-40C8-9758-B01FFF9FEBAA}"/>
    <cellStyle name="Output 13 2 2 2 4 2" xfId="27354" xr:uid="{56435994-1D4F-42A0-A561-236E8C112FB4}"/>
    <cellStyle name="Output 13 2 2 2 5" xfId="16485" xr:uid="{8A6C3FFD-B09D-4254-AAEB-959D9CC63D21}"/>
    <cellStyle name="Output 13 2 2 2 5 2" xfId="28232" xr:uid="{2426F54B-C6EB-4BDA-A77C-29E43C42C990}"/>
    <cellStyle name="Output 13 2 2 2 6" xfId="17351" xr:uid="{D9CCA817-D772-4225-8282-027F2A346774}"/>
    <cellStyle name="Output 13 2 2 2 6 2" xfId="29072" xr:uid="{DFB80824-D532-4589-B37A-49EBE6E53003}"/>
    <cellStyle name="Output 13 2 2 2 7" xfId="18127" xr:uid="{4617E534-EC3E-4D70-81B6-3C39868EA724}"/>
    <cellStyle name="Output 13 2 2 2 7 2" xfId="29848" xr:uid="{1AF5C2D7-100A-4C0F-9886-AE41D1242B13}"/>
    <cellStyle name="Output 13 2 2 2 8" xfId="18884" xr:uid="{BFE45CED-31AE-4122-8594-CB0FFF96FD70}"/>
    <cellStyle name="Output 13 2 2 3" xfId="9710" xr:uid="{F68370F6-EE57-472F-884B-C7D8D04CC8ED}"/>
    <cellStyle name="Output 13 2 2 3 2" xfId="14115" xr:uid="{44F51825-5A6A-433A-8FFF-8004658D6F53}"/>
    <cellStyle name="Output 13 2 2 3 2 2" xfId="25888" xr:uid="{06F573F9-8364-460C-8392-37C65217ED58}"/>
    <cellStyle name="Output 13 2 2 3 3" xfId="15075" xr:uid="{44482740-D0AB-4E81-A3C0-2A5FCC132F2B}"/>
    <cellStyle name="Output 13 2 2 3 3 2" xfId="26846" xr:uid="{DE1255FD-F157-49F8-BD30-82C28581DDB4}"/>
    <cellStyle name="Output 13 2 2 3 4" xfId="16027" xr:uid="{1D11DD97-8591-4C5E-BC62-1A77168A638E}"/>
    <cellStyle name="Output 13 2 2 3 4 2" xfId="27774" xr:uid="{812EC220-8BB0-4E30-B922-1F36663CE045}"/>
    <cellStyle name="Output 13 2 2 3 5" xfId="16901" xr:uid="{1CBFF193-FB36-4880-95FA-75FF38A78C8F}"/>
    <cellStyle name="Output 13 2 2 3 5 2" xfId="28648" xr:uid="{BFEDFB1A-3AB0-4CE8-9F2F-828BA1676EC7}"/>
    <cellStyle name="Output 13 2 2 3 6" xfId="17766" xr:uid="{9FF48736-6641-45BC-99BE-FC7C1B59DBD1}"/>
    <cellStyle name="Output 13 2 2 3 6 2" xfId="29487" xr:uid="{EC6EF41C-C96C-41B4-A260-AEB7514E3F73}"/>
    <cellStyle name="Output 13 2 2 3 7" xfId="18542" xr:uid="{538165BF-8E90-4D94-A0C0-7E61462F12EC}"/>
    <cellStyle name="Output 13 2 2 3 7 2" xfId="30263" xr:uid="{AC9503C5-6EB2-4748-BDD0-9B316033B8D0}"/>
    <cellStyle name="Output 13 2 2 3 8" xfId="19299" xr:uid="{09F54376-DD8C-401A-840D-0A762D80F0C7}"/>
    <cellStyle name="Output 13 2 2 4" xfId="12675" xr:uid="{6333799A-2B3D-4884-8D65-C20994D7093E}"/>
    <cellStyle name="Output 13 2 2 4 2" xfId="24474" xr:uid="{98A821B4-885F-4F6B-AB0C-67F4B6AE883C}"/>
    <cellStyle name="Output 13 2 2 5" xfId="10163" xr:uid="{E9FFF956-A76D-418B-A5DD-629DA94DCCC8}"/>
    <cellStyle name="Output 13 2 2 5 2" xfId="22038" xr:uid="{520BC00D-675B-4BBE-A53C-4F4F20D223CC}"/>
    <cellStyle name="Output 13 2 2 6" xfId="12334" xr:uid="{16AD47F1-4B49-4329-A0E8-CBA3A8C31F0C}"/>
    <cellStyle name="Output 13 2 2 6 2" xfId="24149" xr:uid="{C76B3605-317D-4BD2-BCBE-7784184A277D}"/>
    <cellStyle name="Output 13 2 2 7" xfId="10433" xr:uid="{28079B21-CAC6-4307-8352-6E2A16770E7C}"/>
    <cellStyle name="Output 13 2 2 7 2" xfId="22305" xr:uid="{45715C98-66E2-49B9-B475-47D1D1849243}"/>
    <cellStyle name="Output 13 2 2 8" xfId="13591" xr:uid="{9E6B7055-7272-4278-BE13-46EE70B563DC}"/>
    <cellStyle name="Output 13 2 2 8 2" xfId="25367" xr:uid="{A4F6185F-355A-4D20-A403-D618950229DC}"/>
    <cellStyle name="Output 13 2 2 9" xfId="14567" xr:uid="{8CEDE28C-35BC-4572-A828-5D831300AFE5}"/>
    <cellStyle name="Output 13 2 2 9 2" xfId="26338" xr:uid="{9722FBC4-0552-4FB6-91FD-ED2D8E052C98}"/>
    <cellStyle name="Output 13 2 3" xfId="8470" xr:uid="{02EB9B15-8A65-47A8-999C-31F96C1BE925}"/>
    <cellStyle name="Output 13 2 3 2" xfId="13212" xr:uid="{65F4537B-64D9-49A9-A0C7-0CE3532AB4C9}"/>
    <cellStyle name="Output 13 2 3 2 2" xfId="24998" xr:uid="{ED8F504B-E2A1-429C-9177-BAFA0C860119}"/>
    <cellStyle name="Output 13 2 3 3" xfId="14232" xr:uid="{8B13C0B8-11CC-41A8-9652-229FF7BF59C7}"/>
    <cellStyle name="Output 13 2 3 3 2" xfId="26005" xr:uid="{77D59CCA-75E7-419B-9E15-1A6D31580EB1}"/>
    <cellStyle name="Output 13 2 3 4" xfId="15192" xr:uid="{3B045A32-D3F3-470F-AECE-3ABFAEE22C1E}"/>
    <cellStyle name="Output 13 2 3 4 2" xfId="26961" xr:uid="{AA8F2D5A-CEDA-4C5F-BF74-FFAD561F5BDF}"/>
    <cellStyle name="Output 13 2 3 5" xfId="16141" xr:uid="{3F02CE8C-83D4-444D-BA4D-18D2BB19FE67}"/>
    <cellStyle name="Output 13 2 3 5 2" xfId="27888" xr:uid="{E6D79EA7-4923-4337-B981-C060CCBBA0A5}"/>
    <cellStyle name="Output 13 2 3 6" xfId="17014" xr:uid="{CE050D40-60F7-4FBD-8C91-5B381A6CE65C}"/>
    <cellStyle name="Output 13 2 3 6 2" xfId="28761" xr:uid="{4DFFD869-5F61-4053-B7AE-196CC6EB4C37}"/>
    <cellStyle name="Output 13 2 3 7" xfId="17879" xr:uid="{734487E7-B770-4662-9DA6-33D55FD5BCBB}"/>
    <cellStyle name="Output 13 2 3 7 2" xfId="29600" xr:uid="{8633AC22-BBC6-4ADD-84ED-4032EC0ED220}"/>
    <cellStyle name="Output 13 2 3 8" xfId="18655" xr:uid="{FB487CBA-0702-4638-893F-132DFA91EBE1}"/>
    <cellStyle name="Output 13 2 4" xfId="9481" xr:uid="{B888E3A5-D80A-4E51-8FDC-463D16DD858E}"/>
    <cellStyle name="Output 13 2 4 2" xfId="13886" xr:uid="{4E549C9E-240A-4EB6-8108-4764531BDDDE}"/>
    <cellStyle name="Output 13 2 4 2 2" xfId="25659" xr:uid="{0C668FD3-37C7-475B-8830-F622278DA162}"/>
    <cellStyle name="Output 13 2 4 3" xfId="14846" xr:uid="{49ECEB86-942B-40D6-A6D5-225B786ABC64}"/>
    <cellStyle name="Output 13 2 4 3 2" xfId="26617" xr:uid="{1FC090E4-A937-45E4-BEB2-EE42D3979455}"/>
    <cellStyle name="Output 13 2 4 4" xfId="15798" xr:uid="{861703E2-B2F6-4AC5-B6F4-A93C28AFDE8E}"/>
    <cellStyle name="Output 13 2 4 4 2" xfId="27545" xr:uid="{8BF0363F-D57C-492C-B301-373878BD0D38}"/>
    <cellStyle name="Output 13 2 4 5" xfId="16672" xr:uid="{01D0F7AB-4AFB-49AE-9D12-EEE64A5C0949}"/>
    <cellStyle name="Output 13 2 4 5 2" xfId="28419" xr:uid="{7CD5C9A1-5BDE-400E-9289-5291ED654534}"/>
    <cellStyle name="Output 13 2 4 6" xfId="17537" xr:uid="{BCD0CAD0-AA78-4C7B-84B6-CD5705E7BE62}"/>
    <cellStyle name="Output 13 2 4 6 2" xfId="29258" xr:uid="{383CBB08-D744-4A6A-9A1D-D2B7192F4F23}"/>
    <cellStyle name="Output 13 2 4 7" xfId="18313" xr:uid="{A6E95628-2854-423F-AB88-EBD2A2DAB98C}"/>
    <cellStyle name="Output 13 2 4 7 2" xfId="30034" xr:uid="{FAA8F863-82C3-4033-8EB7-A1ABD1B511A0}"/>
    <cellStyle name="Output 13 2 4 8" xfId="19070" xr:uid="{7C50F50A-667A-4FD6-980F-F1BBF43EA0F1}"/>
    <cellStyle name="Output 13 2 5" xfId="12183" xr:uid="{107A00E2-A70B-4FBA-A351-5E0F3DDD9E00}"/>
    <cellStyle name="Output 13 2 5 2" xfId="24000" xr:uid="{C2A30B8F-9F7B-40CC-9215-0CF78C586E51}"/>
    <cellStyle name="Output 13 2 6" xfId="10572" xr:uid="{7BDD624B-3C4B-4E8C-9519-6570018BA6F3}"/>
    <cellStyle name="Output 13 2 6 2" xfId="22444" xr:uid="{3EEAB8B5-8B18-40AF-A48A-E4E4F1F0CEC7}"/>
    <cellStyle name="Output 13 2 7" xfId="13565" xr:uid="{828EF769-62C2-4C5F-A6A2-AD4D89C0A8CB}"/>
    <cellStyle name="Output 13 2 7 2" xfId="25341" xr:uid="{FF49DB66-4DDE-431C-845A-35C96B427F12}"/>
    <cellStyle name="Output 13 2 8" xfId="14543" xr:uid="{A2481209-4C40-45B2-86DE-89E49296EFAD}"/>
    <cellStyle name="Output 13 2 8 2" xfId="26314" xr:uid="{F4A1F1CD-B3D4-459A-BAE5-A49DE4314EA3}"/>
    <cellStyle name="Output 13 2 9" xfId="15496" xr:uid="{F55F3EF2-6FC6-48F2-ACBC-106F273DD185}"/>
    <cellStyle name="Output 13 2 9 2" xfId="27251" xr:uid="{0430EE55-0658-423D-A386-E8A6D76802D7}"/>
    <cellStyle name="Output 13 3" xfId="7090" xr:uid="{1E23D3F9-E248-4F27-B492-BC36D16D7F85}"/>
    <cellStyle name="Output 13 3 10" xfId="12115" xr:uid="{8B3C3315-3328-439E-9E34-DB58AC84C319}"/>
    <cellStyle name="Output 13 3 10 2" xfId="23932" xr:uid="{C2057042-DC7F-4721-A2CB-631304087B93}"/>
    <cellStyle name="Output 13 3 2" xfId="8733" xr:uid="{65823080-3EDF-4513-874D-F0F32746910D}"/>
    <cellStyle name="Output 13 3 2 2" xfId="13394" xr:uid="{07332471-B09B-438D-BC85-C4D7A586B6EC}"/>
    <cellStyle name="Output 13 3 2 2 2" xfId="25177" xr:uid="{C6173D22-F497-4C63-8A05-98410383750C}"/>
    <cellStyle name="Output 13 3 2 3" xfId="14400" xr:uid="{23D68AF6-7C39-4FB5-A31D-B9D618224FA4}"/>
    <cellStyle name="Output 13 3 2 3 2" xfId="26172" xr:uid="{0AC1D6AC-63B3-48A6-9F10-848C89BA046C}"/>
    <cellStyle name="Output 13 3 2 4" xfId="15358" xr:uid="{528FFD8E-9B40-43EB-8E9E-C5D37A8DD200}"/>
    <cellStyle name="Output 13 3 2 4 2" xfId="27120" xr:uid="{C38B003B-3198-4C9E-83EC-83B5870C8159}"/>
    <cellStyle name="Output 13 3 2 5" xfId="16285" xr:uid="{7CACB740-A6E5-4264-BBD2-F1CCEE2BF092}"/>
    <cellStyle name="Output 13 3 2 5 2" xfId="28032" xr:uid="{ECFD973F-F6C5-40FC-8357-8528E1D3F4D2}"/>
    <cellStyle name="Output 13 3 2 6" xfId="17156" xr:uid="{3FCD6331-D34D-4118-873C-4018EC9FAE29}"/>
    <cellStyle name="Output 13 3 2 6 2" xfId="28900" xr:uid="{86561407-5256-4B25-A1C3-9E587B1BCD9C}"/>
    <cellStyle name="Output 13 3 2 7" xfId="18003" xr:uid="{F5E1CA9F-6C18-4440-B53C-A459B8D8DCF9}"/>
    <cellStyle name="Output 13 3 2 7 2" xfId="29724" xr:uid="{665FCFF7-6263-4478-A658-F667DF78BA7D}"/>
    <cellStyle name="Output 13 3 2 8" xfId="18770" xr:uid="{5E95C2A9-4D4E-4FFB-B7AF-4F82699AB244}"/>
    <cellStyle name="Output 13 3 3" xfId="9596" xr:uid="{5C0C08CB-ED28-4D24-A50D-25E7BE63FE78}"/>
    <cellStyle name="Output 13 3 3 2" xfId="14001" xr:uid="{50395509-A2D1-4307-A38B-B047F3C1D6A8}"/>
    <cellStyle name="Output 13 3 3 2 2" xfId="25774" xr:uid="{98CA9055-B81A-40B1-BAEE-15C431755A53}"/>
    <cellStyle name="Output 13 3 3 3" xfId="14961" xr:uid="{255EBD46-2997-46C0-8C05-6B1E277D4ABF}"/>
    <cellStyle name="Output 13 3 3 3 2" xfId="26732" xr:uid="{F53CD9DC-4FAC-407E-9662-AC8704448CA4}"/>
    <cellStyle name="Output 13 3 3 4" xfId="15913" xr:uid="{57F9A249-0BEE-46D7-8F88-E4B4FDE81BE1}"/>
    <cellStyle name="Output 13 3 3 4 2" xfId="27660" xr:uid="{234AD398-EC7C-4B2B-B851-2EC44EC164B8}"/>
    <cellStyle name="Output 13 3 3 5" xfId="16787" xr:uid="{951D70EB-23C8-4560-B194-1F2F738EF51F}"/>
    <cellStyle name="Output 13 3 3 5 2" xfId="28534" xr:uid="{85277F6A-EF0F-450A-A068-0B256929DF73}"/>
    <cellStyle name="Output 13 3 3 6" xfId="17652" xr:uid="{6D28B188-9F7B-4224-BFB0-FB5E4ED14C13}"/>
    <cellStyle name="Output 13 3 3 6 2" xfId="29373" xr:uid="{5C498366-AEE6-49D4-8AC0-ADC5CDE017D7}"/>
    <cellStyle name="Output 13 3 3 7" xfId="18428" xr:uid="{58DB0752-47C0-47D2-8F0A-3CEC53392E14}"/>
    <cellStyle name="Output 13 3 3 7 2" xfId="30149" xr:uid="{9965BA84-11A3-45FB-8B2F-DCC3E960020A}"/>
    <cellStyle name="Output 13 3 3 8" xfId="19185" xr:uid="{BDCB5CAF-5DAD-40EA-AD85-301361F003BB}"/>
    <cellStyle name="Output 13 3 4" xfId="12364" xr:uid="{7EDF2289-99B3-4A9A-AE4F-C979026927FF}"/>
    <cellStyle name="Output 13 3 4 2" xfId="24179" xr:uid="{13B8B2F9-912E-4B01-B457-6BE01A9636AF}"/>
    <cellStyle name="Output 13 3 5" xfId="10404" xr:uid="{2B9377E0-C18D-45FF-BBA4-EBA5B3743F70}"/>
    <cellStyle name="Output 13 3 5 2" xfId="22276" xr:uid="{72628196-9A86-42DA-9BE9-26F8B9AD1699}"/>
    <cellStyle name="Output 13 3 6" xfId="12575" xr:uid="{EB487416-91C9-42BF-9975-FAC18137CF8E}"/>
    <cellStyle name="Output 13 3 6 2" xfId="24382" xr:uid="{C2FA25DD-62A1-4E1B-BA75-6D783BC34E1F}"/>
    <cellStyle name="Output 13 3 7" xfId="10224" xr:uid="{91B429CD-FAC8-408F-BE9B-5D2571DFECBF}"/>
    <cellStyle name="Output 13 3 7 2" xfId="22099" xr:uid="{CE0AAF92-1ED8-4574-8A75-19368F1639B7}"/>
    <cellStyle name="Output 13 3 8" xfId="13101" xr:uid="{44E1DC82-4276-4C56-91B5-350A23DDCD94}"/>
    <cellStyle name="Output 13 3 8 2" xfId="24889" xr:uid="{E95F4D7D-C069-49E6-80A4-3B5D98FE2DC6}"/>
    <cellStyle name="Output 13 3 9" xfId="9823" xr:uid="{E3DE9670-A61A-49E6-8851-AD75E72ACC0D}"/>
    <cellStyle name="Output 13 3 9 2" xfId="21699" xr:uid="{F3173BBD-1CCE-4611-81BD-9DB14D5669A4}"/>
    <cellStyle name="Output 13 4" xfId="7934" xr:uid="{B2534940-C267-4D7D-8302-DE8CB9741695}"/>
    <cellStyle name="Output 13 4 2" xfId="12905" xr:uid="{91813EB5-314D-410C-A0B5-E65AA6A63840}"/>
    <cellStyle name="Output 13 4 2 2" xfId="24699" xr:uid="{9CBF2910-F1BA-4154-8BBC-79680D431C27}"/>
    <cellStyle name="Output 13 4 3" xfId="9975" xr:uid="{2DFAEA20-D8FE-48A5-9ABB-CA0E32865F49}"/>
    <cellStyle name="Output 13 4 3 2" xfId="21850" xr:uid="{AC68DBD0-E47A-4427-AA56-7A7C138FD037}"/>
    <cellStyle name="Output 13 4 4" xfId="12104" xr:uid="{01E615BC-7BA9-4AAE-8064-C0710E53239A}"/>
    <cellStyle name="Output 13 4 4 2" xfId="23922" xr:uid="{9AB55F70-52C5-43DF-A9E3-F553A58C4C30}"/>
    <cellStyle name="Output 13 4 5" xfId="10646" xr:uid="{9045177B-D22D-4DE1-9E7D-30BEE65DFBC0}"/>
    <cellStyle name="Output 13 4 5 2" xfId="22518" xr:uid="{6D685A2E-115B-46E2-AB0E-A388C48FE1D7}"/>
    <cellStyle name="Output 13 4 6" xfId="12855" xr:uid="{F689D55F-B8AA-4EBB-8661-8C7EFF171DAD}"/>
    <cellStyle name="Output 13 4 6 2" xfId="24649" xr:uid="{1F8A097D-9DC2-40F8-B174-C46B2929BDF8}"/>
    <cellStyle name="Output 13 4 7" xfId="10018" xr:uid="{FF0F74C9-D361-4B84-AB75-9EE9F436F568}"/>
    <cellStyle name="Output 13 4 7 2" xfId="21893" xr:uid="{FD45BB6B-324B-4340-83C5-8B07C8228E05}"/>
    <cellStyle name="Output 13 4 8" xfId="12627" xr:uid="{D673B3C7-ED93-4AA5-B38B-828CDCA0C69A}"/>
    <cellStyle name="Output 13 5" xfId="9368" xr:uid="{6C8D1012-7C93-4DAD-A12C-C04A76244929}"/>
    <cellStyle name="Output 13 5 2" xfId="13773" xr:uid="{839D4F99-3C78-42E4-B3E2-6778E7318032}"/>
    <cellStyle name="Output 13 5 2 2" xfId="25546" xr:uid="{67EBD81F-61FE-4774-8489-A76353583628}"/>
    <cellStyle name="Output 13 5 3" xfId="14733" xr:uid="{2040EC49-51C5-4331-8CDC-9C29930EBC7E}"/>
    <cellStyle name="Output 13 5 3 2" xfId="26504" xr:uid="{EC55F601-9E94-478E-819D-DB3422EBF9F8}"/>
    <cellStyle name="Output 13 5 4" xfId="15685" xr:uid="{A6B718B9-9DB1-45F0-8A95-D1E5B559E918}"/>
    <cellStyle name="Output 13 5 4 2" xfId="27432" xr:uid="{4106003F-47F3-4281-BED2-56DF2EB9CFCA}"/>
    <cellStyle name="Output 13 5 5" xfId="16559" xr:uid="{4CFEB011-F89F-4E9D-8806-32DEA5FBF1DA}"/>
    <cellStyle name="Output 13 5 5 2" xfId="28306" xr:uid="{4B0F3068-B80D-41E4-8F7A-002566365EE0}"/>
    <cellStyle name="Output 13 5 6" xfId="17424" xr:uid="{A7658F79-C474-4CE2-BB2E-3590296F4EA3}"/>
    <cellStyle name="Output 13 5 6 2" xfId="29145" xr:uid="{02166F39-C1F5-4F02-B9C8-1D509AC080B7}"/>
    <cellStyle name="Output 13 5 7" xfId="18200" xr:uid="{B2B5259C-0D00-4D8B-A3F7-81C3E6E6F38D}"/>
    <cellStyle name="Output 13 5 7 2" xfId="29921" xr:uid="{E808419E-89AD-4126-A4DE-0D3166110D78}"/>
    <cellStyle name="Output 13 5 8" xfId="18957" xr:uid="{4A98B0E8-F518-49C5-8220-8DC06C69CC82}"/>
    <cellStyle name="Output 13 6" xfId="11810" xr:uid="{734A1C79-F9A4-4B14-9950-52340F6871FB}"/>
    <cellStyle name="Output 13 6 2" xfId="23638" xr:uid="{42B7E177-E8DC-42BF-9E8D-7560E503F625}"/>
    <cellStyle name="Output 13 7" xfId="10893" xr:uid="{59466789-4C89-46A3-95AF-74F7342C2496}"/>
    <cellStyle name="Output 13 7 2" xfId="22762" xr:uid="{A3965A2E-D422-4DCC-843A-87DF14539EC7}"/>
    <cellStyle name="Output 13 8" xfId="11429" xr:uid="{467A9A35-5C69-45F5-9385-C87BD86D6BE6}"/>
    <cellStyle name="Output 13 8 2" xfId="23287" xr:uid="{32A55AF9-26A1-47DF-B16B-05FA099A9B6F}"/>
    <cellStyle name="Output 13 9" xfId="11191" xr:uid="{673D4C5C-0C3E-4920-9FDE-7A1837B7D5A9}"/>
    <cellStyle name="Output 13 9 2" xfId="23053" xr:uid="{3B82BFAB-9877-4E0F-8FC5-E938F67B25E4}"/>
    <cellStyle name="Output 14" xfId="6154" xr:uid="{17163570-9892-4AEE-BA9A-E3E8050281E3}"/>
    <cellStyle name="Output 14 10" xfId="13502" xr:uid="{EF57F087-DC18-4CAE-9933-5092A45BF807}"/>
    <cellStyle name="Output 14 10 2" xfId="25283" xr:uid="{795F58E2-808C-4023-B6FC-7DC606F705DC}"/>
    <cellStyle name="Output 14 11" xfId="14503" xr:uid="{9D653876-9769-468A-AAD2-9956A9462F5F}"/>
    <cellStyle name="Output 14 11 2" xfId="26275" xr:uid="{823CA176-C198-4E1E-9940-0CC3CD2DDEF6}"/>
    <cellStyle name="Output 14 12" xfId="15461" xr:uid="{AF93B17F-D112-4FFE-8931-8950FC931315}"/>
    <cellStyle name="Output 14 12 2" xfId="27221" xr:uid="{79E96D0B-470A-4C1F-93BB-4A79EF714BE8}"/>
    <cellStyle name="Output 14 2" xfId="6826" xr:uid="{D02DCDEF-AC2D-487E-A667-337A6078B2FA}"/>
    <cellStyle name="Output 14 2 10" xfId="10924" xr:uid="{99C7E18A-096B-4E52-A5DE-7469288C8254}"/>
    <cellStyle name="Output 14 2 10 2" xfId="22793" xr:uid="{916BE9E6-D285-49CB-9FF5-700BFACDFAF9}"/>
    <cellStyle name="Output 14 2 11" xfId="12520" xr:uid="{B871D8C3-91C1-454F-B358-7B4C14263A5C}"/>
    <cellStyle name="Output 14 2 11 2" xfId="24330" xr:uid="{142FB817-F36F-41A3-BA0A-4972D924385E}"/>
    <cellStyle name="Output 14 2 2" xfId="7614" xr:uid="{9F7C6B3F-5ABE-45EC-BFB4-080E56B115DF}"/>
    <cellStyle name="Output 14 2 2 10" xfId="14523" xr:uid="{F81745DB-891C-4AFB-BD87-1D9EF6E1AF93}"/>
    <cellStyle name="Output 14 2 2 10 2" xfId="26294" xr:uid="{A62AB6A9-3681-43EF-A7A3-47F2BA31B8FB}"/>
    <cellStyle name="Output 14 2 2 2" xfId="9257" xr:uid="{5028C53B-0C85-4F3E-AC84-10E371A335DC}"/>
    <cellStyle name="Output 14 2 2 2 2" xfId="13692" xr:uid="{6271C46F-66F2-4929-8913-525E323A12BB}"/>
    <cellStyle name="Output 14 2 2 2 2 2" xfId="25466" xr:uid="{29E0E3F2-7568-4ADF-A254-9135961D1AA3}"/>
    <cellStyle name="Output 14 2 2 2 3" xfId="14654" xr:uid="{F43B0E9C-658F-4D9B-80A4-570E282A51FD}"/>
    <cellStyle name="Output 14 2 2 2 3 2" xfId="26425" xr:uid="{718A6EA1-816A-4989-9804-FD972AA919AA}"/>
    <cellStyle name="Output 14 2 2 2 4" xfId="15606" xr:uid="{E40847B8-849C-4058-B8A9-1D90A1282C80}"/>
    <cellStyle name="Output 14 2 2 2 4 2" xfId="27355" xr:uid="{E32D7BF0-08B6-4751-BEE6-09389F03B24A}"/>
    <cellStyle name="Output 14 2 2 2 5" xfId="16486" xr:uid="{40AE0C2B-CE54-4877-BF32-D338D67F2D0D}"/>
    <cellStyle name="Output 14 2 2 2 5 2" xfId="28233" xr:uid="{488319FB-FFF4-4A44-B031-7E3FB3844BA8}"/>
    <cellStyle name="Output 14 2 2 2 6" xfId="17352" xr:uid="{74801EC9-DF40-4BE4-BD58-CE04D4BE9434}"/>
    <cellStyle name="Output 14 2 2 2 6 2" xfId="29073" xr:uid="{3E90150E-53C2-4B80-8F13-32118A7FF737}"/>
    <cellStyle name="Output 14 2 2 2 7" xfId="18128" xr:uid="{0E412598-AA25-49F6-84B8-E49E61BBB5C6}"/>
    <cellStyle name="Output 14 2 2 2 7 2" xfId="29849" xr:uid="{9410D9BA-9AE7-4054-ABB4-E925F5AFFCFF}"/>
    <cellStyle name="Output 14 2 2 2 8" xfId="18885" xr:uid="{6FA4CE9D-66DA-4EC8-8A24-9BF26757D45B}"/>
    <cellStyle name="Output 14 2 2 3" xfId="9711" xr:uid="{B9DA4819-00E0-4BF3-88F4-5F3669A2CF04}"/>
    <cellStyle name="Output 14 2 2 3 2" xfId="14116" xr:uid="{7084ABE1-C6B8-458A-BDB7-5F28CF0849D5}"/>
    <cellStyle name="Output 14 2 2 3 2 2" xfId="25889" xr:uid="{82363C20-97C5-445C-9D8D-9898A7F9102D}"/>
    <cellStyle name="Output 14 2 2 3 3" xfId="15076" xr:uid="{25218434-B12E-49B2-AE4E-924553CDDA43}"/>
    <cellStyle name="Output 14 2 2 3 3 2" xfId="26847" xr:uid="{31476408-EF44-40DF-B42C-8791EC0165EF}"/>
    <cellStyle name="Output 14 2 2 3 4" xfId="16028" xr:uid="{90A4B9DA-70B3-43DB-89D2-B714C8B653A6}"/>
    <cellStyle name="Output 14 2 2 3 4 2" xfId="27775" xr:uid="{828523CB-F425-4F4A-8B21-2A629DD15EC4}"/>
    <cellStyle name="Output 14 2 2 3 5" xfId="16902" xr:uid="{F6617D47-032A-47D1-9D8A-25087D85A49D}"/>
    <cellStyle name="Output 14 2 2 3 5 2" xfId="28649" xr:uid="{7AC164CC-633A-4CA5-8419-985124C5B550}"/>
    <cellStyle name="Output 14 2 2 3 6" xfId="17767" xr:uid="{550DFCF2-41C4-44F1-B666-ACCB54EE1B0F}"/>
    <cellStyle name="Output 14 2 2 3 6 2" xfId="29488" xr:uid="{4D2073E7-8A7C-4374-B194-D8531AE3B9B2}"/>
    <cellStyle name="Output 14 2 2 3 7" xfId="18543" xr:uid="{B2832937-774C-4300-A949-0A717E16D2E1}"/>
    <cellStyle name="Output 14 2 2 3 7 2" xfId="30264" xr:uid="{80A3A6FF-AC6F-4D14-B5B6-748F3FEC3BB7}"/>
    <cellStyle name="Output 14 2 2 3 8" xfId="19300" xr:uid="{2EB9E2FD-BF85-41FD-8118-49D6143EC1DF}"/>
    <cellStyle name="Output 14 2 2 4" xfId="12676" xr:uid="{47C831D0-87CA-4CF8-9B6F-61D6EB4BFDBC}"/>
    <cellStyle name="Output 14 2 2 4 2" xfId="24475" xr:uid="{963D14D3-ACCA-4D62-98C3-DD84A9C89123}"/>
    <cellStyle name="Output 14 2 2 5" xfId="12765" xr:uid="{FA69594A-1A8B-49D0-BF85-F7FC0399E9F6}"/>
    <cellStyle name="Output 14 2 2 5 2" xfId="24561" xr:uid="{0565A3CA-FFFB-4BFC-86F3-CD439AFC3854}"/>
    <cellStyle name="Output 14 2 2 6" xfId="10099" xr:uid="{A5373751-8873-4791-BD36-2E64D608D8D6}"/>
    <cellStyle name="Output 14 2 2 6 2" xfId="21974" xr:uid="{DB8E80A5-CBF6-4F86-B07B-589DF7D1B5CF}"/>
    <cellStyle name="Output 14 2 2 7" xfId="11738" xr:uid="{237A730A-A97C-4419-A575-254DFAFD084F}"/>
    <cellStyle name="Output 14 2 2 7 2" xfId="23567" xr:uid="{B521AEB1-DF93-4860-A1A9-0D62B2183C3F}"/>
    <cellStyle name="Output 14 2 2 8" xfId="10956" xr:uid="{1B0A7272-CFCC-4DCF-AD2A-92AB7F56C770}"/>
    <cellStyle name="Output 14 2 2 8 2" xfId="22825" xr:uid="{497428A7-5804-417E-86CD-7BCBA7B8A90D}"/>
    <cellStyle name="Output 14 2 2 9" xfId="13541" xr:uid="{CC41FAAF-3165-49B0-8E3D-05734F9DB454}"/>
    <cellStyle name="Output 14 2 2 9 2" xfId="25317" xr:uid="{D0125BEB-DACC-4C56-94C3-C66D0C2DF3BF}"/>
    <cellStyle name="Output 14 2 3" xfId="8471" xr:uid="{C88F5BDA-CC1E-41FE-9286-7C20203B9EF2}"/>
    <cellStyle name="Output 14 2 3 2" xfId="13213" xr:uid="{F8753731-56D2-4AA2-ACC1-653539839EE9}"/>
    <cellStyle name="Output 14 2 3 2 2" xfId="24999" xr:uid="{D4718997-81FB-44E6-AC54-AC4181AA9323}"/>
    <cellStyle name="Output 14 2 3 3" xfId="14233" xr:uid="{F251070F-4F1E-4660-A79E-DBDDE18914C9}"/>
    <cellStyle name="Output 14 2 3 3 2" xfId="26006" xr:uid="{5995154C-444B-42CA-8A53-CBF4F5E80B66}"/>
    <cellStyle name="Output 14 2 3 4" xfId="15193" xr:uid="{AEFC74CA-961A-4B19-8181-09C499B490C3}"/>
    <cellStyle name="Output 14 2 3 4 2" xfId="26962" xr:uid="{E3CE9C86-6E47-4CB9-B848-8C7E51B6238C}"/>
    <cellStyle name="Output 14 2 3 5" xfId="16142" xr:uid="{44CE8D90-BD3D-4521-93C0-64EDFB07005C}"/>
    <cellStyle name="Output 14 2 3 5 2" xfId="27889" xr:uid="{9B86BCEF-92B5-44A2-B7DB-1361727F871E}"/>
    <cellStyle name="Output 14 2 3 6" xfId="17015" xr:uid="{FCF61C64-8133-43FA-BD5C-BEF562172738}"/>
    <cellStyle name="Output 14 2 3 6 2" xfId="28762" xr:uid="{13FE2A93-AB50-4205-B8AA-31930AC86B3A}"/>
    <cellStyle name="Output 14 2 3 7" xfId="17880" xr:uid="{65363C30-D399-458C-B5C6-B6E2B76E5D0C}"/>
    <cellStyle name="Output 14 2 3 7 2" xfId="29601" xr:uid="{67E41F18-040B-441B-A4A1-2E10FE285DCF}"/>
    <cellStyle name="Output 14 2 3 8" xfId="18656" xr:uid="{21AC497A-506C-437E-9E2E-533B2166168C}"/>
    <cellStyle name="Output 14 2 4" xfId="9482" xr:uid="{C3E5D4F7-7B39-4E3B-B538-F7F5ABA049A0}"/>
    <cellStyle name="Output 14 2 4 2" xfId="13887" xr:uid="{D5B1F4CF-7AAD-42B7-81A7-801A29BA6D32}"/>
    <cellStyle name="Output 14 2 4 2 2" xfId="25660" xr:uid="{26DC92D8-2231-42DC-B269-635D47517C04}"/>
    <cellStyle name="Output 14 2 4 3" xfId="14847" xr:uid="{E6C2DE88-624C-4B15-9FDE-07AC5AE9C236}"/>
    <cellStyle name="Output 14 2 4 3 2" xfId="26618" xr:uid="{E0540E34-B739-4A76-8359-DE757DE3F312}"/>
    <cellStyle name="Output 14 2 4 4" xfId="15799" xr:uid="{2887CB8F-EFEF-4D16-9B0C-18A7ADA0A8DB}"/>
    <cellStyle name="Output 14 2 4 4 2" xfId="27546" xr:uid="{F0D199F6-912D-4CA4-AF9C-5DCFFEAB2D4A}"/>
    <cellStyle name="Output 14 2 4 5" xfId="16673" xr:uid="{CABC39E9-B4E1-4CDE-9385-8FAADF64BB2C}"/>
    <cellStyle name="Output 14 2 4 5 2" xfId="28420" xr:uid="{2061B286-97DA-4A65-AEA3-EBD0C90A44C3}"/>
    <cellStyle name="Output 14 2 4 6" xfId="17538" xr:uid="{CCBFDAF8-B99E-4966-A96E-1BD652B4C9F1}"/>
    <cellStyle name="Output 14 2 4 6 2" xfId="29259" xr:uid="{7D9ABBF7-CFF9-4653-A96D-6D847AB3A19F}"/>
    <cellStyle name="Output 14 2 4 7" xfId="18314" xr:uid="{B82583E1-6572-460C-A27E-47F7684DDE25}"/>
    <cellStyle name="Output 14 2 4 7 2" xfId="30035" xr:uid="{6AC57A4D-9B1A-4FD0-83EF-7DCA5D985E84}"/>
    <cellStyle name="Output 14 2 4 8" xfId="19071" xr:uid="{DFC61023-A769-4684-B949-5EBA5BB68BF9}"/>
    <cellStyle name="Output 14 2 5" xfId="12184" xr:uid="{FDAD0081-6363-48CF-BDF1-7938FACC52E8}"/>
    <cellStyle name="Output 14 2 5 2" xfId="24001" xr:uid="{A9F30FF4-706D-4E37-AFB9-614299B87E66}"/>
    <cellStyle name="Output 14 2 6" xfId="10571" xr:uid="{0CC2D11F-6EA2-4EE5-AE49-D3F4AD803D04}"/>
    <cellStyle name="Output 14 2 6 2" xfId="22443" xr:uid="{E655488F-2DFE-41E5-A159-32B193F305D1}"/>
    <cellStyle name="Output 14 2 7" xfId="12959" xr:uid="{3B8997E8-A214-484C-8883-87D7C3BB8D74}"/>
    <cellStyle name="Output 14 2 7 2" xfId="24753" xr:uid="{88D690A8-62C7-4D39-B856-E95104441C1E}"/>
    <cellStyle name="Output 14 2 8" xfId="9924" xr:uid="{1911B8F0-CDA7-4E9D-B43F-FE8141EF5119}"/>
    <cellStyle name="Output 14 2 8 2" xfId="21799" xr:uid="{D7B7452C-635A-4110-A717-07FF0161C9E5}"/>
    <cellStyle name="Output 14 2 9" xfId="11771" xr:uid="{807454FA-5D65-4BD4-BD0D-8062C96D85D6}"/>
    <cellStyle name="Output 14 2 9 2" xfId="23599" xr:uid="{BEF0FBC9-BBA5-4858-90F8-69584CBC7DFD}"/>
    <cellStyle name="Output 14 3" xfId="7091" xr:uid="{B7979A3F-B103-498A-8478-7DCFEDDC2C8A}"/>
    <cellStyle name="Output 14 3 10" xfId="17287" xr:uid="{2AECD4D7-561A-4904-8BB7-CF5CBEA525F1}"/>
    <cellStyle name="Output 14 3 10 2" xfId="29030" xr:uid="{3E814C29-5B3D-4B8E-A9A9-5F8E820BB67E}"/>
    <cellStyle name="Output 14 3 2" xfId="8734" xr:uid="{4E7C09B4-526A-4F09-983E-E04BAA3ECF53}"/>
    <cellStyle name="Output 14 3 2 2" xfId="13395" xr:uid="{A6A659F9-BA37-441E-828B-E509143D6D4A}"/>
    <cellStyle name="Output 14 3 2 2 2" xfId="25178" xr:uid="{3298A975-0DA0-4F79-8B8D-D06A3D6FFBFB}"/>
    <cellStyle name="Output 14 3 2 3" xfId="14401" xr:uid="{EEE2AF18-4504-42DF-9AFF-3848D48AE0AD}"/>
    <cellStyle name="Output 14 3 2 3 2" xfId="26173" xr:uid="{C3ABC30E-CEC7-4E32-BB9F-E699F91FE4D2}"/>
    <cellStyle name="Output 14 3 2 4" xfId="15359" xr:uid="{1B09A55D-994E-440B-A586-5EF2ECD0FB42}"/>
    <cellStyle name="Output 14 3 2 4 2" xfId="27121" xr:uid="{C59BD069-28EB-4A1B-8AB2-242DD491B1E9}"/>
    <cellStyle name="Output 14 3 2 5" xfId="16286" xr:uid="{E769E379-CFD1-4D14-8C35-0FC8965A8B08}"/>
    <cellStyle name="Output 14 3 2 5 2" xfId="28033" xr:uid="{0ED0187B-7DA0-4DF5-AE1F-67CD57399845}"/>
    <cellStyle name="Output 14 3 2 6" xfId="17157" xr:uid="{23A9B001-FB9D-429C-B32B-9CBDC6C8045A}"/>
    <cellStyle name="Output 14 3 2 6 2" xfId="28901" xr:uid="{65D8F98A-335E-486E-BA08-66A051816D1E}"/>
    <cellStyle name="Output 14 3 2 7" xfId="18004" xr:uid="{E2C61178-8D41-462E-9A3D-3CED9E00A3CF}"/>
    <cellStyle name="Output 14 3 2 7 2" xfId="29725" xr:uid="{317163F4-45A8-489F-A51E-6BCFBF4D91B5}"/>
    <cellStyle name="Output 14 3 2 8" xfId="18771" xr:uid="{763E4B47-80AA-4012-8BE9-B02ABC7B9D03}"/>
    <cellStyle name="Output 14 3 3" xfId="9597" xr:uid="{CCFD19C2-0AAA-42AC-B75D-13CDA1DDC56F}"/>
    <cellStyle name="Output 14 3 3 2" xfId="14002" xr:uid="{8EBBB918-8E46-4C2A-A0C0-8B84BEB63113}"/>
    <cellStyle name="Output 14 3 3 2 2" xfId="25775" xr:uid="{B215B1F8-ABA9-4B8E-B7D3-E2728532CA6A}"/>
    <cellStyle name="Output 14 3 3 3" xfId="14962" xr:uid="{6100BD5C-7669-47C7-A82E-BA778635DB66}"/>
    <cellStyle name="Output 14 3 3 3 2" xfId="26733" xr:uid="{642D4DE4-361A-4150-AF35-1D0EE2112525}"/>
    <cellStyle name="Output 14 3 3 4" xfId="15914" xr:uid="{3B42A56E-5A94-4A33-91AE-4A126600D08E}"/>
    <cellStyle name="Output 14 3 3 4 2" xfId="27661" xr:uid="{FDF7C17C-F432-427E-9A3A-DC79A812B235}"/>
    <cellStyle name="Output 14 3 3 5" xfId="16788" xr:uid="{2695A47A-26AB-4B3C-9B19-D1F4ACFCA031}"/>
    <cellStyle name="Output 14 3 3 5 2" xfId="28535" xr:uid="{2057554F-5764-4588-A3A2-7E3E9F484711}"/>
    <cellStyle name="Output 14 3 3 6" xfId="17653" xr:uid="{AB9F9390-862E-4C25-95AD-82F36D9BEB92}"/>
    <cellStyle name="Output 14 3 3 6 2" xfId="29374" xr:uid="{2BAAE922-1994-415C-A8D5-E731ABECE47F}"/>
    <cellStyle name="Output 14 3 3 7" xfId="18429" xr:uid="{68AD3A10-F2B2-4593-87DF-EBEC2352B3BC}"/>
    <cellStyle name="Output 14 3 3 7 2" xfId="30150" xr:uid="{82636037-364C-45E2-9699-C7F525FD9252}"/>
    <cellStyle name="Output 14 3 3 8" xfId="19186" xr:uid="{2936429A-4ED4-4560-B335-3D5392FA5ABD}"/>
    <cellStyle name="Output 14 3 4" xfId="12365" xr:uid="{BDAED1F6-7F00-433B-890D-ACCCCAE3AA57}"/>
    <cellStyle name="Output 14 3 4 2" xfId="24180" xr:uid="{CA2F4EBC-EA3A-4954-81BE-5A887F66E038}"/>
    <cellStyle name="Output 14 3 5" xfId="10403" xr:uid="{25292076-A6DB-41FF-99F9-364B37F5C751}"/>
    <cellStyle name="Output 14 3 5 2" xfId="22275" xr:uid="{E46EDA00-9354-4807-BCB2-22C8671B8795}"/>
    <cellStyle name="Output 14 3 6" xfId="13595" xr:uid="{8AA18397-EBBF-42A3-88D9-FC6602206052}"/>
    <cellStyle name="Output 14 3 6 2" xfId="25371" xr:uid="{5D13BCBC-48B0-40F3-90A6-685CE261A29A}"/>
    <cellStyle name="Output 14 3 7" xfId="14571" xr:uid="{6A364875-03B5-4F51-A113-0485E0AF8249}"/>
    <cellStyle name="Output 14 3 7 2" xfId="26342" xr:uid="{E29AA5FD-1101-45A9-8A27-A157547B402D}"/>
    <cellStyle name="Output 14 3 8" xfId="15523" xr:uid="{95E79A5F-FD9E-46FE-9608-D4CE0B6537C1}"/>
    <cellStyle name="Output 14 3 8 2" xfId="27278" xr:uid="{899416E1-FCE9-4AC9-BB7B-8E67725D0236}"/>
    <cellStyle name="Output 14 3 9" xfId="16418" xr:uid="{A323772D-8F9F-4CF0-A082-2E6EED1AC1B4}"/>
    <cellStyle name="Output 14 3 9 2" xfId="28165" xr:uid="{877C4447-0524-47E3-B103-0FEAF0D1DEEB}"/>
    <cellStyle name="Output 14 4" xfId="7935" xr:uid="{D7814D7E-2380-47DE-BBEC-F3AD7D1B4392}"/>
    <cellStyle name="Output 14 4 2" xfId="12906" xr:uid="{9F840C92-F01B-4B67-A7CD-CCCC07D3C9C2}"/>
    <cellStyle name="Output 14 4 2 2" xfId="24700" xr:uid="{AFD0F20E-32EA-43D7-88BC-431CE4CF39ED}"/>
    <cellStyle name="Output 14 4 3" xfId="9974" xr:uid="{4A2A22F2-B5A2-4839-8856-AD046A1B74B5}"/>
    <cellStyle name="Output 14 4 3 2" xfId="21849" xr:uid="{56F0C0F0-F0D2-451F-9A21-1B35FC82E9C2}"/>
    <cellStyle name="Output 14 4 4" xfId="12637" xr:uid="{576FAA5B-6BE3-4F15-87AB-7AAC1B05AFB3}"/>
    <cellStyle name="Output 14 4 4 2" xfId="24440" xr:uid="{22AAA0DD-865D-46DF-B4C1-86FD7B9891C0}"/>
    <cellStyle name="Output 14 4 5" xfId="10174" xr:uid="{161630A6-D576-4C33-B521-5768E0DE2BEB}"/>
    <cellStyle name="Output 14 4 5 2" xfId="22049" xr:uid="{51BE69D6-1854-4CF7-91BF-26B4987C1133}"/>
    <cellStyle name="Output 14 4 6" xfId="12876" xr:uid="{ED1E6B64-8B20-427E-9C98-D23DEF367150}"/>
    <cellStyle name="Output 14 4 6 2" xfId="24670" xr:uid="{F8F30D21-2F9B-4295-B5B5-3285956FFDC6}"/>
    <cellStyle name="Output 14 4 7" xfId="11959" xr:uid="{5EA20E58-BF59-4562-96F6-BD4C70D21798}"/>
    <cellStyle name="Output 14 4 7 2" xfId="23784" xr:uid="{508E15D9-72DB-4556-98FC-A4367C66F9F1}"/>
    <cellStyle name="Output 14 4 8" xfId="10764" xr:uid="{B58506EE-4A39-4F93-B7F9-E553621FAB24}"/>
    <cellStyle name="Output 14 5" xfId="9369" xr:uid="{E30DD490-5AA7-4DBB-B1EA-1B8A0EBB4DD2}"/>
    <cellStyle name="Output 14 5 2" xfId="13774" xr:uid="{38A87B45-3DCD-4CC4-8AED-0161EBA38184}"/>
    <cellStyle name="Output 14 5 2 2" xfId="25547" xr:uid="{FEA04CCA-9EBB-4028-8FA2-BDDE58FCF95E}"/>
    <cellStyle name="Output 14 5 3" xfId="14734" xr:uid="{F4E089F7-E2E0-4E21-A763-DCEF5E395122}"/>
    <cellStyle name="Output 14 5 3 2" xfId="26505" xr:uid="{A778C36A-807F-4AB6-96E8-97ED3BD347A4}"/>
    <cellStyle name="Output 14 5 4" xfId="15686" xr:uid="{90316136-E3DF-4566-9354-CEE36060DB7B}"/>
    <cellStyle name="Output 14 5 4 2" xfId="27433" xr:uid="{7B663877-DC35-4CF7-95DE-07FE8234B0C5}"/>
    <cellStyle name="Output 14 5 5" xfId="16560" xr:uid="{E406BE24-21F1-47FF-803B-9BA2A287EF1B}"/>
    <cellStyle name="Output 14 5 5 2" xfId="28307" xr:uid="{18B40F7F-B2C0-4CB2-8AD0-A28F3D5AB5B3}"/>
    <cellStyle name="Output 14 5 6" xfId="17425" xr:uid="{EF2E8F55-FC72-4736-8C39-7AFA3CDA5917}"/>
    <cellStyle name="Output 14 5 6 2" xfId="29146" xr:uid="{38552D75-0F7F-4A29-9B6E-1E99996380FB}"/>
    <cellStyle name="Output 14 5 7" xfId="18201" xr:uid="{7A87D2B4-50E5-4956-A653-3DA14F16B6D8}"/>
    <cellStyle name="Output 14 5 7 2" xfId="29922" xr:uid="{2FC5D594-ACC9-410A-9ACE-3FCC226622E0}"/>
    <cellStyle name="Output 14 5 8" xfId="18958" xr:uid="{29F4A8B9-A222-4F9E-822A-BAE9A4016B7D}"/>
    <cellStyle name="Output 14 6" xfId="11811" xr:uid="{B1B39DEB-16B6-448F-B664-FB51D57A99F2}"/>
    <cellStyle name="Output 14 6 2" xfId="23639" xr:uid="{3EC44792-40AD-4A44-8478-B656D323BEAF}"/>
    <cellStyle name="Output 14 7" xfId="10892" xr:uid="{7DAC863D-CCE4-48A9-804A-537CB542FBFC}"/>
    <cellStyle name="Output 14 7 2" xfId="22761" xr:uid="{40BCFA50-F93E-4030-BDEC-007C95201BF6}"/>
    <cellStyle name="Output 14 8" xfId="11430" xr:uid="{FD93744D-65CB-49BE-902E-AF916DE9B495}"/>
    <cellStyle name="Output 14 8 2" xfId="23288" xr:uid="{7F8693BE-3473-41AE-9878-062439E07B15}"/>
    <cellStyle name="Output 14 9" xfId="11190" xr:uid="{D1473C64-A890-439C-8C84-5E32BB3F2C12}"/>
    <cellStyle name="Output 14 9 2" xfId="23052" xr:uid="{EB501521-6B95-4C02-A8C9-5A0D426A2A7C}"/>
    <cellStyle name="Output 15" xfId="6155" xr:uid="{938EF72C-5941-4881-A6E0-365304BE6BBC}"/>
    <cellStyle name="Output 15 10" xfId="13022" xr:uid="{22441071-6E26-44C3-BC36-4D97916F5675}"/>
    <cellStyle name="Output 15 10 2" xfId="24814" xr:uid="{9767CCA6-90AF-4F87-9087-ACBA76618054}"/>
    <cellStyle name="Output 15 11" xfId="9877" xr:uid="{8E68D917-3860-46FD-BA6D-A8AB274A4429}"/>
    <cellStyle name="Output 15 11 2" xfId="21753" xr:uid="{21ADFA13-FBAD-4FF3-8CE6-F873B195ED5C}"/>
    <cellStyle name="Output 15 12" xfId="11778" xr:uid="{E798E18D-82AB-450F-A597-26B80939C39C}"/>
    <cellStyle name="Output 15 12 2" xfId="23606" xr:uid="{9678721A-1E22-4432-BD77-A9F41412309F}"/>
    <cellStyle name="Output 15 2" xfId="6827" xr:uid="{D2200BB8-8AE2-4A60-AEB4-1A23B561A36F}"/>
    <cellStyle name="Output 15 2 10" xfId="10795" xr:uid="{98FD9184-5146-453D-8275-FFAD8981964B}"/>
    <cellStyle name="Output 15 2 10 2" xfId="22665" xr:uid="{DA6D7440-A1AE-40A8-892E-077CBBB9B298}"/>
    <cellStyle name="Output 15 2 11" xfId="11517" xr:uid="{3CDBB28C-A3C3-4D1E-B6FC-BA8C0002D864}"/>
    <cellStyle name="Output 15 2 11 2" xfId="23367" xr:uid="{6C0FC1DC-1B5D-45E8-8846-060FE19B828D}"/>
    <cellStyle name="Output 15 2 2" xfId="7615" xr:uid="{EED695D0-4A62-4DDD-89CC-1DF4E1DEF5BC}"/>
    <cellStyle name="Output 15 2 2 10" xfId="17954" xr:uid="{CED6D316-A734-478D-A730-C78E09EB50E7}"/>
    <cellStyle name="Output 15 2 2 10 2" xfId="29675" xr:uid="{F8185505-38AF-40FE-BD44-C85FB44AAE9E}"/>
    <cellStyle name="Output 15 2 2 2" xfId="9258" xr:uid="{238D9F29-1970-4DE9-A358-D56BE69D064F}"/>
    <cellStyle name="Output 15 2 2 2 2" xfId="13693" xr:uid="{B7841ADF-C1EF-4B70-B8F7-95696703E2F0}"/>
    <cellStyle name="Output 15 2 2 2 2 2" xfId="25467" xr:uid="{6FC31BDF-2E38-4003-B525-D5672FE80B9F}"/>
    <cellStyle name="Output 15 2 2 2 3" xfId="14655" xr:uid="{9C5237D4-994D-4E89-BB9B-10D78A43905C}"/>
    <cellStyle name="Output 15 2 2 2 3 2" xfId="26426" xr:uid="{D0E54795-5894-48D5-A441-6A63BA634ACA}"/>
    <cellStyle name="Output 15 2 2 2 4" xfId="15607" xr:uid="{418FE944-22CE-43D3-90D8-B01D12C7C94A}"/>
    <cellStyle name="Output 15 2 2 2 4 2" xfId="27356" xr:uid="{BDF84557-4CB5-4AC8-B37C-7FD6D93D8655}"/>
    <cellStyle name="Output 15 2 2 2 5" xfId="16487" xr:uid="{9ABCB2E0-D4CC-4E2C-B146-6CAEAEDFADFA}"/>
    <cellStyle name="Output 15 2 2 2 5 2" xfId="28234" xr:uid="{C8A56EEE-B2B8-461A-9BD8-A381D816BC00}"/>
    <cellStyle name="Output 15 2 2 2 6" xfId="17353" xr:uid="{1A4F1639-BEC6-4D3B-AA29-811DD0FEF5C8}"/>
    <cellStyle name="Output 15 2 2 2 6 2" xfId="29074" xr:uid="{8FD6F677-4311-41B1-99CB-255A82CE3DA1}"/>
    <cellStyle name="Output 15 2 2 2 7" xfId="18129" xr:uid="{80A32538-7A19-4806-8074-65AD6AFA4B27}"/>
    <cellStyle name="Output 15 2 2 2 7 2" xfId="29850" xr:uid="{3A602055-54EA-48B3-A502-223CCCA2200F}"/>
    <cellStyle name="Output 15 2 2 2 8" xfId="18886" xr:uid="{1CE7AEC4-F4F7-45EB-821C-3E3E44F3A35F}"/>
    <cellStyle name="Output 15 2 2 3" xfId="9712" xr:uid="{2EBE4EB5-E85D-4D19-A10B-D38408BFAA0E}"/>
    <cellStyle name="Output 15 2 2 3 2" xfId="14117" xr:uid="{F388E1FC-DD83-4F94-B880-1E74464D9197}"/>
    <cellStyle name="Output 15 2 2 3 2 2" xfId="25890" xr:uid="{608AC413-6A59-47C8-A412-56EC99FFED7F}"/>
    <cellStyle name="Output 15 2 2 3 3" xfId="15077" xr:uid="{1D18150F-BCA8-4D73-9146-FA2AE06EDE37}"/>
    <cellStyle name="Output 15 2 2 3 3 2" xfId="26848" xr:uid="{ADAD4637-2D0D-40BC-87E8-B6EFD9611102}"/>
    <cellStyle name="Output 15 2 2 3 4" xfId="16029" xr:uid="{7323DD5B-EB4D-4A3F-8EB2-3A67BE1250BE}"/>
    <cellStyle name="Output 15 2 2 3 4 2" xfId="27776" xr:uid="{2BDEBFBE-1BF9-44B0-AB5C-8D2158F1A347}"/>
    <cellStyle name="Output 15 2 2 3 5" xfId="16903" xr:uid="{525F1208-BCD2-4226-B883-A615E0811DB9}"/>
    <cellStyle name="Output 15 2 2 3 5 2" xfId="28650" xr:uid="{FD69510F-F09F-4EA5-BD34-BB272AF28973}"/>
    <cellStyle name="Output 15 2 2 3 6" xfId="17768" xr:uid="{DF023B71-62BD-43F6-9496-7592F0346119}"/>
    <cellStyle name="Output 15 2 2 3 6 2" xfId="29489" xr:uid="{99F2253A-0666-45BA-933E-7C952EC6B397}"/>
    <cellStyle name="Output 15 2 2 3 7" xfId="18544" xr:uid="{11D28474-DC51-487F-890A-A46EF14FF8DD}"/>
    <cellStyle name="Output 15 2 2 3 7 2" xfId="30265" xr:uid="{3A8767B1-A6A4-4E8A-9CD5-926AB89C6091}"/>
    <cellStyle name="Output 15 2 2 3 8" xfId="19301" xr:uid="{082B78E8-6D13-41A7-AA96-5FCE87C75374}"/>
    <cellStyle name="Output 15 2 2 4" xfId="12677" xr:uid="{70EAF663-63B1-4D66-A15A-6DED5487D815}"/>
    <cellStyle name="Output 15 2 2 4 2" xfId="24476" xr:uid="{932B0C9D-FEFD-4D9B-8EF0-5921E952A33A}"/>
    <cellStyle name="Output 15 2 2 5" xfId="13300" xr:uid="{8133A359-AEDD-4A04-B595-C765922196E1}"/>
    <cellStyle name="Output 15 2 2 5 2" xfId="25083" xr:uid="{ADA32447-7B96-476D-A178-D79ABFC3BC03}"/>
    <cellStyle name="Output 15 2 2 6" xfId="14314" xr:uid="{2C8B4734-573E-4070-8B21-333A3BBCD6BE}"/>
    <cellStyle name="Output 15 2 2 6 2" xfId="26086" xr:uid="{5061AAFE-B44E-48C6-B091-2F5539D0E8B0}"/>
    <cellStyle name="Output 15 2 2 7" xfId="15272" xr:uid="{2421E155-8EBD-4087-87F6-EC228BA7D4E2}"/>
    <cellStyle name="Output 15 2 2 7 2" xfId="27041" xr:uid="{662687FE-18E7-4B7D-9061-DC753FC1126B}"/>
    <cellStyle name="Output 15 2 2 8" xfId="16216" xr:uid="{308514D1-6FB0-409E-A896-4CACAFA2EC69}"/>
    <cellStyle name="Output 15 2 2 8 2" xfId="27963" xr:uid="{9CE666C2-A4D8-4C29-8BC5-C5C36B5BE6F4}"/>
    <cellStyle name="Output 15 2 2 9" xfId="17089" xr:uid="{7F91C5CE-E808-4835-B428-8D6A28307BBB}"/>
    <cellStyle name="Output 15 2 2 9 2" xfId="28836" xr:uid="{70ABBDFE-D18C-4B4C-BEDF-A36DEB649EC5}"/>
    <cellStyle name="Output 15 2 3" xfId="8472" xr:uid="{311F1E17-676F-4E3F-8349-9B6B3DFA4AE3}"/>
    <cellStyle name="Output 15 2 3 2" xfId="13214" xr:uid="{10ED6094-27F1-4912-A995-02B27F350311}"/>
    <cellStyle name="Output 15 2 3 2 2" xfId="25000" xr:uid="{230323F2-35C0-4892-BB9B-1223D0D0512B}"/>
    <cellStyle name="Output 15 2 3 3" xfId="14234" xr:uid="{1689240E-ABB4-4FAA-98CA-A23854351AFF}"/>
    <cellStyle name="Output 15 2 3 3 2" xfId="26007" xr:uid="{2D4A3CC9-2859-4BCF-8793-B7CDB7BDBB64}"/>
    <cellStyle name="Output 15 2 3 4" xfId="15194" xr:uid="{ED037C1A-6E0B-4A24-8280-C492207E4BA2}"/>
    <cellStyle name="Output 15 2 3 4 2" xfId="26963" xr:uid="{D0D04454-F60B-43E7-BA3E-B00494282121}"/>
    <cellStyle name="Output 15 2 3 5" xfId="16143" xr:uid="{AFC83BAC-1644-4D7F-A67F-8B13C29B414C}"/>
    <cellStyle name="Output 15 2 3 5 2" xfId="27890" xr:uid="{AA8F883B-4A77-4DCE-B49E-6DE5E837CF18}"/>
    <cellStyle name="Output 15 2 3 6" xfId="17016" xr:uid="{CD49BF30-F367-458D-8668-1AC691A2F59B}"/>
    <cellStyle name="Output 15 2 3 6 2" xfId="28763" xr:uid="{55209CCD-ACA0-4F5D-A898-90EA1BA8236D}"/>
    <cellStyle name="Output 15 2 3 7" xfId="17881" xr:uid="{63F78098-D5FB-4DD5-97B1-070E67F8EB80}"/>
    <cellStyle name="Output 15 2 3 7 2" xfId="29602" xr:uid="{10FE5CC2-9694-47E3-AAF0-6A7F339DA6DD}"/>
    <cellStyle name="Output 15 2 3 8" xfId="18657" xr:uid="{5D39DC38-7310-4FCD-AEA3-AB4277ACBA7E}"/>
    <cellStyle name="Output 15 2 4" xfId="9483" xr:uid="{F5D1E464-9EE8-4B89-B9EA-DD9E52091F16}"/>
    <cellStyle name="Output 15 2 4 2" xfId="13888" xr:uid="{D53718D7-D294-44B3-938F-C942E426D20D}"/>
    <cellStyle name="Output 15 2 4 2 2" xfId="25661" xr:uid="{A63FED6A-C846-41DD-B55F-CB8CFB1E05F8}"/>
    <cellStyle name="Output 15 2 4 3" xfId="14848" xr:uid="{4A9FFB42-4F9B-4D39-A181-6391E5CB98FB}"/>
    <cellStyle name="Output 15 2 4 3 2" xfId="26619" xr:uid="{3F6E15D1-674D-4630-AEBF-C1311623C52C}"/>
    <cellStyle name="Output 15 2 4 4" xfId="15800" xr:uid="{1A1837D8-4C08-4BCF-B5E9-4C33E2888F28}"/>
    <cellStyle name="Output 15 2 4 4 2" xfId="27547" xr:uid="{C81CF599-7179-439C-A2AA-4E5FFD8C3FDB}"/>
    <cellStyle name="Output 15 2 4 5" xfId="16674" xr:uid="{D706277C-80C3-4CEF-BDB5-B3C66A4D9D6E}"/>
    <cellStyle name="Output 15 2 4 5 2" xfId="28421" xr:uid="{3CF61559-E8A2-4E0E-9FA3-FC83F6EA266B}"/>
    <cellStyle name="Output 15 2 4 6" xfId="17539" xr:uid="{286522EE-3092-453F-B4BE-1F8CAE884899}"/>
    <cellStyle name="Output 15 2 4 6 2" xfId="29260" xr:uid="{171328CE-2EF2-4C72-AF3B-B0C96F27AB12}"/>
    <cellStyle name="Output 15 2 4 7" xfId="18315" xr:uid="{AF600897-ECCD-4218-83CE-4413BEDDDA82}"/>
    <cellStyle name="Output 15 2 4 7 2" xfId="30036" xr:uid="{4D5F0A68-284C-493D-AAC8-C8C125752BF0}"/>
    <cellStyle name="Output 15 2 4 8" xfId="19072" xr:uid="{0FBEC6C8-2F80-4424-B628-B3C5F106BBC0}"/>
    <cellStyle name="Output 15 2 5" xfId="12185" xr:uid="{BCEA71E4-27B1-484C-B3BC-B27A81474A22}"/>
    <cellStyle name="Output 15 2 5 2" xfId="24002" xr:uid="{426AC1AC-A23C-4C10-814D-B2016443045E}"/>
    <cellStyle name="Output 15 2 6" xfId="10570" xr:uid="{0416AAE0-489B-4FEF-86BE-D965896E08D4}"/>
    <cellStyle name="Output 15 2 6 2" xfId="22442" xr:uid="{23DF401D-1AD1-4715-BC3A-9EEFC6550E97}"/>
    <cellStyle name="Output 15 2 7" xfId="12318" xr:uid="{DE58CA62-4237-416B-AB41-F221F383DEBD}"/>
    <cellStyle name="Output 15 2 7 2" xfId="24134" xr:uid="{A167CA8A-2C9E-4910-ACE2-53612711EDBA}"/>
    <cellStyle name="Output 15 2 8" xfId="10447" xr:uid="{2336DF63-DC4C-4376-9357-302E6EB77987}"/>
    <cellStyle name="Output 15 2 8 2" xfId="22319" xr:uid="{278E4E25-9FE2-4238-A42F-C2543C98A9ED}"/>
    <cellStyle name="Output 15 2 9" xfId="11923" xr:uid="{231F62F2-2793-48C8-9C57-8680A070BA40}"/>
    <cellStyle name="Output 15 2 9 2" xfId="23749" xr:uid="{AA5A80B0-B38D-4D57-B49B-823B65ACD302}"/>
    <cellStyle name="Output 15 3" xfId="7092" xr:uid="{20FC6AF1-2BD2-4D66-AECA-26003DBD6B08}"/>
    <cellStyle name="Output 15 3 10" xfId="11919" xr:uid="{DEAE057E-EDD0-4ADC-A068-B8925C62FF74}"/>
    <cellStyle name="Output 15 3 10 2" xfId="23745" xr:uid="{C320A9FD-B6B9-42DB-B847-54FC6B2C2556}"/>
    <cellStyle name="Output 15 3 2" xfId="8735" xr:uid="{4887E93F-1D43-449D-9F7F-46A6361C6385}"/>
    <cellStyle name="Output 15 3 2 2" xfId="13396" xr:uid="{05198C91-754B-4200-9F92-F9F202711AED}"/>
    <cellStyle name="Output 15 3 2 2 2" xfId="25179" xr:uid="{FDE6F6E3-C558-4CB3-BFF4-C66060F03FAA}"/>
    <cellStyle name="Output 15 3 2 3" xfId="14402" xr:uid="{3BDA9AA7-288D-409A-9580-95AECCAFC3DA}"/>
    <cellStyle name="Output 15 3 2 3 2" xfId="26174" xr:uid="{03CB4F47-888B-4E83-AD32-17511120BEFE}"/>
    <cellStyle name="Output 15 3 2 4" xfId="15360" xr:uid="{F5E92CD6-F1A7-40E0-BC7C-769BC713F283}"/>
    <cellStyle name="Output 15 3 2 4 2" xfId="27122" xr:uid="{0FDE8E4F-F234-4503-8C96-CBE569D2EC22}"/>
    <cellStyle name="Output 15 3 2 5" xfId="16287" xr:uid="{0A6FD02D-1028-4A74-AF88-7F56F5EF7A3A}"/>
    <cellStyle name="Output 15 3 2 5 2" xfId="28034" xr:uid="{34EB1B7C-F215-4DB3-BDB5-5DA1076E33AA}"/>
    <cellStyle name="Output 15 3 2 6" xfId="17158" xr:uid="{9440FF20-B6BE-4DE2-AECF-FE5BB0277A7C}"/>
    <cellStyle name="Output 15 3 2 6 2" xfId="28902" xr:uid="{EF3E8792-058D-4626-90BD-474EC169F264}"/>
    <cellStyle name="Output 15 3 2 7" xfId="18005" xr:uid="{AE944F0D-B254-4732-AE9A-B1104DBF3C80}"/>
    <cellStyle name="Output 15 3 2 7 2" xfId="29726" xr:uid="{DFE4C857-DDA3-44D1-B60A-8331CFC84643}"/>
    <cellStyle name="Output 15 3 2 8" xfId="18772" xr:uid="{4D7A393D-9530-4E68-967E-5C8E7C941C58}"/>
    <cellStyle name="Output 15 3 3" xfId="9598" xr:uid="{244515AB-728D-420E-BD1C-5B2DCC10EEDD}"/>
    <cellStyle name="Output 15 3 3 2" xfId="14003" xr:uid="{E2487E12-94F4-4148-AF26-3D6166571C56}"/>
    <cellStyle name="Output 15 3 3 2 2" xfId="25776" xr:uid="{A8625497-ADF2-420D-B10B-F52FC0FA5BD5}"/>
    <cellStyle name="Output 15 3 3 3" xfId="14963" xr:uid="{B1625651-2CEB-4FC8-8811-06B65971344E}"/>
    <cellStyle name="Output 15 3 3 3 2" xfId="26734" xr:uid="{2CD12663-CE92-4344-BA6F-BB1A36C03762}"/>
    <cellStyle name="Output 15 3 3 4" xfId="15915" xr:uid="{FCBDF8BC-DD10-4FB2-808B-078D7A314B12}"/>
    <cellStyle name="Output 15 3 3 4 2" xfId="27662" xr:uid="{98311120-0BEF-447E-A1CE-C354DA59B22B}"/>
    <cellStyle name="Output 15 3 3 5" xfId="16789" xr:uid="{CDC57159-9C8F-43BB-9604-7410499ABFC8}"/>
    <cellStyle name="Output 15 3 3 5 2" xfId="28536" xr:uid="{22E60962-BBD9-4196-8645-551B9A6A32D4}"/>
    <cellStyle name="Output 15 3 3 6" xfId="17654" xr:uid="{A6AB7F61-CB88-4D85-B257-DB86BDC90F15}"/>
    <cellStyle name="Output 15 3 3 6 2" xfId="29375" xr:uid="{222EF7BC-4E06-4260-B2E2-857DB9A03BA4}"/>
    <cellStyle name="Output 15 3 3 7" xfId="18430" xr:uid="{C443E7DA-134A-43E0-9DB0-155B4D4900EA}"/>
    <cellStyle name="Output 15 3 3 7 2" xfId="30151" xr:uid="{E738F6D6-C656-4181-84B4-ADA3655829B8}"/>
    <cellStyle name="Output 15 3 3 8" xfId="19187" xr:uid="{FCA782CE-791E-49FA-9EB4-48AAA4CE587E}"/>
    <cellStyle name="Output 15 3 4" xfId="12366" xr:uid="{145086D2-7718-4B51-B14A-40A1E358ABFF}"/>
    <cellStyle name="Output 15 3 4 2" xfId="24181" xr:uid="{BDC763A5-3F31-4E4D-8F7E-C285BBC0AA13}"/>
    <cellStyle name="Output 15 3 5" xfId="10402" xr:uid="{FF150FD4-DEF5-4A62-B497-A8B9103496C4}"/>
    <cellStyle name="Output 15 3 5 2" xfId="22274" xr:uid="{E23AA114-A4D9-4853-BD09-2D292A2F511C}"/>
    <cellStyle name="Output 15 3 6" xfId="12987" xr:uid="{BE7A3B7D-129C-4437-8CC2-CECFFC2076B0}"/>
    <cellStyle name="Output 15 3 6 2" xfId="24779" xr:uid="{8761C790-C762-47E6-AF99-923497F57C15}"/>
    <cellStyle name="Output 15 3 7" xfId="9905" xr:uid="{24358B99-6ECB-4831-AE0A-768A8115833F}"/>
    <cellStyle name="Output 15 3 7 2" xfId="21781" xr:uid="{6EDB99DE-6AE6-4007-8CBB-D250F2102C8F}"/>
    <cellStyle name="Output 15 3 8" xfId="12107" xr:uid="{D77E4531-47F4-487D-95D6-4BFAA3BE7F53}"/>
    <cellStyle name="Output 15 3 8 2" xfId="23925" xr:uid="{B696B87C-CC50-4237-99EA-BFEA9F92E199}"/>
    <cellStyle name="Output 15 3 9" xfId="10643" xr:uid="{D754AB4B-ACB3-4626-8C8D-1F86087965A2}"/>
    <cellStyle name="Output 15 3 9 2" xfId="22515" xr:uid="{0DD838C8-C269-4044-A397-047CDC6E2542}"/>
    <cellStyle name="Output 15 4" xfId="7936" xr:uid="{048733F9-C3AD-4DB7-A41B-57F732E8925C}"/>
    <cellStyle name="Output 15 4 2" xfId="12907" xr:uid="{AD997EFC-0C17-40C4-93D9-24BC300C0786}"/>
    <cellStyle name="Output 15 4 2 2" xfId="24701" xr:uid="{4F8D6C9F-A802-4800-84D9-06A64AE25B64}"/>
    <cellStyle name="Output 15 4 3" xfId="9973" xr:uid="{A37E2CD9-2185-486A-865B-01D11B7F57BA}"/>
    <cellStyle name="Output 15 4 3 2" xfId="21848" xr:uid="{F3EBDB31-AEC7-46D9-A257-4CAF351802F9}"/>
    <cellStyle name="Output 15 4 4" xfId="13658" xr:uid="{DF5CC016-9AFE-41F4-983E-EC0404AE4911}"/>
    <cellStyle name="Output 15 4 4 2" xfId="25433" xr:uid="{BF36976C-2D02-468B-BD80-A2BA708A8C50}"/>
    <cellStyle name="Output 15 4 5" xfId="14622" xr:uid="{7925B3D2-29CA-41E2-90D4-C6F1313EF27A}"/>
    <cellStyle name="Output 15 4 5 2" xfId="26393" xr:uid="{3EBB7484-3C20-4898-AA48-6CB7F0880EAD}"/>
    <cellStyle name="Output 15 4 6" xfId="15574" xr:uid="{5B9F2C54-8F64-4745-B677-04497372FCD6}"/>
    <cellStyle name="Output 15 4 6 2" xfId="27325" xr:uid="{56AA6464-20B4-4244-A1B2-65BFEAD1F0AF}"/>
    <cellStyle name="Output 15 4 7" xfId="16456" xr:uid="{898D8476-B254-44C3-AADA-8B453E455DEF}"/>
    <cellStyle name="Output 15 4 7 2" xfId="28203" xr:uid="{974E33EA-BD47-40AF-B23F-73D9B6E32E79}"/>
    <cellStyle name="Output 15 4 8" xfId="17324" xr:uid="{4152FF55-CE1B-4F0E-ADEE-F5B00759589B}"/>
    <cellStyle name="Output 15 5" xfId="9370" xr:uid="{165B5228-2C0C-4B3C-B56B-0BDA8A66EA7F}"/>
    <cellStyle name="Output 15 5 2" xfId="13775" xr:uid="{8909B63E-9F2B-4037-8AE4-A9E0F885121F}"/>
    <cellStyle name="Output 15 5 2 2" xfId="25548" xr:uid="{F6DAD7C5-FA68-4CA6-8D2A-BC9095B55100}"/>
    <cellStyle name="Output 15 5 3" xfId="14735" xr:uid="{7E32B66F-F6D1-4EBC-9F2D-A86560F15873}"/>
    <cellStyle name="Output 15 5 3 2" xfId="26506" xr:uid="{169028CE-162C-460D-8FBC-710F43084E08}"/>
    <cellStyle name="Output 15 5 4" xfId="15687" xr:uid="{6ACBE74A-93ED-4A0A-992E-92DB48E76A0A}"/>
    <cellStyle name="Output 15 5 4 2" xfId="27434" xr:uid="{11394B19-9011-4CC0-9035-0DDF009B4632}"/>
    <cellStyle name="Output 15 5 5" xfId="16561" xr:uid="{4DAABF55-DF29-4898-8E23-E7B0B6BFA4A5}"/>
    <cellStyle name="Output 15 5 5 2" xfId="28308" xr:uid="{9153A340-8007-4639-8102-AE6C200CD080}"/>
    <cellStyle name="Output 15 5 6" xfId="17426" xr:uid="{41BE1C1A-D8E5-4EB5-AB68-138C361E3393}"/>
    <cellStyle name="Output 15 5 6 2" xfId="29147" xr:uid="{C94C4733-B0EB-4339-9D3A-1A70D6ACEC8D}"/>
    <cellStyle name="Output 15 5 7" xfId="18202" xr:uid="{7C071D16-CCF2-46D7-BFFE-3D3F97E12656}"/>
    <cellStyle name="Output 15 5 7 2" xfId="29923" xr:uid="{D23A705A-4871-43DF-B09D-0C15656145FA}"/>
    <cellStyle name="Output 15 5 8" xfId="18959" xr:uid="{D2C25078-30BF-48DC-935A-DCD08E0FEDF1}"/>
    <cellStyle name="Output 15 6" xfId="11812" xr:uid="{8347ADB0-0E93-42D9-94D0-96DD89AB962A}"/>
    <cellStyle name="Output 15 6 2" xfId="23640" xr:uid="{C73C0945-AF19-4530-8C63-DE4A5CF02CCF}"/>
    <cellStyle name="Output 15 7" xfId="10891" xr:uid="{69D8A1F3-8C18-43D5-A626-10FBE835F9A4}"/>
    <cellStyle name="Output 15 7 2" xfId="22760" xr:uid="{282468B6-B3DB-410C-AAE6-D5F2A5097003}"/>
    <cellStyle name="Output 15 8" xfId="11431" xr:uid="{079938EE-9FC3-4EEC-AE43-3AD0DB38BA4A}"/>
    <cellStyle name="Output 15 8 2" xfId="23289" xr:uid="{A431C628-2C18-48AF-BAF2-3B456221AA72}"/>
    <cellStyle name="Output 15 9" xfId="11189" xr:uid="{69272C52-01D7-4016-87C0-942D579AD839}"/>
    <cellStyle name="Output 15 9 2" xfId="23051" xr:uid="{504868AA-651E-430A-93EB-0A2A94411C44}"/>
    <cellStyle name="Output 16" xfId="6156" xr:uid="{FCB54F86-2C02-42E2-9FBD-0DD83D35C64A}"/>
    <cellStyle name="Output 16 10" xfId="11903" xr:uid="{9E5B0986-AC23-4C44-A2AF-1767EEDC5144}"/>
    <cellStyle name="Output 16 10 2" xfId="23730" xr:uid="{512D01CB-60E1-4717-9747-695E77D1E9E5}"/>
    <cellStyle name="Output 16 11" xfId="10809" xr:uid="{A4BB8F8D-E412-4AA2-A66A-06EA4A2F6749}"/>
    <cellStyle name="Output 16 11 2" xfId="22679" xr:uid="{B6B2AA1C-7991-41CF-B0DC-5B87D344BDDE}"/>
    <cellStyle name="Output 16 12" xfId="11503" xr:uid="{41A7CCDB-B3C1-4708-981E-F3361807F539}"/>
    <cellStyle name="Output 16 12 2" xfId="23357" xr:uid="{140AAF56-5995-4A11-905D-2A52F5984E7E}"/>
    <cellStyle name="Output 16 2" xfId="6828" xr:uid="{DB9776D0-6B89-41F0-9B6E-8E4A7EE5D998}"/>
    <cellStyle name="Output 16 2 10" xfId="16247" xr:uid="{72531B5B-2DC8-45FC-8CF1-1C10B759D2F2}"/>
    <cellStyle name="Output 16 2 10 2" xfId="27994" xr:uid="{B068996A-0750-4ADD-B300-AE66FCCE06D8}"/>
    <cellStyle name="Output 16 2 11" xfId="17119" xr:uid="{58D42886-ABE0-4D23-AC8D-58066443DDE9}"/>
    <cellStyle name="Output 16 2 11 2" xfId="28866" xr:uid="{90FD26FB-07B8-45DE-978B-B270159BB91E}"/>
    <cellStyle name="Output 16 2 2" xfId="7616" xr:uid="{52FE0CBF-1D39-4052-91D4-931380DEDB13}"/>
    <cellStyle name="Output 16 2 2 10" xfId="9900" xr:uid="{C71092C4-78F0-4787-9CC5-BC0CEF581D7A}"/>
    <cellStyle name="Output 16 2 2 10 2" xfId="21776" xr:uid="{1980BF15-0062-4262-B6CB-E9421AF2AF5D}"/>
    <cellStyle name="Output 16 2 2 2" xfId="9259" xr:uid="{A76FC6B6-409F-4830-9A57-5EBC23BA3091}"/>
    <cellStyle name="Output 16 2 2 2 2" xfId="13694" xr:uid="{C7EC0F40-82BB-4CB7-9738-AC7CB502BE55}"/>
    <cellStyle name="Output 16 2 2 2 2 2" xfId="25468" xr:uid="{5E224FFA-0E15-4E3C-9830-05F3CCD61CB3}"/>
    <cellStyle name="Output 16 2 2 2 3" xfId="14656" xr:uid="{20693F8A-A1B0-4DF6-B6AE-AD2B396D0F01}"/>
    <cellStyle name="Output 16 2 2 2 3 2" xfId="26427" xr:uid="{B4A5F0E1-0A90-4A3C-BF0D-2B8DA09BE299}"/>
    <cellStyle name="Output 16 2 2 2 4" xfId="15608" xr:uid="{A2F71C1C-1F72-4241-B050-F55DF3ED6BF0}"/>
    <cellStyle name="Output 16 2 2 2 4 2" xfId="27357" xr:uid="{42847EAE-B69F-429E-80E9-2E09AD3BCA34}"/>
    <cellStyle name="Output 16 2 2 2 5" xfId="16488" xr:uid="{9842A294-7D5E-4387-8546-83F3775925F1}"/>
    <cellStyle name="Output 16 2 2 2 5 2" xfId="28235" xr:uid="{9998B9CF-ECB2-4B67-91A7-77DB6C9E13A0}"/>
    <cellStyle name="Output 16 2 2 2 6" xfId="17354" xr:uid="{BBAFF3E7-B004-4157-BAEC-23A8A7E042BC}"/>
    <cellStyle name="Output 16 2 2 2 6 2" xfId="29075" xr:uid="{4B966F1C-3174-4462-A6BD-50BE434181C0}"/>
    <cellStyle name="Output 16 2 2 2 7" xfId="18130" xr:uid="{F8752C17-9B36-482F-996C-AB543F19F208}"/>
    <cellStyle name="Output 16 2 2 2 7 2" xfId="29851" xr:uid="{4C77ECED-D11F-4FD2-A3C7-B41374DAE23E}"/>
    <cellStyle name="Output 16 2 2 2 8" xfId="18887" xr:uid="{B7947AB8-3F73-4487-AF69-52714118FF3A}"/>
    <cellStyle name="Output 16 2 2 3" xfId="9713" xr:uid="{AF4448D1-6A42-4582-A758-F7811E88A377}"/>
    <cellStyle name="Output 16 2 2 3 2" xfId="14118" xr:uid="{CE706AE6-A165-447E-AB2B-186366B9337B}"/>
    <cellStyle name="Output 16 2 2 3 2 2" xfId="25891" xr:uid="{323DA288-B96D-484A-B286-814ED6DC9A61}"/>
    <cellStyle name="Output 16 2 2 3 3" xfId="15078" xr:uid="{1C7A2706-5DBF-4249-9C23-976E2B2D440B}"/>
    <cellStyle name="Output 16 2 2 3 3 2" xfId="26849" xr:uid="{71D045D3-D3EA-4A82-BCFB-471E608D0D8E}"/>
    <cellStyle name="Output 16 2 2 3 4" xfId="16030" xr:uid="{9D422024-5277-4EC7-BD92-C425A1CA4F43}"/>
    <cellStyle name="Output 16 2 2 3 4 2" xfId="27777" xr:uid="{3C20A1C6-3BC9-444A-AF86-E6F0DBEA9C42}"/>
    <cellStyle name="Output 16 2 2 3 5" xfId="16904" xr:uid="{4B356A53-9F25-48B6-A2CC-D50436EC8E06}"/>
    <cellStyle name="Output 16 2 2 3 5 2" xfId="28651" xr:uid="{6B94D6A8-4D2D-44EF-85CD-381B3E4D1C1E}"/>
    <cellStyle name="Output 16 2 2 3 6" xfId="17769" xr:uid="{32EDA954-4A7C-4A6E-82C3-0F459060C7C2}"/>
    <cellStyle name="Output 16 2 2 3 6 2" xfId="29490" xr:uid="{8D124742-39D0-4640-9C8B-FC3C09F51031}"/>
    <cellStyle name="Output 16 2 2 3 7" xfId="18545" xr:uid="{D8D8CC9F-16F5-42AE-B9AB-ED45C9DB3C54}"/>
    <cellStyle name="Output 16 2 2 3 7 2" xfId="30266" xr:uid="{D36BC03F-9C5B-4BC1-B56C-791F9BE0967C}"/>
    <cellStyle name="Output 16 2 2 3 8" xfId="19302" xr:uid="{6375B7B2-6612-4F6C-9E92-37A19F3ECCBC}"/>
    <cellStyle name="Output 16 2 2 4" xfId="12678" xr:uid="{80A79B59-6A3C-42F5-804B-30D9BC7E275B}"/>
    <cellStyle name="Output 16 2 2 4 2" xfId="24477" xr:uid="{441870A8-4BE4-404F-A87F-A34AAF0A3219}"/>
    <cellStyle name="Output 16 2 2 5" xfId="12271" xr:uid="{542D4ECD-FB3E-4C84-AFC8-C131A02E27EF}"/>
    <cellStyle name="Output 16 2 2 5 2" xfId="24087" xr:uid="{C2EB0878-CD3C-48AA-BF83-BE355D03B418}"/>
    <cellStyle name="Output 16 2 2 6" xfId="10489" xr:uid="{8A5EDE38-B219-4375-AEC4-A612F73A23D5}"/>
    <cellStyle name="Output 16 2 2 6 2" xfId="22361" xr:uid="{35580DCF-CE7B-4BD7-BF48-F51C9FE07AA9}"/>
    <cellStyle name="Output 16 2 2 7" xfId="12559" xr:uid="{3517E9C7-1CC7-49D5-9772-4C985AF0BD3C}"/>
    <cellStyle name="Output 16 2 2 7 2" xfId="24368" xr:uid="{E277548D-70C1-42CE-B4CA-7241D700EF17}"/>
    <cellStyle name="Output 16 2 2 8" xfId="10236" xr:uid="{8148A867-A9E0-4D7A-B7F3-DB6B7CB698A0}"/>
    <cellStyle name="Output 16 2 2 8 2" xfId="22111" xr:uid="{84881050-D558-404F-A4C5-95F580148D37}"/>
    <cellStyle name="Output 16 2 2 9" xfId="12992" xr:uid="{7B38039C-DF3B-4F27-BC29-D0C7B00E0BF1}"/>
    <cellStyle name="Output 16 2 2 9 2" xfId="24784" xr:uid="{2516686D-970E-443A-B45B-7CF34F8E5213}"/>
    <cellStyle name="Output 16 2 3" xfId="8473" xr:uid="{76208EA2-D25A-4709-9DF9-02770C480CB2}"/>
    <cellStyle name="Output 16 2 3 2" xfId="13215" xr:uid="{88ABA984-8615-438A-9B4E-376A9E6C5041}"/>
    <cellStyle name="Output 16 2 3 2 2" xfId="25001" xr:uid="{60285990-A036-4B36-B405-F14E385E65BB}"/>
    <cellStyle name="Output 16 2 3 3" xfId="14235" xr:uid="{0CB7EFE2-BCB3-49D0-985C-09AC1F398151}"/>
    <cellStyle name="Output 16 2 3 3 2" xfId="26008" xr:uid="{802247D1-90DF-4E32-9146-18B922EBE091}"/>
    <cellStyle name="Output 16 2 3 4" xfId="15195" xr:uid="{E44A87D5-2C79-4E6B-AE9A-5E9FA2250EAE}"/>
    <cellStyle name="Output 16 2 3 4 2" xfId="26964" xr:uid="{BE0C256E-6574-4C6D-A178-9BB1B461E625}"/>
    <cellStyle name="Output 16 2 3 5" xfId="16144" xr:uid="{FAAD3C6F-3B89-43D3-8EC1-599A85138F26}"/>
    <cellStyle name="Output 16 2 3 5 2" xfId="27891" xr:uid="{6574D6C3-64DB-459D-8968-2817B5E454E6}"/>
    <cellStyle name="Output 16 2 3 6" xfId="17017" xr:uid="{8273885D-4F55-4DBA-ACBB-ECB95067DE8F}"/>
    <cellStyle name="Output 16 2 3 6 2" xfId="28764" xr:uid="{431BD5D8-3715-4425-9169-0E09C7A51E99}"/>
    <cellStyle name="Output 16 2 3 7" xfId="17882" xr:uid="{A124C840-9278-4B52-A090-FCACE203BF06}"/>
    <cellStyle name="Output 16 2 3 7 2" xfId="29603" xr:uid="{B294164E-ACA1-4146-9CC6-3550117C465B}"/>
    <cellStyle name="Output 16 2 3 8" xfId="18658" xr:uid="{95DCC68E-F1D4-4780-AB38-73BF77A98D3C}"/>
    <cellStyle name="Output 16 2 4" xfId="9484" xr:uid="{EE004003-305E-4C89-977C-149B7C59A1B1}"/>
    <cellStyle name="Output 16 2 4 2" xfId="13889" xr:uid="{34F3D6AE-2F3A-42B8-9DC1-0B528A070307}"/>
    <cellStyle name="Output 16 2 4 2 2" xfId="25662" xr:uid="{16C524A7-93DB-4F5D-84C8-9FF9353A7070}"/>
    <cellStyle name="Output 16 2 4 3" xfId="14849" xr:uid="{E45D2800-36A8-45DC-84A5-7787736B5F8B}"/>
    <cellStyle name="Output 16 2 4 3 2" xfId="26620" xr:uid="{5F780F63-3775-479A-BF96-83DF36763ED8}"/>
    <cellStyle name="Output 16 2 4 4" xfId="15801" xr:uid="{13B92958-F17E-45C0-9FEB-66799418AD43}"/>
    <cellStyle name="Output 16 2 4 4 2" xfId="27548" xr:uid="{D58C8A2B-4625-479B-BD17-9D261E26C362}"/>
    <cellStyle name="Output 16 2 4 5" xfId="16675" xr:uid="{A06B7E1B-A106-4182-B126-EE15F254C2F2}"/>
    <cellStyle name="Output 16 2 4 5 2" xfId="28422" xr:uid="{37828A63-0EC6-4CD0-AB2D-B36E899CE4C2}"/>
    <cellStyle name="Output 16 2 4 6" xfId="17540" xr:uid="{5B7154ED-C9A1-426A-8D6D-482248C9DE61}"/>
    <cellStyle name="Output 16 2 4 6 2" xfId="29261" xr:uid="{468EBAFF-833A-413F-9D5E-5479458D7BBE}"/>
    <cellStyle name="Output 16 2 4 7" xfId="18316" xr:uid="{5F7443FD-E0D7-42E4-BAE2-5BC5CF09764F}"/>
    <cellStyle name="Output 16 2 4 7 2" xfId="30037" xr:uid="{4AAFA204-126F-4BEA-8271-71BD2AD37CE2}"/>
    <cellStyle name="Output 16 2 4 8" xfId="19073" xr:uid="{3115EC15-94FD-4C95-B9F8-357086E26516}"/>
    <cellStyle name="Output 16 2 5" xfId="12186" xr:uid="{0B187C80-6D76-4571-907D-48A1A78653DC}"/>
    <cellStyle name="Output 16 2 5 2" xfId="24003" xr:uid="{FFF58E20-B371-4D8C-9258-18FDEDEBFC31}"/>
    <cellStyle name="Output 16 2 6" xfId="10569" xr:uid="{7073DC94-375D-491F-9299-187447133082}"/>
    <cellStyle name="Output 16 2 6 2" xfId="22441" xr:uid="{C909623C-58D3-4539-9717-52DA19A74FBA}"/>
    <cellStyle name="Output 16 2 7" xfId="13349" xr:uid="{DFF361A6-F18C-45E6-A5A4-C9CC0065774B}"/>
    <cellStyle name="Output 16 2 7 2" xfId="25132" xr:uid="{A0072BBA-A380-43C8-9823-093055249D5E}"/>
    <cellStyle name="Output 16 2 8" xfId="14358" xr:uid="{1581451F-BEB1-4CD4-A101-815F8B7F0831}"/>
    <cellStyle name="Output 16 2 8 2" xfId="26130" xr:uid="{15C03F90-ED1B-4CC5-B45B-8CDD7BCF2DA2}"/>
    <cellStyle name="Output 16 2 9" xfId="15316" xr:uid="{D8113D9C-7B5A-4046-BD49-46D4DE289BB1}"/>
    <cellStyle name="Output 16 2 9 2" xfId="27080" xr:uid="{DF1B1EF1-C934-4B8F-92BA-E0C84AA96AF0}"/>
    <cellStyle name="Output 16 3" xfId="7093" xr:uid="{C84D0C75-27E5-4E59-930D-D990F8B58E75}"/>
    <cellStyle name="Output 16 3 10" xfId="13036" xr:uid="{F9F8A45F-695F-4AAE-8320-C5EF0709476F}"/>
    <cellStyle name="Output 16 3 10 2" xfId="24826" xr:uid="{C4798AB1-75B9-4078-9CAF-5C8D3DFB5A73}"/>
    <cellStyle name="Output 16 3 2" xfId="8736" xr:uid="{A78A7284-494C-4473-A650-181BAA57D038}"/>
    <cellStyle name="Output 16 3 2 2" xfId="13397" xr:uid="{89EB9907-8D31-44B5-852D-8F5B4FA5C292}"/>
    <cellStyle name="Output 16 3 2 2 2" xfId="25180" xr:uid="{FED3678F-A20C-4A15-978A-784B0A508931}"/>
    <cellStyle name="Output 16 3 2 3" xfId="14403" xr:uid="{E13F98F3-B391-4CDE-A3B8-3D53788D39C8}"/>
    <cellStyle name="Output 16 3 2 3 2" xfId="26175" xr:uid="{AAC55F6F-38B9-43A3-8788-5B5994A90E07}"/>
    <cellStyle name="Output 16 3 2 4" xfId="15361" xr:uid="{9235879F-93B3-4E0C-8A53-A4F22983CED4}"/>
    <cellStyle name="Output 16 3 2 4 2" xfId="27123" xr:uid="{2308CC7D-52D2-4132-B90E-7B13B8372E25}"/>
    <cellStyle name="Output 16 3 2 5" xfId="16288" xr:uid="{9B77902F-AC67-4798-A68F-1BD2AAF36CCE}"/>
    <cellStyle name="Output 16 3 2 5 2" xfId="28035" xr:uid="{683AC2C1-37A1-46C6-84B6-15988A1ABBAE}"/>
    <cellStyle name="Output 16 3 2 6" xfId="17159" xr:uid="{F8FD66FF-D5A0-4F2A-8CF9-559C880DEF47}"/>
    <cellStyle name="Output 16 3 2 6 2" xfId="28903" xr:uid="{B0BB26E2-4F56-4283-B920-DAFEBD83C8F7}"/>
    <cellStyle name="Output 16 3 2 7" xfId="18006" xr:uid="{6C2D4B38-BA7C-413E-B687-707086E3CAE1}"/>
    <cellStyle name="Output 16 3 2 7 2" xfId="29727" xr:uid="{1CA4E125-7254-4089-B8F8-B292A69F8191}"/>
    <cellStyle name="Output 16 3 2 8" xfId="18773" xr:uid="{62A5DF16-8553-4170-91C2-8CFC6DE1DB70}"/>
    <cellStyle name="Output 16 3 3" xfId="9599" xr:uid="{D724319D-3AE0-4999-A6F2-22BD4A1C579E}"/>
    <cellStyle name="Output 16 3 3 2" xfId="14004" xr:uid="{1C42A686-FD45-4375-9268-6AA03F169780}"/>
    <cellStyle name="Output 16 3 3 2 2" xfId="25777" xr:uid="{B26FFB2B-320E-44AA-B1A4-9647976E039B}"/>
    <cellStyle name="Output 16 3 3 3" xfId="14964" xr:uid="{9A2D6A75-835A-481D-A97F-8758CC2A98E4}"/>
    <cellStyle name="Output 16 3 3 3 2" xfId="26735" xr:uid="{C630C2E0-9421-4BAA-AE33-27749FAD318B}"/>
    <cellStyle name="Output 16 3 3 4" xfId="15916" xr:uid="{D2EA9AE4-2BF9-4DF4-9061-AEDF4A724A23}"/>
    <cellStyle name="Output 16 3 3 4 2" xfId="27663" xr:uid="{DEE66042-3E60-42CC-9EA5-19A27DC7EECD}"/>
    <cellStyle name="Output 16 3 3 5" xfId="16790" xr:uid="{9D4EC10D-9D54-4294-93EB-8BE0E155A562}"/>
    <cellStyle name="Output 16 3 3 5 2" xfId="28537" xr:uid="{59DD337E-88F9-4E39-B158-B10C85A16FBC}"/>
    <cellStyle name="Output 16 3 3 6" xfId="17655" xr:uid="{46B31DF6-CF05-47CF-9721-C3712662D084}"/>
    <cellStyle name="Output 16 3 3 6 2" xfId="29376" xr:uid="{F1EA9467-04FD-4929-AE05-211BFBB49DD6}"/>
    <cellStyle name="Output 16 3 3 7" xfId="18431" xr:uid="{8A4DFC75-0CB4-4E62-82FE-E33E569463D3}"/>
    <cellStyle name="Output 16 3 3 7 2" xfId="30152" xr:uid="{978418E6-9802-4D44-9623-A0C873A18C76}"/>
    <cellStyle name="Output 16 3 3 8" xfId="19188" xr:uid="{6E342B0F-2885-4E13-8C2C-1C8694ACCF43}"/>
    <cellStyle name="Output 16 3 4" xfId="12367" xr:uid="{291C0CD5-1733-41FC-907E-22B565BF9BE1}"/>
    <cellStyle name="Output 16 3 4 2" xfId="24182" xr:uid="{FCFD9588-BE07-4B27-8536-9D5B03323A1A}"/>
    <cellStyle name="Output 16 3 5" xfId="10401" xr:uid="{A31E2EB0-CEA7-4F5A-8832-A663D7D1FB4B}"/>
    <cellStyle name="Output 16 3 5 2" xfId="22273" xr:uid="{6CBF35D1-8B03-4201-9748-9D9F327F4E63}"/>
    <cellStyle name="Output 16 3 6" xfId="12323" xr:uid="{421D124E-208F-415F-BA18-8054383C5420}"/>
    <cellStyle name="Output 16 3 6 2" xfId="24139" xr:uid="{8608BA20-662B-40D0-A240-ED4B6A46A818}"/>
    <cellStyle name="Output 16 3 7" xfId="10442" xr:uid="{336C7A7C-1F53-4A80-8FCD-E46BA323369F}"/>
    <cellStyle name="Output 16 3 7 2" xfId="22314" xr:uid="{1692B0FC-EBA4-47C3-B263-FD2C01FC9BDD}"/>
    <cellStyle name="Output 16 3 8" xfId="11640" xr:uid="{C8F6034A-2EDC-452A-B9F9-266B4A7F4782}"/>
    <cellStyle name="Output 16 3 8 2" xfId="23480" xr:uid="{9BD189D9-B6A8-40AC-B60E-8B71ED107200}"/>
    <cellStyle name="Output 16 3 9" xfId="11035" xr:uid="{49593F13-E967-4AD6-BF56-06630202DE06}"/>
    <cellStyle name="Output 16 3 9 2" xfId="22904" xr:uid="{6DC0A379-53F2-4527-8B95-0B2E675283B0}"/>
    <cellStyle name="Output 16 4" xfId="7937" xr:uid="{BF073DB5-9214-4ECF-8AD5-F45134837DE5}"/>
    <cellStyle name="Output 16 4 2" xfId="12908" xr:uid="{ED7AA396-A522-49F7-9613-B5FC6AFC56DA}"/>
    <cellStyle name="Output 16 4 2 2" xfId="24702" xr:uid="{A2ACF3D8-5650-40D6-B46A-087356CC447B}"/>
    <cellStyle name="Output 16 4 3" xfId="9972" xr:uid="{EE61617C-1CA7-4BFE-A273-8464C351B80B}"/>
    <cellStyle name="Output 16 4 3 2" xfId="21847" xr:uid="{B1828EC1-4573-4E85-AD60-15E510740A86}"/>
    <cellStyle name="Output 16 4 4" xfId="13133" xr:uid="{B60A4E69-2B8B-47E4-9CE2-594D0B8AC915}"/>
    <cellStyle name="Output 16 4 4 2" xfId="24920" xr:uid="{4781B16B-F6E6-47D6-8A0F-2C1BF79E6B2B}"/>
    <cellStyle name="Output 16 4 5" xfId="9795" xr:uid="{B6886A75-6484-4D69-B751-165607524C33}"/>
    <cellStyle name="Output 16 4 5 2" xfId="21671" xr:uid="{9E1A371F-0D6C-4FBF-8674-509C26D6A5A1}"/>
    <cellStyle name="Output 16 4 6" xfId="12119" xr:uid="{2BE58571-735E-411F-8BA1-B11ED786AB9F}"/>
    <cellStyle name="Output 16 4 6 2" xfId="23936" xr:uid="{1F577C15-317C-42DC-A6B5-EFDDC4CFFEAC}"/>
    <cellStyle name="Output 16 4 7" xfId="10636" xr:uid="{5400D5BD-0006-4432-938C-464698773614}"/>
    <cellStyle name="Output 16 4 7 2" xfId="22508" xr:uid="{6E012BA6-4A3A-4119-A31F-91AE69381ABE}"/>
    <cellStyle name="Output 16 4 8" xfId="13055" xr:uid="{EC279223-3F87-4718-BD87-19A67496C515}"/>
    <cellStyle name="Output 16 5" xfId="9371" xr:uid="{FAF2722D-FC88-40F8-9AB0-1A92B0C40D6A}"/>
    <cellStyle name="Output 16 5 2" xfId="13776" xr:uid="{8F33B7DE-DC5E-42E5-A65C-0E6830CE4CE0}"/>
    <cellStyle name="Output 16 5 2 2" xfId="25549" xr:uid="{915FC929-FD6D-4883-AB46-4A3C6E12F9C7}"/>
    <cellStyle name="Output 16 5 3" xfId="14736" xr:uid="{39AD381D-353D-45E2-ADF2-F9085ECFCE29}"/>
    <cellStyle name="Output 16 5 3 2" xfId="26507" xr:uid="{20D11334-5064-4446-B49C-B404CB377552}"/>
    <cellStyle name="Output 16 5 4" xfId="15688" xr:uid="{BAE502E3-0EED-4BCC-ABE7-16F7DE43F49F}"/>
    <cellStyle name="Output 16 5 4 2" xfId="27435" xr:uid="{D8FD1104-8FC2-4B59-8AC0-4472F5CB8D65}"/>
    <cellStyle name="Output 16 5 5" xfId="16562" xr:uid="{B0874317-9912-4C63-9577-6AADB36DCB3F}"/>
    <cellStyle name="Output 16 5 5 2" xfId="28309" xr:uid="{6085DBD4-14BF-41CA-B25B-22C568A098E8}"/>
    <cellStyle name="Output 16 5 6" xfId="17427" xr:uid="{26C8E495-680B-41D4-B32D-FC628A645F1A}"/>
    <cellStyle name="Output 16 5 6 2" xfId="29148" xr:uid="{740D1222-AC8D-495C-8A2A-1C631B93FFD0}"/>
    <cellStyle name="Output 16 5 7" xfId="18203" xr:uid="{A8748C81-F91D-486B-BD9B-4F98EB82A518}"/>
    <cellStyle name="Output 16 5 7 2" xfId="29924" xr:uid="{43D09BD0-E482-40C8-A806-D27A9E5AB59E}"/>
    <cellStyle name="Output 16 5 8" xfId="18960" xr:uid="{B56811A9-B392-4098-852A-7BDEC0569E72}"/>
    <cellStyle name="Output 16 6" xfId="11813" xr:uid="{C3D2D81F-F775-4200-B495-5973955C66C8}"/>
    <cellStyle name="Output 16 6 2" xfId="23641" xr:uid="{19EAC275-F4DF-46DA-9A84-4169E9044CB9}"/>
    <cellStyle name="Output 16 7" xfId="10890" xr:uid="{83D82DBF-722E-48D5-B386-97E2A7360C42}"/>
    <cellStyle name="Output 16 7 2" xfId="22759" xr:uid="{C5A46B80-9452-4193-BF91-C5502DAF90E4}"/>
    <cellStyle name="Output 16 8" xfId="11432" xr:uid="{80FAA060-E4A6-4680-B185-52538DFF4096}"/>
    <cellStyle name="Output 16 8 2" xfId="23290" xr:uid="{A0CE2839-5823-4BA1-8EA8-5B61DA3592D1}"/>
    <cellStyle name="Output 16 9" xfId="11188" xr:uid="{AB118727-14A8-46E8-AE9C-3E024AD16CA2}"/>
    <cellStyle name="Output 16 9 2" xfId="23050" xr:uid="{4A8A3CF4-590B-404C-A37D-91A33B1F0842}"/>
    <cellStyle name="Output 17" xfId="6157" xr:uid="{955D6D3A-906D-40E0-9605-708C1F8BFF01}"/>
    <cellStyle name="Output 17 10" xfId="12474" xr:uid="{6AA1145A-C799-40B8-85B6-2EEA74EDB3F0}"/>
    <cellStyle name="Output 17 10 2" xfId="24288" xr:uid="{C044D607-47DF-4696-B2BB-33273D574CFE}"/>
    <cellStyle name="Output 17 11" xfId="10299" xr:uid="{2E288D42-3F9B-49E6-B743-8E84BC221051}"/>
    <cellStyle name="Output 17 11 2" xfId="22171" xr:uid="{61AAE55A-6D7E-4798-845C-D83DB8EDC0D5}"/>
    <cellStyle name="Output 17 12" xfId="12590" xr:uid="{1279F6D4-FF1E-4765-983E-D75C3C125280}"/>
    <cellStyle name="Output 17 12 2" xfId="24395" xr:uid="{EF29BCCB-EBFF-4514-879B-D63ADFCC6C0B}"/>
    <cellStyle name="Output 17 2" xfId="6829" xr:uid="{BB2DC8E2-BF55-4D01-AFB0-47008E83967D}"/>
    <cellStyle name="Output 17 2 10" xfId="10182" xr:uid="{0338896B-D861-49AD-9674-EEB563E78233}"/>
    <cellStyle name="Output 17 2 10 2" xfId="22057" xr:uid="{D339D536-7D56-4969-BDDE-36184771032B}"/>
    <cellStyle name="Output 17 2 11" xfId="11715" xr:uid="{E6FB5804-2C27-42C0-81C7-4E73EF023ADE}"/>
    <cellStyle name="Output 17 2 11 2" xfId="23544" xr:uid="{396BA150-205F-440B-9023-676D9856AAF4}"/>
    <cellStyle name="Output 17 2 2" xfId="7617" xr:uid="{8D7B02AF-6AC0-48E6-90C6-9E77A58EC274}"/>
    <cellStyle name="Output 17 2 2 10" xfId="16461" xr:uid="{FC58BEA7-60D8-4314-B13B-5CC8B21D6721}"/>
    <cellStyle name="Output 17 2 2 10 2" xfId="28208" xr:uid="{0526DC0E-1396-4456-8EB0-4CFCD20F1EA4}"/>
    <cellStyle name="Output 17 2 2 2" xfId="9260" xr:uid="{F02DC199-106C-43B7-9D3B-A1FD3AA5307A}"/>
    <cellStyle name="Output 17 2 2 2 2" xfId="13695" xr:uid="{23D532F7-9C21-471B-BCEA-1A82BD3DF178}"/>
    <cellStyle name="Output 17 2 2 2 2 2" xfId="25469" xr:uid="{125B9E12-3C91-4D1E-8E2F-64093C4F3338}"/>
    <cellStyle name="Output 17 2 2 2 3" xfId="14657" xr:uid="{7E94B526-C8C4-4225-83BF-58BF6D907ECD}"/>
    <cellStyle name="Output 17 2 2 2 3 2" xfId="26428" xr:uid="{98CCBB7A-2615-4790-A78A-7F8905D669EF}"/>
    <cellStyle name="Output 17 2 2 2 4" xfId="15609" xr:uid="{BE7FB691-9118-4255-A82A-C3F42C7CC9E4}"/>
    <cellStyle name="Output 17 2 2 2 4 2" xfId="27358" xr:uid="{CC32BDF8-234C-49CD-B377-7C4EE387EEE4}"/>
    <cellStyle name="Output 17 2 2 2 5" xfId="16489" xr:uid="{2225F831-2B4B-4EF4-B9CC-BBF6EB6B0A69}"/>
    <cellStyle name="Output 17 2 2 2 5 2" xfId="28236" xr:uid="{3348BBB6-8D47-4C54-8602-A104C9F765A6}"/>
    <cellStyle name="Output 17 2 2 2 6" xfId="17355" xr:uid="{40B606AF-6085-4AB4-8497-7251BAFC6F5D}"/>
    <cellStyle name="Output 17 2 2 2 6 2" xfId="29076" xr:uid="{E53C3856-378C-49ED-8588-5D453F6E3638}"/>
    <cellStyle name="Output 17 2 2 2 7" xfId="18131" xr:uid="{FFB67DFF-CE37-4AB3-8C35-0F2D8C424B51}"/>
    <cellStyle name="Output 17 2 2 2 7 2" xfId="29852" xr:uid="{9566FF7C-967F-4C6E-AD9F-B364FAE15A02}"/>
    <cellStyle name="Output 17 2 2 2 8" xfId="18888" xr:uid="{8E1BF174-571F-4553-B791-EE97407AFC32}"/>
    <cellStyle name="Output 17 2 2 3" xfId="9714" xr:uid="{3EBAF1E1-A1E5-4D2C-90F9-A978686957B4}"/>
    <cellStyle name="Output 17 2 2 3 2" xfId="14119" xr:uid="{C11E2037-8BA3-46F7-BEB1-E92EB7B285BC}"/>
    <cellStyle name="Output 17 2 2 3 2 2" xfId="25892" xr:uid="{EFF2F916-9D42-4AC6-A959-A31719202EE7}"/>
    <cellStyle name="Output 17 2 2 3 3" xfId="15079" xr:uid="{4825BAC3-10D6-4484-8011-615BF81A7FAA}"/>
    <cellStyle name="Output 17 2 2 3 3 2" xfId="26850" xr:uid="{E66463FA-F7F1-4BD7-B68A-264B26BC81B0}"/>
    <cellStyle name="Output 17 2 2 3 4" xfId="16031" xr:uid="{F394D4EA-6745-4922-B4FC-50874741FAC6}"/>
    <cellStyle name="Output 17 2 2 3 4 2" xfId="27778" xr:uid="{93AF8A1E-F76D-43EA-B807-AEDC1E9E6A8C}"/>
    <cellStyle name="Output 17 2 2 3 5" xfId="16905" xr:uid="{E9ADB6CF-E23F-43CD-8913-1B147FC0E960}"/>
    <cellStyle name="Output 17 2 2 3 5 2" xfId="28652" xr:uid="{3C64425E-0C34-41A9-882D-E6D2442E6C37}"/>
    <cellStyle name="Output 17 2 2 3 6" xfId="17770" xr:uid="{85D116B3-9DAA-4818-9D20-B5F350D68CFE}"/>
    <cellStyle name="Output 17 2 2 3 6 2" xfId="29491" xr:uid="{E747FE7A-E82A-4630-98C2-642C2ADBD1E5}"/>
    <cellStyle name="Output 17 2 2 3 7" xfId="18546" xr:uid="{0DD027E8-A4E8-4774-AAC5-75570D97DB59}"/>
    <cellStyle name="Output 17 2 2 3 7 2" xfId="30267" xr:uid="{3B602E25-42A6-4A7E-8302-F66E318DFCDC}"/>
    <cellStyle name="Output 17 2 2 3 8" xfId="19303" xr:uid="{F2659439-94A9-4AA9-9AA9-A1249769DE79}"/>
    <cellStyle name="Output 17 2 2 4" xfId="12679" xr:uid="{9823DF8B-6471-4B52-94F0-5DAFBFAD6812}"/>
    <cellStyle name="Output 17 2 2 4 2" xfId="24478" xr:uid="{6D6B9367-B4A9-4BF5-93A3-CA115C5B3084}"/>
    <cellStyle name="Output 17 2 2 5" xfId="13016" xr:uid="{E00E566D-1146-45EC-8370-56FF14915D10}"/>
    <cellStyle name="Output 17 2 2 5 2" xfId="24808" xr:uid="{FC5C25E2-624E-4A9E-936E-BC9F4825D74E}"/>
    <cellStyle name="Output 17 2 2 6" xfId="9881" xr:uid="{0BAB6F67-CADD-4CD3-ABD4-87BE6828DBCB}"/>
    <cellStyle name="Output 17 2 2 6 2" xfId="21757" xr:uid="{5330453D-456F-425F-AA31-72097A7CF251}"/>
    <cellStyle name="Output 17 2 2 7" xfId="13666" xr:uid="{35C56341-5250-4910-968E-55EEB359A182}"/>
    <cellStyle name="Output 17 2 2 7 2" xfId="25440" xr:uid="{467AE430-3489-45AB-9A11-516FF30BD8C0}"/>
    <cellStyle name="Output 17 2 2 8" xfId="14629" xr:uid="{7437B575-ABAC-4D35-A586-A4533259759E}"/>
    <cellStyle name="Output 17 2 2 8 2" xfId="26400" xr:uid="{E022D12E-03B2-48ED-A0F2-47EF57588A8A}"/>
    <cellStyle name="Output 17 2 2 9" xfId="15581" xr:uid="{AFD69052-5BE7-4166-B134-872967EDFBC2}"/>
    <cellStyle name="Output 17 2 2 9 2" xfId="27330" xr:uid="{59F4752B-A945-4CE1-B1CA-1CAD54BE592E}"/>
    <cellStyle name="Output 17 2 3" xfId="8474" xr:uid="{150E4576-D0C2-45EB-8A0E-CD1BDB6195E2}"/>
    <cellStyle name="Output 17 2 3 2" xfId="13216" xr:uid="{E907E5E3-816A-4957-A7BD-9F3D81DC7541}"/>
    <cellStyle name="Output 17 2 3 2 2" xfId="25002" xr:uid="{36E28B0F-4D65-43F5-9D51-4E63613E1605}"/>
    <cellStyle name="Output 17 2 3 3" xfId="14236" xr:uid="{880C7377-BD8F-413A-A931-29095ED13DC0}"/>
    <cellStyle name="Output 17 2 3 3 2" xfId="26009" xr:uid="{CE27403E-BCC5-4746-B832-E6CBCB5B7E03}"/>
    <cellStyle name="Output 17 2 3 4" xfId="15196" xr:uid="{D56304B9-A1B1-4AEC-8F9E-9C9D01B39389}"/>
    <cellStyle name="Output 17 2 3 4 2" xfId="26965" xr:uid="{7267F457-3E90-425D-A2B9-8486C4608F94}"/>
    <cellStyle name="Output 17 2 3 5" xfId="16145" xr:uid="{825EF098-B1E9-45D8-A22B-1401373B874B}"/>
    <cellStyle name="Output 17 2 3 5 2" xfId="27892" xr:uid="{3D52BC40-4F47-48C5-B77E-2BE426BC9C6C}"/>
    <cellStyle name="Output 17 2 3 6" xfId="17018" xr:uid="{240E1ABD-9402-4016-A94D-B7AB177418B9}"/>
    <cellStyle name="Output 17 2 3 6 2" xfId="28765" xr:uid="{2FA6EC24-522A-4CF8-8667-E59284FC15E5}"/>
    <cellStyle name="Output 17 2 3 7" xfId="17883" xr:uid="{F5FC80ED-A2C1-4438-A82D-DA817B9407DE}"/>
    <cellStyle name="Output 17 2 3 7 2" xfId="29604" xr:uid="{FF104689-2A12-4C19-A387-B015EBF4DCCF}"/>
    <cellStyle name="Output 17 2 3 8" xfId="18659" xr:uid="{B2E96A11-186A-4469-A139-306472E7CEA1}"/>
    <cellStyle name="Output 17 2 4" xfId="9485" xr:uid="{044FD190-4E52-48F0-9B17-49AE9E1404BD}"/>
    <cellStyle name="Output 17 2 4 2" xfId="13890" xr:uid="{9B30CCBE-F9EA-4B74-8A75-5A51315C2E88}"/>
    <cellStyle name="Output 17 2 4 2 2" xfId="25663" xr:uid="{20C20C47-667B-4FDB-9F7B-45FC646CABBC}"/>
    <cellStyle name="Output 17 2 4 3" xfId="14850" xr:uid="{5D0CA272-CC74-4B48-8AB3-FE0D75969D78}"/>
    <cellStyle name="Output 17 2 4 3 2" xfId="26621" xr:uid="{8FB16C34-6E73-4A9E-8464-C1BF6FD28B28}"/>
    <cellStyle name="Output 17 2 4 4" xfId="15802" xr:uid="{D96D2D97-4598-492B-A5A6-A633AEF29A7B}"/>
    <cellStyle name="Output 17 2 4 4 2" xfId="27549" xr:uid="{5C7EFFAB-7866-46CF-AAF8-011D3D12C44D}"/>
    <cellStyle name="Output 17 2 4 5" xfId="16676" xr:uid="{D78BFE26-7D5D-4D55-901F-29D6E37AA3E5}"/>
    <cellStyle name="Output 17 2 4 5 2" xfId="28423" xr:uid="{39251D41-FB35-423C-8430-652A8615FC5A}"/>
    <cellStyle name="Output 17 2 4 6" xfId="17541" xr:uid="{4CEEB642-F06B-4A30-BC32-7AF3E2DBE3BF}"/>
    <cellStyle name="Output 17 2 4 6 2" xfId="29262" xr:uid="{72C93007-F7B6-4EF7-B82B-858A45C5DCDA}"/>
    <cellStyle name="Output 17 2 4 7" xfId="18317" xr:uid="{DE17B0CF-FAF9-4C19-A553-ACBA84E190B2}"/>
    <cellStyle name="Output 17 2 4 7 2" xfId="30038" xr:uid="{4825867F-88B8-42D4-A75F-308BBA679EDC}"/>
    <cellStyle name="Output 17 2 4 8" xfId="19074" xr:uid="{49A5D04F-92C8-4E3B-A0FF-92A622D24F02}"/>
    <cellStyle name="Output 17 2 5" xfId="12187" xr:uid="{4C3DD2EE-AF50-4BFB-8E44-0ED1124475B1}"/>
    <cellStyle name="Output 17 2 5 2" xfId="24004" xr:uid="{FA5A6AA2-FD39-43C3-877C-D609E621BD29}"/>
    <cellStyle name="Output 17 2 6" xfId="10568" xr:uid="{83BAC331-9C73-469B-82CC-FD17ABA4FBA9}"/>
    <cellStyle name="Output 17 2 6 2" xfId="22440" xr:uid="{083A81AD-A715-4FB2-B63D-4F35D83F1759}"/>
    <cellStyle name="Output 17 2 7" xfId="12860" xr:uid="{594ED53C-7300-4E57-9C86-647C8E986211}"/>
    <cellStyle name="Output 17 2 7 2" xfId="24654" xr:uid="{2EDBEB66-657A-45B2-B7D7-0A96BD9FDD17}"/>
    <cellStyle name="Output 17 2 8" xfId="10014" xr:uid="{E6BC96AE-9EE8-428A-B6DF-FAFE4A336BB5}"/>
    <cellStyle name="Output 17 2 8 2" xfId="21889" xr:uid="{0E64DD01-0792-4CF9-A2EC-5FB1485830C1}"/>
    <cellStyle name="Output 17 2 9" xfId="12629" xr:uid="{341B1BC6-E3AE-4644-AF4E-153774A603BD}"/>
    <cellStyle name="Output 17 2 9 2" xfId="24432" xr:uid="{FB21E942-C7A5-42A7-B9EF-2DFFE1C13864}"/>
    <cellStyle name="Output 17 3" xfId="7094" xr:uid="{9675F108-91C9-4A04-BB37-98064F49B885}"/>
    <cellStyle name="Output 17 3 10" xfId="17124" xr:uid="{38CB66D8-6D45-44B2-9ADD-80057FD1F607}"/>
    <cellStyle name="Output 17 3 10 2" xfId="28871" xr:uid="{75295A0E-6785-4734-B8B8-63094F151F52}"/>
    <cellStyle name="Output 17 3 2" xfId="8737" xr:uid="{056BE579-74EA-4E60-AAE4-430537893637}"/>
    <cellStyle name="Output 17 3 2 2" xfId="13398" xr:uid="{3BD56BD5-0257-4DF5-A8EB-C7272F6D441B}"/>
    <cellStyle name="Output 17 3 2 2 2" xfId="25181" xr:uid="{EC1E7479-CA89-4E94-90DD-1AE33A9C2E00}"/>
    <cellStyle name="Output 17 3 2 3" xfId="14404" xr:uid="{5E1A67EF-A627-4579-9653-3BEC82CD3297}"/>
    <cellStyle name="Output 17 3 2 3 2" xfId="26176" xr:uid="{5536FBAB-BF3D-458B-B53B-002F34A13397}"/>
    <cellStyle name="Output 17 3 2 4" xfId="15362" xr:uid="{D2402FE0-C66E-4A25-AFCF-3002403A90C7}"/>
    <cellStyle name="Output 17 3 2 4 2" xfId="27124" xr:uid="{6D9AAD63-D12D-446F-A7E0-DF44685C1693}"/>
    <cellStyle name="Output 17 3 2 5" xfId="16289" xr:uid="{98D2A811-A4A9-4C85-AC6A-7D67323C3DC5}"/>
    <cellStyle name="Output 17 3 2 5 2" xfId="28036" xr:uid="{21FC098F-08C9-4ACE-802C-6D624B4C9BD7}"/>
    <cellStyle name="Output 17 3 2 6" xfId="17160" xr:uid="{437CE9A2-93E8-4BDE-9EDC-51374E282961}"/>
    <cellStyle name="Output 17 3 2 6 2" xfId="28904" xr:uid="{31536DD5-D7C5-4798-B478-8114B15A5E81}"/>
    <cellStyle name="Output 17 3 2 7" xfId="18007" xr:uid="{5592F920-2B02-4F8A-9EB8-FBEEF24333D9}"/>
    <cellStyle name="Output 17 3 2 7 2" xfId="29728" xr:uid="{03AC112B-23CC-4D5C-963E-31E1E7528FC5}"/>
    <cellStyle name="Output 17 3 2 8" xfId="18774" xr:uid="{CEE58EB7-85B9-48BE-B4DB-77120FE30CEB}"/>
    <cellStyle name="Output 17 3 3" xfId="9600" xr:uid="{57CF1A18-AD8C-4D47-8FD9-C46560C50623}"/>
    <cellStyle name="Output 17 3 3 2" xfId="14005" xr:uid="{4B2A5E6D-C0B2-441C-AB28-DCACEBA885A5}"/>
    <cellStyle name="Output 17 3 3 2 2" xfId="25778" xr:uid="{A2850AD8-2E49-42D0-8FE6-F4C6C53C6803}"/>
    <cellStyle name="Output 17 3 3 3" xfId="14965" xr:uid="{877A82FE-8715-4F66-AF1F-94EB5BEADB7C}"/>
    <cellStyle name="Output 17 3 3 3 2" xfId="26736" xr:uid="{46174CB4-6BFA-48F2-A3F8-A003F020A057}"/>
    <cellStyle name="Output 17 3 3 4" xfId="15917" xr:uid="{AD719C90-DE90-47C8-98C2-3FCD7B3716B9}"/>
    <cellStyle name="Output 17 3 3 4 2" xfId="27664" xr:uid="{F4125D6A-984E-4FB5-83EB-930782AD3D73}"/>
    <cellStyle name="Output 17 3 3 5" xfId="16791" xr:uid="{217E6F53-C9B0-4DB2-88A3-4BD489908874}"/>
    <cellStyle name="Output 17 3 3 5 2" xfId="28538" xr:uid="{306769BE-50E7-449F-B13A-243B535153D8}"/>
    <cellStyle name="Output 17 3 3 6" xfId="17656" xr:uid="{E3BC7880-1F93-4817-8F68-5FFE5E167FBC}"/>
    <cellStyle name="Output 17 3 3 6 2" xfId="29377" xr:uid="{33E497FE-3D63-49EA-8972-A498320E6351}"/>
    <cellStyle name="Output 17 3 3 7" xfId="18432" xr:uid="{E7591F6E-9ECB-4292-B76B-6A4F41763D81}"/>
    <cellStyle name="Output 17 3 3 7 2" xfId="30153" xr:uid="{59378E98-E008-4D45-936B-F800C89885DD}"/>
    <cellStyle name="Output 17 3 3 8" xfId="19189" xr:uid="{73A65A5B-3903-4EA5-B03F-45922E56C25E}"/>
    <cellStyle name="Output 17 3 4" xfId="12368" xr:uid="{120E0E65-4A35-4939-840B-B48B254D5F95}"/>
    <cellStyle name="Output 17 3 4 2" xfId="24183" xr:uid="{AB428185-C5A7-4041-8B19-4A8EACBC0301}"/>
    <cellStyle name="Output 17 3 5" xfId="10400" xr:uid="{90DF7C5B-8B0C-4B3A-9E63-5A05B4D42D3B}"/>
    <cellStyle name="Output 17 3 5 2" xfId="22272" xr:uid="{4C99F483-6FA5-40E7-8169-08B346218CD8}"/>
    <cellStyle name="Output 17 3 6" xfId="13354" xr:uid="{BEE0DD68-80A9-488F-A24D-FB6A5A9C25E3}"/>
    <cellStyle name="Output 17 3 6 2" xfId="25137" xr:uid="{648B36FF-2419-4F9E-9A64-5BEEE0F97D57}"/>
    <cellStyle name="Output 17 3 7" xfId="14363" xr:uid="{F03CD65A-FE05-494F-AD6F-01C5F1475143}"/>
    <cellStyle name="Output 17 3 7 2" xfId="26135" xr:uid="{79DD5C40-948E-46DB-ACA4-CC0AB05E5AC5}"/>
    <cellStyle name="Output 17 3 8" xfId="15321" xr:uid="{D9E443FC-B0EE-4F5A-BFD8-967C29DAEAC3}"/>
    <cellStyle name="Output 17 3 8 2" xfId="27085" xr:uid="{B2FDEB63-A739-4086-9696-597170A3FC1B}"/>
    <cellStyle name="Output 17 3 9" xfId="16252" xr:uid="{A80CA855-FED8-4186-8EDD-65626212640F}"/>
    <cellStyle name="Output 17 3 9 2" xfId="27999" xr:uid="{350EB3F6-8040-4CFB-845B-372A8846727E}"/>
    <cellStyle name="Output 17 4" xfId="7938" xr:uid="{EF032328-C070-4272-8CDC-7A8359850D01}"/>
    <cellStyle name="Output 17 4 2" xfId="12909" xr:uid="{15C1B51C-24B6-417D-95C1-289B86802EA1}"/>
    <cellStyle name="Output 17 4 2 2" xfId="24703" xr:uid="{A6154DAB-B697-462F-921B-C82875B459AD}"/>
    <cellStyle name="Output 17 4 3" xfId="9971" xr:uid="{BDA4AF14-D5CA-49E8-96EA-82D210D92A19}"/>
    <cellStyle name="Output 17 4 3 2" xfId="21846" xr:uid="{95868AD5-2767-4503-8053-1CA7670D28D2}"/>
    <cellStyle name="Output 17 4 4" xfId="12635" xr:uid="{3CBC773F-2FF9-42C6-B99C-6607923F27A1}"/>
    <cellStyle name="Output 17 4 4 2" xfId="24438" xr:uid="{ED25FF1F-CBB8-4E4A-9940-08D730724798}"/>
    <cellStyle name="Output 17 4 5" xfId="10176" xr:uid="{79A798DD-5C4D-4F86-A43A-9ED0CDADB131}"/>
    <cellStyle name="Output 17 4 5 2" xfId="22051" xr:uid="{76C7761F-5773-464D-BC94-79EC803A806F}"/>
    <cellStyle name="Output 17 4 6" xfId="12333" xr:uid="{F197AE61-10AB-4636-9455-1F06BFA8FC7C}"/>
    <cellStyle name="Output 17 4 6 2" xfId="24148" xr:uid="{08846E68-DB44-4773-AD53-1096B57405A9}"/>
    <cellStyle name="Output 17 4 7" xfId="10434" xr:uid="{050E162F-FBB9-4B97-A843-FBB53036AAEF}"/>
    <cellStyle name="Output 17 4 7 2" xfId="22306" xr:uid="{9D6676B2-52AE-49E8-A369-737AEE467A4E}"/>
    <cellStyle name="Output 17 4 8" xfId="12569" xr:uid="{18770185-FB6C-4F25-8E6A-0682A126D542}"/>
    <cellStyle name="Output 17 5" xfId="9372" xr:uid="{5A079E44-E047-4B6E-8AE8-C3390538713F}"/>
    <cellStyle name="Output 17 5 2" xfId="13777" xr:uid="{ED04CF1D-E2CD-4C94-A3D1-DF6BF90CB734}"/>
    <cellStyle name="Output 17 5 2 2" xfId="25550" xr:uid="{D20F2A26-C558-41D6-9CD9-4F22338E65A4}"/>
    <cellStyle name="Output 17 5 3" xfId="14737" xr:uid="{7C6F1028-9D9C-49B5-9A26-938D84E87014}"/>
    <cellStyle name="Output 17 5 3 2" xfId="26508" xr:uid="{4624D3DF-47E4-4166-A967-81BC181BB931}"/>
    <cellStyle name="Output 17 5 4" xfId="15689" xr:uid="{98A2BD77-B09F-4095-A4ED-21E3B857C121}"/>
    <cellStyle name="Output 17 5 4 2" xfId="27436" xr:uid="{FD2FB45A-1C37-44CF-B44B-EAF328F6194C}"/>
    <cellStyle name="Output 17 5 5" xfId="16563" xr:uid="{5E7186D1-5809-44A0-BDD8-C0C2B7368E90}"/>
    <cellStyle name="Output 17 5 5 2" xfId="28310" xr:uid="{93C0FB5A-393E-40EB-84FC-D9640B6D066A}"/>
    <cellStyle name="Output 17 5 6" xfId="17428" xr:uid="{D1EEE64B-3A88-4CA2-AD06-B2B9813BB6EE}"/>
    <cellStyle name="Output 17 5 6 2" xfId="29149" xr:uid="{A41678D4-40D7-495F-905E-10FAC1E538F2}"/>
    <cellStyle name="Output 17 5 7" xfId="18204" xr:uid="{96E1BD4A-A150-495E-B000-04B961CCBEDD}"/>
    <cellStyle name="Output 17 5 7 2" xfId="29925" xr:uid="{234B1D50-021A-467F-B648-D52542671D5F}"/>
    <cellStyle name="Output 17 5 8" xfId="18961" xr:uid="{906B468D-44A3-49CC-A5F3-6960866B85C6}"/>
    <cellStyle name="Output 17 6" xfId="11814" xr:uid="{DCFE17C5-C8B7-4AC3-88F8-C2609625DD26}"/>
    <cellStyle name="Output 17 6 2" xfId="23642" xr:uid="{39A71CFB-CF56-4194-9DF7-D5878400CE96}"/>
    <cellStyle name="Output 17 7" xfId="10889" xr:uid="{24AE610B-1910-44B6-8C77-3941E346869D}"/>
    <cellStyle name="Output 17 7 2" xfId="22758" xr:uid="{E1E6A312-1DD6-480B-8602-D9CA11F7A1ED}"/>
    <cellStyle name="Output 17 8" xfId="11433" xr:uid="{DF6670B8-3533-4A5E-81AC-E6BD81F76D68}"/>
    <cellStyle name="Output 17 8 2" xfId="23291" xr:uid="{FDB55CC1-1EC6-4F23-B7D3-95B62AB79E8D}"/>
    <cellStyle name="Output 17 9" xfId="11187" xr:uid="{51E7724A-6792-421E-BC7F-DBBB97916C1D}"/>
    <cellStyle name="Output 17 9 2" xfId="23049" xr:uid="{C831B6EB-6395-4329-BCB5-9C6008E475D5}"/>
    <cellStyle name="Output 18" xfId="6158" xr:uid="{B313FAD4-D075-4B25-950A-8115D5C563B8}"/>
    <cellStyle name="Output 18 10" xfId="11186" xr:uid="{DCCB455A-F68B-42BF-AF97-205B9CF01F27}"/>
    <cellStyle name="Output 18 10 2" xfId="23048" xr:uid="{D0704A81-BB39-49A0-AA9E-AD36BE45B798}"/>
    <cellStyle name="Output 18 11" xfId="13503" xr:uid="{F9F7AA7C-7DBA-46D4-8A30-668ACF1E85A7}"/>
    <cellStyle name="Output 18 11 2" xfId="25284" xr:uid="{DD401B61-FD3C-46E4-AB98-7EC2C3503B1E}"/>
    <cellStyle name="Output 18 12" xfId="14504" xr:uid="{84D32E1C-7E3D-4C58-AD01-ED25F1561475}"/>
    <cellStyle name="Output 18 12 2" xfId="26276" xr:uid="{9C9B8D6D-2F71-49CF-9F1C-42AB1E12B2E3}"/>
    <cellStyle name="Output 18 13" xfId="15462" xr:uid="{64C9A90B-6C92-46DE-8F3E-3C089C25B941}"/>
    <cellStyle name="Output 18 13 2" xfId="27222" xr:uid="{FB3EC9BD-F5E6-4662-9CD1-AC48AC531608}"/>
    <cellStyle name="Output 18 2" xfId="6159" xr:uid="{39971CE7-59A9-436B-890D-F3B4D11A5360}"/>
    <cellStyle name="Output 18 2 10" xfId="12964" xr:uid="{61529F2D-AB75-46E2-A98B-CFD56721EF5B}"/>
    <cellStyle name="Output 18 2 10 2" xfId="24757" xr:uid="{88A34B08-24FE-4F7E-BDB3-FE47BF127046}"/>
    <cellStyle name="Output 18 2 11" xfId="9920" xr:uid="{64881954-AE9E-4135-B5C8-AA93AF8DA7A2}"/>
    <cellStyle name="Output 18 2 11 2" xfId="21795" xr:uid="{E9ED66A7-04E3-4DBA-BF45-ACCB1D21DC05}"/>
    <cellStyle name="Output 18 2 12" xfId="11775" xr:uid="{669FFAAC-D0A2-4233-9B74-2E1C29158C10}"/>
    <cellStyle name="Output 18 2 12 2" xfId="23603" xr:uid="{461B13AE-83EA-4401-9965-F633A8276713}"/>
    <cellStyle name="Output 18 2 2" xfId="6831" xr:uid="{52F3B384-651A-40EA-B22E-596B47672BCB}"/>
    <cellStyle name="Output 18 2 2 10" xfId="11227" xr:uid="{622B07EF-9344-40B7-8906-C23AB62EE1DC}"/>
    <cellStyle name="Output 18 2 2 10 2" xfId="23089" xr:uid="{3CE0B506-F4F2-4B2B-83FB-5BCCA8AE9D9F}"/>
    <cellStyle name="Output 18 2 2 11" xfId="13263" xr:uid="{3DBA7751-224F-442A-8421-D951694C75DD}"/>
    <cellStyle name="Output 18 2 2 11 2" xfId="25049" xr:uid="{C213768C-637D-41F5-B9B4-FE4DF8B6D175}"/>
    <cellStyle name="Output 18 2 2 2" xfId="7618" xr:uid="{E0C7732B-A87C-4E2F-9985-7BCE19F51CEB}"/>
    <cellStyle name="Output 18 2 2 2 10" xfId="18078" xr:uid="{CA1DDA2C-8389-414D-94F4-B088EA2D4C52}"/>
    <cellStyle name="Output 18 2 2 2 10 2" xfId="29799" xr:uid="{589A5156-4CF9-4E61-95D5-7A21DD8BBFDB}"/>
    <cellStyle name="Output 18 2 2 2 2" xfId="9261" xr:uid="{57E42610-A291-43BA-BCC8-868CF2B52E0C}"/>
    <cellStyle name="Output 18 2 2 2 2 2" xfId="13696" xr:uid="{19DDAB9E-F5E4-478A-B325-DDB32CEDD415}"/>
    <cellStyle name="Output 18 2 2 2 2 2 2" xfId="25470" xr:uid="{DEB20C1C-DF14-4E33-89FD-DB0BC687638C}"/>
    <cellStyle name="Output 18 2 2 2 2 3" xfId="14658" xr:uid="{C7751462-1FED-4F99-A76D-D3C24FF46F7E}"/>
    <cellStyle name="Output 18 2 2 2 2 3 2" xfId="26429" xr:uid="{C2DEE2B6-1AC3-430F-9C26-1B1574E44946}"/>
    <cellStyle name="Output 18 2 2 2 2 4" xfId="15610" xr:uid="{316B22CF-CE60-4DD5-B0FE-287D823553DF}"/>
    <cellStyle name="Output 18 2 2 2 2 4 2" xfId="27359" xr:uid="{4FD34809-6192-42CA-9FC0-5E72B69952C5}"/>
    <cellStyle name="Output 18 2 2 2 2 5" xfId="16490" xr:uid="{2D7F6F9A-575D-4D32-9E9B-84A29CE6507B}"/>
    <cellStyle name="Output 18 2 2 2 2 5 2" xfId="28237" xr:uid="{3331147E-E589-4BE1-A5FA-26C21E3BE770}"/>
    <cellStyle name="Output 18 2 2 2 2 6" xfId="17356" xr:uid="{2D94A8F8-C891-4C54-AE06-19D8FBD3B4D0}"/>
    <cellStyle name="Output 18 2 2 2 2 6 2" xfId="29077" xr:uid="{C9AF510F-398D-43DF-9F11-C404699B1C20}"/>
    <cellStyle name="Output 18 2 2 2 2 7" xfId="18132" xr:uid="{D2CC7B1E-2F01-4362-AFEB-B6C37A4769D2}"/>
    <cellStyle name="Output 18 2 2 2 2 7 2" xfId="29853" xr:uid="{03CB82F3-2B86-4DDF-A686-70E16B06D834}"/>
    <cellStyle name="Output 18 2 2 2 2 8" xfId="18889" xr:uid="{40CA1220-F8C9-4621-A5CA-FA23F1BEEE79}"/>
    <cellStyle name="Output 18 2 2 2 3" xfId="9715" xr:uid="{BE08A79B-BAF2-4FCE-8E11-47F361A2B2DB}"/>
    <cellStyle name="Output 18 2 2 2 3 2" xfId="14120" xr:uid="{089C86F8-692F-4B13-ADC0-5606DD592648}"/>
    <cellStyle name="Output 18 2 2 2 3 2 2" xfId="25893" xr:uid="{FF1A9086-7588-4B53-B579-B735345FAF67}"/>
    <cellStyle name="Output 18 2 2 2 3 3" xfId="15080" xr:uid="{ACAD4268-C4E1-40F8-8E54-BF0FBDA727CD}"/>
    <cellStyle name="Output 18 2 2 2 3 3 2" xfId="26851" xr:uid="{0A5631EF-D5AD-4D42-9B90-8B02B152D70F}"/>
    <cellStyle name="Output 18 2 2 2 3 4" xfId="16032" xr:uid="{28BE78B1-856D-4929-BD0B-FD625A87C361}"/>
    <cellStyle name="Output 18 2 2 2 3 4 2" xfId="27779" xr:uid="{3919CD1A-6835-4C01-8805-82B999C7E49C}"/>
    <cellStyle name="Output 18 2 2 2 3 5" xfId="16906" xr:uid="{3C677C36-74A7-4F33-B3A6-799ABD88F206}"/>
    <cellStyle name="Output 18 2 2 2 3 5 2" xfId="28653" xr:uid="{13B367D5-A822-4323-A9C4-07F6F1E7F585}"/>
    <cellStyle name="Output 18 2 2 2 3 6" xfId="17771" xr:uid="{61496E1E-9A5D-4D30-AE64-2753E783E930}"/>
    <cellStyle name="Output 18 2 2 2 3 6 2" xfId="29492" xr:uid="{15B96753-3D0A-472A-A1A3-CFCDB6C0AF68}"/>
    <cellStyle name="Output 18 2 2 2 3 7" xfId="18547" xr:uid="{A5BE7DD1-36AD-49CA-BBEF-4C7627E62376}"/>
    <cellStyle name="Output 18 2 2 2 3 7 2" xfId="30268" xr:uid="{49CCA9EA-8D5A-429B-8C10-BFCB5C442A48}"/>
    <cellStyle name="Output 18 2 2 2 3 8" xfId="19304" xr:uid="{9C72F328-A172-4FC3-9794-8F70F85EBE88}"/>
    <cellStyle name="Output 18 2 2 2 4" xfId="12680" xr:uid="{1F3C224E-969C-4E7B-BC76-227767D79785}"/>
    <cellStyle name="Output 18 2 2 2 4 2" xfId="24479" xr:uid="{9CF22AFD-0533-49F6-BFA2-7B484BC3B43F}"/>
    <cellStyle name="Output 18 2 2 2 5" xfId="13474" xr:uid="{A9C62DF0-BD07-4317-AD84-70EE4ED1EB92}"/>
    <cellStyle name="Output 18 2 2 2 5 2" xfId="25257" xr:uid="{D96B2EC5-43AD-483B-BC2D-8F27860DBC00}"/>
    <cellStyle name="Output 18 2 2 2 6" xfId="14478" xr:uid="{D8C728B4-5109-49B0-9B84-AE0D284FCBE8}"/>
    <cellStyle name="Output 18 2 2 2 6 2" xfId="26250" xr:uid="{AB8E046B-0AF4-4DEA-9701-5282655876DF}"/>
    <cellStyle name="Output 18 2 2 2 7" xfId="15436" xr:uid="{F22082E6-6F30-41C8-8B4C-FCB9EA0B5007}"/>
    <cellStyle name="Output 18 2 2 2 7 2" xfId="27196" xr:uid="{C1127283-833D-40D9-9921-A02AC0342011}"/>
    <cellStyle name="Output 18 2 2 2 8" xfId="16361" xr:uid="{68AE2705-68FB-409F-8640-98F2BDA8E208}"/>
    <cellStyle name="Output 18 2 2 2 8 2" xfId="28108" xr:uid="{70909CDA-74C2-498A-B202-F358DB573919}"/>
    <cellStyle name="Output 18 2 2 2 9" xfId="17232" xr:uid="{150C84CA-C005-46E2-BA7A-06100CD82476}"/>
    <cellStyle name="Output 18 2 2 2 9 2" xfId="28975" xr:uid="{83BCD8C6-45F4-4BEC-B012-FA3613291FD1}"/>
    <cellStyle name="Output 18 2 2 3" xfId="8476" xr:uid="{EF4543DB-5FBD-48A4-B167-6EC26A84ACED}"/>
    <cellStyle name="Output 18 2 2 3 2" xfId="13218" xr:uid="{C5126858-ECED-439B-A896-1B0084A64A05}"/>
    <cellStyle name="Output 18 2 2 3 2 2" xfId="25004" xr:uid="{29625A01-3A49-45DB-9053-AAC3D0427595}"/>
    <cellStyle name="Output 18 2 2 3 3" xfId="14238" xr:uid="{31ECDAA6-6A54-466E-A382-273817D4BA63}"/>
    <cellStyle name="Output 18 2 2 3 3 2" xfId="26011" xr:uid="{229A35EE-47FB-4C76-A6AC-3759638E59BB}"/>
    <cellStyle name="Output 18 2 2 3 4" xfId="15198" xr:uid="{BA6A92E4-E8F0-46AD-9D49-A18021F7EA74}"/>
    <cellStyle name="Output 18 2 2 3 4 2" xfId="26967" xr:uid="{BCE8A7C1-E16F-4704-AEC4-D14750193B4C}"/>
    <cellStyle name="Output 18 2 2 3 5" xfId="16147" xr:uid="{467EA838-6EFE-497E-8774-5615934CCED5}"/>
    <cellStyle name="Output 18 2 2 3 5 2" xfId="27894" xr:uid="{8D231B78-B0A3-4C24-BC45-35102D4BD3E0}"/>
    <cellStyle name="Output 18 2 2 3 6" xfId="17020" xr:uid="{5CE9C0AF-F25F-40FE-9855-E1FB62425A14}"/>
    <cellStyle name="Output 18 2 2 3 6 2" xfId="28767" xr:uid="{9889F135-468E-402C-A39C-170FB0FA4643}"/>
    <cellStyle name="Output 18 2 2 3 7" xfId="17885" xr:uid="{12A78CBA-AFA4-4FA8-BB6A-200469036CCF}"/>
    <cellStyle name="Output 18 2 2 3 7 2" xfId="29606" xr:uid="{ECD4233B-32E2-4730-B3A0-CEC0ED06AED4}"/>
    <cellStyle name="Output 18 2 2 3 8" xfId="18661" xr:uid="{A311AEC0-6833-41A3-9B32-4D9D05D2FAEC}"/>
    <cellStyle name="Output 18 2 2 4" xfId="9487" xr:uid="{2815B5BD-FBCA-4131-A566-51E6EB86A72D}"/>
    <cellStyle name="Output 18 2 2 4 2" xfId="13892" xr:uid="{005E11F6-8663-4E79-AC98-CF921F6EAD53}"/>
    <cellStyle name="Output 18 2 2 4 2 2" xfId="25665" xr:uid="{45C04C0E-38EE-4DE1-9A07-0F4849AEE35B}"/>
    <cellStyle name="Output 18 2 2 4 3" xfId="14852" xr:uid="{30D66B36-844D-4D76-B473-FE11CA8ACB05}"/>
    <cellStyle name="Output 18 2 2 4 3 2" xfId="26623" xr:uid="{6D3886A1-5BB5-41D6-AE45-28A4AD25EC65}"/>
    <cellStyle name="Output 18 2 2 4 4" xfId="15804" xr:uid="{C54CB609-4B16-4E88-9507-481B61F42682}"/>
    <cellStyle name="Output 18 2 2 4 4 2" xfId="27551" xr:uid="{2FC0EE9D-0CDB-435D-B390-AE546C5871D1}"/>
    <cellStyle name="Output 18 2 2 4 5" xfId="16678" xr:uid="{95D0550B-9BEC-4474-B7A7-C0724291FE1C}"/>
    <cellStyle name="Output 18 2 2 4 5 2" xfId="28425" xr:uid="{7792FBD1-EA6F-4477-99CB-39781B43659F}"/>
    <cellStyle name="Output 18 2 2 4 6" xfId="17543" xr:uid="{42047C47-EB89-439D-9D10-7EF0F34DA921}"/>
    <cellStyle name="Output 18 2 2 4 6 2" xfId="29264" xr:uid="{E9D77E59-E32B-4BD3-9450-5F28A367622B}"/>
    <cellStyle name="Output 18 2 2 4 7" xfId="18319" xr:uid="{F3067B80-AE96-404B-8F0B-14596654E84B}"/>
    <cellStyle name="Output 18 2 2 4 7 2" xfId="30040" xr:uid="{D65D841E-D340-421B-B219-79728FF0C06B}"/>
    <cellStyle name="Output 18 2 2 4 8" xfId="19076" xr:uid="{FF8D3F81-2B28-4738-8884-3565E3891D76}"/>
    <cellStyle name="Output 18 2 2 5" xfId="12189" xr:uid="{2ED79C60-B136-44C5-84AC-5B0B939B4C9F}"/>
    <cellStyle name="Output 18 2 2 5 2" xfId="24006" xr:uid="{14C5DEC8-8D34-4BB1-AF10-E66F339AD673}"/>
    <cellStyle name="Output 18 2 2 6" xfId="10566" xr:uid="{B7BAAE4B-977B-4F05-942A-49C9EB437438}"/>
    <cellStyle name="Output 18 2 2 6 2" xfId="22438" xr:uid="{1979FCBA-4376-4C7C-BC7A-353385DAB03B}"/>
    <cellStyle name="Output 18 2 2 7" xfId="11628" xr:uid="{95BBB351-6457-49BF-8B98-41C493C0D79D}"/>
    <cellStyle name="Output 18 2 2 7 2" xfId="23470" xr:uid="{A0AA2917-01DD-4464-A105-6E1081E5F9F1}"/>
    <cellStyle name="Output 18 2 2 8" xfId="11043" xr:uid="{AB171D81-AD6D-49D2-AE05-BC7CC4404579}"/>
    <cellStyle name="Output 18 2 2 8 2" xfId="22912" xr:uid="{A1D10F9E-24D0-4345-9CB5-B75973A820BD}"/>
    <cellStyle name="Output 18 2 2 9" xfId="11391" xr:uid="{18C2C627-8EED-49AC-9461-166D75A791B8}"/>
    <cellStyle name="Output 18 2 2 9 2" xfId="23249" xr:uid="{00E77A88-3156-4332-984A-B90D26B26944}"/>
    <cellStyle name="Output 18 2 3" xfId="7096" xr:uid="{5F097B24-CB35-4B40-9EB1-308443AD02B7}"/>
    <cellStyle name="Output 18 2 3 10" xfId="13640" xr:uid="{4DAB9DA0-42BA-47DC-8161-E7F6544AD843}"/>
    <cellStyle name="Output 18 2 3 10 2" xfId="25416" xr:uid="{696613E8-EBF9-4B6B-B5F6-FC9E79F4F8BD}"/>
    <cellStyle name="Output 18 2 3 2" xfId="8739" xr:uid="{6D3CD4F6-B9EE-4F59-A4FB-8CCFD94550F6}"/>
    <cellStyle name="Output 18 2 3 2 2" xfId="13400" xr:uid="{19B54EF4-E6A8-4D57-B8B2-0B16BF396C46}"/>
    <cellStyle name="Output 18 2 3 2 2 2" xfId="25183" xr:uid="{51CA2311-A8BD-4348-AF8C-95A30B641D90}"/>
    <cellStyle name="Output 18 2 3 2 3" xfId="14406" xr:uid="{01190FCA-1196-4279-9DBA-7A373FFE4F1C}"/>
    <cellStyle name="Output 18 2 3 2 3 2" xfId="26178" xr:uid="{430A1F52-333D-40B6-9D5B-1A242D36DD92}"/>
    <cellStyle name="Output 18 2 3 2 4" xfId="15364" xr:uid="{DF28919E-FA36-4596-B05E-F05EA5832ECD}"/>
    <cellStyle name="Output 18 2 3 2 4 2" xfId="27126" xr:uid="{60F55DAC-C3D6-4DB4-AAC6-163629F30696}"/>
    <cellStyle name="Output 18 2 3 2 5" xfId="16291" xr:uid="{02A90DCE-9878-4ABE-9965-AACDB061EFD4}"/>
    <cellStyle name="Output 18 2 3 2 5 2" xfId="28038" xr:uid="{34E89A48-6C02-4240-8DD0-4D4575F087FE}"/>
    <cellStyle name="Output 18 2 3 2 6" xfId="17162" xr:uid="{3393EB96-54BB-4EBF-99EC-DC8C86AB96E8}"/>
    <cellStyle name="Output 18 2 3 2 6 2" xfId="28906" xr:uid="{46D55E6B-E141-4E60-9DE1-B7E5824C433A}"/>
    <cellStyle name="Output 18 2 3 2 7" xfId="18009" xr:uid="{03A5E9C8-7470-4F72-85A2-D69221B4D209}"/>
    <cellStyle name="Output 18 2 3 2 7 2" xfId="29730" xr:uid="{6118605A-E1E8-45F5-A3C1-71A6E715F2EB}"/>
    <cellStyle name="Output 18 2 3 2 8" xfId="18776" xr:uid="{7DBD08E1-2AFD-40EA-907B-5B81D4D3E494}"/>
    <cellStyle name="Output 18 2 3 3" xfId="9602" xr:uid="{4191B140-2286-4762-9897-C563F6EECBC8}"/>
    <cellStyle name="Output 18 2 3 3 2" xfId="14007" xr:uid="{61AAB7E1-9771-4E04-8AAF-80D95A8703A1}"/>
    <cellStyle name="Output 18 2 3 3 2 2" xfId="25780" xr:uid="{BB5C6C0A-CD0E-4705-9359-CDF07DB45AC9}"/>
    <cellStyle name="Output 18 2 3 3 3" xfId="14967" xr:uid="{8C717D8F-90B3-4B9E-BA07-9AD9444AFA5E}"/>
    <cellStyle name="Output 18 2 3 3 3 2" xfId="26738" xr:uid="{40E756F8-F839-488B-981D-BBCCB1F3B90C}"/>
    <cellStyle name="Output 18 2 3 3 4" xfId="15919" xr:uid="{0B051DEA-B171-4F40-A41F-BDEA3FA62546}"/>
    <cellStyle name="Output 18 2 3 3 4 2" xfId="27666" xr:uid="{EC50CAD3-731C-4459-A60A-1319B18CCB81}"/>
    <cellStyle name="Output 18 2 3 3 5" xfId="16793" xr:uid="{3E590591-5373-4C60-B8E6-EE06F0F170AE}"/>
    <cellStyle name="Output 18 2 3 3 5 2" xfId="28540" xr:uid="{CEC38163-3D5B-4C3D-AEFA-B92BAAB2F519}"/>
    <cellStyle name="Output 18 2 3 3 6" xfId="17658" xr:uid="{90072CA9-9978-497E-8B13-73AD8052449A}"/>
    <cellStyle name="Output 18 2 3 3 6 2" xfId="29379" xr:uid="{A8DA97AD-7C04-4DC3-9ABE-966F76F6A592}"/>
    <cellStyle name="Output 18 2 3 3 7" xfId="18434" xr:uid="{7A486C63-7B41-4C76-A767-702753D1DF63}"/>
    <cellStyle name="Output 18 2 3 3 7 2" xfId="30155" xr:uid="{435BF16C-6BDB-42C7-806E-677BF2379767}"/>
    <cellStyle name="Output 18 2 3 3 8" xfId="19191" xr:uid="{3E0B49F2-CE17-48BC-9159-48EDB7FCA497}"/>
    <cellStyle name="Output 18 2 3 4" xfId="12370" xr:uid="{89BAB24C-9590-4C36-B2EA-F885E61A15B2}"/>
    <cellStyle name="Output 18 2 3 4 2" xfId="24185" xr:uid="{07AC45CF-4C5F-4612-B1E3-579643990504}"/>
    <cellStyle name="Output 18 2 3 5" xfId="10398" xr:uid="{526140A0-BACF-441D-957D-6F69FC807D8E}"/>
    <cellStyle name="Output 18 2 3 5 2" xfId="22270" xr:uid="{AE870FAB-260E-4E62-AAA6-044B8755E607}"/>
    <cellStyle name="Output 18 2 3 6" xfId="11649" xr:uid="{C0F28355-C2EE-4E30-8B4A-06FC1B13B4ED}"/>
    <cellStyle name="Output 18 2 3 6 2" xfId="23488" xr:uid="{DCC16603-D80A-4ACF-8AB2-E0E72D0435A7}"/>
    <cellStyle name="Output 18 2 3 7" xfId="11027" xr:uid="{59457BFD-2702-4328-B608-5E6C08887EBC}"/>
    <cellStyle name="Output 18 2 3 7 2" xfId="22896" xr:uid="{851CA7A1-F106-4E49-9EC6-2B9FB6EFB4BA}"/>
    <cellStyle name="Output 18 2 3 8" xfId="12819" xr:uid="{B7CBB42A-40E1-43D3-B2E9-DFE80F164E6D}"/>
    <cellStyle name="Output 18 2 3 8 2" xfId="24613" xr:uid="{908458B7-0F8A-44F6-9A7B-80F2595780DE}"/>
    <cellStyle name="Output 18 2 3 9" xfId="10050" xr:uid="{8A0B669F-D3B1-4AF0-9BF4-B9349822439B}"/>
    <cellStyle name="Output 18 2 3 9 2" xfId="21925" xr:uid="{DC83F18B-3045-492B-B17C-AC67FD5A1161}"/>
    <cellStyle name="Output 18 2 4" xfId="7940" xr:uid="{C5FD0D4F-8A35-4D76-A3A6-466C3334DE4D}"/>
    <cellStyle name="Output 18 2 4 2" xfId="12911" xr:uid="{EA40F769-191D-4997-918E-CCBFDC58EF65}"/>
    <cellStyle name="Output 18 2 4 2 2" xfId="24705" xr:uid="{3B528958-072E-4B5F-ADE5-4FE7754BF521}"/>
    <cellStyle name="Output 18 2 4 3" xfId="9969" xr:uid="{3AE7D88B-2CC6-42D1-A1F7-346ED2339D3B}"/>
    <cellStyle name="Output 18 2 4 3 2" xfId="21844" xr:uid="{74C66755-C2CC-4DEF-AAC6-731E382C774F}"/>
    <cellStyle name="Output 18 2 4 4" xfId="13131" xr:uid="{B987953C-75CF-4D03-9351-89B408DA447B}"/>
    <cellStyle name="Output 18 2 4 4 2" xfId="24918" xr:uid="{6A43E48B-C205-4616-B989-91ED35ABA48D}"/>
    <cellStyle name="Output 18 2 4 5" xfId="9797" xr:uid="{353C7ECD-83B2-4458-BDAB-F5B8AAA374C4}"/>
    <cellStyle name="Output 18 2 4 5 2" xfId="21673" xr:uid="{82DD3C70-F192-4FD2-A039-1E630C20855E}"/>
    <cellStyle name="Output 18 2 4 6" xfId="11837" xr:uid="{30C1B4FA-7227-48CA-A16C-FAECE47E7AEA}"/>
    <cellStyle name="Output 18 2 4 6 2" xfId="23664" xr:uid="{EE1A9865-FE25-4714-B7E9-B865A888E853}"/>
    <cellStyle name="Output 18 2 4 7" xfId="10868" xr:uid="{8FA01BCD-D7D7-4C18-94AF-A73C1AC7E82B}"/>
    <cellStyle name="Output 18 2 4 7 2" xfId="22737" xr:uid="{81654772-5BB6-4A73-A6F4-7E86562C7555}"/>
    <cellStyle name="Output 18 2 4 8" xfId="11453" xr:uid="{378FD405-4BFD-4215-A371-5B462920AB8F}"/>
    <cellStyle name="Output 18 2 5" xfId="9374" xr:uid="{0167E4AF-F550-4816-824E-85AE59502952}"/>
    <cellStyle name="Output 18 2 5 2" xfId="13779" xr:uid="{96623F25-B85F-44EB-8FC4-0C98A78B3DEE}"/>
    <cellStyle name="Output 18 2 5 2 2" xfId="25552" xr:uid="{AB0FB370-1495-4A77-8D80-58C796BED968}"/>
    <cellStyle name="Output 18 2 5 3" xfId="14739" xr:uid="{EE9B6B94-07AA-442D-8591-544E898B7C91}"/>
    <cellStyle name="Output 18 2 5 3 2" xfId="26510" xr:uid="{5D7D60F9-DC58-405E-867E-57D036AFDE98}"/>
    <cellStyle name="Output 18 2 5 4" xfId="15691" xr:uid="{7549757B-BD21-4BC1-AEC1-7AFBAD39C061}"/>
    <cellStyle name="Output 18 2 5 4 2" xfId="27438" xr:uid="{C835A8EE-9745-4B27-BBF6-19FBD8495861}"/>
    <cellStyle name="Output 18 2 5 5" xfId="16565" xr:uid="{E83CBFD6-8BF4-4821-9D5F-4BC9DC472217}"/>
    <cellStyle name="Output 18 2 5 5 2" xfId="28312" xr:uid="{A027AD99-D363-4BAE-9147-DCB1610B87D5}"/>
    <cellStyle name="Output 18 2 5 6" xfId="17430" xr:uid="{A27CB898-72B5-46EF-8932-A347848FD952}"/>
    <cellStyle name="Output 18 2 5 6 2" xfId="29151" xr:uid="{E63506C8-BC29-43F8-ADC0-D8A9BF87C783}"/>
    <cellStyle name="Output 18 2 5 7" xfId="18206" xr:uid="{132EA5E5-41A2-46F8-9093-132881450D07}"/>
    <cellStyle name="Output 18 2 5 7 2" xfId="29927" xr:uid="{941AD2F2-BE8C-4ADD-9073-192850C062A7}"/>
    <cellStyle name="Output 18 2 5 8" xfId="18963" xr:uid="{4BF4531A-3C98-4E91-A7FC-C1E6E60FA606}"/>
    <cellStyle name="Output 18 2 6" xfId="11816" xr:uid="{A3BB5225-63BA-422C-8758-C3584A028BE2}"/>
    <cellStyle name="Output 18 2 6 2" xfId="23644" xr:uid="{ECAE4F41-CAA1-4D1C-8ACB-9BC663968498}"/>
    <cellStyle name="Output 18 2 7" xfId="10887" xr:uid="{BAF94B28-2030-43C6-BC9A-8B4E0523BBEE}"/>
    <cellStyle name="Output 18 2 7 2" xfId="22756" xr:uid="{B8D8A777-B443-45B4-B0A3-4181FBD17EEC}"/>
    <cellStyle name="Output 18 2 8" xfId="11435" xr:uid="{A1C2185A-EAE2-443F-BBA0-9634EA27BD74}"/>
    <cellStyle name="Output 18 2 8 2" xfId="23293" xr:uid="{588CAE68-682A-4514-834A-5F66E1732661}"/>
    <cellStyle name="Output 18 2 9" xfId="11185" xr:uid="{5A26FEC8-3033-4E25-A354-1A91B6844A1F}"/>
    <cellStyle name="Output 18 2 9 2" xfId="23047" xr:uid="{8BE0EE0A-73F5-4815-9BCA-EB7854616C39}"/>
    <cellStyle name="Output 18 3" xfId="6830" xr:uid="{B2A34C0E-6703-4589-A2AD-ABA096A1AB39}"/>
    <cellStyle name="Output 18 3 10" xfId="11228" xr:uid="{A559DC95-8308-4DDF-8235-2A6C340EA91A}"/>
    <cellStyle name="Output 18 3 10 2" xfId="23090" xr:uid="{222A6F29-2633-4390-888A-B2939C796B0D}"/>
    <cellStyle name="Output 18 3 11" xfId="12240" xr:uid="{3BB8D96E-BBB8-4B23-8093-AEEC8DA9B8CC}"/>
    <cellStyle name="Output 18 3 11 2" xfId="24057" xr:uid="{06A06EB9-BD00-4319-938E-D06C6B027D2F}"/>
    <cellStyle name="Output 18 3 2" xfId="7619" xr:uid="{FB444AC2-DE08-433F-85D6-2D4B9D67172B}"/>
    <cellStyle name="Output 18 3 2 10" xfId="14566" xr:uid="{7315CCD6-A919-4D73-A0E9-92FCDD67050F}"/>
    <cellStyle name="Output 18 3 2 10 2" xfId="26337" xr:uid="{E04886E2-55BE-4D94-B81B-8CFC02F37FD8}"/>
    <cellStyle name="Output 18 3 2 2" xfId="9262" xr:uid="{857641B5-2E18-4992-8F9F-201F7B649234}"/>
    <cellStyle name="Output 18 3 2 2 2" xfId="13697" xr:uid="{B9FB42D3-DD99-45A2-B2FB-66D816068D88}"/>
    <cellStyle name="Output 18 3 2 2 2 2" xfId="25471" xr:uid="{CC98F91F-C986-4EEF-B16B-67B5A0F89B5A}"/>
    <cellStyle name="Output 18 3 2 2 3" xfId="14659" xr:uid="{6CADF674-64A3-4014-886F-5E4F9297DED4}"/>
    <cellStyle name="Output 18 3 2 2 3 2" xfId="26430" xr:uid="{F68DD95A-81A9-4A3C-B763-200A3523E098}"/>
    <cellStyle name="Output 18 3 2 2 4" xfId="15611" xr:uid="{2CD16784-A73D-480D-9927-2C0A667FE507}"/>
    <cellStyle name="Output 18 3 2 2 4 2" xfId="27360" xr:uid="{6B776BF2-E10A-4135-9852-D5CC82769FDC}"/>
    <cellStyle name="Output 18 3 2 2 5" xfId="16491" xr:uid="{FBFEC6D9-E0E4-4C4F-B780-2DE60C1AC1FF}"/>
    <cellStyle name="Output 18 3 2 2 5 2" xfId="28238" xr:uid="{C3F3D33E-07D0-4B7A-8E42-42259C89031C}"/>
    <cellStyle name="Output 18 3 2 2 6" xfId="17357" xr:uid="{4F92C769-540F-4F5E-AA54-4FEF98EA9E02}"/>
    <cellStyle name="Output 18 3 2 2 6 2" xfId="29078" xr:uid="{3D91977D-833C-4846-8FD5-FA56D24A51F8}"/>
    <cellStyle name="Output 18 3 2 2 7" xfId="18133" xr:uid="{6B9A1742-5219-4EE4-8C72-4C2F2E261D1D}"/>
    <cellStyle name="Output 18 3 2 2 7 2" xfId="29854" xr:uid="{A35E69AC-A382-45F6-A991-A917E546DF1F}"/>
    <cellStyle name="Output 18 3 2 2 8" xfId="18890" xr:uid="{16D150CC-040B-48A7-8924-FAAD34D219FD}"/>
    <cellStyle name="Output 18 3 2 3" xfId="9716" xr:uid="{65BDDE9F-6FBD-4637-A956-C8430489E7C7}"/>
    <cellStyle name="Output 18 3 2 3 2" xfId="14121" xr:uid="{35A7CE83-9E2D-4594-9E60-0195C6394BB0}"/>
    <cellStyle name="Output 18 3 2 3 2 2" xfId="25894" xr:uid="{E15768AB-D97D-457F-B88A-E39189CA9143}"/>
    <cellStyle name="Output 18 3 2 3 3" xfId="15081" xr:uid="{5DDF4E84-05E2-4964-87DA-F4DB57D669F9}"/>
    <cellStyle name="Output 18 3 2 3 3 2" xfId="26852" xr:uid="{E0597B7F-D921-44D1-B926-0F3ECB0658BF}"/>
    <cellStyle name="Output 18 3 2 3 4" xfId="16033" xr:uid="{256AB85B-DA6B-468A-8558-08B5272B9BE4}"/>
    <cellStyle name="Output 18 3 2 3 4 2" xfId="27780" xr:uid="{68D8EF92-B636-4D47-B207-C211F1C3675F}"/>
    <cellStyle name="Output 18 3 2 3 5" xfId="16907" xr:uid="{B2A8A288-5523-498E-A70C-24A61B79FC23}"/>
    <cellStyle name="Output 18 3 2 3 5 2" xfId="28654" xr:uid="{921B65C5-2D42-4DDD-931C-1E127096129A}"/>
    <cellStyle name="Output 18 3 2 3 6" xfId="17772" xr:uid="{D9E264AE-6E8B-46C9-B319-4A97754E3CC9}"/>
    <cellStyle name="Output 18 3 2 3 6 2" xfId="29493" xr:uid="{FEADCEBD-7CC5-4DB3-902F-621EE3BFC314}"/>
    <cellStyle name="Output 18 3 2 3 7" xfId="18548" xr:uid="{337D5557-8869-4566-997A-84E1E53855A0}"/>
    <cellStyle name="Output 18 3 2 3 7 2" xfId="30269" xr:uid="{84EB8D5D-3F1D-4814-8F23-2703A401F265}"/>
    <cellStyle name="Output 18 3 2 3 8" xfId="19305" xr:uid="{DE510BF9-9EFA-4E2E-85A1-921E2B07261C}"/>
    <cellStyle name="Output 18 3 2 4" xfId="12681" xr:uid="{EEF8F53E-024A-454C-BAF8-D9E937858335}"/>
    <cellStyle name="Output 18 3 2 4 2" xfId="24480" xr:uid="{A1253BB0-96E2-4FA3-BFDA-71784640C594}"/>
    <cellStyle name="Output 18 3 2 5" xfId="12446" xr:uid="{EFDDA396-C41E-4FD0-A269-DE95138BA6A9}"/>
    <cellStyle name="Output 18 3 2 5 2" xfId="24260" xr:uid="{155E1DF4-618B-468C-A74D-3700CC21912E}"/>
    <cellStyle name="Output 18 3 2 6" xfId="10325" xr:uid="{9104993C-AB3F-4142-9161-F42D63A5C84B}"/>
    <cellStyle name="Output 18 3 2 6 2" xfId="22197" xr:uid="{A18356B1-A32D-428A-9BFF-B9A1A83B95E6}"/>
    <cellStyle name="Output 18 3 2 7" xfId="12326" xr:uid="{B9643BAC-E58F-4A3B-91B8-08AD974FD018}"/>
    <cellStyle name="Output 18 3 2 7 2" xfId="24142" xr:uid="{DD232881-87CA-44E0-ABD0-A51D67EEAC75}"/>
    <cellStyle name="Output 18 3 2 8" xfId="10439" xr:uid="{72A4D152-0D8F-45B4-87AC-9F137B925291}"/>
    <cellStyle name="Output 18 3 2 8 2" xfId="22311" xr:uid="{1A0E07E5-2A0C-4F03-9409-61B2745036DB}"/>
    <cellStyle name="Output 18 3 2 9" xfId="13590" xr:uid="{8076FD30-3092-4BFC-B25B-37AC295B1DFC}"/>
    <cellStyle name="Output 18 3 2 9 2" xfId="25366" xr:uid="{0E8AD55E-3343-4F51-8E67-1CC0D266CC1E}"/>
    <cellStyle name="Output 18 3 3" xfId="8475" xr:uid="{C7B2F373-17AD-40F0-9EEA-F7DA7342D46B}"/>
    <cellStyle name="Output 18 3 3 2" xfId="13217" xr:uid="{7259F71F-568D-4B27-8334-AD1F74BEAB55}"/>
    <cellStyle name="Output 18 3 3 2 2" xfId="25003" xr:uid="{2D68C80C-E6B4-4A0A-8B8F-77F644AB8322}"/>
    <cellStyle name="Output 18 3 3 3" xfId="14237" xr:uid="{CD6ED9CD-CE17-43E5-BE34-1D2F2CB5EE26}"/>
    <cellStyle name="Output 18 3 3 3 2" xfId="26010" xr:uid="{0DD11B38-71CF-47D9-8CD3-32B0377DCEAD}"/>
    <cellStyle name="Output 18 3 3 4" xfId="15197" xr:uid="{8158610D-9484-4B10-8337-354A6FEB3E50}"/>
    <cellStyle name="Output 18 3 3 4 2" xfId="26966" xr:uid="{0058E766-CBFE-4A0C-8451-9843AFE47A8E}"/>
    <cellStyle name="Output 18 3 3 5" xfId="16146" xr:uid="{1619AA22-22AD-454B-A72C-9529E9A07C4A}"/>
    <cellStyle name="Output 18 3 3 5 2" xfId="27893" xr:uid="{6AD81F11-E22A-4112-8AE7-D662A99A25EB}"/>
    <cellStyle name="Output 18 3 3 6" xfId="17019" xr:uid="{2A3DF06F-6D8F-442B-99F9-60A4674BFA6D}"/>
    <cellStyle name="Output 18 3 3 6 2" xfId="28766" xr:uid="{135358CB-6299-4D2D-8C37-33A07E9514E9}"/>
    <cellStyle name="Output 18 3 3 7" xfId="17884" xr:uid="{D2C2C29C-E3B5-436A-AB38-DEDB48C068E1}"/>
    <cellStyle name="Output 18 3 3 7 2" xfId="29605" xr:uid="{68BC9EDD-BD41-47DA-A81D-DBA8602DCFF9}"/>
    <cellStyle name="Output 18 3 3 8" xfId="18660" xr:uid="{957EAD69-8D69-4A4B-99BB-D733E8A01B1C}"/>
    <cellStyle name="Output 18 3 4" xfId="9486" xr:uid="{357B5AE7-69B3-4872-8418-E04DA8C52E99}"/>
    <cellStyle name="Output 18 3 4 2" xfId="13891" xr:uid="{C4DDE662-B7B2-44CB-922A-075DB32C6984}"/>
    <cellStyle name="Output 18 3 4 2 2" xfId="25664" xr:uid="{7104B936-6D83-4DBE-BA55-37299627D4CC}"/>
    <cellStyle name="Output 18 3 4 3" xfId="14851" xr:uid="{209691BA-CB76-43A9-B84D-029BF2F9F0B6}"/>
    <cellStyle name="Output 18 3 4 3 2" xfId="26622" xr:uid="{36D0AE9E-F514-4C1A-9950-045D3E7B949D}"/>
    <cellStyle name="Output 18 3 4 4" xfId="15803" xr:uid="{E33A0796-BF00-478A-95E7-4D67B2C7EF6E}"/>
    <cellStyle name="Output 18 3 4 4 2" xfId="27550" xr:uid="{68A60829-DE7B-40BB-9964-FF0FB1B2B312}"/>
    <cellStyle name="Output 18 3 4 5" xfId="16677" xr:uid="{BFE079E3-0E3E-4233-AF8C-25B1849724AE}"/>
    <cellStyle name="Output 18 3 4 5 2" xfId="28424" xr:uid="{B33E3023-F637-40B6-8AA4-5F4CD2471BDC}"/>
    <cellStyle name="Output 18 3 4 6" xfId="17542" xr:uid="{937A4AB8-C65F-4D6D-B7EA-0A258E9E5624}"/>
    <cellStyle name="Output 18 3 4 6 2" xfId="29263" xr:uid="{7501ACBF-FD0A-49C3-8559-67DEF089DC78}"/>
    <cellStyle name="Output 18 3 4 7" xfId="18318" xr:uid="{FBD19BC4-51C3-4C74-A1C1-D15F9C09514F}"/>
    <cellStyle name="Output 18 3 4 7 2" xfId="30039" xr:uid="{C99D0CEF-C579-4E8A-B30C-CD53FA4AA28D}"/>
    <cellStyle name="Output 18 3 4 8" xfId="19075" xr:uid="{9CCCF422-967C-4C10-9B29-14A177D30E9A}"/>
    <cellStyle name="Output 18 3 5" xfId="12188" xr:uid="{07028722-544E-4E03-BD47-617358911959}"/>
    <cellStyle name="Output 18 3 5 2" xfId="24005" xr:uid="{4339E0E7-7990-4512-A6D5-FD22852E3D48}"/>
    <cellStyle name="Output 18 3 6" xfId="10567" xr:uid="{1F4AC102-5E4D-4C4D-867E-339695965595}"/>
    <cellStyle name="Output 18 3 6 2" xfId="22439" xr:uid="{BE89F01E-BF11-457B-A432-C8D9D49AEFB6}"/>
    <cellStyle name="Output 18 3 7" xfId="11627" xr:uid="{1CAAEB82-2EF5-4D45-99E4-2F7F1508F01F}"/>
    <cellStyle name="Output 18 3 7 2" xfId="23469" xr:uid="{245FFC35-FB16-448A-A19E-9F95CE8553C2}"/>
    <cellStyle name="Output 18 3 8" xfId="11044" xr:uid="{4AD588CA-1A13-4ED0-887E-0F8CE9728E58}"/>
    <cellStyle name="Output 18 3 8 2" xfId="22913" xr:uid="{C515B411-9704-47DB-B7A5-64F1EC651535}"/>
    <cellStyle name="Output 18 3 9" xfId="11390" xr:uid="{EECEB883-110D-4D66-89B5-3910D1C23B07}"/>
    <cellStyle name="Output 18 3 9 2" xfId="23248" xr:uid="{553A81D3-4A6A-4CCC-9A21-FEC8D79D487F}"/>
    <cellStyle name="Output 18 4" xfId="7095" xr:uid="{F59192E9-440F-4CBD-AEB0-D16D4C5AFE46}"/>
    <cellStyle name="Output 18 4 10" xfId="15565" xr:uid="{CB0818FC-7C6C-4481-B222-7572D6F10E70}"/>
    <cellStyle name="Output 18 4 10 2" xfId="27316" xr:uid="{FD2898FA-0AA0-4206-AC36-32CC3571F17D}"/>
    <cellStyle name="Output 18 4 2" xfId="8738" xr:uid="{90796E68-E3D1-4B69-84F2-77B1F88F76CE}"/>
    <cellStyle name="Output 18 4 2 2" xfId="13399" xr:uid="{56C82D6C-7E36-4242-891B-0CA7FCD0A40C}"/>
    <cellStyle name="Output 18 4 2 2 2" xfId="25182" xr:uid="{CA1E9940-EADD-45AE-88B4-AA3630211FB3}"/>
    <cellStyle name="Output 18 4 2 3" xfId="14405" xr:uid="{787CFF5B-A3BA-4DE3-B2AD-B270FEFDDAA9}"/>
    <cellStyle name="Output 18 4 2 3 2" xfId="26177" xr:uid="{B70F4058-89C6-474C-A81D-4B9202DF8BB8}"/>
    <cellStyle name="Output 18 4 2 4" xfId="15363" xr:uid="{5F4DDAA6-1A30-4954-AE2C-CA106E7C2ADA}"/>
    <cellStyle name="Output 18 4 2 4 2" xfId="27125" xr:uid="{150DEE83-23D4-4D03-8689-151AC4D35272}"/>
    <cellStyle name="Output 18 4 2 5" xfId="16290" xr:uid="{7FF8B264-1002-47C7-8B03-E16007E67C20}"/>
    <cellStyle name="Output 18 4 2 5 2" xfId="28037" xr:uid="{B2D6E58E-2F02-4804-9095-3A91378114C0}"/>
    <cellStyle name="Output 18 4 2 6" xfId="17161" xr:uid="{1E6C73A8-C40D-49A4-BEB1-955601AA35FC}"/>
    <cellStyle name="Output 18 4 2 6 2" xfId="28905" xr:uid="{F5D0E96D-A32C-4AFB-A325-42FAFC05A96A}"/>
    <cellStyle name="Output 18 4 2 7" xfId="18008" xr:uid="{6E386282-7CC8-419B-ACC8-FD0A5161316A}"/>
    <cellStyle name="Output 18 4 2 7 2" xfId="29729" xr:uid="{2238201D-5833-4FD1-8D6B-CDBDB44B810C}"/>
    <cellStyle name="Output 18 4 2 8" xfId="18775" xr:uid="{1A15B093-4F65-4E4D-9157-006AB37A6D65}"/>
    <cellStyle name="Output 18 4 3" xfId="9601" xr:uid="{E87F1F84-E6FF-4D1C-A4A7-E7EC7F139929}"/>
    <cellStyle name="Output 18 4 3 2" xfId="14006" xr:uid="{5B9029CD-CCEB-4734-9E25-2544CDD4032A}"/>
    <cellStyle name="Output 18 4 3 2 2" xfId="25779" xr:uid="{C9B4356F-196A-4513-B8DC-070BAE6CA768}"/>
    <cellStyle name="Output 18 4 3 3" xfId="14966" xr:uid="{59C83F9A-7E93-4744-ACB0-D70C7EE1A331}"/>
    <cellStyle name="Output 18 4 3 3 2" xfId="26737" xr:uid="{14C793FD-B2BE-4A3A-AE19-B9C099E7AFF3}"/>
    <cellStyle name="Output 18 4 3 4" xfId="15918" xr:uid="{6FE697F6-A093-4C75-8974-B8D7EF851015}"/>
    <cellStyle name="Output 18 4 3 4 2" xfId="27665" xr:uid="{540F9908-91CE-42EC-8479-F22ECEB9FEFF}"/>
    <cellStyle name="Output 18 4 3 5" xfId="16792" xr:uid="{6EBCC089-2139-40AC-A886-3116E49BF780}"/>
    <cellStyle name="Output 18 4 3 5 2" xfId="28539" xr:uid="{677FBD6A-3B20-427A-B89C-3F546DFAF0CE}"/>
    <cellStyle name="Output 18 4 3 6" xfId="17657" xr:uid="{AF7D695D-F47A-4178-A7EB-7A6A37C88FA6}"/>
    <cellStyle name="Output 18 4 3 6 2" xfId="29378" xr:uid="{E9AB1187-7850-473A-9807-233CA8F73D02}"/>
    <cellStyle name="Output 18 4 3 7" xfId="18433" xr:uid="{8E85048B-D1E3-4565-8743-FD4EB3F27DC2}"/>
    <cellStyle name="Output 18 4 3 7 2" xfId="30154" xr:uid="{E197CE3B-1A06-4438-AC28-F7C24F5B3862}"/>
    <cellStyle name="Output 18 4 3 8" xfId="19190" xr:uid="{9BB4BAB1-43B2-45B8-B393-5F8553910084}"/>
    <cellStyle name="Output 18 4 4" xfId="12369" xr:uid="{77CE25BF-6EE9-40AC-9337-B5AE010A6DC5}"/>
    <cellStyle name="Output 18 4 4 2" xfId="24184" xr:uid="{AA24681D-6343-4710-A48E-464FEF0D4BF9}"/>
    <cellStyle name="Output 18 4 5" xfId="10399" xr:uid="{DBD82BD5-DE53-4BB7-BC85-992E15B5E499}"/>
    <cellStyle name="Output 18 4 5 2" xfId="22271" xr:uid="{AA6D3B1C-E19A-433C-8C3B-EC3F95D3B28B}"/>
    <cellStyle name="Output 18 4 6" xfId="12865" xr:uid="{860536E9-2CCB-4773-8C22-4C7297BDBEE1}"/>
    <cellStyle name="Output 18 4 6 2" xfId="24659" xr:uid="{2C249477-593E-43C9-B066-0B541C1CEDAD}"/>
    <cellStyle name="Output 18 4 7" xfId="10009" xr:uid="{2AB57D2D-6CFF-482D-9E95-093EAF8F7B7C}"/>
    <cellStyle name="Output 18 4 7 2" xfId="21884" xr:uid="{CA983C31-35AC-4201-BCC9-3AF9EA4B06AD}"/>
    <cellStyle name="Output 18 4 8" xfId="13648" xr:uid="{D554C8B8-2D08-4378-9700-718EB3521B15}"/>
    <cellStyle name="Output 18 4 8 2" xfId="25423" xr:uid="{1DD4A26C-C8DA-48D2-956D-CC8E1A1B253A}"/>
    <cellStyle name="Output 18 4 9" xfId="14613" xr:uid="{33230B92-6079-479F-B58F-D258E2749643}"/>
    <cellStyle name="Output 18 4 9 2" xfId="26384" xr:uid="{B40D8F74-406F-41CF-9866-77053605FF4E}"/>
    <cellStyle name="Output 18 5" xfId="7939" xr:uid="{8208B59D-AD21-46EE-9814-1EA8C58D2766}"/>
    <cellStyle name="Output 18 5 2" xfId="12910" xr:uid="{1DC673EA-6D3D-46B4-BF78-39A0362C042F}"/>
    <cellStyle name="Output 18 5 2 2" xfId="24704" xr:uid="{ED60F999-D1DC-41B0-9F0E-F95C32AD80C5}"/>
    <cellStyle name="Output 18 5 3" xfId="9970" xr:uid="{26C7741E-A167-4BBA-92C1-A8B6E711678C}"/>
    <cellStyle name="Output 18 5 3 2" xfId="21845" xr:uid="{1C7A3369-8F47-4DA7-AC83-C8E0C33F9138}"/>
    <cellStyle name="Output 18 5 4" xfId="13656" xr:uid="{59D7D866-341B-48EB-A1B6-0095B82B1C17}"/>
    <cellStyle name="Output 18 5 4 2" xfId="25431" xr:uid="{4F3DC284-45AB-4E10-9C82-3C9C496616AF}"/>
    <cellStyle name="Output 18 5 5" xfId="14620" xr:uid="{F95416EE-D367-4ACE-983A-C22630BF2D70}"/>
    <cellStyle name="Output 18 5 5 2" xfId="26391" xr:uid="{400C9DF3-B0F2-41BC-998F-B03A0D8E4B38}"/>
    <cellStyle name="Output 18 5 6" xfId="15572" xr:uid="{9F800A1D-C852-4C18-B3CF-E12B8FAF3062}"/>
    <cellStyle name="Output 18 5 6 2" xfId="27323" xr:uid="{C4F48FEA-0A18-4CAF-B123-992FE4126839}"/>
    <cellStyle name="Output 18 5 7" xfId="16454" xr:uid="{F0A0C64E-E355-4A6C-90B1-0E82015BB2E9}"/>
    <cellStyle name="Output 18 5 7 2" xfId="28201" xr:uid="{B0BB1071-AE85-45C5-A2DA-3F6142DC07C0}"/>
    <cellStyle name="Output 18 5 8" xfId="17322" xr:uid="{11E849CD-72C8-48E5-9E91-09583AD63604}"/>
    <cellStyle name="Output 18 6" xfId="9373" xr:uid="{E2C78362-C596-4CF6-9880-D685994F3643}"/>
    <cellStyle name="Output 18 6 2" xfId="13778" xr:uid="{E877BBD6-325A-4DEA-B763-EDA07C9D3F49}"/>
    <cellStyle name="Output 18 6 2 2" xfId="25551" xr:uid="{E220F609-0FDA-4AC1-892E-007CA2E2E1D8}"/>
    <cellStyle name="Output 18 6 3" xfId="14738" xr:uid="{AD7A2E47-CFA8-4D38-A331-29A4B1C9C3FE}"/>
    <cellStyle name="Output 18 6 3 2" xfId="26509" xr:uid="{7B4E37C5-CB13-43CF-8CE5-C9D8930D9412}"/>
    <cellStyle name="Output 18 6 4" xfId="15690" xr:uid="{C47FBB12-C812-44D9-9A2E-B503336307DD}"/>
    <cellStyle name="Output 18 6 4 2" xfId="27437" xr:uid="{32862127-E4F4-4249-BF5D-C983CE14EA5D}"/>
    <cellStyle name="Output 18 6 5" xfId="16564" xr:uid="{A89DD6EE-F3F7-4357-93B8-FF7151F1DE33}"/>
    <cellStyle name="Output 18 6 5 2" xfId="28311" xr:uid="{383BB1E8-9B97-4FA1-A9ED-8019D5458704}"/>
    <cellStyle name="Output 18 6 6" xfId="17429" xr:uid="{47F32BC8-675F-4731-9268-7448322AB1D3}"/>
    <cellStyle name="Output 18 6 6 2" xfId="29150" xr:uid="{063A6D32-9E55-45C2-8897-2E489BB6BA1A}"/>
    <cellStyle name="Output 18 6 7" xfId="18205" xr:uid="{4E8B9328-3B55-412A-A16F-D2B22535B2EF}"/>
    <cellStyle name="Output 18 6 7 2" xfId="29926" xr:uid="{83C2552A-72F7-4798-BE1B-B84E625FFB84}"/>
    <cellStyle name="Output 18 6 8" xfId="18962" xr:uid="{EB071295-4227-46C0-B2E3-2455AE7D1A1C}"/>
    <cellStyle name="Output 18 7" xfId="11815" xr:uid="{C7F2C74F-404B-46FE-BF5F-991C2710D4B1}"/>
    <cellStyle name="Output 18 7 2" xfId="23643" xr:uid="{E030D43A-73D6-49D8-8B3E-429F87EBB53F}"/>
    <cellStyle name="Output 18 8" xfId="10888" xr:uid="{E4015209-2D14-45CC-BBA8-B695B2D13A4C}"/>
    <cellStyle name="Output 18 8 2" xfId="22757" xr:uid="{5ED08B11-C349-4035-BDD2-95AE3969CCE2}"/>
    <cellStyle name="Output 18 9" xfId="11434" xr:uid="{6A21A2CF-FB98-4CC4-BE73-016C059FCC1C}"/>
    <cellStyle name="Output 18 9 2" xfId="23292" xr:uid="{4DE79CAD-A3E9-4F48-8514-531A1199CC2B}"/>
    <cellStyle name="Output 19" xfId="6160" xr:uid="{49A53298-5A4A-4DA5-87B7-714827DE4B76}"/>
    <cellStyle name="Output 19 10" xfId="11184" xr:uid="{42A6E673-B1FB-4E2C-8A61-0DE16B627CD3}"/>
    <cellStyle name="Output 19 10 2" xfId="23046" xr:uid="{F096E0F0-D3A7-4A8B-954E-473FB2002E81}"/>
    <cellStyle name="Output 19 11" xfId="12297" xr:uid="{0DBE05C5-98A5-476E-8A7C-1531443B9F30}"/>
    <cellStyle name="Output 19 11 2" xfId="24113" xr:uid="{21E38902-B1C8-4B0A-B385-F775F5D85616}"/>
    <cellStyle name="Output 19 12" xfId="10463" xr:uid="{3E6A5952-7574-4932-B172-18B601BF3504}"/>
    <cellStyle name="Output 19 12 2" xfId="22335" xr:uid="{E796CE69-B2D6-4AE3-A0C1-5B57D8C77D7B}"/>
    <cellStyle name="Output 19 13" xfId="13080" xr:uid="{2A1330AD-CA56-42AB-BA40-C07F0DF07E74}"/>
    <cellStyle name="Output 19 13 2" xfId="24869" xr:uid="{209708F2-8032-4A4C-AB61-4BA10C9BEB6A}"/>
    <cellStyle name="Output 19 2" xfId="6161" xr:uid="{F6663070-426C-4179-869C-6A07398C3193}"/>
    <cellStyle name="Output 19 2 10" xfId="13326" xr:uid="{3BC94807-D54B-4801-B304-FD5EFCF14C99}"/>
    <cellStyle name="Output 19 2 10 2" xfId="25109" xr:uid="{D662CCBA-3B50-45E1-8176-F52412794770}"/>
    <cellStyle name="Output 19 2 11" xfId="14340" xr:uid="{EA97EF71-4B68-497C-B59D-17F295F1FC90}"/>
    <cellStyle name="Output 19 2 11 2" xfId="26112" xr:uid="{6911D405-88B7-47EB-95A8-67EC6F3B0752}"/>
    <cellStyle name="Output 19 2 12" xfId="15298" xr:uid="{5E4390C1-F574-4CB0-96EF-01A6588B430C}"/>
    <cellStyle name="Output 19 2 12 2" xfId="27067" xr:uid="{80D68AEB-D085-4799-A0CE-265E3ACE9CF2}"/>
    <cellStyle name="Output 19 2 2" xfId="6833" xr:uid="{8AE17F6A-A296-438F-B69F-B7B415454EFB}"/>
    <cellStyle name="Output 19 2 2 10" xfId="11225" xr:uid="{387E4D25-3100-46C7-AD28-A303DD0E9453}"/>
    <cellStyle name="Output 19 2 2 10 2" xfId="23087" xr:uid="{024BF3D5-E3BA-4B37-B409-42028C49DC6A}"/>
    <cellStyle name="Output 19 2 2 11" xfId="13450" xr:uid="{BDE97FF2-751B-439C-8824-597D4202E340}"/>
    <cellStyle name="Output 19 2 2 11 2" xfId="25233" xr:uid="{105AAEBE-55A9-4096-9D0E-4540ED73D9A0}"/>
    <cellStyle name="Output 19 2 2 2" xfId="7620" xr:uid="{246F0BD3-3EE3-46FB-9A4A-77D8F17CB435}"/>
    <cellStyle name="Output 19 2 2 2 10" xfId="11842" xr:uid="{FDAAD899-7199-4403-A249-956A28179D92}"/>
    <cellStyle name="Output 19 2 2 2 10 2" xfId="23669" xr:uid="{D3D08450-9957-40FB-A514-529D2E27DED2}"/>
    <cellStyle name="Output 19 2 2 2 2" xfId="9263" xr:uid="{B8BB604D-DBE8-4A00-A5AE-4C4B584F4334}"/>
    <cellStyle name="Output 19 2 2 2 2 2" xfId="13698" xr:uid="{A96935E8-F9D7-48C6-BCEC-FFA4C002C841}"/>
    <cellStyle name="Output 19 2 2 2 2 2 2" xfId="25472" xr:uid="{8EC606EE-CC9D-45C6-9034-42BAEAEA1616}"/>
    <cellStyle name="Output 19 2 2 2 2 3" xfId="14660" xr:uid="{73B60E7F-3EE7-4218-8515-FD99BAE92641}"/>
    <cellStyle name="Output 19 2 2 2 2 3 2" xfId="26431" xr:uid="{DB39AC86-F207-4543-9B0C-F78175ED7EAE}"/>
    <cellStyle name="Output 19 2 2 2 2 4" xfId="15612" xr:uid="{A04E112F-9BC1-4BEC-8AF6-C0ED9ED7E30C}"/>
    <cellStyle name="Output 19 2 2 2 2 4 2" xfId="27361" xr:uid="{04AA9DE6-E164-42FE-8A05-424E778BB3FF}"/>
    <cellStyle name="Output 19 2 2 2 2 5" xfId="16492" xr:uid="{A3FA8A8E-4F63-4396-AB55-2CF085B7B893}"/>
    <cellStyle name="Output 19 2 2 2 2 5 2" xfId="28239" xr:uid="{163BE3BF-9185-44C2-A53B-4358127EB235}"/>
    <cellStyle name="Output 19 2 2 2 2 6" xfId="17358" xr:uid="{6F4B9A1F-8AE5-49CE-8061-B235B278FD54}"/>
    <cellStyle name="Output 19 2 2 2 2 6 2" xfId="29079" xr:uid="{B40012A9-EC05-4A0C-A7B2-85898147C1D0}"/>
    <cellStyle name="Output 19 2 2 2 2 7" xfId="18134" xr:uid="{ADBC0ACE-11A0-47D6-911F-EF9B46E3C4F6}"/>
    <cellStyle name="Output 19 2 2 2 2 7 2" xfId="29855" xr:uid="{68561751-4437-4FCC-B4B6-488C0521CC33}"/>
    <cellStyle name="Output 19 2 2 2 2 8" xfId="18891" xr:uid="{897F1D0B-DFBA-4044-9D73-BED719C143C9}"/>
    <cellStyle name="Output 19 2 2 2 3" xfId="9717" xr:uid="{6057BF93-5985-43AC-8F88-B23A108C689F}"/>
    <cellStyle name="Output 19 2 2 2 3 2" xfId="14122" xr:uid="{A7A23E77-BAE0-452F-84B9-0228C8ABA804}"/>
    <cellStyle name="Output 19 2 2 2 3 2 2" xfId="25895" xr:uid="{E71EF272-228A-4D4A-951B-D388A25AEB92}"/>
    <cellStyle name="Output 19 2 2 2 3 3" xfId="15082" xr:uid="{D80E565F-6937-4C53-8ABF-77371FE0705C}"/>
    <cellStyle name="Output 19 2 2 2 3 3 2" xfId="26853" xr:uid="{70C736C0-58A6-4ACF-931F-523C562FEBA3}"/>
    <cellStyle name="Output 19 2 2 2 3 4" xfId="16034" xr:uid="{670E3F49-A2E7-4931-A75E-326E03B5B1B1}"/>
    <cellStyle name="Output 19 2 2 2 3 4 2" xfId="27781" xr:uid="{D49392A1-BE02-412D-80D9-B4E0C38AC3F5}"/>
    <cellStyle name="Output 19 2 2 2 3 5" xfId="16908" xr:uid="{BD397E18-0F02-42C2-A728-90A807C551BF}"/>
    <cellStyle name="Output 19 2 2 2 3 5 2" xfId="28655" xr:uid="{428BCF14-8E93-4DC9-BCA7-EC8E77C7D5BA}"/>
    <cellStyle name="Output 19 2 2 2 3 6" xfId="17773" xr:uid="{EFF2A55A-354D-47D2-A820-4C0547D6FC64}"/>
    <cellStyle name="Output 19 2 2 2 3 6 2" xfId="29494" xr:uid="{6702DF3E-1CAA-49B9-A4A5-E56E9472A646}"/>
    <cellStyle name="Output 19 2 2 2 3 7" xfId="18549" xr:uid="{181189A7-FD04-406A-A65F-6370D15C398A}"/>
    <cellStyle name="Output 19 2 2 2 3 7 2" xfId="30270" xr:uid="{F61E8D81-381C-49CF-8420-990C09CEF8A2}"/>
    <cellStyle name="Output 19 2 2 2 3 8" xfId="19306" xr:uid="{971FDE14-3C6B-4168-ACA1-9CBC259A2225}"/>
    <cellStyle name="Output 19 2 2 2 4" xfId="12682" xr:uid="{AAC05FCD-C134-42EF-B292-1A683BBFC119}"/>
    <cellStyle name="Output 19 2 2 2 4 2" xfId="24481" xr:uid="{F90D62A0-11F1-4784-8C3F-FD2BD93EDFD6}"/>
    <cellStyle name="Output 19 2 2 2 5" xfId="11979" xr:uid="{6ABA43AB-56F7-403A-AA04-7DDD47D826E4}"/>
    <cellStyle name="Output 19 2 2 2 5 2" xfId="23804" xr:uid="{1E8083FB-8672-4E4A-A3D2-D70AC46D77A0}"/>
    <cellStyle name="Output 19 2 2 2 6" xfId="10745" xr:uid="{D8376F68-8D84-4856-937C-00ACCE187C94}"/>
    <cellStyle name="Output 19 2 2 2 6 2" xfId="22616" xr:uid="{B6187952-3D34-4516-81E9-2D22C357FB04}"/>
    <cellStyle name="Output 19 2 2 2 7" xfId="11563" xr:uid="{B463F257-B42E-4EB7-A772-914B7A22B6D8}"/>
    <cellStyle name="Output 19 2 2 2 7 2" xfId="23411" xr:uid="{A2253187-CB35-43FE-805F-D99B97E07C65}"/>
    <cellStyle name="Output 19 2 2 2 8" xfId="11086" xr:uid="{73725508-BAD8-4F9D-971F-692406221A7C}"/>
    <cellStyle name="Output 19 2 2 2 8 2" xfId="22955" xr:uid="{0B5E7232-B8CA-487B-BBD8-9842DC3D70A2}"/>
    <cellStyle name="Output 19 2 2 2 9" xfId="9785" xr:uid="{C32D1F90-B969-4492-B642-47FE2892C562}"/>
    <cellStyle name="Output 19 2 2 2 9 2" xfId="21661" xr:uid="{24990833-FF11-483B-B837-ED2F5776BDE6}"/>
    <cellStyle name="Output 19 2 2 3" xfId="8478" xr:uid="{1DC43D2B-4647-4B5B-95ED-F997D1E458FA}"/>
    <cellStyle name="Output 19 2 2 3 2" xfId="13220" xr:uid="{E9B985D0-989B-434D-8B78-BF9DC5105924}"/>
    <cellStyle name="Output 19 2 2 3 2 2" xfId="25006" xr:uid="{5E370FDF-0C1F-4EF6-9070-94F380033A65}"/>
    <cellStyle name="Output 19 2 2 3 3" xfId="14240" xr:uid="{07974239-9181-4D8F-998A-646CFD285989}"/>
    <cellStyle name="Output 19 2 2 3 3 2" xfId="26013" xr:uid="{3477B8B8-BB37-499A-97AE-3F615F187686}"/>
    <cellStyle name="Output 19 2 2 3 4" xfId="15200" xr:uid="{526D6B3E-4CF6-4679-9EED-A8FB3DD64993}"/>
    <cellStyle name="Output 19 2 2 3 4 2" xfId="26969" xr:uid="{EE62CB2C-4236-4E70-B1E9-334D13C6E544}"/>
    <cellStyle name="Output 19 2 2 3 5" xfId="16149" xr:uid="{AB7C9E91-8AEC-432F-8014-E4B106B4491D}"/>
    <cellStyle name="Output 19 2 2 3 5 2" xfId="27896" xr:uid="{3EE56E3C-B8A2-4B6E-B939-3AFB01AB803C}"/>
    <cellStyle name="Output 19 2 2 3 6" xfId="17022" xr:uid="{27EA0A0F-7517-4FF3-9092-EA2887AED601}"/>
    <cellStyle name="Output 19 2 2 3 6 2" xfId="28769" xr:uid="{3EF540FA-8795-4A1B-B0D9-461521D416F1}"/>
    <cellStyle name="Output 19 2 2 3 7" xfId="17887" xr:uid="{E8E1B14E-7BEE-46C5-A066-AEAE025667BF}"/>
    <cellStyle name="Output 19 2 2 3 7 2" xfId="29608" xr:uid="{C9232D56-0F93-4F4A-A858-68C4FFE81E8B}"/>
    <cellStyle name="Output 19 2 2 3 8" xfId="18663" xr:uid="{56A7E29C-F66A-4799-9F41-2FF64984388E}"/>
    <cellStyle name="Output 19 2 2 4" xfId="9489" xr:uid="{1E719133-54F8-4195-B290-7FBB1543B2AC}"/>
    <cellStyle name="Output 19 2 2 4 2" xfId="13894" xr:uid="{823CF829-2247-41F7-89C0-01AB6BD8A09C}"/>
    <cellStyle name="Output 19 2 2 4 2 2" xfId="25667" xr:uid="{178051FA-26B4-47BD-BE4D-EA26068EA24A}"/>
    <cellStyle name="Output 19 2 2 4 3" xfId="14854" xr:uid="{193170B6-7CC9-4C6E-9A1D-84FC3EC6FF97}"/>
    <cellStyle name="Output 19 2 2 4 3 2" xfId="26625" xr:uid="{63E57EAA-E2BA-481B-ABA0-B16628273A44}"/>
    <cellStyle name="Output 19 2 2 4 4" xfId="15806" xr:uid="{7F553912-3F4B-4954-B1EB-B85C6E663B9E}"/>
    <cellStyle name="Output 19 2 2 4 4 2" xfId="27553" xr:uid="{655A9913-15D0-44AA-8801-16D7963C1426}"/>
    <cellStyle name="Output 19 2 2 4 5" xfId="16680" xr:uid="{304FC921-3A0F-43AB-A229-F19F67AAC9FF}"/>
    <cellStyle name="Output 19 2 2 4 5 2" xfId="28427" xr:uid="{B9193723-1453-484D-B53A-0ECD51F6B56E}"/>
    <cellStyle name="Output 19 2 2 4 6" xfId="17545" xr:uid="{57EE00EB-F009-4503-8B1B-C167149AF3BC}"/>
    <cellStyle name="Output 19 2 2 4 6 2" xfId="29266" xr:uid="{4EEA41A5-CD63-43DB-8FCD-12171E4A7917}"/>
    <cellStyle name="Output 19 2 2 4 7" xfId="18321" xr:uid="{75933F9A-D587-41BE-8EDD-BE88B0622CFB}"/>
    <cellStyle name="Output 19 2 2 4 7 2" xfId="30042" xr:uid="{E59DECCF-95F8-451F-B44A-3B6B77F2EF87}"/>
    <cellStyle name="Output 19 2 2 4 8" xfId="19078" xr:uid="{B6A4E699-96FB-4B80-96F6-D6048E4089A0}"/>
    <cellStyle name="Output 19 2 2 5" xfId="12191" xr:uid="{9245F5EF-B018-4BA6-A795-8D5323A7D68B}"/>
    <cellStyle name="Output 19 2 2 5 2" xfId="24008" xr:uid="{44823051-F808-4814-8360-2F11FE79F273}"/>
    <cellStyle name="Output 19 2 2 6" xfId="10564" xr:uid="{5946A898-B3D8-4F01-8086-526DEE652B12}"/>
    <cellStyle name="Output 19 2 2 6 2" xfId="22436" xr:uid="{70D5A878-0B6F-4D9D-A9FA-3B92B76DAEF9}"/>
    <cellStyle name="Output 19 2 2 7" xfId="11630" xr:uid="{293A5703-8D30-4455-9B37-D4FF0F479817}"/>
    <cellStyle name="Output 19 2 2 7 2" xfId="23472" xr:uid="{C0BD8DA7-B25E-4B49-A8E1-C1861DB4616E}"/>
    <cellStyle name="Output 19 2 2 8" xfId="11041" xr:uid="{663C9139-636D-4206-A281-EF7B37580B30}"/>
    <cellStyle name="Output 19 2 2 8 2" xfId="22910" xr:uid="{089ED8BE-C7BA-4135-916C-0CFE4E11AF34}"/>
    <cellStyle name="Output 19 2 2 9" xfId="11393" xr:uid="{FAF59FD9-4897-4D73-B5AD-640019F873BD}"/>
    <cellStyle name="Output 19 2 2 9 2" xfId="23251" xr:uid="{4A2462EE-1D0C-4926-8D79-B7D63645EDCE}"/>
    <cellStyle name="Output 19 2 3" xfId="7098" xr:uid="{32887044-15E6-4FAF-A460-2C620D3F993A}"/>
    <cellStyle name="Output 19 2 3 10" xfId="11574" xr:uid="{4148D37D-E6DD-4488-9E7B-E9DAEC3983DE}"/>
    <cellStyle name="Output 19 2 3 10 2" xfId="23422" xr:uid="{73B03483-36B6-4E0F-8212-83C0CA294931}"/>
    <cellStyle name="Output 19 2 3 2" xfId="8741" xr:uid="{1848C608-C020-4255-94BA-C517A561044A}"/>
    <cellStyle name="Output 19 2 3 2 2" xfId="13402" xr:uid="{55C013C9-CE6B-48C0-99E0-8D6D34A67112}"/>
    <cellStyle name="Output 19 2 3 2 2 2" xfId="25185" xr:uid="{24B8730C-A743-4A12-91E0-8931D7448474}"/>
    <cellStyle name="Output 19 2 3 2 3" xfId="14408" xr:uid="{C1DF1B09-D8C1-4FEE-BC54-54E86F8EE92B}"/>
    <cellStyle name="Output 19 2 3 2 3 2" xfId="26180" xr:uid="{731877A3-12ED-4D99-B267-6327A844C5EE}"/>
    <cellStyle name="Output 19 2 3 2 4" xfId="15366" xr:uid="{FDE8866E-3B27-478D-B79C-4E8AA21D8ED3}"/>
    <cellStyle name="Output 19 2 3 2 4 2" xfId="27128" xr:uid="{9699238E-5C2D-4A9F-8BCD-C940DB4E2B9C}"/>
    <cellStyle name="Output 19 2 3 2 5" xfId="16293" xr:uid="{535A6ECE-897F-4A6D-9A39-CD1BBEB50EF2}"/>
    <cellStyle name="Output 19 2 3 2 5 2" xfId="28040" xr:uid="{48D3B6BD-B19D-46E2-8D18-FB137E686609}"/>
    <cellStyle name="Output 19 2 3 2 6" xfId="17164" xr:uid="{99DE4914-2527-41E6-9238-74AF61B16001}"/>
    <cellStyle name="Output 19 2 3 2 6 2" xfId="28908" xr:uid="{B4B6B067-647B-486E-A74D-E5F28C7EB660}"/>
    <cellStyle name="Output 19 2 3 2 7" xfId="18011" xr:uid="{9EA3F388-84B4-4983-9A1E-7203DDA39CDF}"/>
    <cellStyle name="Output 19 2 3 2 7 2" xfId="29732" xr:uid="{60D32BCA-89A2-41AF-8200-C86DD35A25C2}"/>
    <cellStyle name="Output 19 2 3 2 8" xfId="18778" xr:uid="{0DE96295-59C4-4C80-BFA9-1E03D6334703}"/>
    <cellStyle name="Output 19 2 3 3" xfId="9604" xr:uid="{DF8B5F84-B1D8-4C9D-82DE-DD35AE338B60}"/>
    <cellStyle name="Output 19 2 3 3 2" xfId="14009" xr:uid="{F895BF8A-0C74-4689-A456-0128910F6CE4}"/>
    <cellStyle name="Output 19 2 3 3 2 2" xfId="25782" xr:uid="{3A046DFA-A394-44BA-9783-4CAF253C2322}"/>
    <cellStyle name="Output 19 2 3 3 3" xfId="14969" xr:uid="{A24E4D2D-C8BC-42A9-B282-106BFB9658F3}"/>
    <cellStyle name="Output 19 2 3 3 3 2" xfId="26740" xr:uid="{41CFD3A9-74A2-44D8-876D-F54659287BA0}"/>
    <cellStyle name="Output 19 2 3 3 4" xfId="15921" xr:uid="{7D15C174-16B5-495E-9DCF-F3C1DAE060C1}"/>
    <cellStyle name="Output 19 2 3 3 4 2" xfId="27668" xr:uid="{5E3EF05D-ED9B-4D40-AD0E-E3296BFF31DD}"/>
    <cellStyle name="Output 19 2 3 3 5" xfId="16795" xr:uid="{59ABFDB1-B779-491E-A6C3-72906EED6975}"/>
    <cellStyle name="Output 19 2 3 3 5 2" xfId="28542" xr:uid="{23293BBF-99FD-4120-A535-2070A58E4AD3}"/>
    <cellStyle name="Output 19 2 3 3 6" xfId="17660" xr:uid="{8B3ED1C7-02B0-4E17-BCD5-5FF485DB2F3E}"/>
    <cellStyle name="Output 19 2 3 3 6 2" xfId="29381" xr:uid="{B668D53B-F1DB-4ACA-A81D-231416A8148F}"/>
    <cellStyle name="Output 19 2 3 3 7" xfId="18436" xr:uid="{0DAC61A8-FB84-418B-A2FE-C6DCCD8F3222}"/>
    <cellStyle name="Output 19 2 3 3 7 2" xfId="30157" xr:uid="{EE8A0884-DA6F-4F4B-9557-106604B4C276}"/>
    <cellStyle name="Output 19 2 3 3 8" xfId="19193" xr:uid="{5B1F7F7A-D507-41C5-B9C8-FACB3709AC1D}"/>
    <cellStyle name="Output 19 2 3 4" xfId="12372" xr:uid="{0DC97C0B-24F8-4CEF-8CB8-D8D8821D22A3}"/>
    <cellStyle name="Output 19 2 3 4 2" xfId="24187" xr:uid="{C13F9F99-E233-46D1-AC0E-BAEB92DDC759}"/>
    <cellStyle name="Output 19 2 3 5" xfId="10396" xr:uid="{23767BC9-74E3-41AA-9AD2-83A5CABD6E75}"/>
    <cellStyle name="Output 19 2 3 5 2" xfId="22268" xr:uid="{8EBA7475-9656-4587-A4F0-EF5F2B2228B0}"/>
    <cellStyle name="Output 19 2 3 6" xfId="11651" xr:uid="{DD135964-B8E5-4C44-B0F9-6E9629DD91AC}"/>
    <cellStyle name="Output 19 2 3 6 2" xfId="23490" xr:uid="{A909D774-BD99-40A9-A35B-D375DC6C1B98}"/>
    <cellStyle name="Output 19 2 3 7" xfId="11025" xr:uid="{2526A6DE-13AE-4AE1-BEF6-3205948DE7FD}"/>
    <cellStyle name="Output 19 2 3 7 2" xfId="22894" xr:uid="{93A073F4-A23E-4401-BE83-FD38857ECA0D}"/>
    <cellStyle name="Output 19 2 3 8" xfId="12001" xr:uid="{F5B603C5-1186-45F5-B2B6-7EC1E3233A14}"/>
    <cellStyle name="Output 19 2 3 8 2" xfId="23824" xr:uid="{2FBA54B0-2A6A-457C-802C-1C2B2E31B3F2}"/>
    <cellStyle name="Output 19 2 3 9" xfId="10732" xr:uid="{68E26EC4-AE53-4D91-87EC-BE510DA5A35D}"/>
    <cellStyle name="Output 19 2 3 9 2" xfId="22604" xr:uid="{02AB79BB-A6E9-406F-ACE5-0369E805167C}"/>
    <cellStyle name="Output 19 2 4" xfId="7942" xr:uid="{0E007E1F-3D4D-4AAD-8A49-46F12B5F3C5E}"/>
    <cellStyle name="Output 19 2 4 2" xfId="12913" xr:uid="{A39DAEDA-7E9D-41B9-9024-C1C2ED51F6C9}"/>
    <cellStyle name="Output 19 2 4 2 2" xfId="24707" xr:uid="{F6CB4BC5-2495-423D-9B46-C75EC54C00AE}"/>
    <cellStyle name="Output 19 2 4 3" xfId="11957" xr:uid="{15520406-5F9B-4C54-880C-609A34732263}"/>
    <cellStyle name="Output 19 2 4 3 2" xfId="23782" xr:uid="{FB083DE5-C288-4261-821C-FB31573415EE}"/>
    <cellStyle name="Output 19 2 4 4" xfId="10766" xr:uid="{7EF92BBE-9869-4056-8416-B589ECDD20FD}"/>
    <cellStyle name="Output 19 2 4 4 2" xfId="22636" xr:uid="{45E59642-1911-4631-A1B9-37383A496FF6}"/>
    <cellStyle name="Output 19 2 4 5" xfId="11545" xr:uid="{91F8A50C-BEEB-4494-850C-D1ED3EBBF9AE}"/>
    <cellStyle name="Output 19 2 4 5 2" xfId="23393" xr:uid="{35CFB1A6-D242-4E30-AE7F-6859128C5488}"/>
    <cellStyle name="Output 19 2 4 6" xfId="11104" xr:uid="{7C07EE78-7F5D-48CC-8128-C32DD44C9C1A}"/>
    <cellStyle name="Output 19 2 4 6 2" xfId="22973" xr:uid="{50D54A7A-B86A-4376-87BE-E05A7EF7013B}"/>
    <cellStyle name="Output 19 2 4 7" xfId="12490" xr:uid="{8AFF6546-087A-4CF5-A3F5-01AF6EA5C2BE}"/>
    <cellStyle name="Output 19 2 4 7 2" xfId="24303" xr:uid="{7E3442ED-909F-4CD4-A391-5737A016DF19}"/>
    <cellStyle name="Output 19 2 4 8" xfId="10288" xr:uid="{C4F2A5E0-26BE-4C83-9D39-2D9D9B6ECF0F}"/>
    <cellStyle name="Output 19 2 5" xfId="9376" xr:uid="{016CFB4E-E1B1-4384-BA8D-E77550307535}"/>
    <cellStyle name="Output 19 2 5 2" xfId="13781" xr:uid="{4D749485-038B-4AFA-857D-F01D59CFDF06}"/>
    <cellStyle name="Output 19 2 5 2 2" xfId="25554" xr:uid="{253C1427-CA46-4E7F-A29D-001B1D42749C}"/>
    <cellStyle name="Output 19 2 5 3" xfId="14741" xr:uid="{A6DB66F0-E5D9-4748-96E4-83EDAFDC9F8E}"/>
    <cellStyle name="Output 19 2 5 3 2" xfId="26512" xr:uid="{401131DB-0F43-41AB-A530-37C3CF7A469C}"/>
    <cellStyle name="Output 19 2 5 4" xfId="15693" xr:uid="{D17BBAE6-0DEE-46DD-A9B5-05219CC0E1F2}"/>
    <cellStyle name="Output 19 2 5 4 2" xfId="27440" xr:uid="{2E1CAD46-C128-480A-8D2E-8D82A75E72C6}"/>
    <cellStyle name="Output 19 2 5 5" xfId="16567" xr:uid="{6F569878-ACB5-442A-A240-46F921E33FF5}"/>
    <cellStyle name="Output 19 2 5 5 2" xfId="28314" xr:uid="{D3E07BB5-F461-4915-8B1B-360A4721128C}"/>
    <cellStyle name="Output 19 2 5 6" xfId="17432" xr:uid="{0F88D58D-56CD-46ED-BF04-595B4AE9A241}"/>
    <cellStyle name="Output 19 2 5 6 2" xfId="29153" xr:uid="{30FE01EA-3D0C-44C5-B5A2-08822720EA78}"/>
    <cellStyle name="Output 19 2 5 7" xfId="18208" xr:uid="{565D5449-6A06-473D-A654-058572888943}"/>
    <cellStyle name="Output 19 2 5 7 2" xfId="29929" xr:uid="{A0910319-825A-45D1-9AE7-B0279DF812E6}"/>
    <cellStyle name="Output 19 2 5 8" xfId="18965" xr:uid="{0AD6C3BB-2D7A-447D-921A-AEFFD50133CB}"/>
    <cellStyle name="Output 19 2 6" xfId="11818" xr:uid="{C1564044-39F9-4935-B48B-C4C9D9548CE8}"/>
    <cellStyle name="Output 19 2 6 2" xfId="23646" xr:uid="{DF15BBC9-554E-4504-854F-732CB39210EA}"/>
    <cellStyle name="Output 19 2 7" xfId="10885" xr:uid="{FE6A790C-8A56-4D9E-8899-094297841E54}"/>
    <cellStyle name="Output 19 2 7 2" xfId="22754" xr:uid="{49B919C8-C9D8-41F8-B5A5-2F1FACBE33DA}"/>
    <cellStyle name="Output 19 2 8" xfId="11437" xr:uid="{660C25B0-F76C-4FED-BDFE-482CCD1FB226}"/>
    <cellStyle name="Output 19 2 8 2" xfId="23295" xr:uid="{55B94AFA-219C-4AB6-B9EB-78D60A50D528}"/>
    <cellStyle name="Output 19 2 9" xfId="11183" xr:uid="{730D72A0-4F33-4971-AA51-F229917E00D9}"/>
    <cellStyle name="Output 19 2 9 2" xfId="23045" xr:uid="{C3009A34-0654-4CCD-95A9-A39E891C850D}"/>
    <cellStyle name="Output 19 3" xfId="6832" xr:uid="{5F33EF33-31BA-4C3E-9A78-2677BE11CE4E}"/>
    <cellStyle name="Output 19 3 10" xfId="11226" xr:uid="{3049AF36-5715-41E8-803E-D8F81047EB32}"/>
    <cellStyle name="Output 19 3 10 2" xfId="23088" xr:uid="{6A6EF57C-4077-4C9B-B9EE-7AA137A9E1ED}"/>
    <cellStyle name="Output 19 3 11" xfId="12423" xr:uid="{138DFD2F-3A26-40FA-B2E3-86416192546B}"/>
    <cellStyle name="Output 19 3 11 2" xfId="24237" xr:uid="{D77D2D26-ED9E-46BD-A996-D7BAA95C1394}"/>
    <cellStyle name="Output 19 3 2" xfId="7621" xr:uid="{765EA0F4-04DA-45BE-B7A0-02787D93751D}"/>
    <cellStyle name="Output 19 3 2 10" xfId="9867" xr:uid="{2F37F529-C146-44A1-8670-4C7BB10790FB}"/>
    <cellStyle name="Output 19 3 2 10 2" xfId="21743" xr:uid="{EBC8F824-0645-4BD3-987C-F1B03783D2E3}"/>
    <cellStyle name="Output 19 3 2 2" xfId="9264" xr:uid="{3DF640CD-712E-43BA-B140-89AB687A15CE}"/>
    <cellStyle name="Output 19 3 2 2 2" xfId="13699" xr:uid="{F1242E88-0EE0-4C35-AE02-83515096BB6F}"/>
    <cellStyle name="Output 19 3 2 2 2 2" xfId="25473" xr:uid="{98CD3730-EF21-473F-9EFA-B03BE544CCB7}"/>
    <cellStyle name="Output 19 3 2 2 3" xfId="14661" xr:uid="{EF58EE08-16AB-44CD-AEC0-C54871294B11}"/>
    <cellStyle name="Output 19 3 2 2 3 2" xfId="26432" xr:uid="{6AB19D21-F6B6-41E1-8B5D-54BE21968CB3}"/>
    <cellStyle name="Output 19 3 2 2 4" xfId="15613" xr:uid="{1F28BBC9-CC06-4B37-9882-19C9C1B16032}"/>
    <cellStyle name="Output 19 3 2 2 4 2" xfId="27362" xr:uid="{4E7A5A9C-4FC0-4719-8D4F-7683BB078347}"/>
    <cellStyle name="Output 19 3 2 2 5" xfId="16493" xr:uid="{EECE0A9A-CDED-4170-8F49-5A7FC9715193}"/>
    <cellStyle name="Output 19 3 2 2 5 2" xfId="28240" xr:uid="{94328C3A-66FF-42D7-8C35-4FABE0ED61D5}"/>
    <cellStyle name="Output 19 3 2 2 6" xfId="17359" xr:uid="{5DC39B43-4F3D-4114-B032-C71A3ECB88F7}"/>
    <cellStyle name="Output 19 3 2 2 6 2" xfId="29080" xr:uid="{2C536643-E778-460F-9B4C-5F724ED6F92C}"/>
    <cellStyle name="Output 19 3 2 2 7" xfId="18135" xr:uid="{591BC79E-483D-49C0-8D4D-9FE0D04CE09E}"/>
    <cellStyle name="Output 19 3 2 2 7 2" xfId="29856" xr:uid="{545214C1-A8CD-431C-B088-B2E17469B142}"/>
    <cellStyle name="Output 19 3 2 2 8" xfId="18892" xr:uid="{A9FFBF3C-E62A-43A1-B0BF-85C15843499A}"/>
    <cellStyle name="Output 19 3 2 3" xfId="9718" xr:uid="{1CBC2A05-DC05-4A52-9BD6-C57E49150B00}"/>
    <cellStyle name="Output 19 3 2 3 2" xfId="14123" xr:uid="{13E08205-9C43-4E83-9913-7E4B52BF8036}"/>
    <cellStyle name="Output 19 3 2 3 2 2" xfId="25896" xr:uid="{159BF3E1-97E0-49CF-8454-923FC1D531D5}"/>
    <cellStyle name="Output 19 3 2 3 3" xfId="15083" xr:uid="{374A4D94-5375-4195-B328-A249FEA08AD0}"/>
    <cellStyle name="Output 19 3 2 3 3 2" xfId="26854" xr:uid="{F30B2F76-A548-4E0D-9358-91078C9226C2}"/>
    <cellStyle name="Output 19 3 2 3 4" xfId="16035" xr:uid="{CE752A29-8A7D-41BF-A24E-CAE7EB1CC55E}"/>
    <cellStyle name="Output 19 3 2 3 4 2" xfId="27782" xr:uid="{D35665C8-5438-4BA9-B090-F386CD80E724}"/>
    <cellStyle name="Output 19 3 2 3 5" xfId="16909" xr:uid="{13FAFD86-6783-43D2-A8E2-6B414AABF679}"/>
    <cellStyle name="Output 19 3 2 3 5 2" xfId="28656" xr:uid="{7A93BFD2-8C81-4A84-9365-541DCFC34CC8}"/>
    <cellStyle name="Output 19 3 2 3 6" xfId="17774" xr:uid="{573DF568-FC53-4C7A-89E6-4E73CBD8F281}"/>
    <cellStyle name="Output 19 3 2 3 6 2" xfId="29495" xr:uid="{F49AB0A1-8978-47C3-AC17-455EF53192EC}"/>
    <cellStyle name="Output 19 3 2 3 7" xfId="18550" xr:uid="{F396377A-F4A1-4BE1-ABF5-26CA750F3EBA}"/>
    <cellStyle name="Output 19 3 2 3 7 2" xfId="30271" xr:uid="{C27D2540-0BFB-4CD9-9EA5-FD385E240E75}"/>
    <cellStyle name="Output 19 3 2 3 8" xfId="19307" xr:uid="{82F9F74A-3FB8-4F3D-BE76-1012A64F8951}"/>
    <cellStyle name="Output 19 3 2 4" xfId="12683" xr:uid="{02BBE623-1CDD-40B9-B30D-DBD9FF0267EA}"/>
    <cellStyle name="Output 19 3 2 4 2" xfId="24482" xr:uid="{C0EE59BA-5FD1-479C-B8CA-6ED97D857F86}"/>
    <cellStyle name="Output 19 3 2 5" xfId="12766" xr:uid="{37F540F3-0F3F-4E8D-98AE-87A63F563D6F}"/>
    <cellStyle name="Output 19 3 2 5 2" xfId="24562" xr:uid="{00A2201F-A013-4507-8A09-9F3343BC03F9}"/>
    <cellStyle name="Output 19 3 2 6" xfId="10098" xr:uid="{2E9840B6-7374-4C9A-8972-95F949DB72E1}"/>
    <cellStyle name="Output 19 3 2 6 2" xfId="21973" xr:uid="{05B8AAE4-8A57-4171-960F-7621EAAC4252}"/>
    <cellStyle name="Output 19 3 2 7" xfId="11739" xr:uid="{4EC855E8-26C6-460E-9CF0-D91BB29FDFAF}"/>
    <cellStyle name="Output 19 3 2 7 2" xfId="23568" xr:uid="{75DF59A0-459C-4FA3-ACA5-144C634891E7}"/>
    <cellStyle name="Output 19 3 2 8" xfId="10955" xr:uid="{4F3149F4-D630-4519-A242-37FF5761B630}"/>
    <cellStyle name="Output 19 3 2 8 2" xfId="22824" xr:uid="{E98F0A8C-25DE-458D-8DEA-7974DAD67737}"/>
    <cellStyle name="Output 19 3 2 9" xfId="13044" xr:uid="{CBE284F6-4813-4424-8965-E694D41413DD}"/>
    <cellStyle name="Output 19 3 2 9 2" xfId="24834" xr:uid="{93892626-95C0-4B1B-A12D-CF84A2DE26CB}"/>
    <cellStyle name="Output 19 3 3" xfId="8477" xr:uid="{6208E14E-3CEA-4D6E-BEBD-68426C0B49DE}"/>
    <cellStyle name="Output 19 3 3 2" xfId="13219" xr:uid="{939A45A0-5BA0-48AE-856D-852A4A00AB05}"/>
    <cellStyle name="Output 19 3 3 2 2" xfId="25005" xr:uid="{CFC866F4-2783-46F7-8A19-A33707DC77A1}"/>
    <cellStyle name="Output 19 3 3 3" xfId="14239" xr:uid="{0B70CE2B-AD34-442D-931D-82EE1E417DF7}"/>
    <cellStyle name="Output 19 3 3 3 2" xfId="26012" xr:uid="{2076F726-52D4-4883-874F-40E1B2B620CC}"/>
    <cellStyle name="Output 19 3 3 4" xfId="15199" xr:uid="{583A78BE-7005-45CD-9491-014D891DFEA7}"/>
    <cellStyle name="Output 19 3 3 4 2" xfId="26968" xr:uid="{BC888393-45BB-423C-8DDB-0DB601442F1F}"/>
    <cellStyle name="Output 19 3 3 5" xfId="16148" xr:uid="{55CBAF04-CFE3-44B7-BD3F-323D1FD0AD25}"/>
    <cellStyle name="Output 19 3 3 5 2" xfId="27895" xr:uid="{417D8A7C-A2AA-490F-9B79-B949F111A348}"/>
    <cellStyle name="Output 19 3 3 6" xfId="17021" xr:uid="{0A936345-B494-44AA-A705-076731B67C3F}"/>
    <cellStyle name="Output 19 3 3 6 2" xfId="28768" xr:uid="{0B3E7311-60F4-4A07-909A-3429BF334B56}"/>
    <cellStyle name="Output 19 3 3 7" xfId="17886" xr:uid="{4653E652-7247-4157-8E33-FEDCF0CBB86A}"/>
    <cellStyle name="Output 19 3 3 7 2" xfId="29607" xr:uid="{EB606400-F911-4CDD-9D1C-1AA89CEE8DE2}"/>
    <cellStyle name="Output 19 3 3 8" xfId="18662" xr:uid="{6752628D-E2C4-45BD-B05A-09F0162B3FA6}"/>
    <cellStyle name="Output 19 3 4" xfId="9488" xr:uid="{358E96E8-8E2B-4225-AF18-4EE294F2CCD0}"/>
    <cellStyle name="Output 19 3 4 2" xfId="13893" xr:uid="{43E161BF-EE2D-4BF3-ABA1-DC19649FE485}"/>
    <cellStyle name="Output 19 3 4 2 2" xfId="25666" xr:uid="{1B67C8C8-EFEE-489C-97A5-C52982A5D200}"/>
    <cellStyle name="Output 19 3 4 3" xfId="14853" xr:uid="{7D3CB2B7-2C2F-4C20-9511-707BDEF00687}"/>
    <cellStyle name="Output 19 3 4 3 2" xfId="26624" xr:uid="{F499B223-67A9-4D18-89C6-5433B0A8CE0C}"/>
    <cellStyle name="Output 19 3 4 4" xfId="15805" xr:uid="{9DAA5CAC-C860-4286-815A-3D019E3949C6}"/>
    <cellStyle name="Output 19 3 4 4 2" xfId="27552" xr:uid="{5F793D9F-738B-4769-9FC5-5B39CC2D3DB1}"/>
    <cellStyle name="Output 19 3 4 5" xfId="16679" xr:uid="{489F53C2-EF2D-4AD3-B930-41977E20336A}"/>
    <cellStyle name="Output 19 3 4 5 2" xfId="28426" xr:uid="{12C0CDF1-FB16-499B-8DF0-379760096286}"/>
    <cellStyle name="Output 19 3 4 6" xfId="17544" xr:uid="{949F8F7C-B2D4-45CD-B3D7-42145495F434}"/>
    <cellStyle name="Output 19 3 4 6 2" xfId="29265" xr:uid="{16435E67-6F7F-472D-A6C3-47DCBA9BC42F}"/>
    <cellStyle name="Output 19 3 4 7" xfId="18320" xr:uid="{FF64AC72-2E6C-474B-9043-2A6FC450856E}"/>
    <cellStyle name="Output 19 3 4 7 2" xfId="30041" xr:uid="{A0473C36-2606-45BD-BB8A-23CD377BB0FF}"/>
    <cellStyle name="Output 19 3 4 8" xfId="19077" xr:uid="{F07D0FD7-78D2-4BB4-9A50-632C1F3DD714}"/>
    <cellStyle name="Output 19 3 5" xfId="12190" xr:uid="{26F52021-7430-484A-8098-D72210298C0E}"/>
    <cellStyle name="Output 19 3 5 2" xfId="24007" xr:uid="{68122733-0656-49CD-B9CF-97C3B8B9B302}"/>
    <cellStyle name="Output 19 3 6" xfId="10565" xr:uid="{91680AD4-974A-43D8-8715-B38FB631314B}"/>
    <cellStyle name="Output 19 3 6 2" xfId="22437" xr:uid="{A896C5B5-496F-4E2E-BE75-61C7793EBB89}"/>
    <cellStyle name="Output 19 3 7" xfId="11629" xr:uid="{15D73C40-C2A1-49B9-AA0C-96822B57520C}"/>
    <cellStyle name="Output 19 3 7 2" xfId="23471" xr:uid="{6E8B7EC3-E618-4F0B-A523-EC8658EC050F}"/>
    <cellStyle name="Output 19 3 8" xfId="11042" xr:uid="{33DD6759-EC51-45D6-852F-E8762216279F}"/>
    <cellStyle name="Output 19 3 8 2" xfId="22911" xr:uid="{743DFA70-8D49-4781-ADCA-3818926BF64C}"/>
    <cellStyle name="Output 19 3 9" xfId="11392" xr:uid="{77A43453-3C63-467D-A954-04CB9FD1838E}"/>
    <cellStyle name="Output 19 3 9 2" xfId="23250" xr:uid="{98CF440A-441B-4AB0-ABEC-38236EC0DF45}"/>
    <cellStyle name="Output 19 4" xfId="7097" xr:uid="{E2F51913-AB09-4B88-B98F-101BCAFD191D}"/>
    <cellStyle name="Output 19 4 10" xfId="12957" xr:uid="{213C6F57-D693-4B8B-A958-8EA38AC246B8}"/>
    <cellStyle name="Output 19 4 10 2" xfId="24751" xr:uid="{3A11515F-37C2-4B50-B871-D871FE753BA9}"/>
    <cellStyle name="Output 19 4 2" xfId="8740" xr:uid="{04C7F193-CC09-48E3-A20E-0A68E4078875}"/>
    <cellStyle name="Output 19 4 2 2" xfId="13401" xr:uid="{DD6BE07D-4D9D-4807-B740-DA57AC13E284}"/>
    <cellStyle name="Output 19 4 2 2 2" xfId="25184" xr:uid="{588C9CF7-480E-4785-BE78-BF109EC309E8}"/>
    <cellStyle name="Output 19 4 2 3" xfId="14407" xr:uid="{6E4D7508-1D26-4278-9F2A-7473FAB343A7}"/>
    <cellStyle name="Output 19 4 2 3 2" xfId="26179" xr:uid="{03E4C9D4-87FA-4375-8001-13F3A0D6E1C3}"/>
    <cellStyle name="Output 19 4 2 4" xfId="15365" xr:uid="{38677D2C-562B-4C70-B6A6-40ED06A4822E}"/>
    <cellStyle name="Output 19 4 2 4 2" xfId="27127" xr:uid="{2980FB42-0BF1-4CEE-94D0-E1A0BF0C8DA3}"/>
    <cellStyle name="Output 19 4 2 5" xfId="16292" xr:uid="{90B63859-D53D-4A97-AA77-6242E0E7A7A9}"/>
    <cellStyle name="Output 19 4 2 5 2" xfId="28039" xr:uid="{A28A1222-0EC6-4500-9D92-90623EF2F7EE}"/>
    <cellStyle name="Output 19 4 2 6" xfId="17163" xr:uid="{F8887B43-6586-4904-8494-4F68E871AF41}"/>
    <cellStyle name="Output 19 4 2 6 2" xfId="28907" xr:uid="{6A9A9453-BADB-4890-BA14-34B4DF447B4F}"/>
    <cellStyle name="Output 19 4 2 7" xfId="18010" xr:uid="{D817898F-35D3-40A0-BA50-BD777504A1B5}"/>
    <cellStyle name="Output 19 4 2 7 2" xfId="29731" xr:uid="{C4CDC17E-4818-4B59-ADB5-79B87C1FB839}"/>
    <cellStyle name="Output 19 4 2 8" xfId="18777" xr:uid="{23BD0B3F-2500-4AC9-83B7-B320089C3AE8}"/>
    <cellStyle name="Output 19 4 3" xfId="9603" xr:uid="{977548B8-EB90-4A71-89FA-A3BA9BDBA4FB}"/>
    <cellStyle name="Output 19 4 3 2" xfId="14008" xr:uid="{921FCB8A-1C2C-456F-AFC6-6A30B64DCC1A}"/>
    <cellStyle name="Output 19 4 3 2 2" xfId="25781" xr:uid="{7164854B-4CE7-412D-B94D-D193EC817B82}"/>
    <cellStyle name="Output 19 4 3 3" xfId="14968" xr:uid="{31CECDA8-86AA-41AA-84E2-2A963E6F5F22}"/>
    <cellStyle name="Output 19 4 3 3 2" xfId="26739" xr:uid="{F9BC2E49-AC97-4A23-97A1-271D1591C4C0}"/>
    <cellStyle name="Output 19 4 3 4" xfId="15920" xr:uid="{2507B8EA-1A6F-4942-A632-E2FB4ED96954}"/>
    <cellStyle name="Output 19 4 3 4 2" xfId="27667" xr:uid="{2358DFC9-8094-41FC-8427-50DB1E6DAA7A}"/>
    <cellStyle name="Output 19 4 3 5" xfId="16794" xr:uid="{2204FC83-1DC9-4040-A287-3B5F39B35BEF}"/>
    <cellStyle name="Output 19 4 3 5 2" xfId="28541" xr:uid="{1F2FE41A-C35F-4F86-8B92-5284395D8994}"/>
    <cellStyle name="Output 19 4 3 6" xfId="17659" xr:uid="{3F1E84D8-C741-47C0-8FE2-13C50F527B84}"/>
    <cellStyle name="Output 19 4 3 6 2" xfId="29380" xr:uid="{CADD22E4-5325-48AD-A37A-70C4C06BE3FF}"/>
    <cellStyle name="Output 19 4 3 7" xfId="18435" xr:uid="{4F4F30D3-BB58-4E91-9726-F3E79424E46A}"/>
    <cellStyle name="Output 19 4 3 7 2" xfId="30156" xr:uid="{4CBE20AA-6137-4827-868A-4E3D66B69E31}"/>
    <cellStyle name="Output 19 4 3 8" xfId="19192" xr:uid="{B60DA92A-D7EB-4C59-94AD-FB4F72841F8B}"/>
    <cellStyle name="Output 19 4 4" xfId="12371" xr:uid="{46B82C18-A914-4B7B-828D-F346CC538F0A}"/>
    <cellStyle name="Output 19 4 4 2" xfId="24186" xr:uid="{C9E7BE8D-98B0-4F6B-B42D-73157A9C0214}"/>
    <cellStyle name="Output 19 4 5" xfId="10397" xr:uid="{6778E7C7-4D61-40CA-B635-8C42D07C8FDE}"/>
    <cellStyle name="Output 19 4 5 2" xfId="22269" xr:uid="{1E580D2D-2BD0-4893-98D0-F4DDBF071E97}"/>
    <cellStyle name="Output 19 4 6" xfId="11650" xr:uid="{F839315A-0B21-4987-93E6-2CFC101EFB4A}"/>
    <cellStyle name="Output 19 4 6 2" xfId="23489" xr:uid="{8CC552B7-5FDA-43ED-9DB7-E972D53CEA5A}"/>
    <cellStyle name="Output 19 4 7" xfId="11026" xr:uid="{6B58847C-663E-4D56-AC25-E560E3D65597}"/>
    <cellStyle name="Output 19 4 7 2" xfId="22895" xr:uid="{1F5D567E-9275-454C-93B1-096837464AF6}"/>
    <cellStyle name="Output 19 4 8" xfId="11396" xr:uid="{1FF125CD-8CFB-4CC1-ACAE-6C18AA7FB7AD}"/>
    <cellStyle name="Output 19 4 8 2" xfId="23254" xr:uid="{ABE64A67-FC20-4619-8884-E6A3B31D7526}"/>
    <cellStyle name="Output 19 4 9" xfId="11222" xr:uid="{FC4F9138-EF38-4507-B9EC-DE425AF7A4DF}"/>
    <cellStyle name="Output 19 4 9 2" xfId="23084" xr:uid="{F63ABC26-C09E-4376-B03E-087793FA63B2}"/>
    <cellStyle name="Output 19 5" xfId="7941" xr:uid="{024715A6-DAC9-42A3-9FB9-53250335059E}"/>
    <cellStyle name="Output 19 5 2" xfId="12912" xr:uid="{02986EF4-82A0-48A9-B312-2473DD686584}"/>
    <cellStyle name="Output 19 5 2 2" xfId="24706" xr:uid="{36B2BC23-B52E-4C23-A562-542204253E3B}"/>
    <cellStyle name="Output 19 5 3" xfId="9968" xr:uid="{759F867B-7C83-4B20-AC0C-7CB14596C58B}"/>
    <cellStyle name="Output 19 5 3 2" xfId="21843" xr:uid="{D5A36EED-7DA9-4995-885D-153E944B0F47}"/>
    <cellStyle name="Output 19 5 4" xfId="9770" xr:uid="{AB0D9BF4-3624-4BC3-99F5-3861196F57D1}"/>
    <cellStyle name="Output 19 5 4 2" xfId="21646" xr:uid="{640A703C-D04E-4FAE-8A82-901EFB58861F}"/>
    <cellStyle name="Output 19 5 5" xfId="11887" xr:uid="{D95597EA-F19C-4328-941E-F39AADD65706}"/>
    <cellStyle name="Output 19 5 5 2" xfId="23714" xr:uid="{51B81186-695D-418A-BA5C-3E02BBBEC546}"/>
    <cellStyle name="Output 19 5 6" xfId="10820" xr:uid="{D5D781BF-2703-408B-8B13-FCFA077577D3}"/>
    <cellStyle name="Output 19 5 6 2" xfId="22690" xr:uid="{74255570-5FAF-47FE-88D0-BF9F35F2252E}"/>
    <cellStyle name="Output 19 5 7" xfId="11493" xr:uid="{333EF9C2-5896-46CF-A7B7-A24CE82B183D}"/>
    <cellStyle name="Output 19 5 7 2" xfId="23347" xr:uid="{7C1B449C-E4FA-419A-B81C-B27CC9BBA7A3}"/>
    <cellStyle name="Output 19 5 8" xfId="11136" xr:uid="{2417D246-765B-4A39-96DB-7E94247977AD}"/>
    <cellStyle name="Output 19 6" xfId="9375" xr:uid="{68BBEDF7-29AE-4444-B6D1-909F75B78ADD}"/>
    <cellStyle name="Output 19 6 2" xfId="13780" xr:uid="{B6B973C6-5FE8-49FE-9573-EF2095EC54B3}"/>
    <cellStyle name="Output 19 6 2 2" xfId="25553" xr:uid="{CB5CD9F0-636D-41EF-91D3-22900A2A37FA}"/>
    <cellStyle name="Output 19 6 3" xfId="14740" xr:uid="{44D682A4-9F71-4BB6-8CFB-629782732D91}"/>
    <cellStyle name="Output 19 6 3 2" xfId="26511" xr:uid="{64F2C26B-2271-4589-AA2F-EC0254808280}"/>
    <cellStyle name="Output 19 6 4" xfId="15692" xr:uid="{39C377EC-DA7E-44CE-8A1E-85836829CCAE}"/>
    <cellStyle name="Output 19 6 4 2" xfId="27439" xr:uid="{EC3093B5-6F2B-4080-A488-0AF76FA7B780}"/>
    <cellStyle name="Output 19 6 5" xfId="16566" xr:uid="{11970BD2-05BA-477C-88BB-3CC28E54FE95}"/>
    <cellStyle name="Output 19 6 5 2" xfId="28313" xr:uid="{C289AFAE-EC53-4CDC-9D9D-E24E96102721}"/>
    <cellStyle name="Output 19 6 6" xfId="17431" xr:uid="{53946C00-9C37-41B8-8941-B41708F88A10}"/>
    <cellStyle name="Output 19 6 6 2" xfId="29152" xr:uid="{C57B6BB2-D51E-4D64-8F11-54F06703D697}"/>
    <cellStyle name="Output 19 6 7" xfId="18207" xr:uid="{DF5EC820-91CA-478E-8DAD-B4B60812C692}"/>
    <cellStyle name="Output 19 6 7 2" xfId="29928" xr:uid="{CE22D65C-44A5-4808-BD53-ADB1DA350FE9}"/>
    <cellStyle name="Output 19 6 8" xfId="18964" xr:uid="{87642766-AE6F-40B5-93C7-192E7DE50B78}"/>
    <cellStyle name="Output 19 7" xfId="11817" xr:uid="{96DC223B-3FCE-46D4-AA31-FBAF924906BB}"/>
    <cellStyle name="Output 19 7 2" xfId="23645" xr:uid="{CEFA3A01-AD9A-4A56-B112-07F3ADD8E3B5}"/>
    <cellStyle name="Output 19 8" xfId="10886" xr:uid="{CA48EA35-44FE-4974-A9A4-D3F296330287}"/>
    <cellStyle name="Output 19 8 2" xfId="22755" xr:uid="{E25081CE-9F90-4D3E-873A-9B6CB07D7A97}"/>
    <cellStyle name="Output 19 9" xfId="11436" xr:uid="{F9AB23F3-7AB2-45F7-B86C-24D13DE05510}"/>
    <cellStyle name="Output 19 9 2" xfId="23294" xr:uid="{C27937E8-FD0F-404F-A863-D8BC83BA468F}"/>
    <cellStyle name="Output 2" xfId="6162" xr:uid="{5B04B475-F226-4235-BC07-C133E0347826}"/>
    <cellStyle name="Output 2 10" xfId="11182" xr:uid="{795FDE95-DD90-4DEB-BC5D-D32E9400E8FC}"/>
    <cellStyle name="Output 2 10 2" xfId="23044" xr:uid="{43B6DB03-6B5D-4FFE-BA9B-F54B477E7330}"/>
    <cellStyle name="Output 2 11" xfId="12811" xr:uid="{9861E649-9BA5-47A2-A03B-1DA54B7807AD}"/>
    <cellStyle name="Output 2 11 2" xfId="24607" xr:uid="{6DCE57B7-0FCA-4455-9BCA-137D30923BC1}"/>
    <cellStyle name="Output 2 12" xfId="10054" xr:uid="{B9C205B5-0CE9-4C5C-9343-B876EA15BD38}"/>
    <cellStyle name="Output 2 12 2" xfId="21929" xr:uid="{0A979C00-E960-4F17-99DE-41BC98DE74F2}"/>
    <cellStyle name="Output 2 13" xfId="12620" xr:uid="{F4362186-69E1-486E-9285-BA0EB9B22E7A}"/>
    <cellStyle name="Output 2 13 2" xfId="24425" xr:uid="{66A21F83-3FDF-4462-BFCF-BCADCF6D2CE8}"/>
    <cellStyle name="Output 2 2" xfId="6163" xr:uid="{681CF6FC-779A-4D57-BF6B-60E15D146DCC}"/>
    <cellStyle name="Output 2 3" xfId="6834" xr:uid="{286A5B3C-66DD-4919-B2BB-397ABA101E22}"/>
    <cellStyle name="Output 2 3 10" xfId="11224" xr:uid="{25EF33DB-4EF5-4569-A2BE-DF206BD59B3B}"/>
    <cellStyle name="Output 2 3 10 2" xfId="23086" xr:uid="{DF3393C6-7F52-474F-9D9B-CB641DC27090}"/>
    <cellStyle name="Output 2 3 11" xfId="11900" xr:uid="{1E2FC410-3A98-4AC0-90F7-DE60EE90F544}"/>
    <cellStyle name="Output 2 3 11 2" xfId="23727" xr:uid="{67EDB357-9ECC-49F1-BA82-B360E5F51397}"/>
    <cellStyle name="Output 2 3 2" xfId="7622" xr:uid="{DBDB76C7-CDB8-41CA-A5BC-336A3098C7BA}"/>
    <cellStyle name="Output 2 3 2 10" xfId="17955" xr:uid="{1E385403-E6B0-4E93-8B18-A214D8DBA795}"/>
    <cellStyle name="Output 2 3 2 10 2" xfId="29676" xr:uid="{51B171B9-E88A-4F55-BA91-D9F2696E7E0E}"/>
    <cellStyle name="Output 2 3 2 2" xfId="9265" xr:uid="{21D13753-13AE-4BB2-9228-23E561A9A501}"/>
    <cellStyle name="Output 2 3 2 2 2" xfId="13700" xr:uid="{CD6513BD-40D8-41B4-8058-768A377E2929}"/>
    <cellStyle name="Output 2 3 2 2 2 2" xfId="25474" xr:uid="{FF71BBD0-C84F-49AE-8D2A-0BCE3DE6A920}"/>
    <cellStyle name="Output 2 3 2 2 3" xfId="14662" xr:uid="{D446D299-00D0-4B0F-9E93-487C2F790ED9}"/>
    <cellStyle name="Output 2 3 2 2 3 2" xfId="26433" xr:uid="{5BC00921-C445-4A17-8A99-1E422052F2FF}"/>
    <cellStyle name="Output 2 3 2 2 4" xfId="15614" xr:uid="{A9287ADE-EBBE-4350-9AFE-39EB55BD786E}"/>
    <cellStyle name="Output 2 3 2 2 4 2" xfId="27363" xr:uid="{0B3DBEAF-5BFA-4AA9-A359-567D9FE894BA}"/>
    <cellStyle name="Output 2 3 2 2 5" xfId="16494" xr:uid="{F97EA7C9-AD11-43B3-A56E-1FACA94D8611}"/>
    <cellStyle name="Output 2 3 2 2 5 2" xfId="28241" xr:uid="{76F523B8-A92F-4763-8BE7-C2C5BE48FD47}"/>
    <cellStyle name="Output 2 3 2 2 6" xfId="17360" xr:uid="{08F3A567-A0EA-40E0-9E35-696E7A9ED648}"/>
    <cellStyle name="Output 2 3 2 2 6 2" xfId="29081" xr:uid="{3E148A06-28C6-4E9C-B051-FFC06354C154}"/>
    <cellStyle name="Output 2 3 2 2 7" xfId="18136" xr:uid="{66431267-6A3C-4716-AB87-1C7DF976AD8F}"/>
    <cellStyle name="Output 2 3 2 2 7 2" xfId="29857" xr:uid="{81C8336A-216E-48AB-8CAB-E727F6802E91}"/>
    <cellStyle name="Output 2 3 2 2 8" xfId="18893" xr:uid="{280EF55A-0B85-4D53-817E-074F20CF3E7D}"/>
    <cellStyle name="Output 2 3 2 3" xfId="9719" xr:uid="{7662E644-6BCC-4AED-A55A-489DA91D5020}"/>
    <cellStyle name="Output 2 3 2 3 2" xfId="14124" xr:uid="{7A2658FA-8762-40D3-B71B-7C31D3EDE089}"/>
    <cellStyle name="Output 2 3 2 3 2 2" xfId="25897" xr:uid="{ECA77DF3-4647-4162-9AD8-52C53C86096F}"/>
    <cellStyle name="Output 2 3 2 3 3" xfId="15084" xr:uid="{B55C65E4-D309-4A89-A822-3FABF60DED48}"/>
    <cellStyle name="Output 2 3 2 3 3 2" xfId="26855" xr:uid="{7CBE12C5-1DB5-4F82-966E-ACC5F40E5DF9}"/>
    <cellStyle name="Output 2 3 2 3 4" xfId="16036" xr:uid="{2EB375B8-2756-4077-A71C-3BEA872314D3}"/>
    <cellStyle name="Output 2 3 2 3 4 2" xfId="27783" xr:uid="{FFB260DA-B1E1-4A9B-B1E9-E54ECE034A5C}"/>
    <cellStyle name="Output 2 3 2 3 5" xfId="16910" xr:uid="{DE5038D5-2CE1-498E-BC1B-59157A90111C}"/>
    <cellStyle name="Output 2 3 2 3 5 2" xfId="28657" xr:uid="{0EDA8A5E-1560-448E-805A-AE1C9F2617D8}"/>
    <cellStyle name="Output 2 3 2 3 6" xfId="17775" xr:uid="{A5AB1CEE-731C-4FC6-8BA5-37C36ED196E4}"/>
    <cellStyle name="Output 2 3 2 3 6 2" xfId="29496" xr:uid="{C2DE9550-38F3-45A6-A8FE-4C81D1269466}"/>
    <cellStyle name="Output 2 3 2 3 7" xfId="18551" xr:uid="{5811F250-4529-46CD-BBC3-AEC134CA4F53}"/>
    <cellStyle name="Output 2 3 2 3 7 2" xfId="30272" xr:uid="{3B562F6C-9088-436C-8326-3C414D9B75D2}"/>
    <cellStyle name="Output 2 3 2 3 8" xfId="19308" xr:uid="{0952426F-B0C6-4872-BE04-2EBFFB840BD2}"/>
    <cellStyle name="Output 2 3 2 4" xfId="12684" xr:uid="{C031D94F-F2BA-4490-8B0C-E4DC91AFA404}"/>
    <cellStyle name="Output 2 3 2 4 2" xfId="24483" xr:uid="{D7A015EC-EDF3-4C49-82FC-749C29C78C3A}"/>
    <cellStyle name="Output 2 3 2 5" xfId="13301" xr:uid="{BD9BE38C-9AC6-4E74-B653-AA003D4A4AE0}"/>
    <cellStyle name="Output 2 3 2 5 2" xfId="25084" xr:uid="{F64B63D8-2247-41C6-A751-851C305626C1}"/>
    <cellStyle name="Output 2 3 2 6" xfId="14315" xr:uid="{FE44A044-B9B8-4ECB-ADFB-C8A972F34C28}"/>
    <cellStyle name="Output 2 3 2 6 2" xfId="26087" xr:uid="{F6BB0DE6-1ECD-4CBF-89A9-997848BD686F}"/>
    <cellStyle name="Output 2 3 2 7" xfId="15273" xr:uid="{5B286991-3A3E-4BB7-967E-8FC8BE01DEA7}"/>
    <cellStyle name="Output 2 3 2 7 2" xfId="27042" xr:uid="{8F40E26E-3E1F-4B64-9DD3-4BB72A9E42A4}"/>
    <cellStyle name="Output 2 3 2 8" xfId="16217" xr:uid="{85E5634A-6397-4545-86A3-077DFBA2831D}"/>
    <cellStyle name="Output 2 3 2 8 2" xfId="27964" xr:uid="{5FA6E655-D09B-4A93-853C-517B50E8C298}"/>
    <cellStyle name="Output 2 3 2 9" xfId="17090" xr:uid="{450FA843-0B66-423A-A9E6-E31EB9F5DCCC}"/>
    <cellStyle name="Output 2 3 2 9 2" xfId="28837" xr:uid="{430BF19F-5897-49FA-954F-DE3E70B72C77}"/>
    <cellStyle name="Output 2 3 3" xfId="8479" xr:uid="{19CFEBD3-F530-4989-82C8-E620CA45C3F8}"/>
    <cellStyle name="Output 2 3 3 2" xfId="13221" xr:uid="{50498C15-C518-4D83-BEA6-0C4F1E7A2088}"/>
    <cellStyle name="Output 2 3 3 2 2" xfId="25007" xr:uid="{59D5EC93-6484-4320-85C8-F71A338FB7D3}"/>
    <cellStyle name="Output 2 3 3 3" xfId="14241" xr:uid="{8144C1C0-3327-4CAD-AC0F-E0147E0C2DC7}"/>
    <cellStyle name="Output 2 3 3 3 2" xfId="26014" xr:uid="{5923620C-8D1A-46F8-A1AB-91D606336B0E}"/>
    <cellStyle name="Output 2 3 3 4" xfId="15201" xr:uid="{0D8650B2-8837-42D9-B6AB-482C17470512}"/>
    <cellStyle name="Output 2 3 3 4 2" xfId="26970" xr:uid="{35DAF31A-9FF6-4716-9597-29DC4CC7C96B}"/>
    <cellStyle name="Output 2 3 3 5" xfId="16150" xr:uid="{50405A6F-9258-4731-A8E8-E2FDD02E4355}"/>
    <cellStyle name="Output 2 3 3 5 2" xfId="27897" xr:uid="{E58903B4-8D3C-43A7-AFDB-B276A90A54E7}"/>
    <cellStyle name="Output 2 3 3 6" xfId="17023" xr:uid="{8EAA7260-4264-400E-ADE2-BF085849AC42}"/>
    <cellStyle name="Output 2 3 3 6 2" xfId="28770" xr:uid="{8E8ED866-1FE8-481D-99DD-047589E1B16D}"/>
    <cellStyle name="Output 2 3 3 7" xfId="17888" xr:uid="{BB0D869D-87D9-4515-B2EE-8364268BC8BA}"/>
    <cellStyle name="Output 2 3 3 7 2" xfId="29609" xr:uid="{B2E40B05-6029-496B-8C81-D1999BA5575F}"/>
    <cellStyle name="Output 2 3 3 8" xfId="18664" xr:uid="{A28CCB47-EAF6-4077-ABE2-52391E1F1404}"/>
    <cellStyle name="Output 2 3 4" xfId="9490" xr:uid="{CFD9C7D7-4F51-42C3-B22C-76B455E7EC3A}"/>
    <cellStyle name="Output 2 3 4 2" xfId="13895" xr:uid="{4CFCF4F0-65C9-4297-B597-AD91AA3B1DD8}"/>
    <cellStyle name="Output 2 3 4 2 2" xfId="25668" xr:uid="{F5A0FEB6-63E2-444A-8D76-ECBEA8117AAF}"/>
    <cellStyle name="Output 2 3 4 3" xfId="14855" xr:uid="{EB2819F9-03F1-45DF-90E4-B9FBA126416E}"/>
    <cellStyle name="Output 2 3 4 3 2" xfId="26626" xr:uid="{34F8B328-A49F-47F8-BA78-DBC02436B9FE}"/>
    <cellStyle name="Output 2 3 4 4" xfId="15807" xr:uid="{85C32A31-5851-4649-B9F9-AE9C44B7F42E}"/>
    <cellStyle name="Output 2 3 4 4 2" xfId="27554" xr:uid="{1A310663-60A1-494B-8416-E2306AD2EC97}"/>
    <cellStyle name="Output 2 3 4 5" xfId="16681" xr:uid="{98FBA269-DAD8-40C6-86DD-7BF7BF08B740}"/>
    <cellStyle name="Output 2 3 4 5 2" xfId="28428" xr:uid="{60372870-7677-40D2-9B9B-1B8F44FBF1A7}"/>
    <cellStyle name="Output 2 3 4 6" xfId="17546" xr:uid="{4082BA81-E30F-49BF-BE69-52F07EA1B915}"/>
    <cellStyle name="Output 2 3 4 6 2" xfId="29267" xr:uid="{AA5F788A-1E77-440F-B9F1-6EC4D6B1368B}"/>
    <cellStyle name="Output 2 3 4 7" xfId="18322" xr:uid="{9D02B559-2F2B-44A7-8EFB-13EDE13EAB67}"/>
    <cellStyle name="Output 2 3 4 7 2" xfId="30043" xr:uid="{6614B61C-AB78-4A7F-911E-C8D22C920DDB}"/>
    <cellStyle name="Output 2 3 4 8" xfId="19079" xr:uid="{4C3BE6AD-76C8-4B3C-9B2E-5786494B674C}"/>
    <cellStyle name="Output 2 3 5" xfId="12192" xr:uid="{44A8FA29-D6A6-4779-8A7B-92AD4C813BC0}"/>
    <cellStyle name="Output 2 3 5 2" xfId="24009" xr:uid="{CC0E6816-676F-46FA-B73F-F53C9834B8E2}"/>
    <cellStyle name="Output 2 3 6" xfId="10563" xr:uid="{444EFE4D-CA1A-4D5B-A358-62AF3A36F18D}"/>
    <cellStyle name="Output 2 3 6 2" xfId="22435" xr:uid="{173E2DAA-0B9D-4A76-BEDA-18D6614D7044}"/>
    <cellStyle name="Output 2 3 7" xfId="11631" xr:uid="{26CEA835-F58E-41FF-905D-FD3918132F5B}"/>
    <cellStyle name="Output 2 3 7 2" xfId="23473" xr:uid="{01154F9F-BF1E-4651-A5E1-FDF8705D32BD}"/>
    <cellStyle name="Output 2 3 8" xfId="11040" xr:uid="{F6E9643F-80AB-4E12-81EF-868E98A036D3}"/>
    <cellStyle name="Output 2 3 8 2" xfId="22909" xr:uid="{AC05E565-D967-483B-870F-D27DDDD9F293}"/>
    <cellStyle name="Output 2 3 9" xfId="11394" xr:uid="{4B792CB2-A578-4F78-BA70-EC7CE8ED036F}"/>
    <cellStyle name="Output 2 3 9 2" xfId="23252" xr:uid="{C69C46FF-3969-4478-8292-CDB4ECC6DEE0}"/>
    <cellStyle name="Output 2 4" xfId="7099" xr:uid="{45462494-4963-4A9F-BC98-A121DA5A07AD}"/>
    <cellStyle name="Output 2 4 10" xfId="13099" xr:uid="{A59F3B85-7608-43CA-90DF-BD037BF55E6B}"/>
    <cellStyle name="Output 2 4 10 2" xfId="24887" xr:uid="{14B64E05-ED21-4040-913C-F6225FB182BF}"/>
    <cellStyle name="Output 2 4 2" xfId="8742" xr:uid="{CF479DC3-F4CC-48B1-83F6-97ACB3DC1E5D}"/>
    <cellStyle name="Output 2 4 2 2" xfId="13403" xr:uid="{01709266-5A65-43D1-9EEA-7072A874885C}"/>
    <cellStyle name="Output 2 4 2 2 2" xfId="25186" xr:uid="{BEE0249D-AE8B-4955-94DF-04BC93D27440}"/>
    <cellStyle name="Output 2 4 2 3" xfId="14409" xr:uid="{22726E0C-60D3-4DC8-A9E7-3356CF1D6BBA}"/>
    <cellStyle name="Output 2 4 2 3 2" xfId="26181" xr:uid="{3E05982A-0DE6-4663-9E4A-F81B78D15B29}"/>
    <cellStyle name="Output 2 4 2 4" xfId="15367" xr:uid="{D246C1BA-C0C9-466D-95E3-9C7DAEA192EF}"/>
    <cellStyle name="Output 2 4 2 4 2" xfId="27129" xr:uid="{BF09A76A-5AAB-4B1A-B8E8-693E34A8E2F4}"/>
    <cellStyle name="Output 2 4 2 5" xfId="16294" xr:uid="{E2600BA4-6C71-446C-BDA2-182169F22EF7}"/>
    <cellStyle name="Output 2 4 2 5 2" xfId="28041" xr:uid="{F46E6191-042F-4808-9E68-C86744C3DA07}"/>
    <cellStyle name="Output 2 4 2 6" xfId="17165" xr:uid="{9A87FB55-E3A0-489E-8BE8-507E5E134C74}"/>
    <cellStyle name="Output 2 4 2 6 2" xfId="28909" xr:uid="{AF49A08D-12BC-4B30-853A-2EC968E94EBE}"/>
    <cellStyle name="Output 2 4 2 7" xfId="18012" xr:uid="{4E0CFBDC-F551-4309-8C22-8E9F1315C58F}"/>
    <cellStyle name="Output 2 4 2 7 2" xfId="29733" xr:uid="{A28492B5-BF2B-420A-9F5E-2B44742D3056}"/>
    <cellStyle name="Output 2 4 2 8" xfId="18779" xr:uid="{0A0848BE-1A9B-4420-AFEF-981719C2AEB1}"/>
    <cellStyle name="Output 2 4 3" xfId="9605" xr:uid="{92DAFC88-6AA4-4800-869F-88AE220EC354}"/>
    <cellStyle name="Output 2 4 3 2" xfId="14010" xr:uid="{5CD23322-4B21-4626-A791-077EF3C76BF1}"/>
    <cellStyle name="Output 2 4 3 2 2" xfId="25783" xr:uid="{CB655A7B-03B9-4922-8F73-E4A7D89E6310}"/>
    <cellStyle name="Output 2 4 3 3" xfId="14970" xr:uid="{138AEEE7-3178-459E-A16C-A9F013A4263D}"/>
    <cellStyle name="Output 2 4 3 3 2" xfId="26741" xr:uid="{D5754816-17E1-4583-8F6F-EC359635D308}"/>
    <cellStyle name="Output 2 4 3 4" xfId="15922" xr:uid="{43820AAB-1E8B-40ED-A46B-381A5827CBC4}"/>
    <cellStyle name="Output 2 4 3 4 2" xfId="27669" xr:uid="{603AECCE-9714-461E-A133-4E5F6F34288A}"/>
    <cellStyle name="Output 2 4 3 5" xfId="16796" xr:uid="{38855B66-5004-4AF7-AE1C-86B7EC3564F0}"/>
    <cellStyle name="Output 2 4 3 5 2" xfId="28543" xr:uid="{6F83D757-90BE-4D0A-8A76-C18291C96754}"/>
    <cellStyle name="Output 2 4 3 6" xfId="17661" xr:uid="{70513015-6F88-4758-8EA2-715A4144E5F7}"/>
    <cellStyle name="Output 2 4 3 6 2" xfId="29382" xr:uid="{81787BA9-5A48-4A2B-B974-5B3DDE2B7272}"/>
    <cellStyle name="Output 2 4 3 7" xfId="18437" xr:uid="{3D0196D2-0D91-462E-AE26-1E7FC2E3E825}"/>
    <cellStyle name="Output 2 4 3 7 2" xfId="30158" xr:uid="{C7D6DA2A-1BEA-46F9-A261-8A38547EEE5C}"/>
    <cellStyle name="Output 2 4 3 8" xfId="19194" xr:uid="{29695B5B-A876-45A2-BD76-099408EBC0AA}"/>
    <cellStyle name="Output 2 4 4" xfId="12373" xr:uid="{FF214FE7-0906-4ED2-A7AA-807B8E18224D}"/>
    <cellStyle name="Output 2 4 4 2" xfId="24188" xr:uid="{63BCB604-8D8B-44CD-B72B-6B4CB09CD51A}"/>
    <cellStyle name="Output 2 4 5" xfId="10395" xr:uid="{355B97F7-E0E4-4CCA-88D6-88F1CD5918D2}"/>
    <cellStyle name="Output 2 4 5 2" xfId="22267" xr:uid="{D678A35D-D456-47DF-9EF9-DA94211AE8A2}"/>
    <cellStyle name="Output 2 4 6" xfId="11652" xr:uid="{624050B6-19DF-4126-B94F-0E3B0C4FE9D2}"/>
    <cellStyle name="Output 2 4 6 2" xfId="23491" xr:uid="{1F5D88DD-78CE-4CFE-844D-C853F91D87F8}"/>
    <cellStyle name="Output 2 4 7" xfId="11024" xr:uid="{018D54D0-3CF5-4DA8-BBA3-E3368337D8D3}"/>
    <cellStyle name="Output 2 4 7 2" xfId="22893" xr:uid="{68D807D2-4002-45BE-8259-E89C4F7B7349}"/>
    <cellStyle name="Output 2 4 8" xfId="12502" xr:uid="{F0672904-B67D-4C30-8698-7E81D50F9DBF}"/>
    <cellStyle name="Output 2 4 8 2" xfId="24312" xr:uid="{7D6A92C9-AC8A-4C88-A152-614C11BA3CFC}"/>
    <cellStyle name="Output 2 4 9" xfId="10283" xr:uid="{1C403E8F-BE1E-4144-B1A0-8F0B01AD915D}"/>
    <cellStyle name="Output 2 4 9 2" xfId="22158" xr:uid="{B4029CA1-3A11-462B-B12A-E204395C7C26}"/>
    <cellStyle name="Output 2 5" xfId="7943" xr:uid="{B0D41356-C159-4874-B7D0-A9D8B60CE952}"/>
    <cellStyle name="Output 2 5 2" xfId="12914" xr:uid="{3A796424-0F36-4D2C-B7B1-E345C745B066}"/>
    <cellStyle name="Output 2 5 2 2" xfId="24708" xr:uid="{D26FE7C8-5427-49F8-8B62-C9D02D2E8A82}"/>
    <cellStyle name="Output 2 5 3" xfId="9967" xr:uid="{6FE09629-8FAA-4336-923C-627DF5D74DB6}"/>
    <cellStyle name="Output 2 5 3 2" xfId="21842" xr:uid="{1B2DF3B7-EBA2-4E93-8C22-9D3AB7207EC7}"/>
    <cellStyle name="Output 2 5 4" xfId="11745" xr:uid="{8A198045-E3BB-4091-9F00-1B9D639F8DBD}"/>
    <cellStyle name="Output 2 5 4 2" xfId="23574" xr:uid="{6CF9B845-4AA3-4760-A547-63BADDEB47EA}"/>
    <cellStyle name="Output 2 5 5" xfId="10949" xr:uid="{FE51CFAD-E0B2-4BE4-BF8A-3ECB17CB94A1}"/>
    <cellStyle name="Output 2 5 5 2" xfId="22818" xr:uid="{D171F333-F410-4ABC-8AF8-A0DEF09EC4FB}"/>
    <cellStyle name="Output 2 5 6" xfId="13338" xr:uid="{95441A4B-25D3-4EC7-9C68-647D506906E5}"/>
    <cellStyle name="Output 2 5 6 2" xfId="25121" xr:uid="{790B8741-D33A-4D30-BCD0-E7D1F19BB373}"/>
    <cellStyle name="Output 2 5 7" xfId="14347" xr:uid="{16DCE85B-FC86-4320-BD1C-A5463DE87C8D}"/>
    <cellStyle name="Output 2 5 7 2" xfId="26119" xr:uid="{48296C4C-ABEC-4D8E-BFB5-BDA335745F78}"/>
    <cellStyle name="Output 2 5 8" xfId="15305" xr:uid="{EDE9381D-ED9C-418A-811D-17582650961C}"/>
    <cellStyle name="Output 2 6" xfId="9377" xr:uid="{D78C46D0-968F-4830-AC5A-1C56BF4B9464}"/>
    <cellStyle name="Output 2 6 2" xfId="13782" xr:uid="{34E5D213-D689-44CE-B699-A17686DC677A}"/>
    <cellStyle name="Output 2 6 2 2" xfId="25555" xr:uid="{941D8805-3F7E-4F25-A4FC-D013349D8044}"/>
    <cellStyle name="Output 2 6 3" xfId="14742" xr:uid="{39E06148-6394-4652-887E-93CA4B7764AE}"/>
    <cellStyle name="Output 2 6 3 2" xfId="26513" xr:uid="{1190D558-5C8F-4DE9-80AB-E2178E40464D}"/>
    <cellStyle name="Output 2 6 4" xfId="15694" xr:uid="{5075FECA-3415-4A8B-BD97-8AAFAE8F4BF7}"/>
    <cellStyle name="Output 2 6 4 2" xfId="27441" xr:uid="{2FF46BB1-EF8B-4604-B641-311346FFB1D0}"/>
    <cellStyle name="Output 2 6 5" xfId="16568" xr:uid="{324D1E6F-7311-460E-B311-0821D0985C6C}"/>
    <cellStyle name="Output 2 6 5 2" xfId="28315" xr:uid="{E1B58334-00E8-48C5-A314-D2D5042DE985}"/>
    <cellStyle name="Output 2 6 6" xfId="17433" xr:uid="{5631669F-0C3C-45F6-B583-70808E7FFE4A}"/>
    <cellStyle name="Output 2 6 6 2" xfId="29154" xr:uid="{2A3C5A6C-1F54-42E2-9D97-C129D1C68441}"/>
    <cellStyle name="Output 2 6 7" xfId="18209" xr:uid="{2F0669EB-76C3-4C2A-B020-44F636168B90}"/>
    <cellStyle name="Output 2 6 7 2" xfId="29930" xr:uid="{8DD41B9B-D41B-40F8-BCCF-6C9C57F74769}"/>
    <cellStyle name="Output 2 6 8" xfId="18966" xr:uid="{3BA58FD8-5936-46BD-864E-D16E83F63643}"/>
    <cellStyle name="Output 2 7" xfId="11819" xr:uid="{E44FFF83-597F-4CEA-8A66-F046C8C2B10A}"/>
    <cellStyle name="Output 2 7 2" xfId="23647" xr:uid="{F5E9DDE0-B202-4B3F-B2F7-EEEBC16EDF36}"/>
    <cellStyle name="Output 2 8" xfId="10884" xr:uid="{99BC1432-B907-453A-BF3C-7A791CDE74F5}"/>
    <cellStyle name="Output 2 8 2" xfId="22753" xr:uid="{C100D7B5-9E52-49C2-A2EC-2FBD5FB99411}"/>
    <cellStyle name="Output 2 9" xfId="11438" xr:uid="{A4448F13-1E4D-4AA2-B6A7-09905F8A2B71}"/>
    <cellStyle name="Output 2 9 2" xfId="23296" xr:uid="{56EDEAB4-D837-4EC9-8583-A34FFF3397FE}"/>
    <cellStyle name="Output 3" xfId="6164" xr:uid="{EA0B7109-3C8E-42D0-A44F-B9D89877C814}"/>
    <cellStyle name="Output 3 10" xfId="11987" xr:uid="{48A84D4F-EF8B-4645-A099-CE3EA8FDF824}"/>
    <cellStyle name="Output 3 10 2" xfId="23812" xr:uid="{F5A188B7-E6D9-496E-AA02-673177D564ED}"/>
    <cellStyle name="Output 3 11" xfId="10739" xr:uid="{BCB00035-68BC-427F-AAF7-7935DC3A3874}"/>
    <cellStyle name="Output 3 11 2" xfId="22610" xr:uid="{E81A35E0-0DCB-4C4F-8BB3-CE19AE13381B}"/>
    <cellStyle name="Output 3 12" xfId="11569" xr:uid="{110BF216-D3FF-4D8E-BB37-A61F1D4D0793}"/>
    <cellStyle name="Output 3 12 2" xfId="23417" xr:uid="{C3C3A424-4C38-49B0-B813-30A566BB92AE}"/>
    <cellStyle name="Output 3 2" xfId="6835" xr:uid="{391EA5A4-A30B-4734-B2F0-6BEDD2AAAD13}"/>
    <cellStyle name="Output 3 2 10" xfId="11074" xr:uid="{7E645311-2B9F-4895-9863-EF9B8B568820}"/>
    <cellStyle name="Output 3 2 10 2" xfId="22943" xr:uid="{028F2361-5F0E-4B78-BCD0-A435EE145AA0}"/>
    <cellStyle name="Output 3 2 11" xfId="11908" xr:uid="{14B8F054-DDC9-4229-BB81-A18ABEC1A3FD}"/>
    <cellStyle name="Output 3 2 11 2" xfId="23734" xr:uid="{FF0C3075-DCF7-4C64-AFE5-EA83B47BBA76}"/>
    <cellStyle name="Output 3 2 2" xfId="7623" xr:uid="{5F74D764-FAB4-423B-AC3F-13BB9CD30212}"/>
    <cellStyle name="Output 3 2 2 10" xfId="16410" xr:uid="{025551F9-C5B9-41F5-A1B9-1FBC4614893B}"/>
    <cellStyle name="Output 3 2 2 10 2" xfId="28157" xr:uid="{2D76B3DD-86D2-426B-A548-98124DB97AEA}"/>
    <cellStyle name="Output 3 2 2 2" xfId="9266" xr:uid="{6A809E72-9504-4894-8790-8C2CA3D4E7CB}"/>
    <cellStyle name="Output 3 2 2 2 2" xfId="13701" xr:uid="{0493B3F2-D770-48A1-A8A3-2F67EBA55A34}"/>
    <cellStyle name="Output 3 2 2 2 2 2" xfId="25475" xr:uid="{8A9D57E3-0922-4569-AC2D-787159430636}"/>
    <cellStyle name="Output 3 2 2 2 3" xfId="14663" xr:uid="{649E5BC5-5DBD-44E1-A884-4A2475D525BE}"/>
    <cellStyle name="Output 3 2 2 2 3 2" xfId="26434" xr:uid="{7BD0317C-4E85-4BDA-891E-57347FA52D10}"/>
    <cellStyle name="Output 3 2 2 2 4" xfId="15615" xr:uid="{B45DE121-F786-48B3-85C4-BD7F3865AD73}"/>
    <cellStyle name="Output 3 2 2 2 4 2" xfId="27364" xr:uid="{0049F06D-741E-43DF-9B2B-58635D28F965}"/>
    <cellStyle name="Output 3 2 2 2 5" xfId="16495" xr:uid="{012FA369-F170-4122-9D08-5F106B42058A}"/>
    <cellStyle name="Output 3 2 2 2 5 2" xfId="28242" xr:uid="{9DC13EBA-5569-4860-947B-5CC5A71FA0C4}"/>
    <cellStyle name="Output 3 2 2 2 6" xfId="17361" xr:uid="{C9DB1AA5-F563-41C8-832F-8F304B8A203D}"/>
    <cellStyle name="Output 3 2 2 2 6 2" xfId="29082" xr:uid="{4A16B56E-E78A-4F83-AE63-E9FD27AC9453}"/>
    <cellStyle name="Output 3 2 2 2 7" xfId="18137" xr:uid="{E0F8CF21-6761-4586-AC81-9A75AE283515}"/>
    <cellStyle name="Output 3 2 2 2 7 2" xfId="29858" xr:uid="{750F469A-3B3C-4F2B-AB4F-27F92D09A920}"/>
    <cellStyle name="Output 3 2 2 2 8" xfId="18894" xr:uid="{77D9DD5D-372F-433A-A026-CCBDC8FC5143}"/>
    <cellStyle name="Output 3 2 2 3" xfId="9720" xr:uid="{88DA1613-0804-4281-915F-669D63EC9BB9}"/>
    <cellStyle name="Output 3 2 2 3 2" xfId="14125" xr:uid="{4DBB7E2E-C994-4633-A331-2E8E07F714EC}"/>
    <cellStyle name="Output 3 2 2 3 2 2" xfId="25898" xr:uid="{5CA0BADB-93C7-4264-821A-ED3AC271B6D3}"/>
    <cellStyle name="Output 3 2 2 3 3" xfId="15085" xr:uid="{797DDAB1-8330-4885-B8A1-A4C1BD731D3E}"/>
    <cellStyle name="Output 3 2 2 3 3 2" xfId="26856" xr:uid="{78F18665-87AB-424B-9996-B1265512703D}"/>
    <cellStyle name="Output 3 2 2 3 4" xfId="16037" xr:uid="{0425B04A-2EC9-4B85-AFEE-78FA9C7AB659}"/>
    <cellStyle name="Output 3 2 2 3 4 2" xfId="27784" xr:uid="{61F04F97-D20D-4ADC-BA9B-71B55D91DBCB}"/>
    <cellStyle name="Output 3 2 2 3 5" xfId="16911" xr:uid="{B22AA7F2-5762-41B9-8FF5-3BE4EC4FE518}"/>
    <cellStyle name="Output 3 2 2 3 5 2" xfId="28658" xr:uid="{12322C4F-EE6F-41E0-8050-734AFAC84AB2}"/>
    <cellStyle name="Output 3 2 2 3 6" xfId="17776" xr:uid="{7A11DDAE-0E33-4FAB-9CC3-2966B6C1B737}"/>
    <cellStyle name="Output 3 2 2 3 6 2" xfId="29497" xr:uid="{8C068BF8-4E8A-4791-A38A-9268C4BC3DB2}"/>
    <cellStyle name="Output 3 2 2 3 7" xfId="18552" xr:uid="{4997968F-EDCF-4342-86DE-DDEE999D54BA}"/>
    <cellStyle name="Output 3 2 2 3 7 2" xfId="30273" xr:uid="{F424BF43-F185-42FD-AAF5-FBE0BFC59EE2}"/>
    <cellStyle name="Output 3 2 2 3 8" xfId="19309" xr:uid="{54F0759D-71B3-4C6F-BD8C-05E46821E7C9}"/>
    <cellStyle name="Output 3 2 2 4" xfId="12685" xr:uid="{7B1854E2-D82B-4023-8915-84E4268DEB7B}"/>
    <cellStyle name="Output 3 2 2 4 2" xfId="24484" xr:uid="{15EDFDB8-C347-4040-86B5-D9FD354367B0}"/>
    <cellStyle name="Output 3 2 2 5" xfId="12272" xr:uid="{C3C7B7F4-E58B-4AED-AB25-D2BCD8F77190}"/>
    <cellStyle name="Output 3 2 2 5 2" xfId="24088" xr:uid="{C5546D75-605E-47D7-B375-8B67F5BC3BA4}"/>
    <cellStyle name="Output 3 2 2 6" xfId="10488" xr:uid="{104D4348-788D-4E87-B8C5-CE50859D1A01}"/>
    <cellStyle name="Output 3 2 2 6 2" xfId="22360" xr:uid="{A17D72A7-A40F-4FB4-9836-EF94DD6A9E9D}"/>
    <cellStyle name="Output 3 2 2 7" xfId="13580" xr:uid="{A5C8361E-F6E0-41EA-9D01-DC838AD7732B}"/>
    <cellStyle name="Output 3 2 2 7 2" xfId="25356" xr:uid="{4384C3BB-E07F-4BB6-A717-63029DAB042E}"/>
    <cellStyle name="Output 3 2 2 8" xfId="14558" xr:uid="{D69D3428-AB54-4E4F-B2E4-457B97EAA4E2}"/>
    <cellStyle name="Output 3 2 2 8 2" xfId="26329" xr:uid="{1D575254-DB0C-491B-B6E3-378800F51A52}"/>
    <cellStyle name="Output 3 2 2 9" xfId="15511" xr:uid="{FBA399AF-D80F-441F-B8C3-AB4605FA6C15}"/>
    <cellStyle name="Output 3 2 2 9 2" xfId="27266" xr:uid="{A72A4AF8-D34D-4A2A-9CE1-81F2ED8D4BD8}"/>
    <cellStyle name="Output 3 2 3" xfId="8480" xr:uid="{C25D0175-37DF-4047-8DDF-A53D48448AC5}"/>
    <cellStyle name="Output 3 2 3 2" xfId="13222" xr:uid="{44B5C40C-7479-4F7A-A7DF-F59150BE8FD9}"/>
    <cellStyle name="Output 3 2 3 2 2" xfId="25008" xr:uid="{28FED8DB-F443-4CD7-A6BC-92637028B8CB}"/>
    <cellStyle name="Output 3 2 3 3" xfId="14242" xr:uid="{8A00ACFD-836F-477E-956F-E180B8209FBB}"/>
    <cellStyle name="Output 3 2 3 3 2" xfId="26015" xr:uid="{5AC7F1A2-76FE-4048-A20E-7C6C6E269E8B}"/>
    <cellStyle name="Output 3 2 3 4" xfId="15202" xr:uid="{B89C9611-7437-4A8E-A08E-20C033E24A68}"/>
    <cellStyle name="Output 3 2 3 4 2" xfId="26971" xr:uid="{C058C0D3-1F86-403D-A2FA-7B667F0F7C8D}"/>
    <cellStyle name="Output 3 2 3 5" xfId="16151" xr:uid="{5783FEBB-9267-4089-8837-CD4F3C771B50}"/>
    <cellStyle name="Output 3 2 3 5 2" xfId="27898" xr:uid="{91893F98-8674-48B7-BE03-330658A4D897}"/>
    <cellStyle name="Output 3 2 3 6" xfId="17024" xr:uid="{D1320D31-7115-4B84-B63B-5AA8818CEAF2}"/>
    <cellStyle name="Output 3 2 3 6 2" xfId="28771" xr:uid="{42BAF616-E587-4BCD-8820-0900961828BE}"/>
    <cellStyle name="Output 3 2 3 7" xfId="17889" xr:uid="{B68BE2CB-5B8B-4034-B16D-053E9A37E45C}"/>
    <cellStyle name="Output 3 2 3 7 2" xfId="29610" xr:uid="{1BBF47A5-1573-4BC2-B2C1-7C097E564372}"/>
    <cellStyle name="Output 3 2 3 8" xfId="18665" xr:uid="{58B0409C-840A-496A-AF14-B35A842B6378}"/>
    <cellStyle name="Output 3 2 4" xfId="9491" xr:uid="{039B7988-9880-495C-9E45-16A8AA1F967C}"/>
    <cellStyle name="Output 3 2 4 2" xfId="13896" xr:uid="{3E5E07AE-0CA0-41D3-B055-88DF31E36FAA}"/>
    <cellStyle name="Output 3 2 4 2 2" xfId="25669" xr:uid="{BABEBB8B-D77C-4095-9723-D735421B73AD}"/>
    <cellStyle name="Output 3 2 4 3" xfId="14856" xr:uid="{C830CF1A-074B-4F07-95F0-6C91DCA1FE8E}"/>
    <cellStyle name="Output 3 2 4 3 2" xfId="26627" xr:uid="{5DBD002A-1158-4266-B87A-AEF27EACC61E}"/>
    <cellStyle name="Output 3 2 4 4" xfId="15808" xr:uid="{B7EFCECA-2B83-4805-A8D2-23D772175DBC}"/>
    <cellStyle name="Output 3 2 4 4 2" xfId="27555" xr:uid="{7915E451-EABE-4ECF-ABAC-71B2D82C0500}"/>
    <cellStyle name="Output 3 2 4 5" xfId="16682" xr:uid="{F8960B43-E55B-40E3-9BDC-A0D743B0F960}"/>
    <cellStyle name="Output 3 2 4 5 2" xfId="28429" xr:uid="{D35B3782-14C9-4399-9C44-ED3C3183B5C0}"/>
    <cellStyle name="Output 3 2 4 6" xfId="17547" xr:uid="{AF71CB9A-46FA-4446-9F0F-E744E6678536}"/>
    <cellStyle name="Output 3 2 4 6 2" xfId="29268" xr:uid="{A621A9B6-2D15-431C-98C3-1D96FF43374F}"/>
    <cellStyle name="Output 3 2 4 7" xfId="18323" xr:uid="{20E6F25A-C4B9-41D3-B0F4-D339B6FA61F6}"/>
    <cellStyle name="Output 3 2 4 7 2" xfId="30044" xr:uid="{58B7EBE7-7454-4A95-A27C-FD92F3327460}"/>
    <cellStyle name="Output 3 2 4 8" xfId="19080" xr:uid="{5DAE9A8E-1C5C-4AFE-8E07-80DBC5DBAC7F}"/>
    <cellStyle name="Output 3 2 5" xfId="12193" xr:uid="{DC1E16DB-67C0-40DC-BD22-FFECC9EF2D99}"/>
    <cellStyle name="Output 3 2 5 2" xfId="24010" xr:uid="{92929530-B022-47EC-9104-0BA730FF801F}"/>
    <cellStyle name="Output 3 2 6" xfId="10562" xr:uid="{46807728-8F27-40BA-B4A1-51822ABCCB99}"/>
    <cellStyle name="Output 3 2 6 2" xfId="22434" xr:uid="{4F1058CE-FFDD-4235-9ADD-9C2E42D1C9FA}"/>
    <cellStyle name="Output 3 2 7" xfId="12029" xr:uid="{77DBED83-6AD5-43CB-8799-94EB5C3CFF16}"/>
    <cellStyle name="Output 3 2 7 2" xfId="23850" xr:uid="{D4D697FC-6290-4D01-B38F-7B7CD7E3F949}"/>
    <cellStyle name="Output 3 2 8" xfId="10711" xr:uid="{D45B79D0-362F-41FC-B0EA-AEC7DEBAD704}"/>
    <cellStyle name="Output 3 2 8 2" xfId="22583" xr:uid="{831BB42B-3F34-4478-A3A0-2A9321BA99DC}"/>
    <cellStyle name="Output 3 2 9" xfId="11593" xr:uid="{7E8A1C1F-6F62-498E-BC37-235DD971A5B8}"/>
    <cellStyle name="Output 3 2 9 2" xfId="23437" xr:uid="{33D59375-4DE8-48EC-9546-62E018B8617D}"/>
    <cellStyle name="Output 3 3" xfId="7100" xr:uid="{E716275B-2CC1-417C-8A29-2EDF5D5E2D3C}"/>
    <cellStyle name="Output 3 3 10" xfId="15472" xr:uid="{F3936007-56F0-42B4-997A-A1E065138B59}"/>
    <cellStyle name="Output 3 3 10 2" xfId="27232" xr:uid="{FD528EE8-012B-459B-93B8-92604FB79E66}"/>
    <cellStyle name="Output 3 3 2" xfId="8743" xr:uid="{69290B64-ECAB-4068-83FD-47A0C08E9342}"/>
    <cellStyle name="Output 3 3 2 2" xfId="13404" xr:uid="{239374B7-67C1-422F-A3D1-8AF798A12483}"/>
    <cellStyle name="Output 3 3 2 2 2" xfId="25187" xr:uid="{0AF14E24-9615-4476-811A-608626A7EEDA}"/>
    <cellStyle name="Output 3 3 2 3" xfId="14410" xr:uid="{D3ACBF4E-8999-4989-8A6C-62B295BEFA07}"/>
    <cellStyle name="Output 3 3 2 3 2" xfId="26182" xr:uid="{C002B893-1F32-465C-9097-995938D5654D}"/>
    <cellStyle name="Output 3 3 2 4" xfId="15368" xr:uid="{A1D40016-8E39-40F1-AC3C-067007C8C80D}"/>
    <cellStyle name="Output 3 3 2 4 2" xfId="27130" xr:uid="{8DEACC67-84AC-4701-A372-E59279D513EB}"/>
    <cellStyle name="Output 3 3 2 5" xfId="16295" xr:uid="{35A04D65-F9B6-4FFE-A0BF-169B58D65E03}"/>
    <cellStyle name="Output 3 3 2 5 2" xfId="28042" xr:uid="{9AAE6D4E-35D5-4BB0-B8A6-D07092CE6977}"/>
    <cellStyle name="Output 3 3 2 6" xfId="17166" xr:uid="{C746C38D-2DED-4C57-A604-82C75C1D6EC0}"/>
    <cellStyle name="Output 3 3 2 6 2" xfId="28910" xr:uid="{362A6633-EA58-4642-B772-90E06E81EB43}"/>
    <cellStyle name="Output 3 3 2 7" xfId="18013" xr:uid="{BD6D5C3D-DADF-48B1-972A-A8C6860DC971}"/>
    <cellStyle name="Output 3 3 2 7 2" xfId="29734" xr:uid="{3FA005CB-6EC2-41BB-A83C-5395B8E66DF8}"/>
    <cellStyle name="Output 3 3 2 8" xfId="18780" xr:uid="{1EF6DE2E-0DF9-4B95-BC6D-A0253D471DE5}"/>
    <cellStyle name="Output 3 3 3" xfId="9606" xr:uid="{D599907A-EB9F-4F33-92E7-4D3F84BAE9E6}"/>
    <cellStyle name="Output 3 3 3 2" xfId="14011" xr:uid="{F53B64E7-1855-413A-B52B-D4ABDA8DC852}"/>
    <cellStyle name="Output 3 3 3 2 2" xfId="25784" xr:uid="{46619A3D-A07C-42F8-AA6A-264C6905F802}"/>
    <cellStyle name="Output 3 3 3 3" xfId="14971" xr:uid="{12894D36-7A78-4399-B4BD-5E7A714FABEC}"/>
    <cellStyle name="Output 3 3 3 3 2" xfId="26742" xr:uid="{0F877D1C-B9C4-4C67-AB55-34461A7ECAA7}"/>
    <cellStyle name="Output 3 3 3 4" xfId="15923" xr:uid="{22D3061B-380D-404E-B932-189543EAE024}"/>
    <cellStyle name="Output 3 3 3 4 2" xfId="27670" xr:uid="{7BE47702-D4A3-4FDF-B888-496E314706DE}"/>
    <cellStyle name="Output 3 3 3 5" xfId="16797" xr:uid="{00C77658-1AB2-4358-98F3-12D2E92658EE}"/>
    <cellStyle name="Output 3 3 3 5 2" xfId="28544" xr:uid="{876859AF-AF68-4419-8E06-9F3FC5E356D8}"/>
    <cellStyle name="Output 3 3 3 6" xfId="17662" xr:uid="{A03E3B36-6255-40F5-8160-E7170C771E34}"/>
    <cellStyle name="Output 3 3 3 6 2" xfId="29383" xr:uid="{D4EA42F6-532D-4EE0-BA79-BA11F3B68678}"/>
    <cellStyle name="Output 3 3 3 7" xfId="18438" xr:uid="{57ED0D45-8BCF-420C-91E9-759EB98F8904}"/>
    <cellStyle name="Output 3 3 3 7 2" xfId="30159" xr:uid="{B54D1224-D9BE-4A64-8B37-2ADAE802C463}"/>
    <cellStyle name="Output 3 3 3 8" xfId="19195" xr:uid="{9125C04E-A97C-439D-8090-DBE815C42E6B}"/>
    <cellStyle name="Output 3 3 4" xfId="12374" xr:uid="{673A4B0B-61AC-41B8-8D57-AD559FEC585A}"/>
    <cellStyle name="Output 3 3 4 2" xfId="24189" xr:uid="{64910627-8270-4D88-8133-F4CA14C6A1AA}"/>
    <cellStyle name="Output 3 3 5" xfId="10394" xr:uid="{2F754EA5-7981-4BCD-993B-6A5E24BFE787}"/>
    <cellStyle name="Output 3 3 5 2" xfId="22266" xr:uid="{5A3887DF-C5FC-4BF9-8AC8-7BCEFAE64A6B}"/>
    <cellStyle name="Output 3 3 6" xfId="11653" xr:uid="{82C588D7-4194-432E-9E26-E5C5E3331D7D}"/>
    <cellStyle name="Output 3 3 6 2" xfId="23492" xr:uid="{96B491BA-4F69-40AB-B823-D38A6B6FAA0A}"/>
    <cellStyle name="Output 3 3 7" xfId="11023" xr:uid="{78A92D26-56BD-4E37-9CB4-2E2C388C1AB8}"/>
    <cellStyle name="Output 3 3 7 2" xfId="22892" xr:uid="{18534E05-45A9-4A5F-A01F-84C520FCB5D0}"/>
    <cellStyle name="Output 3 3 8" xfId="13527" xr:uid="{CCCEE795-3589-4288-9711-0653B0EEF432}"/>
    <cellStyle name="Output 3 3 8 2" xfId="25305" xr:uid="{55334C5A-3C80-40AD-9AAC-F96D3D78156A}"/>
    <cellStyle name="Output 3 3 9" xfId="14515" xr:uid="{61B5EC7B-F6BE-44D5-8B76-67300800AF23}"/>
    <cellStyle name="Output 3 3 9 2" xfId="26286" xr:uid="{5D94225B-F7D6-4FF8-A54A-A11542AA3BC1}"/>
    <cellStyle name="Output 3 4" xfId="7944" xr:uid="{A3A6589F-DDAA-4B6D-9607-DD4F1DA00931}"/>
    <cellStyle name="Output 3 4 2" xfId="12915" xr:uid="{94F55058-AAB4-4EE6-BD5B-5B6AE24DF0EB}"/>
    <cellStyle name="Output 3 4 2 2" xfId="24709" xr:uid="{1371D2D7-418B-432C-A6B6-CCDC247E0B86}"/>
    <cellStyle name="Output 3 4 3" xfId="9966" xr:uid="{934EFF10-56BB-4F95-928E-7653DEA70387}"/>
    <cellStyle name="Output 3 4 3 2" xfId="21841" xr:uid="{AD48020C-3727-4E82-AE24-E9BE0A384FCE}"/>
    <cellStyle name="Output 3 4 4" xfId="11746" xr:uid="{CCB97AF9-F109-4AE2-8297-85C110B3821E}"/>
    <cellStyle name="Output 3 4 4 2" xfId="23575" xr:uid="{99088299-FBD6-48CB-BC32-B3BD9D776E81}"/>
    <cellStyle name="Output 3 4 5" xfId="10948" xr:uid="{C583A58D-DF5B-4B8B-8222-AAA4E53F01CE}"/>
    <cellStyle name="Output 3 4 5 2" xfId="22817" xr:uid="{226BAC2E-6758-4367-B5C3-B082611252C1}"/>
    <cellStyle name="Output 3 4 6" xfId="12825" xr:uid="{6BA38375-82DE-498E-ADF9-D1160303D79A}"/>
    <cellStyle name="Output 3 4 6 2" xfId="24619" xr:uid="{6BFE2E3B-10DF-4E7D-B2F4-3A4A1F93E921}"/>
    <cellStyle name="Output 3 4 7" xfId="10045" xr:uid="{D90E124E-E89E-4A9B-8CA2-2997B6EF9956}"/>
    <cellStyle name="Output 3 4 7 2" xfId="21920" xr:uid="{20BBD73D-714E-46F1-A65B-DF2E5EF368A3}"/>
    <cellStyle name="Output 3 4 8" xfId="12621" xr:uid="{8DA08193-4A41-4594-8C8F-F2D3BD5A7732}"/>
    <cellStyle name="Output 3 5" xfId="9378" xr:uid="{0AAC7654-FDF7-4D0C-A56F-DF45AE3A6220}"/>
    <cellStyle name="Output 3 5 2" xfId="13783" xr:uid="{78194B69-41E1-4023-9EE6-071524E55417}"/>
    <cellStyle name="Output 3 5 2 2" xfId="25556" xr:uid="{F52E704D-FBC0-43ED-8256-D1144F5D494D}"/>
    <cellStyle name="Output 3 5 3" xfId="14743" xr:uid="{49B59F10-2C1E-4F77-85BD-821F14E5B75B}"/>
    <cellStyle name="Output 3 5 3 2" xfId="26514" xr:uid="{2E931A27-F376-4F18-B8B7-941141A1E895}"/>
    <cellStyle name="Output 3 5 4" xfId="15695" xr:uid="{CE93F4EF-CEC1-4416-B038-E39CE05B6E08}"/>
    <cellStyle name="Output 3 5 4 2" xfId="27442" xr:uid="{B0A803A0-E62F-474C-8DEC-46C9EAC5EF1D}"/>
    <cellStyle name="Output 3 5 5" xfId="16569" xr:uid="{7BF2723E-9660-4DF3-9546-00954CB8D1D5}"/>
    <cellStyle name="Output 3 5 5 2" xfId="28316" xr:uid="{C33C2476-9FFB-41AB-B901-E529DFB1716B}"/>
    <cellStyle name="Output 3 5 6" xfId="17434" xr:uid="{AFEB6390-74F1-450B-BE8C-A0E2D6E6B478}"/>
    <cellStyle name="Output 3 5 6 2" xfId="29155" xr:uid="{1047DDF3-D967-4A1B-8E28-30A1777D111D}"/>
    <cellStyle name="Output 3 5 7" xfId="18210" xr:uid="{B1F29B12-1FB3-49F6-BC09-DD3AB165125D}"/>
    <cellStyle name="Output 3 5 7 2" xfId="29931" xr:uid="{78C36868-9F2F-4806-9F4D-00858FA7B01D}"/>
    <cellStyle name="Output 3 5 8" xfId="18967" xr:uid="{986B2B36-6578-47D9-B197-06634BB21E82}"/>
    <cellStyle name="Output 3 6" xfId="11821" xr:uid="{4DAA79E7-8F28-4C03-93CD-DEBB232116B9}"/>
    <cellStyle name="Output 3 6 2" xfId="23649" xr:uid="{00E33A9A-2B1F-4690-A207-8FC0A43271B0}"/>
    <cellStyle name="Output 3 7" xfId="10882" xr:uid="{83BC3558-321B-4B4B-BA13-DAF10A324149}"/>
    <cellStyle name="Output 3 7 2" xfId="22751" xr:uid="{DE76B504-2E22-48F6-8577-6122D0C66933}"/>
    <cellStyle name="Output 3 8" xfId="11440" xr:uid="{2A0FACC5-B9DE-43A9-A825-F22290F286F1}"/>
    <cellStyle name="Output 3 8 2" xfId="23298" xr:uid="{E29088CF-1973-419F-B6EA-DFDC49DC168C}"/>
    <cellStyle name="Output 3 9" xfId="11181" xr:uid="{A17705A8-3F61-435B-A7B3-726D92690E1B}"/>
    <cellStyle name="Output 3 9 2" xfId="23043" xr:uid="{C68B5DAE-ADFC-4614-AB55-88B2D9446D23}"/>
    <cellStyle name="Output 4" xfId="6165" xr:uid="{AEA11779-76DD-40BB-A395-CB0C5E392A99}"/>
    <cellStyle name="Output 4 10" xfId="12475" xr:uid="{A06F7A15-506E-4FCF-A2CA-C7CEA55D0286}"/>
    <cellStyle name="Output 4 10 2" xfId="24289" xr:uid="{6F045B1B-3357-4306-96FD-CE519E3E81B9}"/>
    <cellStyle name="Output 4 11" xfId="10298" xr:uid="{2E4B8D56-3207-4F27-90E0-C064F901BC5B}"/>
    <cellStyle name="Output 4 11 2" xfId="22170" xr:uid="{654D3076-DC5F-4C60-BA5D-F69DCB567AF6}"/>
    <cellStyle name="Output 4 12" xfId="13609" xr:uid="{C5BCA369-EE30-47B4-BA7A-53CDB291EDAE}"/>
    <cellStyle name="Output 4 12 2" xfId="25385" xr:uid="{7096D96B-5808-4CB4-B8C5-ABEF684E6985}"/>
    <cellStyle name="Output 4 2" xfId="6836" xr:uid="{A393711E-0A74-44A3-974E-6C3B6C69ECDE}"/>
    <cellStyle name="Output 4 2 10" xfId="11073" xr:uid="{BB50D614-3E44-49F4-9C4C-8E1EA7F63FB8}"/>
    <cellStyle name="Output 4 2 10 2" xfId="22942" xr:uid="{D1A92F03-F3B2-4283-AFD0-D1A4BAAC24B9}"/>
    <cellStyle name="Output 4 2 11" xfId="12496" xr:uid="{1C8DF7A8-7AC7-4DA8-9632-3E50C2454BD0}"/>
    <cellStyle name="Output 4 2 11 2" xfId="24308" xr:uid="{5914A1A9-45B0-48B0-B42D-C3929894702F}"/>
    <cellStyle name="Output 4 2 2" xfId="7624" xr:uid="{C36FD985-4F8D-4974-A6A3-8724CCAA1DC3}"/>
    <cellStyle name="Output 4 2 2 10" xfId="17128" xr:uid="{B90CB205-27EA-4609-96B4-DF56728B5105}"/>
    <cellStyle name="Output 4 2 2 10 2" xfId="28875" xr:uid="{AC34F68D-BA97-4870-8CF5-F4E6A348175E}"/>
    <cellStyle name="Output 4 2 2 2" xfId="9267" xr:uid="{D76B7577-F1F2-441E-A552-5F0925DCBEFA}"/>
    <cellStyle name="Output 4 2 2 2 2" xfId="13702" xr:uid="{D2170BE9-69A3-47D7-AE65-9E2E11FF8283}"/>
    <cellStyle name="Output 4 2 2 2 2 2" xfId="25476" xr:uid="{E2DF8FEC-0A28-49B5-9AA0-3125DD786C03}"/>
    <cellStyle name="Output 4 2 2 2 3" xfId="14664" xr:uid="{A55FD369-3818-480E-B7C4-E337038A3497}"/>
    <cellStyle name="Output 4 2 2 2 3 2" xfId="26435" xr:uid="{368DE4D3-546C-4592-BAFF-F7F4EA460EA1}"/>
    <cellStyle name="Output 4 2 2 2 4" xfId="15616" xr:uid="{DA238FB0-7815-4A81-93DA-71F4BF369D59}"/>
    <cellStyle name="Output 4 2 2 2 4 2" xfId="27365" xr:uid="{E181B753-4758-46DB-B8BA-FF02FBC02ADF}"/>
    <cellStyle name="Output 4 2 2 2 5" xfId="16496" xr:uid="{EBC97736-6506-49CD-8930-144DD4DCDB62}"/>
    <cellStyle name="Output 4 2 2 2 5 2" xfId="28243" xr:uid="{43A815A4-C4D7-4590-A2AB-442321BC2780}"/>
    <cellStyle name="Output 4 2 2 2 6" xfId="17362" xr:uid="{EF36440C-AC49-4B4F-8106-0040F8E76886}"/>
    <cellStyle name="Output 4 2 2 2 6 2" xfId="29083" xr:uid="{AC90FB4F-B1AA-4663-B5F7-6B7BEA0AFDD8}"/>
    <cellStyle name="Output 4 2 2 2 7" xfId="18138" xr:uid="{5A7D9721-A5BF-47FA-9C94-AC61A4755ED5}"/>
    <cellStyle name="Output 4 2 2 2 7 2" xfId="29859" xr:uid="{DD6B4C6D-967E-4025-9AFC-88CA357A8A06}"/>
    <cellStyle name="Output 4 2 2 2 8" xfId="18895" xr:uid="{2E276C07-20EE-4256-A9AA-594B8DC8D335}"/>
    <cellStyle name="Output 4 2 2 3" xfId="9721" xr:uid="{FA298FE6-ACDE-4DAD-9801-C975B7642457}"/>
    <cellStyle name="Output 4 2 2 3 2" xfId="14126" xr:uid="{5B48792E-FBEB-461C-8184-ECF59C4BEFB0}"/>
    <cellStyle name="Output 4 2 2 3 2 2" xfId="25899" xr:uid="{03BD28FD-70C6-4D46-A0AE-68E33A37A6A2}"/>
    <cellStyle name="Output 4 2 2 3 3" xfId="15086" xr:uid="{BC1D0762-487A-4359-902D-6471A7D27700}"/>
    <cellStyle name="Output 4 2 2 3 3 2" xfId="26857" xr:uid="{341D7A9B-793F-453A-800C-F63DB70B48EC}"/>
    <cellStyle name="Output 4 2 2 3 4" xfId="16038" xr:uid="{B9A10C37-C4B2-4026-84A4-15B28485628E}"/>
    <cellStyle name="Output 4 2 2 3 4 2" xfId="27785" xr:uid="{144DB764-3DEA-4C09-8667-AB1F6926F8C3}"/>
    <cellStyle name="Output 4 2 2 3 5" xfId="16912" xr:uid="{EF8D62D3-AE98-478E-8A9C-A81E773E861E}"/>
    <cellStyle name="Output 4 2 2 3 5 2" xfId="28659" xr:uid="{AE214D39-03A2-4A45-A8CA-5D86DEDC3621}"/>
    <cellStyle name="Output 4 2 2 3 6" xfId="17777" xr:uid="{957DFBA6-15FC-47F4-834F-487E4F6B54B7}"/>
    <cellStyle name="Output 4 2 2 3 6 2" xfId="29498" xr:uid="{24535C2E-0DEF-4762-907B-62FD57990265}"/>
    <cellStyle name="Output 4 2 2 3 7" xfId="18553" xr:uid="{A359EC8E-FAAD-44AC-A65B-FA1706FE2922}"/>
    <cellStyle name="Output 4 2 2 3 7 2" xfId="30274" xr:uid="{6DC7EDB3-94ED-43FC-8D17-4B86646F0796}"/>
    <cellStyle name="Output 4 2 2 3 8" xfId="19310" xr:uid="{293CE3A5-0F0B-41C7-97CB-89A2EECF9D29}"/>
    <cellStyle name="Output 4 2 2 4" xfId="12686" xr:uid="{7C536C34-D29F-4795-9E86-DE178582109E}"/>
    <cellStyle name="Output 4 2 2 4 2" xfId="24485" xr:uid="{C2EF6D4F-41DA-438A-B0C3-F04798DECCB7}"/>
    <cellStyle name="Output 4 2 2 5" xfId="10162" xr:uid="{E80C7957-96CF-4B8D-8253-A9572F6953D7}"/>
    <cellStyle name="Output 4 2 2 5 2" xfId="22037" xr:uid="{83E65773-D515-4F9C-9A65-F673AA871EE5}"/>
    <cellStyle name="Output 4 2 2 6" xfId="13365" xr:uid="{39E21517-BE74-4160-8305-E0C89DE9451A}"/>
    <cellStyle name="Output 4 2 2 6 2" xfId="25148" xr:uid="{F336665B-9A8E-490C-8A85-1B57B9B7B60C}"/>
    <cellStyle name="Output 4 2 2 7" xfId="14372" xr:uid="{C9787CB3-3874-4C0B-AAC4-AC6377647463}"/>
    <cellStyle name="Output 4 2 2 7 2" xfId="26144" xr:uid="{B05A7ABF-5EB3-4879-98D9-967E73A3DE16}"/>
    <cellStyle name="Output 4 2 2 8" xfId="15330" xr:uid="{801E7CCB-937D-4684-A4EF-14CEAEB59B30}"/>
    <cellStyle name="Output 4 2 2 8 2" xfId="27092" xr:uid="{465ED9FB-2A8E-4EEC-85CA-34B6398682D1}"/>
    <cellStyle name="Output 4 2 2 9" xfId="16257" xr:uid="{1FBD5229-7998-46B4-8099-9144016A579C}"/>
    <cellStyle name="Output 4 2 2 9 2" xfId="28004" xr:uid="{033697D7-A751-4DE8-9B5D-9FF1F67A38E2}"/>
    <cellStyle name="Output 4 2 3" xfId="8481" xr:uid="{C2526540-2E19-4753-B0BA-C7DB1A4EBE38}"/>
    <cellStyle name="Output 4 2 3 2" xfId="13223" xr:uid="{8CBF0908-86A0-47EF-88BD-F9FFBC50E907}"/>
    <cellStyle name="Output 4 2 3 2 2" xfId="25009" xr:uid="{9DE42A0C-B3FE-4ABA-BA23-171E83B5F7F2}"/>
    <cellStyle name="Output 4 2 3 3" xfId="14243" xr:uid="{1BF0E573-5065-44AD-B600-105F1AE58DB0}"/>
    <cellStyle name="Output 4 2 3 3 2" xfId="26016" xr:uid="{6DFEB440-6245-4345-A0C3-0A1430AAA04A}"/>
    <cellStyle name="Output 4 2 3 4" xfId="15203" xr:uid="{1FCD7C64-1F3A-4F1E-9E8B-BC6600451F73}"/>
    <cellStyle name="Output 4 2 3 4 2" xfId="26972" xr:uid="{53955453-871E-4F00-A69A-11B5CF4B4DF1}"/>
    <cellStyle name="Output 4 2 3 5" xfId="16152" xr:uid="{4B87AC77-BE9E-4295-8F83-B5A072AC0AAE}"/>
    <cellStyle name="Output 4 2 3 5 2" xfId="27899" xr:uid="{3744366D-B02F-4DC2-8831-418BE6397643}"/>
    <cellStyle name="Output 4 2 3 6" xfId="17025" xr:uid="{98DAF442-6749-4D48-902B-3CC3B5189543}"/>
    <cellStyle name="Output 4 2 3 6 2" xfId="28772" xr:uid="{C8DD47DC-936B-4DBE-B264-FB3008E56E9B}"/>
    <cellStyle name="Output 4 2 3 7" xfId="17890" xr:uid="{CA2E9838-967B-486A-9BF4-D677E2C4AE77}"/>
    <cellStyle name="Output 4 2 3 7 2" xfId="29611" xr:uid="{E0CBEEF4-EEEB-4EFE-8993-B6B592326089}"/>
    <cellStyle name="Output 4 2 3 8" xfId="18666" xr:uid="{02CAFB2A-B343-45B1-898D-374A101DAA2E}"/>
    <cellStyle name="Output 4 2 4" xfId="9492" xr:uid="{029E2097-E904-421A-80A5-0D1FA8CA0DBE}"/>
    <cellStyle name="Output 4 2 4 2" xfId="13897" xr:uid="{CABD0427-6A8B-432B-81A4-979DED84B3E2}"/>
    <cellStyle name="Output 4 2 4 2 2" xfId="25670" xr:uid="{72063322-7893-46A0-982D-5FFDF7DC51BF}"/>
    <cellStyle name="Output 4 2 4 3" xfId="14857" xr:uid="{ECA2168A-9755-400F-9F52-9763DFA023EB}"/>
    <cellStyle name="Output 4 2 4 3 2" xfId="26628" xr:uid="{59743FAF-E72A-407D-8D33-3BDE12258617}"/>
    <cellStyle name="Output 4 2 4 4" xfId="15809" xr:uid="{1C207505-DBAC-4A12-AB43-515CCFC472CC}"/>
    <cellStyle name="Output 4 2 4 4 2" xfId="27556" xr:uid="{498814D3-856D-49AB-B30C-35EC9D29FCFD}"/>
    <cellStyle name="Output 4 2 4 5" xfId="16683" xr:uid="{7DCD2E65-7CA4-4535-9F08-7213F3B95D6C}"/>
    <cellStyle name="Output 4 2 4 5 2" xfId="28430" xr:uid="{B1DEEA14-ACCA-4057-8949-8129503A9337}"/>
    <cellStyle name="Output 4 2 4 6" xfId="17548" xr:uid="{EE2C40C4-769B-44F1-85C6-3A0CD2208F09}"/>
    <cellStyle name="Output 4 2 4 6 2" xfId="29269" xr:uid="{2F776122-A57E-4A26-884A-A4F7D2F4A2E6}"/>
    <cellStyle name="Output 4 2 4 7" xfId="18324" xr:uid="{E1F77AAE-488A-4F8D-8ADF-F014110BFB59}"/>
    <cellStyle name="Output 4 2 4 7 2" xfId="30045" xr:uid="{34879527-6F23-437C-AF4A-4C3F5A0BF435}"/>
    <cellStyle name="Output 4 2 4 8" xfId="19081" xr:uid="{1B160FBC-776C-4551-B94A-FA0F17B8C1BE}"/>
    <cellStyle name="Output 4 2 5" xfId="12194" xr:uid="{EBCEA9AB-9E07-4DED-95A2-D07C3A5C4C96}"/>
    <cellStyle name="Output 4 2 5 2" xfId="24011" xr:uid="{131E237A-015F-4A59-BE8D-D9FACAC27AFF}"/>
    <cellStyle name="Output 4 2 6" xfId="10561" xr:uid="{112FA366-CB6D-42CE-AA40-EEFBE3CC8568}"/>
    <cellStyle name="Output 4 2 6 2" xfId="22433" xr:uid="{F83E8FB5-2F56-4E65-A00E-B46D84C42978}"/>
    <cellStyle name="Output 4 2 7" xfId="12030" xr:uid="{7A1813FC-8733-43B0-ACB0-D724DA1567B2}"/>
    <cellStyle name="Output 4 2 7 2" xfId="23851" xr:uid="{320814D0-95E1-4548-BD58-010641D2D150}"/>
    <cellStyle name="Output 4 2 8" xfId="10710" xr:uid="{C909A1AF-8415-4957-98DD-5CA98C963694}"/>
    <cellStyle name="Output 4 2 8 2" xfId="22582" xr:uid="{AD83B539-30E3-4F6D-AE02-49B31DC7EE02}"/>
    <cellStyle name="Output 4 2 9" xfId="11594" xr:uid="{484917AC-CEF7-48D8-A36A-CBE1301C6C1B}"/>
    <cellStyle name="Output 4 2 9 2" xfId="23438" xr:uid="{FAD47EEF-A1C9-4F9C-AA42-F61964DC9373}"/>
    <cellStyle name="Output 4 3" xfId="7101" xr:uid="{BA8BA3AC-BB9D-47D0-91F8-9B4EC50FF7D2}"/>
    <cellStyle name="Output 4 3 10" xfId="12242" xr:uid="{D70ACC22-67A8-4F30-87A4-A1EC6D087471}"/>
    <cellStyle name="Output 4 3 10 2" xfId="24059" xr:uid="{A9F2F758-C457-44A0-91F7-1989F70A70CD}"/>
    <cellStyle name="Output 4 3 2" xfId="8744" xr:uid="{DF394448-FBC7-4345-AD0E-8E45D97B5AC9}"/>
    <cellStyle name="Output 4 3 2 2" xfId="13405" xr:uid="{A233AEA6-300A-4D8F-85CB-B7C7E88BD7ED}"/>
    <cellStyle name="Output 4 3 2 2 2" xfId="25188" xr:uid="{BBB5B255-BF06-4478-B37C-05EEF12CACEF}"/>
    <cellStyle name="Output 4 3 2 3" xfId="14411" xr:uid="{38598C07-9E5C-4D5B-8F43-C99F02CD8586}"/>
    <cellStyle name="Output 4 3 2 3 2" xfId="26183" xr:uid="{4D331A3F-AD9A-4F26-A209-6A16CDC40A42}"/>
    <cellStyle name="Output 4 3 2 4" xfId="15369" xr:uid="{0587AD96-B7F0-4B19-B513-D9C7532F9942}"/>
    <cellStyle name="Output 4 3 2 4 2" xfId="27131" xr:uid="{85A27F3D-F0E0-4F02-B9C5-47A5A14A2BC8}"/>
    <cellStyle name="Output 4 3 2 5" xfId="16296" xr:uid="{72F3534F-94FE-42E3-ABB1-F807D8C06083}"/>
    <cellStyle name="Output 4 3 2 5 2" xfId="28043" xr:uid="{F024243B-39FD-4B7F-AEAC-224BC38217DC}"/>
    <cellStyle name="Output 4 3 2 6" xfId="17167" xr:uid="{B6256C68-F202-433E-A72E-130B761D30AD}"/>
    <cellStyle name="Output 4 3 2 6 2" xfId="28911" xr:uid="{583F0593-42C9-4430-9636-99B76DF68B66}"/>
    <cellStyle name="Output 4 3 2 7" xfId="18014" xr:uid="{1E9BB530-98C0-4F93-A72D-8D37AEE785FA}"/>
    <cellStyle name="Output 4 3 2 7 2" xfId="29735" xr:uid="{E1B49805-FF55-4809-8493-EC6C26261269}"/>
    <cellStyle name="Output 4 3 2 8" xfId="18781" xr:uid="{F73FE67D-E866-46EF-9121-4615246ADA82}"/>
    <cellStyle name="Output 4 3 3" xfId="9607" xr:uid="{EAB12303-FE23-48E8-8DCF-3BC2A4A5D4BA}"/>
    <cellStyle name="Output 4 3 3 2" xfId="14012" xr:uid="{E2D8B2A0-02CE-4D8E-9DCC-ECAE994B4B30}"/>
    <cellStyle name="Output 4 3 3 2 2" xfId="25785" xr:uid="{88E30A45-504B-4880-8834-0B61F300E21A}"/>
    <cellStyle name="Output 4 3 3 3" xfId="14972" xr:uid="{837ADDFA-3C53-4D6C-9851-D0CF25D43864}"/>
    <cellStyle name="Output 4 3 3 3 2" xfId="26743" xr:uid="{F94CD37F-9075-44CE-8D88-0A6DA425FFAC}"/>
    <cellStyle name="Output 4 3 3 4" xfId="15924" xr:uid="{C0972F05-0497-4410-9344-0F63CA31315D}"/>
    <cellStyle name="Output 4 3 3 4 2" xfId="27671" xr:uid="{7645FC59-7DB8-4900-95BD-73268D9647B6}"/>
    <cellStyle name="Output 4 3 3 5" xfId="16798" xr:uid="{0F107A51-EBC2-493B-9972-CA2A4DE39F6C}"/>
    <cellStyle name="Output 4 3 3 5 2" xfId="28545" xr:uid="{70265442-1B72-4E17-A43F-9E4A933E0220}"/>
    <cellStyle name="Output 4 3 3 6" xfId="17663" xr:uid="{8CEA4DFE-078E-4112-BB55-88E022BA8FD3}"/>
    <cellStyle name="Output 4 3 3 6 2" xfId="29384" xr:uid="{EAEC3279-627E-4949-9792-D848034E2181}"/>
    <cellStyle name="Output 4 3 3 7" xfId="18439" xr:uid="{1CE7A2C5-7929-47E8-958F-29916B9F6DF9}"/>
    <cellStyle name="Output 4 3 3 7 2" xfId="30160" xr:uid="{B5D26B0B-DB7D-49D5-97FE-C32E4CDF8355}"/>
    <cellStyle name="Output 4 3 3 8" xfId="19196" xr:uid="{2F441CEC-1404-46C1-8557-27CAC9B5C2DF}"/>
    <cellStyle name="Output 4 3 4" xfId="12375" xr:uid="{A5697253-2C1B-4CD0-A082-E9CE34751045}"/>
    <cellStyle name="Output 4 3 4 2" xfId="24190" xr:uid="{AC0DD9F4-2937-40BB-B4DB-7726171FB957}"/>
    <cellStyle name="Output 4 3 5" xfId="10393" xr:uid="{27150559-026E-4FE1-B2BA-BE63B4881B95}"/>
    <cellStyle name="Output 4 3 5 2" xfId="22265" xr:uid="{31FE448C-20E6-4843-8332-333A3DCE694D}"/>
    <cellStyle name="Output 4 3 6" xfId="11654" xr:uid="{A28829E1-A145-4496-8A63-8237657E7097}"/>
    <cellStyle name="Output 4 3 6 2" xfId="23493" xr:uid="{10D908B0-3859-41FD-B580-5FC6C186A1D0}"/>
    <cellStyle name="Output 4 3 7" xfId="11022" xr:uid="{FE3C1089-147F-44CA-B762-A1BB226E69ED}"/>
    <cellStyle name="Output 4 3 7 2" xfId="22891" xr:uid="{22562D74-EA31-474B-A928-946B8EA81CAC}"/>
    <cellStyle name="Output 4 3 8" xfId="13037" xr:uid="{1B1F33E6-B9F1-4C35-8425-8736C3474DE8}"/>
    <cellStyle name="Output 4 3 8 2" xfId="24827" xr:uid="{248E31CD-CDEC-4656-81B8-D5E3E335E027}"/>
    <cellStyle name="Output 4 3 9" xfId="9871" xr:uid="{80348E06-2529-4A2A-9041-0AE23A451E08}"/>
    <cellStyle name="Output 4 3 9 2" xfId="21747" xr:uid="{51A38BC0-202C-4EBC-9F02-C1665DBF1E4E}"/>
    <cellStyle name="Output 4 4" xfId="7945" xr:uid="{6AC1505B-8881-4D5D-B050-EEB849B46B70}"/>
    <cellStyle name="Output 4 4 2" xfId="12916" xr:uid="{2EBA1134-A820-4CE8-9139-F83E0EF531E9}"/>
    <cellStyle name="Output 4 4 2 2" xfId="24710" xr:uid="{7A3CEDA7-A448-4F8C-8FB8-17D159376CA7}"/>
    <cellStyle name="Output 4 4 3" xfId="9965" xr:uid="{7C96819E-208B-4878-95D6-8E9A5CB45017}"/>
    <cellStyle name="Output 4 4 3 2" xfId="21840" xr:uid="{CD9ED8E0-F28D-42BA-A023-E41B7126CCDC}"/>
    <cellStyle name="Output 4 4 4" xfId="11747" xr:uid="{84DACB73-D802-495A-9FBB-EBDB9431FEE7}"/>
    <cellStyle name="Output 4 4 4 2" xfId="23576" xr:uid="{2B613627-92FD-4A88-93DF-E1889A2E2726}"/>
    <cellStyle name="Output 4 4 5" xfId="10947" xr:uid="{202EA6B4-31D9-4404-91A9-D72D56C96E66}"/>
    <cellStyle name="Output 4 4 5 2" xfId="22816" xr:uid="{C17F9EDA-88DD-47A0-8375-A1F74D33653C}"/>
    <cellStyle name="Output 4 4 6" xfId="11401" xr:uid="{640D9DB2-035F-4C83-AC39-16365545A72F}"/>
    <cellStyle name="Output 4 4 6 2" xfId="23259" xr:uid="{2872C801-C9A5-4E25-A9ED-FEEB4C3F1905}"/>
    <cellStyle name="Output 4 4 7" xfId="11218" xr:uid="{156D6DB0-FB63-4944-88C1-2BF82F53DA26}"/>
    <cellStyle name="Output 4 4 7 2" xfId="23080" xr:uid="{E015E8D9-D511-49F9-B93C-213A3F91A972}"/>
    <cellStyle name="Output 4 4 8" xfId="13498" xr:uid="{5B62BA93-0D30-4819-8D4F-FF8ECB3A152F}"/>
    <cellStyle name="Output 4 5" xfId="9379" xr:uid="{F0792E35-FC2E-414F-A619-E2A8CCF1E784}"/>
    <cellStyle name="Output 4 5 2" xfId="13784" xr:uid="{45A7CA4B-D4F8-41DA-A41F-1480DF2C5814}"/>
    <cellStyle name="Output 4 5 2 2" xfId="25557" xr:uid="{A4B0710E-9B54-4D29-8EF9-86F2E936B9D2}"/>
    <cellStyle name="Output 4 5 3" xfId="14744" xr:uid="{5CAB2DEB-11AF-48EF-9AFC-10F64B19C969}"/>
    <cellStyle name="Output 4 5 3 2" xfId="26515" xr:uid="{44DD3DE3-F89E-4491-8913-BBE4AA6CD64C}"/>
    <cellStyle name="Output 4 5 4" xfId="15696" xr:uid="{124C10CE-2C67-4EA4-BDED-8172645D83CA}"/>
    <cellStyle name="Output 4 5 4 2" xfId="27443" xr:uid="{9FAA75D1-5048-4122-A9F8-354C1FE95662}"/>
    <cellStyle name="Output 4 5 5" xfId="16570" xr:uid="{4A15FA11-D63C-421E-BC63-E4B9A7B9C905}"/>
    <cellStyle name="Output 4 5 5 2" xfId="28317" xr:uid="{E17D7307-AD5C-4002-A1AD-103A747F51CD}"/>
    <cellStyle name="Output 4 5 6" xfId="17435" xr:uid="{A0A029E2-9584-4501-A469-5F7D43C9C292}"/>
    <cellStyle name="Output 4 5 6 2" xfId="29156" xr:uid="{57492D76-B4F6-45F8-9311-2748F6E2BE2E}"/>
    <cellStyle name="Output 4 5 7" xfId="18211" xr:uid="{B2A3D124-073D-42BF-A3C5-83008B941279}"/>
    <cellStyle name="Output 4 5 7 2" xfId="29932" xr:uid="{6640B8BD-3669-4C94-B0E9-2C3D3950310B}"/>
    <cellStyle name="Output 4 5 8" xfId="18968" xr:uid="{43C0F2FF-E8F8-4E9B-9DB9-F0087E9D8CDB}"/>
    <cellStyle name="Output 4 6" xfId="11822" xr:uid="{B9056B40-467E-4AAE-B08D-D4AD829903CD}"/>
    <cellStyle name="Output 4 6 2" xfId="23650" xr:uid="{304E2FB0-9954-4014-A452-3DD5CC1789E5}"/>
    <cellStyle name="Output 4 7" xfId="10881" xr:uid="{CF245263-1E92-4C21-B6D0-D18F14795FB1}"/>
    <cellStyle name="Output 4 7 2" xfId="22750" xr:uid="{2F08CADB-BC6F-43E3-A57E-B3FAF4770BBE}"/>
    <cellStyle name="Output 4 8" xfId="11441" xr:uid="{21F5ADA7-0211-4F64-B0C9-B142554AC142}"/>
    <cellStyle name="Output 4 8 2" xfId="23299" xr:uid="{E87ED13D-9643-4F44-9E02-80C70A347356}"/>
    <cellStyle name="Output 4 9" xfId="11180" xr:uid="{E973C768-B5A6-4D6D-83AA-5731DFA5B5B9}"/>
    <cellStyle name="Output 4 9 2" xfId="23042" xr:uid="{24A0C2B2-6246-42AB-A469-69F095FBB591}"/>
    <cellStyle name="Output 5" xfId="6166" xr:uid="{0A04089C-E6DD-4A7D-BEE9-3309304AAA50}"/>
    <cellStyle name="Output 5 10" xfId="13504" xr:uid="{9CD9A26E-1E93-4CDA-A745-200E4A42B654}"/>
    <cellStyle name="Output 5 10 2" xfId="25285" xr:uid="{9BB4363E-57A4-4A05-844F-7C766629166B}"/>
    <cellStyle name="Output 5 11" xfId="14505" xr:uid="{0F004835-E07A-4E22-8DC6-895412675A42}"/>
    <cellStyle name="Output 5 11 2" xfId="26277" xr:uid="{125FDE37-3DA6-4259-A20D-9E2ABD73B568}"/>
    <cellStyle name="Output 5 12" xfId="15463" xr:uid="{3CF92BF6-16E1-46BB-A021-453B6B813E2A}"/>
    <cellStyle name="Output 5 12 2" xfId="27223" xr:uid="{6E459755-EDB0-47FD-939F-AB21EE1AD47D}"/>
    <cellStyle name="Output 5 2" xfId="6837" xr:uid="{4E7DFC0D-5DCA-4640-AC2B-F01FD3526975}"/>
    <cellStyle name="Output 5 2 10" xfId="10984" xr:uid="{52C95FA0-F231-408E-B08A-413DCB31BA00}"/>
    <cellStyle name="Output 5 2 10 2" xfId="22853" xr:uid="{35627A14-F7AE-4278-B80A-D0B2E0B421CF}"/>
    <cellStyle name="Output 5 2 11" xfId="12509" xr:uid="{00682767-73B8-4863-8B9F-209EF54B3904}"/>
    <cellStyle name="Output 5 2 11 2" xfId="24319" xr:uid="{FB7064B8-E999-4563-8328-A9C21D418E20}"/>
    <cellStyle name="Output 5 2 2" xfId="7625" xr:uid="{02E50D52-D9A8-4452-A296-3BB38F303450}"/>
    <cellStyle name="Output 5 2 2 10" xfId="15566" xr:uid="{D31FF924-F1F3-4653-BF75-5C341C9FF58E}"/>
    <cellStyle name="Output 5 2 2 10 2" xfId="27317" xr:uid="{E1866810-C0C6-42A7-80DC-6015D8902CFE}"/>
    <cellStyle name="Output 5 2 2 2" xfId="9268" xr:uid="{72B3609E-B0E2-463E-B6C4-1E4794FC8C0F}"/>
    <cellStyle name="Output 5 2 2 2 2" xfId="13703" xr:uid="{030D6158-9AC9-4D60-9A61-21A16CDB10D8}"/>
    <cellStyle name="Output 5 2 2 2 2 2" xfId="25477" xr:uid="{13153074-FA83-48CD-B64F-D09E3688025B}"/>
    <cellStyle name="Output 5 2 2 2 3" xfId="14665" xr:uid="{BEC06954-B2D3-405D-A8C1-2DB6AE429C0A}"/>
    <cellStyle name="Output 5 2 2 2 3 2" xfId="26436" xr:uid="{8B5A631A-4E3B-4A67-B7C1-2ED36EF331E7}"/>
    <cellStyle name="Output 5 2 2 2 4" xfId="15617" xr:uid="{5F8DD0CC-CCEC-4A40-9C54-AE2E64811533}"/>
    <cellStyle name="Output 5 2 2 2 4 2" xfId="27366" xr:uid="{713D3552-CDDA-46EC-A603-7E73EA66434F}"/>
    <cellStyle name="Output 5 2 2 2 5" xfId="16497" xr:uid="{01E7EC79-B68D-4C6B-91FE-71215B789490}"/>
    <cellStyle name="Output 5 2 2 2 5 2" xfId="28244" xr:uid="{E1476990-4318-42BC-B43B-C32C3431AFD4}"/>
    <cellStyle name="Output 5 2 2 2 6" xfId="17363" xr:uid="{33F6055C-E59F-476B-9469-6D230C886DEB}"/>
    <cellStyle name="Output 5 2 2 2 6 2" xfId="29084" xr:uid="{7C910D9E-FA66-41C2-B60A-001E6137424D}"/>
    <cellStyle name="Output 5 2 2 2 7" xfId="18139" xr:uid="{964D9753-F239-4B7E-921A-37EA0884EC2E}"/>
    <cellStyle name="Output 5 2 2 2 7 2" xfId="29860" xr:uid="{F286901B-5AA6-4D60-AAAA-A52E4AB3DAA1}"/>
    <cellStyle name="Output 5 2 2 2 8" xfId="18896" xr:uid="{5F409CFA-4AC0-442D-8ACE-6C8DC2582947}"/>
    <cellStyle name="Output 5 2 2 3" xfId="9722" xr:uid="{525C731F-CD41-46CA-9A7E-4A53AEC5AA65}"/>
    <cellStyle name="Output 5 2 2 3 2" xfId="14127" xr:uid="{F7F612A4-1FCF-4312-AFB6-D881235F0BC2}"/>
    <cellStyle name="Output 5 2 2 3 2 2" xfId="25900" xr:uid="{B606D7DD-0C04-4A94-95E4-CFF8434762B4}"/>
    <cellStyle name="Output 5 2 2 3 3" xfId="15087" xr:uid="{2A9CF1B1-377C-4750-B997-171A02B28884}"/>
    <cellStyle name="Output 5 2 2 3 3 2" xfId="26858" xr:uid="{26F84BE2-DC7D-4007-9B87-BAD164FCF822}"/>
    <cellStyle name="Output 5 2 2 3 4" xfId="16039" xr:uid="{17A182C6-25B0-4B48-BDC7-56562F771078}"/>
    <cellStyle name="Output 5 2 2 3 4 2" xfId="27786" xr:uid="{E3520E1C-64B1-47D5-B413-D10B4B220256}"/>
    <cellStyle name="Output 5 2 2 3 5" xfId="16913" xr:uid="{487502DF-B358-4A1D-9A93-A62F437006D8}"/>
    <cellStyle name="Output 5 2 2 3 5 2" xfId="28660" xr:uid="{F122CCB9-63FC-467B-AC36-63C86C65BEF5}"/>
    <cellStyle name="Output 5 2 2 3 6" xfId="17778" xr:uid="{DA7A529A-6978-4022-870B-00D76152846D}"/>
    <cellStyle name="Output 5 2 2 3 6 2" xfId="29499" xr:uid="{FB2E61E0-88B1-400E-B1DB-C94A6F97D74B}"/>
    <cellStyle name="Output 5 2 2 3 7" xfId="18554" xr:uid="{606D2948-73C8-4310-A5D7-8BE52B7250A0}"/>
    <cellStyle name="Output 5 2 2 3 7 2" xfId="30275" xr:uid="{26F038B9-7D87-4E58-AFDC-B2BC867A472E}"/>
    <cellStyle name="Output 5 2 2 3 8" xfId="19311" xr:uid="{E4705878-3D14-41BA-A8E7-1711D0720113}"/>
    <cellStyle name="Output 5 2 2 4" xfId="12687" xr:uid="{F06DD322-5D2C-4E32-A420-1B308ABCACCF}"/>
    <cellStyle name="Output 5 2 2 4 2" xfId="24486" xr:uid="{3F174D82-0C94-4D8B-B48E-F92BD9297B6B}"/>
    <cellStyle name="Output 5 2 2 5" xfId="10161" xr:uid="{9DE986B6-4B59-4633-B802-36BB13948CF7}"/>
    <cellStyle name="Output 5 2 2 5 2" xfId="22036" xr:uid="{6EB1E702-BBDA-4010-A06F-41F76B10C73F}"/>
    <cellStyle name="Output 5 2 2 6" xfId="12877" xr:uid="{B701B69B-3FDB-40CF-9E2D-C22BC9D4A779}"/>
    <cellStyle name="Output 5 2 2 6 2" xfId="24671" xr:uid="{0FC15C80-5B24-4D0B-AB66-20D1E19597AB}"/>
    <cellStyle name="Output 5 2 2 7" xfId="10001" xr:uid="{65C5E1E6-F7BD-4330-B8A6-1E96425A76FE}"/>
    <cellStyle name="Output 5 2 2 7 2" xfId="21876" xr:uid="{720403DB-0295-43AC-B0F4-4119D91EC0D5}"/>
    <cellStyle name="Output 5 2 2 8" xfId="13650" xr:uid="{2981F28A-1FBF-4ADD-8C35-96D8893721F2}"/>
    <cellStyle name="Output 5 2 2 8 2" xfId="25425" xr:uid="{1D798365-7A15-4C53-ACC8-42B287982585}"/>
    <cellStyle name="Output 5 2 2 9" xfId="14614" xr:uid="{27686E66-23ED-4BDC-8D58-CB7C06646F8C}"/>
    <cellStyle name="Output 5 2 2 9 2" xfId="26385" xr:uid="{4F21A55A-3E49-40D6-B159-0DD8BF5CE13E}"/>
    <cellStyle name="Output 5 2 3" xfId="8482" xr:uid="{C4D25443-B846-421F-AD97-344F4EE57889}"/>
    <cellStyle name="Output 5 2 3 2" xfId="13224" xr:uid="{885A14BA-2459-496A-8161-A88FDDFA6440}"/>
    <cellStyle name="Output 5 2 3 2 2" xfId="25010" xr:uid="{C3D9041B-663C-4FDD-AA96-DFA5BAF52A38}"/>
    <cellStyle name="Output 5 2 3 3" xfId="14244" xr:uid="{28D89C8B-1824-4E4A-AF13-7A465BC5F955}"/>
    <cellStyle name="Output 5 2 3 3 2" xfId="26017" xr:uid="{19F2830D-13DE-4015-A7B5-4E251115BA7A}"/>
    <cellStyle name="Output 5 2 3 4" xfId="15204" xr:uid="{598270AC-14D3-4C8D-8D35-B8D278831CBF}"/>
    <cellStyle name="Output 5 2 3 4 2" xfId="26973" xr:uid="{C08F4EEB-1557-456B-A649-46445BA97BD2}"/>
    <cellStyle name="Output 5 2 3 5" xfId="16153" xr:uid="{5172CA0D-3D87-4D65-B9E7-FAC74176028B}"/>
    <cellStyle name="Output 5 2 3 5 2" xfId="27900" xr:uid="{8A52715A-6EEF-4F2C-9DB5-DF1B7279603A}"/>
    <cellStyle name="Output 5 2 3 6" xfId="17026" xr:uid="{435DC0A3-4CE0-4DF3-A9A6-7E7F0EB042C2}"/>
    <cellStyle name="Output 5 2 3 6 2" xfId="28773" xr:uid="{8DB96787-9813-4FB2-B910-24E5E229C475}"/>
    <cellStyle name="Output 5 2 3 7" xfId="17891" xr:uid="{FB64A9B1-48E2-46B4-B12B-8F5F536ACE3F}"/>
    <cellStyle name="Output 5 2 3 7 2" xfId="29612" xr:uid="{8CC92E67-DCC4-48DD-A70A-08D899F0B750}"/>
    <cellStyle name="Output 5 2 3 8" xfId="18667" xr:uid="{3DE51302-B4EC-4AA5-BCE6-5EE91689FB81}"/>
    <cellStyle name="Output 5 2 4" xfId="9493" xr:uid="{0F8D1347-B6CA-4E30-9CB2-DF6177B40E67}"/>
    <cellStyle name="Output 5 2 4 2" xfId="13898" xr:uid="{B6A7F29D-6527-4475-95A8-BEBEEF378CB9}"/>
    <cellStyle name="Output 5 2 4 2 2" xfId="25671" xr:uid="{E60BA653-52F9-412F-8E73-743C520016CB}"/>
    <cellStyle name="Output 5 2 4 3" xfId="14858" xr:uid="{6C432A92-F3AE-445B-A558-5D862740C6F9}"/>
    <cellStyle name="Output 5 2 4 3 2" xfId="26629" xr:uid="{80CF7B83-2178-4758-8A97-5BC4D7C54F23}"/>
    <cellStyle name="Output 5 2 4 4" xfId="15810" xr:uid="{E99AE78B-7A79-4182-A37C-5635FFE751E2}"/>
    <cellStyle name="Output 5 2 4 4 2" xfId="27557" xr:uid="{21358F05-C919-4766-A35B-83AF9912D852}"/>
    <cellStyle name="Output 5 2 4 5" xfId="16684" xr:uid="{8910BCE0-1C9D-4D33-A02F-2CEDA5D40CD2}"/>
    <cellStyle name="Output 5 2 4 5 2" xfId="28431" xr:uid="{1B5CD3ED-CED5-4039-BD5C-EB171D749D21}"/>
    <cellStyle name="Output 5 2 4 6" xfId="17549" xr:uid="{8606DF1E-90DB-4B01-9E9A-5CDCF8D0042F}"/>
    <cellStyle name="Output 5 2 4 6 2" xfId="29270" xr:uid="{DBC887A1-878D-4C6F-B3A0-F90A4584C592}"/>
    <cellStyle name="Output 5 2 4 7" xfId="18325" xr:uid="{CD777492-B0B2-47CB-BCA0-3C831960C85C}"/>
    <cellStyle name="Output 5 2 4 7 2" xfId="30046" xr:uid="{C49E217F-E1A4-4821-A755-E0C130100A88}"/>
    <cellStyle name="Output 5 2 4 8" xfId="19082" xr:uid="{2D0369F3-D723-42B7-81C8-B22F77AFD500}"/>
    <cellStyle name="Output 5 2 5" xfId="12195" xr:uid="{47919076-6D10-4D35-810E-239ECAA00F6C}"/>
    <cellStyle name="Output 5 2 5 2" xfId="24012" xr:uid="{E46EF5FC-286D-4A18-A61C-DAE14DB33344}"/>
    <cellStyle name="Output 5 2 6" xfId="10560" xr:uid="{B17390CC-C684-4D70-8093-D66F671E8A53}"/>
    <cellStyle name="Output 5 2 6 2" xfId="22432" xr:uid="{5AB40FE2-5EDB-456D-9939-0D6FCBFEEDE6}"/>
    <cellStyle name="Output 5 2 7" xfId="12545" xr:uid="{4C44A3C6-90BD-4F27-BC2B-9C0A4C053C01}"/>
    <cellStyle name="Output 5 2 7 2" xfId="24354" xr:uid="{266B96DE-6E73-484D-9179-AB4E37CD8A85}"/>
    <cellStyle name="Output 5 2 8" xfId="10249" xr:uid="{7654A06C-E758-4279-8586-C7071E554525}"/>
    <cellStyle name="Output 5 2 8 2" xfId="22124" xr:uid="{A9CEA2E0-4400-4026-8EEF-FAAE7CCDE483}"/>
    <cellStyle name="Output 5 2 9" xfId="11703" xr:uid="{885E3E60-7372-43F2-AB26-A71E2AD119A7}"/>
    <cellStyle name="Output 5 2 9 2" xfId="23536" xr:uid="{D06786FE-2DFA-4988-AE76-6438A670EBCE}"/>
    <cellStyle name="Output 5 3" xfId="7102" xr:uid="{4CA3E211-86B4-4BE1-8DE1-00A41E627BB7}"/>
    <cellStyle name="Output 5 3 10" xfId="12735" xr:uid="{AAECD7A3-9733-4B0A-AB25-65E5F399B937}"/>
    <cellStyle name="Output 5 3 10 2" xfId="24532" xr:uid="{EB530CB9-7B52-4682-88C0-1E5A8B0EEE9A}"/>
    <cellStyle name="Output 5 3 2" xfId="8745" xr:uid="{E2D94B16-7B38-415A-BC99-0F47187A7D96}"/>
    <cellStyle name="Output 5 3 2 2" xfId="13406" xr:uid="{37A4D226-9978-41F9-8B20-7325B6AE3220}"/>
    <cellStyle name="Output 5 3 2 2 2" xfId="25189" xr:uid="{08050B2D-8864-4B1A-B56E-EBBA60657900}"/>
    <cellStyle name="Output 5 3 2 3" xfId="14412" xr:uid="{8860E378-5BE3-4225-A6D1-603D963A47A7}"/>
    <cellStyle name="Output 5 3 2 3 2" xfId="26184" xr:uid="{06BB763F-9D10-4E9B-922E-1C62A6F9DFAB}"/>
    <cellStyle name="Output 5 3 2 4" xfId="15370" xr:uid="{286CCC6A-0800-40F7-8C35-BE1618671B8B}"/>
    <cellStyle name="Output 5 3 2 4 2" xfId="27132" xr:uid="{07C0D976-A438-49B9-9B8C-A39B19DB52D9}"/>
    <cellStyle name="Output 5 3 2 5" xfId="16297" xr:uid="{733344B1-0B5F-43D1-A4F9-27D6D4289FA0}"/>
    <cellStyle name="Output 5 3 2 5 2" xfId="28044" xr:uid="{192AA7B6-0FD1-42C5-B525-A9F6FB731762}"/>
    <cellStyle name="Output 5 3 2 6" xfId="17168" xr:uid="{9731E198-ABBA-465D-A471-2B0C8A4B1DB9}"/>
    <cellStyle name="Output 5 3 2 6 2" xfId="28912" xr:uid="{34167C6A-125C-4410-80ED-4BB81B62B279}"/>
    <cellStyle name="Output 5 3 2 7" xfId="18015" xr:uid="{101D91A7-A9D3-456A-86D8-7843C7D2D5ED}"/>
    <cellStyle name="Output 5 3 2 7 2" xfId="29736" xr:uid="{EA39B8C3-01C6-4339-8618-B45E527F6D90}"/>
    <cellStyle name="Output 5 3 2 8" xfId="18782" xr:uid="{CFAE7219-3210-4F5A-9058-4E34BAB3270B}"/>
    <cellStyle name="Output 5 3 3" xfId="9608" xr:uid="{562C9177-2BF9-4515-9674-3AF1F4822032}"/>
    <cellStyle name="Output 5 3 3 2" xfId="14013" xr:uid="{00F8D138-0EE9-4440-B4D3-33543BF6E596}"/>
    <cellStyle name="Output 5 3 3 2 2" xfId="25786" xr:uid="{E3FC7E71-27C7-4F3F-9796-EB284B46CE24}"/>
    <cellStyle name="Output 5 3 3 3" xfId="14973" xr:uid="{820B37F7-33F6-4D7D-904E-B829A9F94ACA}"/>
    <cellStyle name="Output 5 3 3 3 2" xfId="26744" xr:uid="{DFB5B7A7-EFB9-4AF9-893D-388555725AEF}"/>
    <cellStyle name="Output 5 3 3 4" xfId="15925" xr:uid="{6E7FFE10-3DB2-4B04-BA07-F169FE3B02B2}"/>
    <cellStyle name="Output 5 3 3 4 2" xfId="27672" xr:uid="{425223A2-4DC7-43D0-AA90-284E39410C27}"/>
    <cellStyle name="Output 5 3 3 5" xfId="16799" xr:uid="{B9D77780-2F9B-4019-AC11-77B23B575D99}"/>
    <cellStyle name="Output 5 3 3 5 2" xfId="28546" xr:uid="{A93CD2EA-CF17-4BF4-A4E5-F10A9414EFAC}"/>
    <cellStyle name="Output 5 3 3 6" xfId="17664" xr:uid="{1AA31BEC-157B-45B9-A399-D25135DF5D91}"/>
    <cellStyle name="Output 5 3 3 6 2" xfId="29385" xr:uid="{6DD3CA6F-4E63-4E33-8AFE-8DA3A832AD6C}"/>
    <cellStyle name="Output 5 3 3 7" xfId="18440" xr:uid="{FBFAF7B3-6C26-406E-82BB-FA83FEEF811C}"/>
    <cellStyle name="Output 5 3 3 7 2" xfId="30161" xr:uid="{2145142E-4298-4AFD-8067-E6ECE49E12B7}"/>
    <cellStyle name="Output 5 3 3 8" xfId="19197" xr:uid="{DC464DAA-DCF9-4EAE-8147-7D619655E31F}"/>
    <cellStyle name="Output 5 3 4" xfId="12376" xr:uid="{DB3BDF02-A5A6-4A31-A851-353FD377687A}"/>
    <cellStyle name="Output 5 3 4 2" xfId="24191" xr:uid="{2D38113C-29B8-498C-A84D-4925254EA518}"/>
    <cellStyle name="Output 5 3 5" xfId="10392" xr:uid="{9A84BB12-C70C-46A8-8DB2-723F44528312}"/>
    <cellStyle name="Output 5 3 5 2" xfId="22264" xr:uid="{ABB9AB76-80C4-4338-BD0C-2E977FBDA4DD}"/>
    <cellStyle name="Output 5 3 6" xfId="12056" xr:uid="{CFC4FA9B-8C25-4A88-9B65-C262BB39DF66}"/>
    <cellStyle name="Output 5 3 6 2" xfId="23877" xr:uid="{1FD2F076-2776-484B-BADF-9AC40BA05326}"/>
    <cellStyle name="Output 5 3 7" xfId="10686" xr:uid="{F7AF96CE-4358-4C25-AE4C-DED45ED1A14B}"/>
    <cellStyle name="Output 5 3 7 2" xfId="22558" xr:uid="{E1D6AB2C-B5E8-4A6B-B26C-41C2D244AC53}"/>
    <cellStyle name="Output 5 3 8" xfId="13052" xr:uid="{13142AC9-B8A0-4B2A-8EB6-5B6D524D92AE}"/>
    <cellStyle name="Output 5 3 8 2" xfId="24842" xr:uid="{47259C4B-CF04-43A9-B895-5344A7ACE901}"/>
    <cellStyle name="Output 5 3 9" xfId="9861" xr:uid="{7698DE16-007B-4167-B5B5-306262A231F0}"/>
    <cellStyle name="Output 5 3 9 2" xfId="21737" xr:uid="{099163C2-360B-44B8-ACEF-95C6C94CC494}"/>
    <cellStyle name="Output 5 4" xfId="7946" xr:uid="{734BE834-B1CD-4908-8A4E-52BE2F41476D}"/>
    <cellStyle name="Output 5 4 2" xfId="12917" xr:uid="{3DCC77AD-4DF0-4B21-8992-DD0B355BCD05}"/>
    <cellStyle name="Output 5 4 2 2" xfId="24711" xr:uid="{21180A90-EEEE-4012-B809-B13E99E8B3DF}"/>
    <cellStyle name="Output 5 4 3" xfId="9964" xr:uid="{B6F92E49-4401-4ABE-8777-C849CEAAFE3A}"/>
    <cellStyle name="Output 5 4 3 2" xfId="21839" xr:uid="{49BB23AE-8404-4DA8-85B7-C4052015461F}"/>
    <cellStyle name="Output 5 4 4" xfId="11748" xr:uid="{F1E00ECD-A416-46E2-B487-4F1D7E822DEA}"/>
    <cellStyle name="Output 5 4 4 2" xfId="23577" xr:uid="{B00A6061-7886-42C9-8784-AE4956760372}"/>
    <cellStyle name="Output 5 4 5" xfId="10946" xr:uid="{25870A7D-29C4-4746-B325-C01B160A06D7}"/>
    <cellStyle name="Output 5 4 5 2" xfId="22815" xr:uid="{A1424460-73A8-4AE7-A0F2-96E4A14EB520}"/>
    <cellStyle name="Output 5 4 6" xfId="11402" xr:uid="{9E3E7D4B-C33F-4862-A910-F186F0FE32F6}"/>
    <cellStyle name="Output 5 4 6 2" xfId="23260" xr:uid="{493764A8-A0C6-4224-A66A-D1F76B9661B8}"/>
    <cellStyle name="Output 5 4 7" xfId="11217" xr:uid="{5C9AB507-1CED-44AA-9A7E-13ECC6247878}"/>
    <cellStyle name="Output 5 4 7 2" xfId="23079" xr:uid="{167AEEDF-25FE-4CE6-B27C-0211C25AE8E8}"/>
    <cellStyle name="Output 5 4 8" xfId="12962" xr:uid="{896E5C05-111F-40A4-9E1E-71F6DDCEC09D}"/>
    <cellStyle name="Output 5 5" xfId="9380" xr:uid="{EE3435CB-A923-4480-8346-19CC6C751370}"/>
    <cellStyle name="Output 5 5 2" xfId="13785" xr:uid="{F21798AF-E9E7-45D2-9E05-9046D7364FE7}"/>
    <cellStyle name="Output 5 5 2 2" xfId="25558" xr:uid="{301DD5D2-168A-4995-8DD1-413CD02C1DF9}"/>
    <cellStyle name="Output 5 5 3" xfId="14745" xr:uid="{BF23D290-B615-4ABF-AD71-8C2B6CB4DECB}"/>
    <cellStyle name="Output 5 5 3 2" xfId="26516" xr:uid="{AE3D8639-D43A-4C4E-BE18-62FA2927D757}"/>
    <cellStyle name="Output 5 5 4" xfId="15697" xr:uid="{ECE26355-FE77-4E5E-9C38-F824672107BA}"/>
    <cellStyle name="Output 5 5 4 2" xfId="27444" xr:uid="{B306FA2F-631A-4409-A02E-8026884F21EB}"/>
    <cellStyle name="Output 5 5 5" xfId="16571" xr:uid="{BE4DFE63-EC31-4CD9-995A-E71D4966DA66}"/>
    <cellStyle name="Output 5 5 5 2" xfId="28318" xr:uid="{98848DF4-F56D-4687-83AB-081E7B00F73C}"/>
    <cellStyle name="Output 5 5 6" xfId="17436" xr:uid="{0DDAF06A-1A98-4EB0-B728-DE9DAED772AC}"/>
    <cellStyle name="Output 5 5 6 2" xfId="29157" xr:uid="{B57C1163-4A43-4EBE-B1A0-7C52B0AC6C7F}"/>
    <cellStyle name="Output 5 5 7" xfId="18212" xr:uid="{6ACCA74D-E093-43DE-8636-7B313FF00428}"/>
    <cellStyle name="Output 5 5 7 2" xfId="29933" xr:uid="{239D72F8-02F3-4A1C-B3EE-2B05DE8EFEC4}"/>
    <cellStyle name="Output 5 5 8" xfId="18969" xr:uid="{9184C34A-B406-46EC-A3E0-1F27036F4335}"/>
    <cellStyle name="Output 5 6" xfId="11823" xr:uid="{4D555A43-1F9C-4AB3-869F-84B5657BC887}"/>
    <cellStyle name="Output 5 6 2" xfId="23651" xr:uid="{8689F2B5-90B8-49F7-8342-565C1A9617D3}"/>
    <cellStyle name="Output 5 7" xfId="10880" xr:uid="{65EEB87E-517D-4A12-ACE2-F94A87B8EA01}"/>
    <cellStyle name="Output 5 7 2" xfId="22749" xr:uid="{80CC8700-DD4E-48CE-AA4A-A4213B29B1F1}"/>
    <cellStyle name="Output 5 8" xfId="11442" xr:uid="{13410DFD-D477-421C-8368-C37665D0792B}"/>
    <cellStyle name="Output 5 8 2" xfId="23300" xr:uid="{9452FD27-77BC-4E8C-B039-FD69CBE327D5}"/>
    <cellStyle name="Output 5 9" xfId="11179" xr:uid="{F6082A9A-8DD7-4674-A3AC-17D655DD8EB8}"/>
    <cellStyle name="Output 5 9 2" xfId="23041" xr:uid="{2313EC98-DCD5-421C-9AD1-EA6C085FD597}"/>
    <cellStyle name="Output 6" xfId="6167" xr:uid="{87B84664-FF72-497D-8860-D16EBED41682}"/>
    <cellStyle name="Output 6 10" xfId="13023" xr:uid="{792CA98D-63DE-40C1-8F06-A37396EC9C95}"/>
    <cellStyle name="Output 6 10 2" xfId="24815" xr:uid="{152DA781-9780-45B7-8DD5-9ED1E95A807A}"/>
    <cellStyle name="Output 6 11" xfId="9876" xr:uid="{24793498-F1D7-44A3-AA43-DCF54DABCD84}"/>
    <cellStyle name="Output 6 11 2" xfId="21752" xr:uid="{D082DDFB-0BB4-418F-9B94-8BDDB2E96F92}"/>
    <cellStyle name="Output 6 12" xfId="11779" xr:uid="{6645B9A1-ACEF-4EAE-A0C5-E60E0A87F3C2}"/>
    <cellStyle name="Output 6 12 2" xfId="23607" xr:uid="{A06AA20E-E4F9-48AA-BFC6-464412197B5E}"/>
    <cellStyle name="Output 6 2" xfId="6838" xr:uid="{3ECAAB97-7CE7-457E-820F-010EE06C9395}"/>
    <cellStyle name="Output 6 2 10" xfId="16397" xr:uid="{4F488016-2D81-4F65-B0E1-DA8B3E3900B0}"/>
    <cellStyle name="Output 6 2 10 2" xfId="28144" xr:uid="{D42E4789-CC50-425B-8273-0682EF0E3B10}"/>
    <cellStyle name="Output 6 2 11" xfId="17268" xr:uid="{BC78818B-7BE1-4324-B0B1-7D4E7C0A47F0}"/>
    <cellStyle name="Output 6 2 11 2" xfId="29011" xr:uid="{7F8E71EB-F2D3-4510-9F5F-76BB4EA3902A}"/>
    <cellStyle name="Output 6 2 2" xfId="7626" xr:uid="{83B0FBC1-915B-41B4-B578-89D901F3599C}"/>
    <cellStyle name="Output 6 2 2 10" xfId="11110" xr:uid="{6BA55C38-A854-4D6A-B8BC-5582662F24A7}"/>
    <cellStyle name="Output 6 2 2 10 2" xfId="22978" xr:uid="{027D35B9-2913-485A-B007-8C6E0EFC6CB9}"/>
    <cellStyle name="Output 6 2 2 2" xfId="9269" xr:uid="{FC0A5251-EEFD-40B7-80C8-41205E4C623B}"/>
    <cellStyle name="Output 6 2 2 2 2" xfId="13704" xr:uid="{F303CBA5-FC89-480D-AB6A-6E4093DA0800}"/>
    <cellStyle name="Output 6 2 2 2 2 2" xfId="25478" xr:uid="{03F1B665-B92E-4172-84C3-37FF6EF8803B}"/>
    <cellStyle name="Output 6 2 2 2 3" xfId="14666" xr:uid="{140DA4D1-110F-4C51-BEA1-B33B59DBBD22}"/>
    <cellStyle name="Output 6 2 2 2 3 2" xfId="26437" xr:uid="{CAA8E887-6651-4B69-89F0-DAEEF0A19C28}"/>
    <cellStyle name="Output 6 2 2 2 4" xfId="15618" xr:uid="{BD8ED3FE-CB0E-466C-B215-988E6D56D761}"/>
    <cellStyle name="Output 6 2 2 2 4 2" xfId="27367" xr:uid="{F1260E7C-C955-4214-A565-7F062A1EFE5B}"/>
    <cellStyle name="Output 6 2 2 2 5" xfId="16498" xr:uid="{18C76834-337C-4F24-99E6-D2413BC933BA}"/>
    <cellStyle name="Output 6 2 2 2 5 2" xfId="28245" xr:uid="{8AF3AD3F-F9A3-48A2-A8B9-73B16216D9DD}"/>
    <cellStyle name="Output 6 2 2 2 6" xfId="17364" xr:uid="{6FAEF3D5-8170-4705-9771-1DF7F2836A73}"/>
    <cellStyle name="Output 6 2 2 2 6 2" xfId="29085" xr:uid="{612D8904-A3B8-4F97-86E6-96E2AF6D758C}"/>
    <cellStyle name="Output 6 2 2 2 7" xfId="18140" xr:uid="{95E94D7D-C718-4A5C-998D-6F451C2227CA}"/>
    <cellStyle name="Output 6 2 2 2 7 2" xfId="29861" xr:uid="{58751B9D-C926-4153-8824-2D24689B433F}"/>
    <cellStyle name="Output 6 2 2 2 8" xfId="18897" xr:uid="{60EE32E6-CBF9-472F-9555-E4D210A3B888}"/>
    <cellStyle name="Output 6 2 2 3" xfId="9723" xr:uid="{5B94B2D1-1CCB-4B3E-80DB-88CC9CDED86C}"/>
    <cellStyle name="Output 6 2 2 3 2" xfId="14128" xr:uid="{C8668C6E-8739-490F-A8FD-EDEA7007D2FF}"/>
    <cellStyle name="Output 6 2 2 3 2 2" xfId="25901" xr:uid="{E4D2F101-28FC-424F-9C51-09159A99EE79}"/>
    <cellStyle name="Output 6 2 2 3 3" xfId="15088" xr:uid="{004DF6BF-7913-48D6-B188-DAA63E0C3343}"/>
    <cellStyle name="Output 6 2 2 3 3 2" xfId="26859" xr:uid="{7CC9D41A-87C4-4AFF-8D98-8FE37E920F1F}"/>
    <cellStyle name="Output 6 2 2 3 4" xfId="16040" xr:uid="{8CC77F8F-C405-48B7-B8B4-76E67A6C3EDC}"/>
    <cellStyle name="Output 6 2 2 3 4 2" xfId="27787" xr:uid="{2759CE60-CE63-45C5-A6C1-D578B0BE1EEE}"/>
    <cellStyle name="Output 6 2 2 3 5" xfId="16914" xr:uid="{9A0785EC-006B-4840-B124-DAFFE043AC64}"/>
    <cellStyle name="Output 6 2 2 3 5 2" xfId="28661" xr:uid="{FFCD24F0-0465-482D-8BB8-8F6D8AA95373}"/>
    <cellStyle name="Output 6 2 2 3 6" xfId="17779" xr:uid="{FFB89349-CEDC-41A1-A828-E5BA3F6946D7}"/>
    <cellStyle name="Output 6 2 2 3 6 2" xfId="29500" xr:uid="{5665A056-6EAD-4552-BE50-CF61EF07676F}"/>
    <cellStyle name="Output 6 2 2 3 7" xfId="18555" xr:uid="{57FEBB26-D4C4-4402-881F-FCC0DD248DDB}"/>
    <cellStyle name="Output 6 2 2 3 7 2" xfId="30276" xr:uid="{AB2722A9-B028-46CB-9DA5-D5349A4353A3}"/>
    <cellStyle name="Output 6 2 2 3 8" xfId="19312" xr:uid="{E7703C41-24E3-470D-9B25-9B34BB2EC4D9}"/>
    <cellStyle name="Output 6 2 2 4" xfId="12688" xr:uid="{E924BA8E-B5DD-47B9-996A-39B8D86D9A86}"/>
    <cellStyle name="Output 6 2 2 4 2" xfId="24487" xr:uid="{75191A53-1D2F-451A-85DB-C827FD0E5C10}"/>
    <cellStyle name="Output 6 2 2 5" xfId="12763" xr:uid="{FDC19010-C3F4-4B80-809F-B9B0EF08F85C}"/>
    <cellStyle name="Output 6 2 2 5 2" xfId="24559" xr:uid="{5A971E57-3CB6-4961-AF25-FC2B63680192}"/>
    <cellStyle name="Output 6 2 2 6" xfId="10101" xr:uid="{BA42A324-B044-4C94-891D-28FB5DF78989}"/>
    <cellStyle name="Output 6 2 2 6 2" xfId="21976" xr:uid="{0141C0A0-3131-4E09-BC99-6BB2E980C690}"/>
    <cellStyle name="Output 6 2 2 7" xfId="11948" xr:uid="{33C4FB03-3899-4591-A031-07D1FB8BF82A}"/>
    <cellStyle name="Output 6 2 2 7 2" xfId="23774" xr:uid="{F2F276E5-44E6-40A1-8923-1DAFC2CC2D8A}"/>
    <cellStyle name="Output 6 2 2 8" xfId="10774" xr:uid="{916310CE-7101-4E10-9152-B94EEB89FE88}"/>
    <cellStyle name="Output 6 2 2 8 2" xfId="22644" xr:uid="{DE679A73-F218-449E-B6BC-F2BAAC0C203C}"/>
    <cellStyle name="Output 6 2 2 9" xfId="11538" xr:uid="{59CDEAE0-CC12-4662-AFBD-0B197AFFCD9E}"/>
    <cellStyle name="Output 6 2 2 9 2" xfId="23386" xr:uid="{6436CFAD-6C4A-4BEF-8B36-7BE1D30B49BC}"/>
    <cellStyle name="Output 6 2 3" xfId="8483" xr:uid="{FE134AE0-A49E-4BFE-8F5E-B4134592845B}"/>
    <cellStyle name="Output 6 2 3 2" xfId="13225" xr:uid="{0D7CC778-321B-46A9-AF33-626F0D85C07A}"/>
    <cellStyle name="Output 6 2 3 2 2" xfId="25011" xr:uid="{3F70EF57-99B2-4A55-B404-03C82F5E0BD7}"/>
    <cellStyle name="Output 6 2 3 3" xfId="14245" xr:uid="{9CD00B9F-4DD3-48C6-B9BD-5C94963C01C9}"/>
    <cellStyle name="Output 6 2 3 3 2" xfId="26018" xr:uid="{65CAB57B-D424-4CFE-A652-2E6BBC6457C2}"/>
    <cellStyle name="Output 6 2 3 4" xfId="15205" xr:uid="{3E47305B-7D58-4285-9C44-9BB9EAD7B907}"/>
    <cellStyle name="Output 6 2 3 4 2" xfId="26974" xr:uid="{DBE3CB98-804D-4522-BF57-72A341385D9B}"/>
    <cellStyle name="Output 6 2 3 5" xfId="16154" xr:uid="{A88FCDAC-8C87-48B8-B899-EFF36F54A37E}"/>
    <cellStyle name="Output 6 2 3 5 2" xfId="27901" xr:uid="{5BEA0032-4BA9-4E92-9E0C-81C74BBF5DE3}"/>
    <cellStyle name="Output 6 2 3 6" xfId="17027" xr:uid="{4C8F2995-9462-492B-925D-609DBF5ED276}"/>
    <cellStyle name="Output 6 2 3 6 2" xfId="28774" xr:uid="{453AE8AF-7E4E-4650-89FB-9E5DEF7EDD95}"/>
    <cellStyle name="Output 6 2 3 7" xfId="17892" xr:uid="{75F91308-0779-42B0-9028-18C6D6F4120F}"/>
    <cellStyle name="Output 6 2 3 7 2" xfId="29613" xr:uid="{1195EDE5-B61F-4501-B98E-8E70B6A06D8E}"/>
    <cellStyle name="Output 6 2 3 8" xfId="18668" xr:uid="{FFDF1354-F1A0-4D30-A3EC-5DD8359E440C}"/>
    <cellStyle name="Output 6 2 4" xfId="9494" xr:uid="{B506F7E1-8292-4CBC-9C2F-A80F9CDFD9CC}"/>
    <cellStyle name="Output 6 2 4 2" xfId="13899" xr:uid="{400A1E4D-16D9-47D0-AFED-6456C9068FA8}"/>
    <cellStyle name="Output 6 2 4 2 2" xfId="25672" xr:uid="{17604A9A-9917-431A-A961-52850B378E6B}"/>
    <cellStyle name="Output 6 2 4 3" xfId="14859" xr:uid="{B2B4DAB5-D055-4F37-91A6-D621A7E453D2}"/>
    <cellStyle name="Output 6 2 4 3 2" xfId="26630" xr:uid="{8934960F-DFC0-40CB-8716-97EEDF727FC1}"/>
    <cellStyle name="Output 6 2 4 4" xfId="15811" xr:uid="{DB7D8A77-D36A-48CA-BCFE-687940C47EA8}"/>
    <cellStyle name="Output 6 2 4 4 2" xfId="27558" xr:uid="{29C0D2AB-24C9-4B62-A5A7-E4289938961E}"/>
    <cellStyle name="Output 6 2 4 5" xfId="16685" xr:uid="{22DB30EB-7740-47DD-A877-17EE12A41E79}"/>
    <cellStyle name="Output 6 2 4 5 2" xfId="28432" xr:uid="{E83853E4-A53F-4831-B0B8-E9E00877FF4E}"/>
    <cellStyle name="Output 6 2 4 6" xfId="17550" xr:uid="{EE37C9A5-0175-4BD8-A1F4-B5F2323D07C9}"/>
    <cellStyle name="Output 6 2 4 6 2" xfId="29271" xr:uid="{5A1C0E70-6A2C-40D6-8DD0-88A9401A4703}"/>
    <cellStyle name="Output 6 2 4 7" xfId="18326" xr:uid="{ED503FE0-9B14-46A9-9517-7913064D3197}"/>
    <cellStyle name="Output 6 2 4 7 2" xfId="30047" xr:uid="{67D8F99D-B2BC-4214-9762-DF3B7C286819}"/>
    <cellStyle name="Output 6 2 4 8" xfId="19083" xr:uid="{A9CC08D9-D7E8-4F5D-8919-36BC36D3A2C4}"/>
    <cellStyle name="Output 6 2 5" xfId="12196" xr:uid="{8F2D8259-AEEA-4BD9-B8A7-4E0B08CC5D3E}"/>
    <cellStyle name="Output 6 2 5 2" xfId="24013" xr:uid="{06787FCD-0AE1-4855-8D80-6F490CF4C315}"/>
    <cellStyle name="Output 6 2 6" xfId="10559" xr:uid="{26B8274E-610A-4EC6-ADBD-2980D05F3680}"/>
    <cellStyle name="Output 6 2 6 2" xfId="22431" xr:uid="{FE045201-B065-4AA8-9F15-DC6DB850F464}"/>
    <cellStyle name="Output 6 2 7" xfId="13567" xr:uid="{59B7FA48-A505-45D1-B7E3-9C38A0382068}"/>
    <cellStyle name="Output 6 2 7 2" xfId="25343" xr:uid="{6FA21A47-502F-4731-8832-A422736EAD23}"/>
    <cellStyle name="Output 6 2 8" xfId="14545" xr:uid="{E8E5E1C4-20F2-401B-AEA0-7E365D72AF22}"/>
    <cellStyle name="Output 6 2 8 2" xfId="26316" xr:uid="{F007F57A-A69B-48DC-A182-4B5D82ECAA3A}"/>
    <cellStyle name="Output 6 2 9" xfId="15498" xr:uid="{7BCD7F47-469F-4E2A-A829-05799FDC55EB}"/>
    <cellStyle name="Output 6 2 9 2" xfId="27253" xr:uid="{A8FFC326-2857-45BF-99D8-0283CC19E2E8}"/>
    <cellStyle name="Output 6 3" xfId="7103" xr:uid="{99A6480E-5123-42DD-A820-A2EAB126E879}"/>
    <cellStyle name="Output 6 3 10" xfId="12975" xr:uid="{B7E9EA98-0494-4B1C-ABEB-FD664D847D95}"/>
    <cellStyle name="Output 6 3 10 2" xfId="24767" xr:uid="{0B7E024A-86F8-48C9-9666-0D3B9FCDE933}"/>
    <cellStyle name="Output 6 3 2" xfId="8746" xr:uid="{A17ABB59-C67D-4A27-9586-5F2F2881736C}"/>
    <cellStyle name="Output 6 3 2 2" xfId="13407" xr:uid="{57096986-D039-47AB-B63A-06071C340D0E}"/>
    <cellStyle name="Output 6 3 2 2 2" xfId="25190" xr:uid="{39D8FBFB-3ED1-4F2D-9D2B-8E6391260EAE}"/>
    <cellStyle name="Output 6 3 2 3" xfId="14413" xr:uid="{8343E395-5772-410E-A74B-143A1162D25B}"/>
    <cellStyle name="Output 6 3 2 3 2" xfId="26185" xr:uid="{8351DCD7-E332-4D45-BB0D-C3CA493419D4}"/>
    <cellStyle name="Output 6 3 2 4" xfId="15371" xr:uid="{F64F1BAC-A636-483B-8A68-EBBC3E073B11}"/>
    <cellStyle name="Output 6 3 2 4 2" xfId="27133" xr:uid="{FD16A7A2-AE82-49C8-B24D-7486786938CF}"/>
    <cellStyle name="Output 6 3 2 5" xfId="16298" xr:uid="{06DDB88A-935F-4133-9975-098457AE342A}"/>
    <cellStyle name="Output 6 3 2 5 2" xfId="28045" xr:uid="{1BA7FEF8-B227-4EA4-8AA7-786C68A7F292}"/>
    <cellStyle name="Output 6 3 2 6" xfId="17169" xr:uid="{C35D4970-D8A0-47C6-9644-D84A5803F1C4}"/>
    <cellStyle name="Output 6 3 2 6 2" xfId="28913" xr:uid="{63D2E10A-1016-4DDA-B371-4776D42F681E}"/>
    <cellStyle name="Output 6 3 2 7" xfId="18016" xr:uid="{CF6396D5-B408-47D0-AA5A-6D640E9843C1}"/>
    <cellStyle name="Output 6 3 2 7 2" xfId="29737" xr:uid="{9BA51638-1AE3-4ED2-AD24-CABB6E4DEFC0}"/>
    <cellStyle name="Output 6 3 2 8" xfId="18783" xr:uid="{194CD3F2-2952-4344-9B98-3BE71A669716}"/>
    <cellStyle name="Output 6 3 3" xfId="9609" xr:uid="{CD4614A2-B311-4FE3-9C46-0D507AA32D4F}"/>
    <cellStyle name="Output 6 3 3 2" xfId="14014" xr:uid="{8FF1EC0A-3A2A-4459-BD10-7F4C97FC7F03}"/>
    <cellStyle name="Output 6 3 3 2 2" xfId="25787" xr:uid="{6E92D377-27B7-4955-8D07-2CDE815A6499}"/>
    <cellStyle name="Output 6 3 3 3" xfId="14974" xr:uid="{09BB39B9-F2D3-404A-8A31-8C6866AA271A}"/>
    <cellStyle name="Output 6 3 3 3 2" xfId="26745" xr:uid="{4AF3DA88-A724-429B-AB72-BA5C961C0EDF}"/>
    <cellStyle name="Output 6 3 3 4" xfId="15926" xr:uid="{83353BEA-A127-43A7-8816-6ED9A704C014}"/>
    <cellStyle name="Output 6 3 3 4 2" xfId="27673" xr:uid="{5FD936EE-2E5E-4D6F-AA85-7B7CA59A821D}"/>
    <cellStyle name="Output 6 3 3 5" xfId="16800" xr:uid="{7952F0EC-396E-4EF2-8EEE-960BB1D29A1F}"/>
    <cellStyle name="Output 6 3 3 5 2" xfId="28547" xr:uid="{3AFEDE98-98C9-4AA4-99CD-DFA907C774F0}"/>
    <cellStyle name="Output 6 3 3 6" xfId="17665" xr:uid="{EABF3A8F-9A38-4F0F-96B3-6B4A1ED81B7B}"/>
    <cellStyle name="Output 6 3 3 6 2" xfId="29386" xr:uid="{FB4F19C3-0238-486F-8A22-4E0623E09F0F}"/>
    <cellStyle name="Output 6 3 3 7" xfId="18441" xr:uid="{E1736F56-8194-4AAF-BB17-ACB2B7F252D0}"/>
    <cellStyle name="Output 6 3 3 7 2" xfId="30162" xr:uid="{7A9EED95-E568-40BB-9AF4-4E1141DA6A26}"/>
    <cellStyle name="Output 6 3 3 8" xfId="19198" xr:uid="{8E252DE6-7914-4BC9-8777-1868F54B4319}"/>
    <cellStyle name="Output 6 3 4" xfId="12377" xr:uid="{0280774C-D3BF-45EF-BD64-ED1944C3111F}"/>
    <cellStyle name="Output 6 3 4 2" xfId="24192" xr:uid="{8A1433CB-9A6E-44DA-8CBE-272954731247}"/>
    <cellStyle name="Output 6 3 5" xfId="10391" xr:uid="{2C2F28EA-EA01-4601-97BE-D045A1AF68D7}"/>
    <cellStyle name="Output 6 3 5 2" xfId="22263" xr:uid="{5505DA2C-9F7E-4A33-ABA3-E26FA8E04020}"/>
    <cellStyle name="Output 6 3 6" xfId="12576" xr:uid="{60D24FF4-3EFD-442C-A960-BF6FC223EBA4}"/>
    <cellStyle name="Output 6 3 6 2" xfId="24383" xr:uid="{9DA17279-4B84-4D23-B062-435FCEAC4DB5}"/>
    <cellStyle name="Output 6 3 7" xfId="10223" xr:uid="{648E085D-879B-4178-8C08-C3342E3684EE}"/>
    <cellStyle name="Output 6 3 7 2" xfId="22098" xr:uid="{CC483BAF-F624-47FF-8534-D8607ECD6855}"/>
    <cellStyle name="Output 6 3 8" xfId="12071" xr:uid="{67E41916-A160-4A78-920F-8E8DB713576D}"/>
    <cellStyle name="Output 6 3 8 2" xfId="23892" xr:uid="{5CB7332F-E1E4-4B00-8046-FC13DFCC55FC}"/>
    <cellStyle name="Output 6 3 9" xfId="10674" xr:uid="{89B2D893-5595-45EE-BB9C-2BF33F07F178}"/>
    <cellStyle name="Output 6 3 9 2" xfId="22546" xr:uid="{28A279BA-064A-49E4-AE9B-DA637B3AB3AF}"/>
    <cellStyle name="Output 6 4" xfId="7947" xr:uid="{D7E4F079-7A76-4995-A36D-C9DBDDEA701E}"/>
    <cellStyle name="Output 6 4 2" xfId="12918" xr:uid="{64FAC5D7-FB3F-46F3-B278-522CC3BC2248}"/>
    <cellStyle name="Output 6 4 2 2" xfId="24712" xr:uid="{93BCD05A-4161-4A2D-A237-C667ACB5581C}"/>
    <cellStyle name="Output 6 4 3" xfId="9963" xr:uid="{BC2D97A6-D5ED-4C60-8793-CB44C593ACEA}"/>
    <cellStyle name="Output 6 4 3 2" xfId="21838" xr:uid="{B8C3BDDA-2441-4F03-B294-8790CA956F6C}"/>
    <cellStyle name="Output 6 4 4" xfId="11749" xr:uid="{950AE81B-8B16-4D22-813D-B105E7681412}"/>
    <cellStyle name="Output 6 4 4 2" xfId="23578" xr:uid="{A822999E-55E7-4B61-A7CD-AB79B25B65EB}"/>
    <cellStyle name="Output 6 4 5" xfId="10945" xr:uid="{EEB5392E-BEC1-40CC-94AD-C7A792009D24}"/>
    <cellStyle name="Output 6 4 5 2" xfId="22814" xr:uid="{B9BC4BAC-7C9B-4A96-BD23-2BD235A503B7}"/>
    <cellStyle name="Output 6 4 6" xfId="11403" xr:uid="{6C98B6DF-149A-474F-8529-C0E9E4B5DD26}"/>
    <cellStyle name="Output 6 4 6 2" xfId="23261" xr:uid="{80D91028-A1ED-49C0-A183-759F6E30C547}"/>
    <cellStyle name="Output 6 4 7" xfId="11216" xr:uid="{18E6653D-80C6-4CFF-8AAA-7EA4B3ED350E}"/>
    <cellStyle name="Output 6 4 7 2" xfId="23078" xr:uid="{A5D85C95-2574-417A-8FCD-D585CF2E1165}"/>
    <cellStyle name="Output 6 4 8" xfId="12246" xr:uid="{4AFD07CA-940D-490B-82CB-564B397A2B2C}"/>
    <cellStyle name="Output 6 5" xfId="9381" xr:uid="{5A1B5C00-5428-4ADE-B10F-15999969CCFC}"/>
    <cellStyle name="Output 6 5 2" xfId="13786" xr:uid="{BDF18D4B-D87B-4065-90E7-94DDB7D13000}"/>
    <cellStyle name="Output 6 5 2 2" xfId="25559" xr:uid="{B0A0A024-03C4-43D9-927D-E5E60CA99402}"/>
    <cellStyle name="Output 6 5 3" xfId="14746" xr:uid="{E3F15075-134F-4B29-854D-6EF446517348}"/>
    <cellStyle name="Output 6 5 3 2" xfId="26517" xr:uid="{392A2E6B-124E-428A-8CCD-73D2D80E5453}"/>
    <cellStyle name="Output 6 5 4" xfId="15698" xr:uid="{6F5E9291-509F-4162-8698-533E5E221976}"/>
    <cellStyle name="Output 6 5 4 2" xfId="27445" xr:uid="{51928425-7F3F-4947-B872-56F108C7CF79}"/>
    <cellStyle name="Output 6 5 5" xfId="16572" xr:uid="{2E85D3F3-E000-4AE6-A704-01F7ADB3FF84}"/>
    <cellStyle name="Output 6 5 5 2" xfId="28319" xr:uid="{D8BD31D9-538A-4868-BEEC-2D1C49B36C8A}"/>
    <cellStyle name="Output 6 5 6" xfId="17437" xr:uid="{CFF04F1B-5E06-46FE-9526-9C9D755A66F5}"/>
    <cellStyle name="Output 6 5 6 2" xfId="29158" xr:uid="{6956B996-3391-483B-8A50-02B65ADE6662}"/>
    <cellStyle name="Output 6 5 7" xfId="18213" xr:uid="{E7656007-638E-4868-A813-5C43ED983547}"/>
    <cellStyle name="Output 6 5 7 2" xfId="29934" xr:uid="{26AC368D-C37B-4B86-8AF9-73B752068F0B}"/>
    <cellStyle name="Output 6 5 8" xfId="18970" xr:uid="{2AF305B5-8017-46C5-8866-4D2BC7695F40}"/>
    <cellStyle name="Output 6 6" xfId="11824" xr:uid="{019D4AFF-73E2-4A52-BE7B-340A34BA3183}"/>
    <cellStyle name="Output 6 6 2" xfId="23652" xr:uid="{D1E5B78C-D892-4898-A4F6-50CE0AA8480A}"/>
    <cellStyle name="Output 6 7" xfId="10879" xr:uid="{52AA24E7-BE11-4B72-B9A9-B0F4D6B5D5D5}"/>
    <cellStyle name="Output 6 7 2" xfId="22748" xr:uid="{DC14C6E7-5F74-4664-B842-55FE7BD1A33B}"/>
    <cellStyle name="Output 6 8" xfId="11443" xr:uid="{6FD191B3-C46C-4B1B-BB47-13822F36C447}"/>
    <cellStyle name="Output 6 8 2" xfId="23301" xr:uid="{C04429E7-02B7-4617-989A-84A6BBBCE40A}"/>
    <cellStyle name="Output 6 9" xfId="11178" xr:uid="{B080ACB5-B1DA-4063-8D8F-78CAAC53DFE1}"/>
    <cellStyle name="Output 6 9 2" xfId="23040" xr:uid="{7B26F4EE-7D87-4F22-9D67-751CCC739128}"/>
    <cellStyle name="Output 7" xfId="6168" xr:uid="{954F3D62-BFD5-405B-97BC-9BAE07387108}"/>
    <cellStyle name="Output 7 10" xfId="11904" xr:uid="{D812AAFF-6749-48FE-B63C-5FDD7ED13572}"/>
    <cellStyle name="Output 7 10 2" xfId="23731" xr:uid="{B70E30A7-B7DF-40F8-9E9C-08669B2755DE}"/>
    <cellStyle name="Output 7 11" xfId="10808" xr:uid="{7E7C6DAC-B40C-434F-B9F9-8C4E623500CF}"/>
    <cellStyle name="Output 7 11 2" xfId="22678" xr:uid="{C829D3F5-CE2D-4DF1-AE54-21708AB8D3DE}"/>
    <cellStyle name="Output 7 12" xfId="11504" xr:uid="{2D34801C-53BE-4D60-AADA-FEC9EFC3AAFD}"/>
    <cellStyle name="Output 7 12 2" xfId="23358" xr:uid="{9A1674B1-DCB8-4AD1-ACC9-E7FF1F51CE96}"/>
    <cellStyle name="Output 7 2" xfId="6839" xr:uid="{77F5FCFD-7348-4B05-9F00-5A0D2900679F}"/>
    <cellStyle name="Output 7 2 10" xfId="10126" xr:uid="{8F436EF1-4F1C-44E3-88E3-7CBA65BDD2C0}"/>
    <cellStyle name="Output 7 2 10 2" xfId="22001" xr:uid="{1E222E6C-BE82-4235-AAF3-7F6C5154301D}"/>
    <cellStyle name="Output 7 2 11" xfId="11723" xr:uid="{F22E5CF8-71BA-49C8-8A93-CD6378407CCE}"/>
    <cellStyle name="Output 7 2 11 2" xfId="23552" xr:uid="{661AF32B-AD64-4725-9E0F-96AB91AD9277}"/>
    <cellStyle name="Output 7 2 2" xfId="7627" xr:uid="{01FD313B-0973-49F5-AB02-038563E9EAAC}"/>
    <cellStyle name="Output 7 2 2 10" xfId="17953" xr:uid="{402A338B-2A8C-483C-9226-50DD5923D256}"/>
    <cellStyle name="Output 7 2 2 10 2" xfId="29674" xr:uid="{DC01B80A-05BD-4F0C-A91C-EAD66807B852}"/>
    <cellStyle name="Output 7 2 2 2" xfId="9270" xr:uid="{66E509AE-FAF1-441E-810E-D4B2601626B4}"/>
    <cellStyle name="Output 7 2 2 2 2" xfId="13705" xr:uid="{B19F9C5B-6599-4456-AD3D-4C5D2D077B3A}"/>
    <cellStyle name="Output 7 2 2 2 2 2" xfId="25479" xr:uid="{E6459F77-BD2F-4C4F-B9C0-69164B112D84}"/>
    <cellStyle name="Output 7 2 2 2 3" xfId="14667" xr:uid="{A59B5FE9-6691-442B-8031-484E71AF1869}"/>
    <cellStyle name="Output 7 2 2 2 3 2" xfId="26438" xr:uid="{25326A44-88DA-44AF-BC55-D0D94AA6E33D}"/>
    <cellStyle name="Output 7 2 2 2 4" xfId="15619" xr:uid="{6B094B33-B1DA-42BF-8061-D441CA66DAD3}"/>
    <cellStyle name="Output 7 2 2 2 4 2" xfId="27368" xr:uid="{5D34BAF8-7392-4627-8282-0474EBD96778}"/>
    <cellStyle name="Output 7 2 2 2 5" xfId="16499" xr:uid="{6CA7D8AF-966D-45D6-A2DA-403E81E2F205}"/>
    <cellStyle name="Output 7 2 2 2 5 2" xfId="28246" xr:uid="{BFB20407-F7EC-4E42-B49C-06A9390311B6}"/>
    <cellStyle name="Output 7 2 2 2 6" xfId="17365" xr:uid="{93B07C64-B728-4D07-B6AF-79AAFADC8C62}"/>
    <cellStyle name="Output 7 2 2 2 6 2" xfId="29086" xr:uid="{87EAFA65-22CD-4F3E-A6B1-3D9DDE1D4D82}"/>
    <cellStyle name="Output 7 2 2 2 7" xfId="18141" xr:uid="{693805DD-35BF-4839-9D50-111E0B6BDE17}"/>
    <cellStyle name="Output 7 2 2 2 7 2" xfId="29862" xr:uid="{F505D212-DF55-42D7-9C2B-19FD33663CC3}"/>
    <cellStyle name="Output 7 2 2 2 8" xfId="18898" xr:uid="{809C2F7B-36FE-433D-820F-11C03E8F3E03}"/>
    <cellStyle name="Output 7 2 2 3" xfId="9724" xr:uid="{AC0CD20D-B8C6-4F02-A5C8-738796B39543}"/>
    <cellStyle name="Output 7 2 2 3 2" xfId="14129" xr:uid="{2E0A6E9D-94BA-4384-8A07-4422B4EE0103}"/>
    <cellStyle name="Output 7 2 2 3 2 2" xfId="25902" xr:uid="{79ACA352-11A5-4651-B0F5-4850811FC4B9}"/>
    <cellStyle name="Output 7 2 2 3 3" xfId="15089" xr:uid="{67B39662-B333-4C63-AD1A-848E3D4745C9}"/>
    <cellStyle name="Output 7 2 2 3 3 2" xfId="26860" xr:uid="{847BDC25-1AAA-41F0-A6A3-20BAA710D989}"/>
    <cellStyle name="Output 7 2 2 3 4" xfId="16041" xr:uid="{906394BE-E57A-4A31-B09D-CA05E114E083}"/>
    <cellStyle name="Output 7 2 2 3 4 2" xfId="27788" xr:uid="{DF3C6364-53D7-41E2-A616-39B43E4B54F9}"/>
    <cellStyle name="Output 7 2 2 3 5" xfId="16915" xr:uid="{E11CAC55-8E59-40AE-8F2A-0994BDDE7459}"/>
    <cellStyle name="Output 7 2 2 3 5 2" xfId="28662" xr:uid="{538BC6A9-D18A-4FDB-BF26-81356A7757D4}"/>
    <cellStyle name="Output 7 2 2 3 6" xfId="17780" xr:uid="{28DAA6F9-3088-4FBD-BA70-A38FFEDEABBB}"/>
    <cellStyle name="Output 7 2 2 3 6 2" xfId="29501" xr:uid="{892B70CB-9829-431A-9175-4BC4835643D7}"/>
    <cellStyle name="Output 7 2 2 3 7" xfId="18556" xr:uid="{CE9507AC-3150-40F9-8951-B08ECA9827C9}"/>
    <cellStyle name="Output 7 2 2 3 7 2" xfId="30277" xr:uid="{7002725B-AF39-4126-92C5-0ABF6CB102DF}"/>
    <cellStyle name="Output 7 2 2 3 8" xfId="19313" xr:uid="{86710BA4-EC67-493E-8A0F-4C2EE560942F}"/>
    <cellStyle name="Output 7 2 2 4" xfId="12689" xr:uid="{AD313397-243F-4E07-A6FA-B361B896947C}"/>
    <cellStyle name="Output 7 2 2 4 2" xfId="24488" xr:uid="{E2D33E02-FF50-4FFE-8CAA-BD74D7E47B3F}"/>
    <cellStyle name="Output 7 2 2 5" xfId="13298" xr:uid="{DE715956-2C51-4737-A901-F445115342FF}"/>
    <cellStyle name="Output 7 2 2 5 2" xfId="25081" xr:uid="{B87CB251-93F2-466D-B2D3-1A17A7C691C1}"/>
    <cellStyle name="Output 7 2 2 6" xfId="14312" xr:uid="{C86D71EF-35CB-4BD6-A53B-238FE0D68858}"/>
    <cellStyle name="Output 7 2 2 6 2" xfId="26084" xr:uid="{725D4AC3-2326-4321-A569-406CF630564E}"/>
    <cellStyle name="Output 7 2 2 7" xfId="15271" xr:uid="{7053A2C0-6A86-47CA-9892-629F766F3C9D}"/>
    <cellStyle name="Output 7 2 2 7 2" xfId="27040" xr:uid="{E51A7136-D367-4FEF-9116-5B6E167C438B}"/>
    <cellStyle name="Output 7 2 2 8" xfId="16215" xr:uid="{F3614321-62AF-4ECB-9A8D-20AA6EFB6029}"/>
    <cellStyle name="Output 7 2 2 8 2" xfId="27962" xr:uid="{BEBCCF39-12D4-42CF-A636-0148E5DBA5A0}"/>
    <cellStyle name="Output 7 2 2 9" xfId="17088" xr:uid="{C4CAF3CB-9DB2-4D52-B268-D3E22B137E16}"/>
    <cellStyle name="Output 7 2 2 9 2" xfId="28835" xr:uid="{2E7C4FBC-68EE-4488-84A5-FF44378E5C42}"/>
    <cellStyle name="Output 7 2 3" xfId="8484" xr:uid="{5AAF5A64-40F2-46A2-AE2C-A4A63EA44735}"/>
    <cellStyle name="Output 7 2 3 2" xfId="13226" xr:uid="{4D778DA6-FDD1-4EF8-B0DE-99BA03B38402}"/>
    <cellStyle name="Output 7 2 3 2 2" xfId="25012" xr:uid="{91839228-77EA-4CBF-92F4-4F0F13E02446}"/>
    <cellStyle name="Output 7 2 3 3" xfId="14246" xr:uid="{9D3EAC2D-7106-41A6-97A0-06481BB7204C}"/>
    <cellStyle name="Output 7 2 3 3 2" xfId="26019" xr:uid="{2B836B7A-E177-4EAC-A38E-A034C378533D}"/>
    <cellStyle name="Output 7 2 3 4" xfId="15206" xr:uid="{BFD41CBB-5A09-4516-8CFC-A73FCE00D07C}"/>
    <cellStyle name="Output 7 2 3 4 2" xfId="26975" xr:uid="{52287342-5A50-4E0C-AABC-84EB2214F19B}"/>
    <cellStyle name="Output 7 2 3 5" xfId="16155" xr:uid="{F3ABB553-B1B3-4FF4-82D5-54EC652A48F4}"/>
    <cellStyle name="Output 7 2 3 5 2" xfId="27902" xr:uid="{5CC25BC8-AA56-43ED-B133-31A31AB83036}"/>
    <cellStyle name="Output 7 2 3 6" xfId="17028" xr:uid="{27689086-4AA7-4D55-AF33-93B7B982DFF3}"/>
    <cellStyle name="Output 7 2 3 6 2" xfId="28775" xr:uid="{4CBAD199-1FF8-4418-A0BB-81C22A70B981}"/>
    <cellStyle name="Output 7 2 3 7" xfId="17893" xr:uid="{78F2B822-2A9B-4EE3-BCE8-AE39450EB2A9}"/>
    <cellStyle name="Output 7 2 3 7 2" xfId="29614" xr:uid="{E9A2540E-879C-4D9B-8B43-43485F3FBB14}"/>
    <cellStyle name="Output 7 2 3 8" xfId="18669" xr:uid="{4700EBE1-0699-4732-8311-300C7AC84FB9}"/>
    <cellStyle name="Output 7 2 4" xfId="9495" xr:uid="{38777F18-2FAD-41A7-846F-4F8ECDFAAD3C}"/>
    <cellStyle name="Output 7 2 4 2" xfId="13900" xr:uid="{345286C2-0B9F-40FB-9BAE-33F8543A8BFC}"/>
    <cellStyle name="Output 7 2 4 2 2" xfId="25673" xr:uid="{4E5A76F6-AABB-4946-91C8-E56D0F3B8E96}"/>
    <cellStyle name="Output 7 2 4 3" xfId="14860" xr:uid="{B3CB8AF0-A2AD-4291-A1DB-DE8DE01D0FC1}"/>
    <cellStyle name="Output 7 2 4 3 2" xfId="26631" xr:uid="{AD8CE500-87B4-4F9C-BBD8-A22033FE06E5}"/>
    <cellStyle name="Output 7 2 4 4" xfId="15812" xr:uid="{69F9443B-0886-4E0D-A8DC-4D91F59DA17A}"/>
    <cellStyle name="Output 7 2 4 4 2" xfId="27559" xr:uid="{9F188740-DAF1-45F8-A1ED-540038A96F6E}"/>
    <cellStyle name="Output 7 2 4 5" xfId="16686" xr:uid="{074330AE-6267-4E3A-8685-75F9B42416B5}"/>
    <cellStyle name="Output 7 2 4 5 2" xfId="28433" xr:uid="{BA872B38-DE00-4C62-804D-32398FEE0500}"/>
    <cellStyle name="Output 7 2 4 6" xfId="17551" xr:uid="{A23F253F-E3D8-4FD7-9583-F82886685C1F}"/>
    <cellStyle name="Output 7 2 4 6 2" xfId="29272" xr:uid="{56124743-F800-4815-AF37-225BB1E9E60C}"/>
    <cellStyle name="Output 7 2 4 7" xfId="18327" xr:uid="{9E86469A-5E54-43F7-B416-392D680E8885}"/>
    <cellStyle name="Output 7 2 4 7 2" xfId="30048" xr:uid="{9075D782-AD23-4BFA-8989-981FF08E2AC9}"/>
    <cellStyle name="Output 7 2 4 8" xfId="19084" xr:uid="{4DA465AB-25B5-450D-9E50-D7428D7A9BD6}"/>
    <cellStyle name="Output 7 2 5" xfId="12197" xr:uid="{6616883C-D4BC-46E3-9AF3-31660684C328}"/>
    <cellStyle name="Output 7 2 5 2" xfId="24014" xr:uid="{FA4DA58D-0798-41BA-B166-0B08FB5FD5F9}"/>
    <cellStyle name="Output 7 2 6" xfId="10558" xr:uid="{40947DD7-E808-4E03-9D72-DD1BB95A12A0}"/>
    <cellStyle name="Output 7 2 6 2" xfId="22430" xr:uid="{8123D269-B917-4EB3-9AAC-990DA74AD759}"/>
    <cellStyle name="Output 7 2 7" xfId="13063" xr:uid="{843F70C2-8DD8-4A23-86EE-16D453591605}"/>
    <cellStyle name="Output 7 2 7 2" xfId="24852" xr:uid="{3FBD3505-D3F8-4AAA-B993-C94AACC9E484}"/>
    <cellStyle name="Output 7 2 8" xfId="9853" xr:uid="{7A71F13F-315F-4A18-920A-62A09E18D72F}"/>
    <cellStyle name="Output 7 2 8 2" xfId="21729" xr:uid="{E23CE3D9-61CE-4B55-BE83-97B97790A018}"/>
    <cellStyle name="Output 7 2 9" xfId="12731" xr:uid="{D3CB85D9-E8B8-4BAF-A270-B0563F4C1101}"/>
    <cellStyle name="Output 7 2 9 2" xfId="24529" xr:uid="{ACD21E13-96E9-4DFA-84AB-234D9945BA53}"/>
    <cellStyle name="Output 7 3" xfId="7104" xr:uid="{F1376863-534D-44C9-B2AA-2947FC865635}"/>
    <cellStyle name="Output 7 3 10" xfId="17288" xr:uid="{7E212753-8E99-468B-8B25-E85CBF87F066}"/>
    <cellStyle name="Output 7 3 10 2" xfId="29031" xr:uid="{D5961324-4430-4127-B6E7-E5E4570848C2}"/>
    <cellStyle name="Output 7 3 2" xfId="8747" xr:uid="{A1704515-4345-48BB-94B3-889856864E42}"/>
    <cellStyle name="Output 7 3 2 2" xfId="13408" xr:uid="{DE5EF7A0-3F44-42B3-A2FA-A84B07B9E2B7}"/>
    <cellStyle name="Output 7 3 2 2 2" xfId="25191" xr:uid="{A1BB87F4-0FB9-4C25-A390-70A970386782}"/>
    <cellStyle name="Output 7 3 2 3" xfId="14414" xr:uid="{8C02977D-2431-4A60-B21D-6524D3E67B57}"/>
    <cellStyle name="Output 7 3 2 3 2" xfId="26186" xr:uid="{3A685878-54FF-45BA-8F3B-AD1555FE9F75}"/>
    <cellStyle name="Output 7 3 2 4" xfId="15372" xr:uid="{4FC78BF1-2E97-430A-A8CE-1F5DF048E37A}"/>
    <cellStyle name="Output 7 3 2 4 2" xfId="27134" xr:uid="{BCF278CE-77C5-4456-8EE3-19A97ADA4889}"/>
    <cellStyle name="Output 7 3 2 5" xfId="16299" xr:uid="{293A1A02-C455-43CA-944E-5FD2F291DC32}"/>
    <cellStyle name="Output 7 3 2 5 2" xfId="28046" xr:uid="{40A90A36-6883-43EA-A041-3B4BC1FEE639}"/>
    <cellStyle name="Output 7 3 2 6" xfId="17170" xr:uid="{B2CD2C26-5E9C-4099-8F99-1515C52AE112}"/>
    <cellStyle name="Output 7 3 2 6 2" xfId="28914" xr:uid="{4DC88056-9615-4905-B8B5-F89AC7D08891}"/>
    <cellStyle name="Output 7 3 2 7" xfId="18017" xr:uid="{B28BFF83-3550-4624-8E49-7677CCAFD5BB}"/>
    <cellStyle name="Output 7 3 2 7 2" xfId="29738" xr:uid="{A58EB9ED-D16C-4130-A18F-9C465B382227}"/>
    <cellStyle name="Output 7 3 2 8" xfId="18784" xr:uid="{ACDCD0DA-CEA0-4E95-B600-2F9A4828AEC9}"/>
    <cellStyle name="Output 7 3 3" xfId="9610" xr:uid="{ACA72032-05F1-447B-9932-C702DCEDF9B2}"/>
    <cellStyle name="Output 7 3 3 2" xfId="14015" xr:uid="{1EF12AD6-4BC6-43EF-B8BF-0F8D68CB09FB}"/>
    <cellStyle name="Output 7 3 3 2 2" xfId="25788" xr:uid="{FD5F8073-BAA1-470B-8FCB-83A1FB7E93E7}"/>
    <cellStyle name="Output 7 3 3 3" xfId="14975" xr:uid="{58C30921-ACCB-4085-A4E3-FF117A182891}"/>
    <cellStyle name="Output 7 3 3 3 2" xfId="26746" xr:uid="{EBF86C66-6E0E-46B2-BF1F-8958C30DEDDD}"/>
    <cellStyle name="Output 7 3 3 4" xfId="15927" xr:uid="{AEAAFFE9-3ED6-481C-919B-CA770840F0A9}"/>
    <cellStyle name="Output 7 3 3 4 2" xfId="27674" xr:uid="{F00530F8-DEB8-42BA-A715-DF3B786A8D7E}"/>
    <cellStyle name="Output 7 3 3 5" xfId="16801" xr:uid="{EB669D16-F7A5-41AA-88DC-7ADF3AD6533D}"/>
    <cellStyle name="Output 7 3 3 5 2" xfId="28548" xr:uid="{634D8341-66DB-4BB3-A1A9-2D22E2B28160}"/>
    <cellStyle name="Output 7 3 3 6" xfId="17666" xr:uid="{8026CE81-9B6D-404D-B4B6-56C9710895B6}"/>
    <cellStyle name="Output 7 3 3 6 2" xfId="29387" xr:uid="{6E71EEF2-29B9-4292-A8FF-6E01CF32889D}"/>
    <cellStyle name="Output 7 3 3 7" xfId="18442" xr:uid="{B709EAA0-5C6A-49AE-A1AC-2B7634532437}"/>
    <cellStyle name="Output 7 3 3 7 2" xfId="30163" xr:uid="{7BAC26AD-B1E1-4824-B70F-7A79D0488C17}"/>
    <cellStyle name="Output 7 3 3 8" xfId="19199" xr:uid="{28F6772B-9B45-45A5-AE3A-3EDFCCF3239B}"/>
    <cellStyle name="Output 7 3 4" xfId="12378" xr:uid="{2F97C90D-2D18-43A7-9B96-26C96B70D328}"/>
    <cellStyle name="Output 7 3 4 2" xfId="24193" xr:uid="{CC773F9D-E123-4B79-A55E-57DA0335636A}"/>
    <cellStyle name="Output 7 3 5" xfId="10390" xr:uid="{DA3BBE85-307E-401F-BE43-1EDECA67AC2A}"/>
    <cellStyle name="Output 7 3 5 2" xfId="22262" xr:uid="{35FE9BBE-8C09-4185-888D-779F29FADABC}"/>
    <cellStyle name="Output 7 3 6" xfId="13596" xr:uid="{1D631D5D-749D-4201-849D-7B903F9CBE31}"/>
    <cellStyle name="Output 7 3 6 2" xfId="25372" xr:uid="{12BB708F-8C66-4A83-AF56-F8309B7D1878}"/>
    <cellStyle name="Output 7 3 7" xfId="14572" xr:uid="{811D3FFE-92B3-4228-AB54-A2D0887D9C8C}"/>
    <cellStyle name="Output 7 3 7 2" xfId="26343" xr:uid="{2E3FD032-19D2-43F0-A423-A65B1FAC5B3A}"/>
    <cellStyle name="Output 7 3 8" xfId="15524" xr:uid="{6E1B8961-0DFD-4F47-ADF1-B6B3F61B2F1D}"/>
    <cellStyle name="Output 7 3 8 2" xfId="27279" xr:uid="{75F41A31-5023-474A-BD0E-B415CF4C0650}"/>
    <cellStyle name="Output 7 3 9" xfId="16419" xr:uid="{E3BBB1C3-EE64-4798-BFFC-648D470C7A9F}"/>
    <cellStyle name="Output 7 3 9 2" xfId="28166" xr:uid="{C1B1D124-C30D-427C-9DCF-761E92355004}"/>
    <cellStyle name="Output 7 4" xfId="7948" xr:uid="{4F54BEB7-07B2-44B0-8ACC-6D81FFB9E85A}"/>
    <cellStyle name="Output 7 4 2" xfId="12919" xr:uid="{BA7684C4-A8C5-45BF-8D28-0F4E5FAF9BEC}"/>
    <cellStyle name="Output 7 4 2 2" xfId="24713" xr:uid="{F2A0B576-FA4C-4CCA-B522-BA727FD36767}"/>
    <cellStyle name="Output 7 4 3" xfId="9962" xr:uid="{CC572AF7-7670-4BE7-881A-CFCF489EEC63}"/>
    <cellStyle name="Output 7 4 3 2" xfId="21837" xr:uid="{849E664B-2023-4924-A8C4-556CF9D31BB4}"/>
    <cellStyle name="Output 7 4 4" xfId="11750" xr:uid="{D37D9B9B-9B7A-48FF-A319-B1CDB1B15850}"/>
    <cellStyle name="Output 7 4 4 2" xfId="23579" xr:uid="{C0FA17FF-F091-45B4-BD98-8E23A993817B}"/>
    <cellStyle name="Output 7 4 5" xfId="10944" xr:uid="{AA8A3B12-FF3F-49B8-BB69-33029AE96B45}"/>
    <cellStyle name="Output 7 4 5 2" xfId="22813" xr:uid="{050EB862-1D8B-4C2C-91ED-A22486365442}"/>
    <cellStyle name="Output 7 4 6" xfId="11404" xr:uid="{B39E08F6-0A29-4C93-8471-2CFCEE931344}"/>
    <cellStyle name="Output 7 4 6 2" xfId="23262" xr:uid="{F10C4BBD-9850-4DEB-8746-292A9C92EF5F}"/>
    <cellStyle name="Output 7 4 7" xfId="11215" xr:uid="{183FE3A9-4EED-4C8F-B678-DCDED8049244}"/>
    <cellStyle name="Output 7 4 7 2" xfId="23077" xr:uid="{7A68F152-6294-4586-80AB-6D0569E5764F}"/>
    <cellStyle name="Output 7 4 8" xfId="13274" xr:uid="{D1DC31AC-940F-46E0-86A8-DBAEBA40CF87}"/>
    <cellStyle name="Output 7 5" xfId="9382" xr:uid="{222F083A-EA1D-4CCC-99BF-62E96201C249}"/>
    <cellStyle name="Output 7 5 2" xfId="13787" xr:uid="{1BE66A35-F870-46A6-9428-4DA2DF017F11}"/>
    <cellStyle name="Output 7 5 2 2" xfId="25560" xr:uid="{F77ED4AE-75F4-4370-ACE8-3D94DAE4D7CA}"/>
    <cellStyle name="Output 7 5 3" xfId="14747" xr:uid="{6557D203-AFD9-481D-82F1-9344C0FE800E}"/>
    <cellStyle name="Output 7 5 3 2" xfId="26518" xr:uid="{008C61C2-25B2-40C1-8880-D2B004535DAC}"/>
    <cellStyle name="Output 7 5 4" xfId="15699" xr:uid="{638D3FBA-2E2F-4DF4-AE12-63E16ED5BD96}"/>
    <cellStyle name="Output 7 5 4 2" xfId="27446" xr:uid="{9CDDB84F-E9BB-4C9B-8195-4D3134E5474E}"/>
    <cellStyle name="Output 7 5 5" xfId="16573" xr:uid="{66768ABB-7AE9-49F3-AD3F-EBCD462CAA13}"/>
    <cellStyle name="Output 7 5 5 2" xfId="28320" xr:uid="{DA8B2C6D-46F5-422A-A56F-575CE657DBE6}"/>
    <cellStyle name="Output 7 5 6" xfId="17438" xr:uid="{C2186D8B-5234-4F82-983E-F1A854D4C68A}"/>
    <cellStyle name="Output 7 5 6 2" xfId="29159" xr:uid="{9390CC62-1DDB-4B27-B2D4-663C8BA90904}"/>
    <cellStyle name="Output 7 5 7" xfId="18214" xr:uid="{9C6ADDD1-FDCF-4390-8A60-94AC16C65869}"/>
    <cellStyle name="Output 7 5 7 2" xfId="29935" xr:uid="{AB4E2A0E-CF39-4C42-AC74-F5A74858853F}"/>
    <cellStyle name="Output 7 5 8" xfId="18971" xr:uid="{49D5CD20-8ED2-47B5-A37E-61BAC61363BB}"/>
    <cellStyle name="Output 7 6" xfId="11825" xr:uid="{ECD81211-3C5F-4C6F-B7C3-A4B65A2F6713}"/>
    <cellStyle name="Output 7 6 2" xfId="23653" xr:uid="{2FE68DE1-68A8-4BD5-AF54-33772A1F8AC7}"/>
    <cellStyle name="Output 7 7" xfId="10878" xr:uid="{3BAB2816-4812-411C-AEAD-58A4DD830676}"/>
    <cellStyle name="Output 7 7 2" xfId="22747" xr:uid="{2424DDCB-9111-4C6B-AFD1-AE99A556F74D}"/>
    <cellStyle name="Output 7 8" xfId="11444" xr:uid="{3A377C70-ACFC-4BAB-8CFA-BEEB9B5937D5}"/>
    <cellStyle name="Output 7 8 2" xfId="23302" xr:uid="{E9BCAA6D-6DF4-4B0F-8958-D3546641B8D0}"/>
    <cellStyle name="Output 7 9" xfId="11177" xr:uid="{F28C37EE-FC82-4710-9563-19F8BF33AE24}"/>
    <cellStyle name="Output 7 9 2" xfId="23039" xr:uid="{FC148E0B-EBBC-45C6-AE22-C5CEEDCEBD3C}"/>
    <cellStyle name="Output 8" xfId="6169" xr:uid="{CCB83296-7630-40E4-8A69-C2469B7043A0}"/>
    <cellStyle name="Output 8 10" xfId="12476" xr:uid="{563034CA-19BE-4CC9-AFA1-15C0A06F2D4D}"/>
    <cellStyle name="Output 8 10 2" xfId="24290" xr:uid="{CC58C341-4846-4B8C-8C54-B6AF3920F31A}"/>
    <cellStyle name="Output 8 11" xfId="10297" xr:uid="{A777D704-3345-4FB8-96EA-4282A1251E2E}"/>
    <cellStyle name="Output 8 11 2" xfId="22169" xr:uid="{BA1A7843-7974-40A1-A31B-C04C721B7DE8}"/>
    <cellStyle name="Output 8 12" xfId="13097" xr:uid="{54C55BEE-213D-4396-9A55-D92DF574242D}"/>
    <cellStyle name="Output 8 12 2" xfId="24885" xr:uid="{DE6A0BA2-589C-40C8-AF5B-D0AA65BF87FA}"/>
    <cellStyle name="Output 8 2" xfId="6840" xr:uid="{8D724372-BA99-4AA5-99A0-79AB3FE4A141}"/>
    <cellStyle name="Output 8 2 10" xfId="10985" xr:uid="{B57DA98C-FFA5-440E-8D4F-79E0070BA6D4}"/>
    <cellStyle name="Output 8 2 10 2" xfId="22854" xr:uid="{0392B4FB-5CEB-48A4-90FC-6028134A1B71}"/>
    <cellStyle name="Output 8 2 11" xfId="12005" xr:uid="{1A1D9FB7-DB8B-49DD-A839-7A9248FE4FB9}"/>
    <cellStyle name="Output 8 2 11 2" xfId="23828" xr:uid="{0EF4B8BA-3078-461F-A117-D8728B61B372}"/>
    <cellStyle name="Output 8 2 2" xfId="7628" xr:uid="{AB7D0E1C-98DF-40F0-BB42-058B212314A0}"/>
    <cellStyle name="Output 8 2 2 10" xfId="10748" xr:uid="{D31DE371-EF72-435A-AF84-91E8E7AB2C4E}"/>
    <cellStyle name="Output 8 2 2 10 2" xfId="22619" xr:uid="{26A01E97-9E63-448C-925A-52047B986992}"/>
    <cellStyle name="Output 8 2 2 2" xfId="9271" xr:uid="{E51DF8A4-8D77-4D26-B56B-1256CFED8FF0}"/>
    <cellStyle name="Output 8 2 2 2 2" xfId="13706" xr:uid="{1619ACD6-EB70-46E8-B9EA-B98A4A1E8B31}"/>
    <cellStyle name="Output 8 2 2 2 2 2" xfId="25480" xr:uid="{DCB81F60-1857-4F6F-A18A-767E8F047EED}"/>
    <cellStyle name="Output 8 2 2 2 3" xfId="14668" xr:uid="{3612562F-ED72-4076-BB27-824DCE69328E}"/>
    <cellStyle name="Output 8 2 2 2 3 2" xfId="26439" xr:uid="{232016BE-A8A9-41BA-9533-E2B2C1A3B05C}"/>
    <cellStyle name="Output 8 2 2 2 4" xfId="15620" xr:uid="{F4C770F9-C94D-4F34-9871-EDB0F5A16291}"/>
    <cellStyle name="Output 8 2 2 2 4 2" xfId="27369" xr:uid="{44C1E5E2-E5E5-4C23-90FB-ED55DD8384CE}"/>
    <cellStyle name="Output 8 2 2 2 5" xfId="16500" xr:uid="{145B08AE-10DF-4436-8D83-448E5C2FB66A}"/>
    <cellStyle name="Output 8 2 2 2 5 2" xfId="28247" xr:uid="{C8C70D03-0742-4A93-B1C0-B6D44DC6B327}"/>
    <cellStyle name="Output 8 2 2 2 6" xfId="17366" xr:uid="{9BA938AD-5D27-4E83-B604-C4F3380535A2}"/>
    <cellStyle name="Output 8 2 2 2 6 2" xfId="29087" xr:uid="{E7F31116-A25C-4523-BD83-51985E405159}"/>
    <cellStyle name="Output 8 2 2 2 7" xfId="18142" xr:uid="{6F45BFC8-CA28-4489-A2B5-F44E67C6590D}"/>
    <cellStyle name="Output 8 2 2 2 7 2" xfId="29863" xr:uid="{99F47F29-DEC0-496D-896D-F4C10AE738DC}"/>
    <cellStyle name="Output 8 2 2 2 8" xfId="18899" xr:uid="{6AF0C614-51D8-435E-AEE3-1D992EAE476D}"/>
    <cellStyle name="Output 8 2 2 3" xfId="9725" xr:uid="{9F6E144C-5E87-48DC-B2E9-867A4D4EC257}"/>
    <cellStyle name="Output 8 2 2 3 2" xfId="14130" xr:uid="{CFA0D2E6-4E3B-4D36-A339-7A666470C0D9}"/>
    <cellStyle name="Output 8 2 2 3 2 2" xfId="25903" xr:uid="{CA78E520-8BDD-47C4-9B55-B512BBCCFF55}"/>
    <cellStyle name="Output 8 2 2 3 3" xfId="15090" xr:uid="{DB073D54-52E6-402A-BFF9-31D11E625A17}"/>
    <cellStyle name="Output 8 2 2 3 3 2" xfId="26861" xr:uid="{64C4694D-0A3C-40D4-9716-CB23D5A12475}"/>
    <cellStyle name="Output 8 2 2 3 4" xfId="16042" xr:uid="{3BB932E6-5FCD-4476-BC35-612C353BD274}"/>
    <cellStyle name="Output 8 2 2 3 4 2" xfId="27789" xr:uid="{F811DEA1-CBC0-4E50-BD68-5785819EAFDA}"/>
    <cellStyle name="Output 8 2 2 3 5" xfId="16916" xr:uid="{FD9E9110-C34A-4FD7-8680-5C29EB18C2AA}"/>
    <cellStyle name="Output 8 2 2 3 5 2" xfId="28663" xr:uid="{0217A9D6-38E7-4BDC-BD0E-A7F6B0337E9F}"/>
    <cellStyle name="Output 8 2 2 3 6" xfId="17781" xr:uid="{DBDC23A8-30DE-4BC1-B639-50967B0B2674}"/>
    <cellStyle name="Output 8 2 2 3 6 2" xfId="29502" xr:uid="{9B354ADE-3064-4994-926A-8D2AA2B66470}"/>
    <cellStyle name="Output 8 2 2 3 7" xfId="18557" xr:uid="{6ED3D51C-CC8A-4A7A-A228-37E24F8EBB5C}"/>
    <cellStyle name="Output 8 2 2 3 7 2" xfId="30278" xr:uid="{8978B3A4-9BA9-40E6-B448-A7B655412E53}"/>
    <cellStyle name="Output 8 2 2 3 8" xfId="19314" xr:uid="{3826B452-5A7A-4BC3-996C-C3DA7DD354CB}"/>
    <cellStyle name="Output 8 2 2 4" xfId="12690" xr:uid="{CD972893-AFEB-441C-A313-08423AA5E390}"/>
    <cellStyle name="Output 8 2 2 4 2" xfId="24489" xr:uid="{A06B90A7-289D-4D67-823E-E36B259A0BE9}"/>
    <cellStyle name="Output 8 2 2 5" xfId="12270" xr:uid="{417D815D-22CC-4B5F-B923-CC27064891DA}"/>
    <cellStyle name="Output 8 2 2 5 2" xfId="24086" xr:uid="{45027B17-C62E-4452-8970-78A40089741E}"/>
    <cellStyle name="Output 8 2 2 6" xfId="10490" xr:uid="{D0E600FC-1E3C-4363-950D-488271C6F90B}"/>
    <cellStyle name="Output 8 2 2 6 2" xfId="22362" xr:uid="{80CDDF19-9841-44F9-8CB6-DE3ECF9BB18F}"/>
    <cellStyle name="Output 8 2 2 7" xfId="13074" xr:uid="{932FC67E-D73E-4693-B45E-DDA4A037E340}"/>
    <cellStyle name="Output 8 2 2 7 2" xfId="24863" xr:uid="{8A5157FD-660D-418D-BCC4-24E70C7F33A8}"/>
    <cellStyle name="Output 8 2 2 8" xfId="9843" xr:uid="{09327F66-A981-49F4-9BA9-0ACA22433166}"/>
    <cellStyle name="Output 8 2 2 8 2" xfId="21719" xr:uid="{6391AFD2-E279-4709-AF1A-107CD9DFB0B2}"/>
    <cellStyle name="Output 8 2 2 9" xfId="11976" xr:uid="{02E22979-C4B4-488A-9F42-F45DBC58285A}"/>
    <cellStyle name="Output 8 2 2 9 2" xfId="23801" xr:uid="{EF2F483B-BB0B-47EC-9A6D-C05E3BEC8704}"/>
    <cellStyle name="Output 8 2 3" xfId="8485" xr:uid="{DFA7B7CC-104E-40E2-918F-A69BDE4E9418}"/>
    <cellStyle name="Output 8 2 3 2" xfId="13227" xr:uid="{732ED30D-6A86-4908-960A-61555E3E500B}"/>
    <cellStyle name="Output 8 2 3 2 2" xfId="25013" xr:uid="{86CE6C91-E1BA-4B74-BA6A-067922DA360C}"/>
    <cellStyle name="Output 8 2 3 3" xfId="14247" xr:uid="{2568EFA4-7D57-45D7-B1F4-FAA6F083EA6C}"/>
    <cellStyle name="Output 8 2 3 3 2" xfId="26020" xr:uid="{4674AB4D-DDA9-4C27-8AFD-2AC04FB41B1D}"/>
    <cellStyle name="Output 8 2 3 4" xfId="15207" xr:uid="{4607C255-E3E4-4D99-A3D1-8898FA5CE689}"/>
    <cellStyle name="Output 8 2 3 4 2" xfId="26976" xr:uid="{EB5850D0-BA84-4FC4-8767-83F22C768B39}"/>
    <cellStyle name="Output 8 2 3 5" xfId="16156" xr:uid="{AE2D424D-09A2-4CA6-BC59-665CE906195C}"/>
    <cellStyle name="Output 8 2 3 5 2" xfId="27903" xr:uid="{4E15B328-0922-44E9-B42B-71797BB93123}"/>
    <cellStyle name="Output 8 2 3 6" xfId="17029" xr:uid="{11148F47-A7B5-4ACC-926A-970BF7D87FA6}"/>
    <cellStyle name="Output 8 2 3 6 2" xfId="28776" xr:uid="{134BC5FC-CFCE-452C-82C2-CD02D26E7B62}"/>
    <cellStyle name="Output 8 2 3 7" xfId="17894" xr:uid="{448BC5BF-0C26-4D8F-A9B7-01DB83C59B75}"/>
    <cellStyle name="Output 8 2 3 7 2" xfId="29615" xr:uid="{D2954A99-0D84-446F-B42E-77A9FB7880C4}"/>
    <cellStyle name="Output 8 2 3 8" xfId="18670" xr:uid="{E2AEEE08-695E-4D59-9AB7-2C3D9088F718}"/>
    <cellStyle name="Output 8 2 4" xfId="9496" xr:uid="{C095EF11-A6C1-4F70-B481-290FBA39250F}"/>
    <cellStyle name="Output 8 2 4 2" xfId="13901" xr:uid="{AF5E209F-FBAD-4793-817E-AB8DF350BD44}"/>
    <cellStyle name="Output 8 2 4 2 2" xfId="25674" xr:uid="{D5205178-31F4-440C-8D08-2ECE2BE44140}"/>
    <cellStyle name="Output 8 2 4 3" xfId="14861" xr:uid="{87F9C1E9-34AD-4F19-9D74-4996768668B6}"/>
    <cellStyle name="Output 8 2 4 3 2" xfId="26632" xr:uid="{BB54C717-2D23-4325-998D-D518707DF30E}"/>
    <cellStyle name="Output 8 2 4 4" xfId="15813" xr:uid="{54CB044E-6DEB-499D-A386-657864944AE7}"/>
    <cellStyle name="Output 8 2 4 4 2" xfId="27560" xr:uid="{469D7751-2213-4981-9D9D-BBF1F2EBF35A}"/>
    <cellStyle name="Output 8 2 4 5" xfId="16687" xr:uid="{29E61921-013B-4598-9EA8-CE51782234C1}"/>
    <cellStyle name="Output 8 2 4 5 2" xfId="28434" xr:uid="{6882C523-8D8D-45E2-B65C-2B3B415616CB}"/>
    <cellStyle name="Output 8 2 4 6" xfId="17552" xr:uid="{BC15519A-3358-40E1-AABC-03C771DBA601}"/>
    <cellStyle name="Output 8 2 4 6 2" xfId="29273" xr:uid="{6E124B67-E701-4DD6-A820-0AC80BA5FCC8}"/>
    <cellStyle name="Output 8 2 4 7" xfId="18328" xr:uid="{855B76BF-B1FC-4D03-84B0-E492A80844F2}"/>
    <cellStyle name="Output 8 2 4 7 2" xfId="30049" xr:uid="{32680CFD-E8D9-457A-9D4C-776CDDB7D938}"/>
    <cellStyle name="Output 8 2 4 8" xfId="19085" xr:uid="{7E0BA218-3F9D-450D-BFEA-5190E181EAA1}"/>
    <cellStyle name="Output 8 2 5" xfId="12198" xr:uid="{003DB555-F99C-4EC5-AB4A-A4215432B3AD}"/>
    <cellStyle name="Output 8 2 5 2" xfId="24015" xr:uid="{BE2DBF62-F198-44CA-834A-8AAFEEDD97B5}"/>
    <cellStyle name="Output 8 2 6" xfId="10557" xr:uid="{C3632BC2-8E5C-4E97-A75F-38DA18EAB7AC}"/>
    <cellStyle name="Output 8 2 6 2" xfId="22429" xr:uid="{1B6E927A-D3F8-4218-9721-9D524F2952FF}"/>
    <cellStyle name="Output 8 2 7" xfId="12544" xr:uid="{E20BF2D9-9275-478F-A6A1-0F20A6D94895}"/>
    <cellStyle name="Output 8 2 7 2" xfId="24353" xr:uid="{4DDB8F16-967D-4DC2-9FF2-A97908A20CD1}"/>
    <cellStyle name="Output 8 2 8" xfId="10250" xr:uid="{32E4A580-2D4C-410F-951C-A034BF8244C9}"/>
    <cellStyle name="Output 8 2 8 2" xfId="22125" xr:uid="{55AE7536-CEE6-4728-9CCD-0CBF9D05EF56}"/>
    <cellStyle name="Output 8 2 9" xfId="11702" xr:uid="{44E62F89-5FFB-44FD-9F61-6676BAC4E244}"/>
    <cellStyle name="Output 8 2 9 2" xfId="23535" xr:uid="{58FFA234-0137-44C8-B6F0-FB840694FECA}"/>
    <cellStyle name="Output 8 3" xfId="7105" xr:uid="{E51EBD85-8731-45A7-B684-F885D73FC8AB}"/>
    <cellStyle name="Output 8 3 10" xfId="11439" xr:uid="{C8886775-F215-4A69-89B6-36AD856A7E42}"/>
    <cellStyle name="Output 8 3 10 2" xfId="23297" xr:uid="{5A53658B-CA9F-420D-A70D-41BEA37DF74E}"/>
    <cellStyle name="Output 8 3 2" xfId="8748" xr:uid="{4DFFA8D7-2C0E-44A2-9435-D8DFCBCFD1E0}"/>
    <cellStyle name="Output 8 3 2 2" xfId="13409" xr:uid="{DB8CCFA3-7469-483F-8261-AA2F8C173B6B}"/>
    <cellStyle name="Output 8 3 2 2 2" xfId="25192" xr:uid="{42E8D143-2EA5-4BEF-8416-BF626B345490}"/>
    <cellStyle name="Output 8 3 2 3" xfId="14415" xr:uid="{38822CEB-DF89-462E-998B-C1A755F3ABDE}"/>
    <cellStyle name="Output 8 3 2 3 2" xfId="26187" xr:uid="{F453CC23-4157-4C01-8826-9CE3B4208E4D}"/>
    <cellStyle name="Output 8 3 2 4" xfId="15373" xr:uid="{EE346902-DF43-48FD-B987-39BF9E6549DB}"/>
    <cellStyle name="Output 8 3 2 4 2" xfId="27135" xr:uid="{EC3DA94E-B3A1-433B-8FF5-9BC627A7CF18}"/>
    <cellStyle name="Output 8 3 2 5" xfId="16300" xr:uid="{49B59866-74DE-47DD-A453-7B2646994158}"/>
    <cellStyle name="Output 8 3 2 5 2" xfId="28047" xr:uid="{15BE192F-3BBD-4863-AA3B-6F01693E7190}"/>
    <cellStyle name="Output 8 3 2 6" xfId="17171" xr:uid="{100DA8A0-B06F-450B-A1E1-7E18EB76C204}"/>
    <cellStyle name="Output 8 3 2 6 2" xfId="28915" xr:uid="{0B82A1AF-E3FE-49D1-B348-19E87584721B}"/>
    <cellStyle name="Output 8 3 2 7" xfId="18018" xr:uid="{DA9CF029-1742-42AF-8587-3C8BB6F5B462}"/>
    <cellStyle name="Output 8 3 2 7 2" xfId="29739" xr:uid="{94C91924-013F-4CD3-A2FB-F03914528959}"/>
    <cellStyle name="Output 8 3 2 8" xfId="18785" xr:uid="{6FFD55DE-BBD1-4E3F-87EA-3FA63857038B}"/>
    <cellStyle name="Output 8 3 3" xfId="9611" xr:uid="{C78AC869-7DEA-4B50-93A0-D2B601B67E3C}"/>
    <cellStyle name="Output 8 3 3 2" xfId="14016" xr:uid="{B38E6DF1-727D-44A6-A6BA-31A907999566}"/>
    <cellStyle name="Output 8 3 3 2 2" xfId="25789" xr:uid="{C95B8FF8-8285-4CE4-B9CE-9FEA9D4382F5}"/>
    <cellStyle name="Output 8 3 3 3" xfId="14976" xr:uid="{2CAEF57A-1AAD-4900-8825-1A3B5DF1AE5D}"/>
    <cellStyle name="Output 8 3 3 3 2" xfId="26747" xr:uid="{A2EE7F25-18A9-4B9E-8627-86A7AAD96282}"/>
    <cellStyle name="Output 8 3 3 4" xfId="15928" xr:uid="{5BA1608C-0DDF-403A-86D4-AFB787B9C2A2}"/>
    <cellStyle name="Output 8 3 3 4 2" xfId="27675" xr:uid="{C58E51CB-741A-42EE-8AAE-CC86B89691C3}"/>
    <cellStyle name="Output 8 3 3 5" xfId="16802" xr:uid="{DBD37323-5319-4748-BB17-089B916E8F72}"/>
    <cellStyle name="Output 8 3 3 5 2" xfId="28549" xr:uid="{4C878D03-7371-4236-9537-1322B15808B8}"/>
    <cellStyle name="Output 8 3 3 6" xfId="17667" xr:uid="{85C77325-B1C2-468E-B878-58893AF8E1B7}"/>
    <cellStyle name="Output 8 3 3 6 2" xfId="29388" xr:uid="{40CF7A5A-CEDB-4308-82C6-FB1CB41490C1}"/>
    <cellStyle name="Output 8 3 3 7" xfId="18443" xr:uid="{486A43ED-956C-4094-8DB5-802FDDC96910}"/>
    <cellStyle name="Output 8 3 3 7 2" xfId="30164" xr:uid="{58CBDB0E-9620-4EF4-B311-E6D68319FD63}"/>
    <cellStyle name="Output 8 3 3 8" xfId="19200" xr:uid="{9CFED182-A092-4EFB-A700-FB70B6DD6C74}"/>
    <cellStyle name="Output 8 3 4" xfId="12379" xr:uid="{32453A5E-ABF5-4F99-8B66-E40B33EFEC6C}"/>
    <cellStyle name="Output 8 3 4 2" xfId="24194" xr:uid="{C82B31B2-CC59-4241-878D-9C4892871B98}"/>
    <cellStyle name="Output 8 3 5" xfId="10389" xr:uid="{2CB8D198-30ED-4466-9465-A08C330C350B}"/>
    <cellStyle name="Output 8 3 5 2" xfId="22261" xr:uid="{17C9EE1C-DFCE-4715-923B-3D09FF9D2009}"/>
    <cellStyle name="Output 8 3 6" xfId="13087" xr:uid="{2E8663DE-3C17-4A55-8316-F7FFEDA8D28A}"/>
    <cellStyle name="Output 8 3 6 2" xfId="24875" xr:uid="{A401CE57-6900-43B8-AFCB-34A68C9A0619}"/>
    <cellStyle name="Output 8 3 7" xfId="9833" xr:uid="{1428BCC8-D563-4290-BED2-8BE2D3C5D064}"/>
    <cellStyle name="Output 8 3 7 2" xfId="21709" xr:uid="{65E20189-1AAC-44F8-B5C7-05946795B1F1}"/>
    <cellStyle name="Output 8 3 8" xfId="11820" xr:uid="{25104629-1FAD-4D68-A94C-13643E63E4EA}"/>
    <cellStyle name="Output 8 3 8 2" xfId="23648" xr:uid="{B3A9A403-8861-4C9F-AEAD-5AD5782F998A}"/>
    <cellStyle name="Output 8 3 9" xfId="10883" xr:uid="{DFD1EE9C-8A7B-4CE4-8882-0D2A1ABFBA86}"/>
    <cellStyle name="Output 8 3 9 2" xfId="22752" xr:uid="{9B2EE41B-6E2F-4A9D-B270-183378430EAA}"/>
    <cellStyle name="Output 8 4" xfId="7949" xr:uid="{09C6FE47-DBAB-4E12-BED9-9C626E226310}"/>
    <cellStyle name="Output 8 4 2" xfId="12920" xr:uid="{55D45E87-40B7-4A26-8F8B-5E90BEA87544}"/>
    <cellStyle name="Output 8 4 2 2" xfId="24714" xr:uid="{71AFE497-A16A-4523-9DE8-2EF60AE85EE5}"/>
    <cellStyle name="Output 8 4 3" xfId="9961" xr:uid="{5A55D160-1C32-4E0A-AECA-EF1FB49BBCB9}"/>
    <cellStyle name="Output 8 4 3 2" xfId="21836" xr:uid="{1ACE5C5B-CBEA-496D-B311-B9C52C07E191}"/>
    <cellStyle name="Output 8 4 4" xfId="11751" xr:uid="{2C445088-B9C0-4471-9D45-BF759FD42018}"/>
    <cellStyle name="Output 8 4 4 2" xfId="23580" xr:uid="{C1026C9F-EC4E-4582-9DE8-D799A0A272E5}"/>
    <cellStyle name="Output 8 4 5" xfId="10943" xr:uid="{0163CB12-BCB1-42E4-8180-7FA05ABDE878}"/>
    <cellStyle name="Output 8 4 5 2" xfId="22812" xr:uid="{0043825C-5EC2-46D3-B721-67209A47A84E}"/>
    <cellStyle name="Output 8 4 6" xfId="11405" xr:uid="{939EAB33-0CBD-463E-8575-E1D6225206AD}"/>
    <cellStyle name="Output 8 4 6 2" xfId="23263" xr:uid="{86DD1BCD-25E3-4BCB-B21E-8F73AF69DA51}"/>
    <cellStyle name="Output 8 4 7" xfId="11214" xr:uid="{36D499D4-8D50-4263-861B-4EB47B33AFDD}"/>
    <cellStyle name="Output 8 4 7 2" xfId="23076" xr:uid="{ED7E0A3C-43AE-46BD-8109-B0E12E3FCC13}"/>
    <cellStyle name="Output 8 4 8" xfId="12741" xr:uid="{D97E51DF-5C28-4209-B8C3-41E45093E174}"/>
    <cellStyle name="Output 8 5" xfId="9383" xr:uid="{656582CF-A3EC-44A2-8284-788178BABB84}"/>
    <cellStyle name="Output 8 5 2" xfId="13788" xr:uid="{82B98659-BEDA-4FA9-9BD0-2FB0025F0DCD}"/>
    <cellStyle name="Output 8 5 2 2" xfId="25561" xr:uid="{3279BAE6-B921-4503-989B-D11ECE0657E0}"/>
    <cellStyle name="Output 8 5 3" xfId="14748" xr:uid="{5ABA65AE-9299-4A9B-BAE8-B5737325B3C0}"/>
    <cellStyle name="Output 8 5 3 2" xfId="26519" xr:uid="{7454A2A9-C634-45A1-B7C1-EC02366AF23E}"/>
    <cellStyle name="Output 8 5 4" xfId="15700" xr:uid="{83A4CBBA-C99F-4347-B8CE-4764E3337C49}"/>
    <cellStyle name="Output 8 5 4 2" xfId="27447" xr:uid="{D0C28AB7-7CBC-4179-AFAB-C2F74284E935}"/>
    <cellStyle name="Output 8 5 5" xfId="16574" xr:uid="{475BB7CE-AFFF-4060-A91E-32292FB93D89}"/>
    <cellStyle name="Output 8 5 5 2" xfId="28321" xr:uid="{784749DD-0FA6-41C9-A1D6-3A55BE44D1DD}"/>
    <cellStyle name="Output 8 5 6" xfId="17439" xr:uid="{62144CE6-B97B-4FF3-9304-8234EB87BF84}"/>
    <cellStyle name="Output 8 5 6 2" xfId="29160" xr:uid="{3FF6CAC9-3E8B-45B7-B529-618B9325F1B7}"/>
    <cellStyle name="Output 8 5 7" xfId="18215" xr:uid="{939B3CB8-AB2D-463A-919B-F5A0ACA31308}"/>
    <cellStyle name="Output 8 5 7 2" xfId="29936" xr:uid="{04C2428E-C49D-4EBD-8785-F250A5120170}"/>
    <cellStyle name="Output 8 5 8" xfId="18972" xr:uid="{61C963A5-BAC5-487C-B513-4B28F365CA51}"/>
    <cellStyle name="Output 8 6" xfId="11826" xr:uid="{49ECA611-3AC5-42C5-AB5B-F0ACDEC0779F}"/>
    <cellStyle name="Output 8 6 2" xfId="23654" xr:uid="{F6E55CBB-3EB9-4484-822D-5BEAB5EDD0CF}"/>
    <cellStyle name="Output 8 7" xfId="10877" xr:uid="{68B68A68-5763-4A47-948B-43D66FACE13B}"/>
    <cellStyle name="Output 8 7 2" xfId="22746" xr:uid="{1FE06B8C-5CF3-435C-B616-62EE4A1F9E5A}"/>
    <cellStyle name="Output 8 8" xfId="11445" xr:uid="{9F330866-EBC5-4622-ADCB-DC13AA5C2F0D}"/>
    <cellStyle name="Output 8 8 2" xfId="23303" xr:uid="{BDAF00D1-8BA9-4046-850C-A658F9A4ACBB}"/>
    <cellStyle name="Output 8 9" xfId="11176" xr:uid="{69F49B7F-6EA4-4D11-94E8-3794A1F64584}"/>
    <cellStyle name="Output 8 9 2" xfId="23038" xr:uid="{AAC3511C-D28A-4597-B824-D935F9105080}"/>
    <cellStyle name="Output 9" xfId="6170" xr:uid="{E827B3C7-E9CD-485D-A055-838303A8FB05}"/>
    <cellStyle name="Output 9 10" xfId="13505" xr:uid="{EFEE4287-9165-414A-A531-1DB6717225CC}"/>
    <cellStyle name="Output 9 10 2" xfId="25286" xr:uid="{415C602A-76D8-4CC8-A56E-4D80CED70011}"/>
    <cellStyle name="Output 9 11" xfId="14506" xr:uid="{75779289-9E18-4F86-85B7-FA32FB6A62CA}"/>
    <cellStyle name="Output 9 11 2" xfId="26278" xr:uid="{332FD18B-6BE3-480D-91B1-FAF42E2B0A61}"/>
    <cellStyle name="Output 9 12" xfId="15464" xr:uid="{56092A56-D381-4438-862B-425623885A4E}"/>
    <cellStyle name="Output 9 12 2" xfId="27224" xr:uid="{2FAA0907-0DFA-4989-A874-230B54710E6D}"/>
    <cellStyle name="Output 9 2" xfId="6841" xr:uid="{3A16EBEE-8F2C-4238-8631-1BC4FAD116CF}"/>
    <cellStyle name="Output 9 2 10" xfId="16396" xr:uid="{E3824BB1-5F22-4772-A89B-7A954BC34C5B}"/>
    <cellStyle name="Output 9 2 10 2" xfId="28143" xr:uid="{AC2F8D85-C724-4B60-A95A-EEB62D49603D}"/>
    <cellStyle name="Output 9 2 11" xfId="17267" xr:uid="{FA082311-93A8-425C-9F38-48058F999AF2}"/>
    <cellStyle name="Output 9 2 11 2" xfId="29010" xr:uid="{7E9193EA-0C3D-4596-AF66-0F647573B61D}"/>
    <cellStyle name="Output 9 2 2" xfId="7629" xr:uid="{A55738BE-F5C6-4204-AFDB-EF8241283A7E}"/>
    <cellStyle name="Output 9 2 2 10" xfId="10275" xr:uid="{3BE71675-C20E-44F9-B150-805D1122E116}"/>
    <cellStyle name="Output 9 2 2 10 2" xfId="22150" xr:uid="{EC310157-7150-4820-AD55-819C61121916}"/>
    <cellStyle name="Output 9 2 2 2" xfId="9272" xr:uid="{F2B1D0FD-053D-4B38-8253-FBF274D9EFBB}"/>
    <cellStyle name="Output 9 2 2 2 2" xfId="13707" xr:uid="{EF2A771E-FF6D-403E-9AB3-DF1ECA975AB6}"/>
    <cellStyle name="Output 9 2 2 2 2 2" xfId="25481" xr:uid="{0D5FA0AF-264B-419D-AFFA-287CFF61BE24}"/>
    <cellStyle name="Output 9 2 2 2 3" xfId="14669" xr:uid="{B0933C09-EC3A-4545-A653-AAE99467D14C}"/>
    <cellStyle name="Output 9 2 2 2 3 2" xfId="26440" xr:uid="{01138C8B-F3E3-445B-AA53-04550BF40D26}"/>
    <cellStyle name="Output 9 2 2 2 4" xfId="15621" xr:uid="{B8D5E2DC-3CF6-45E6-A279-EF7A6D47FA2D}"/>
    <cellStyle name="Output 9 2 2 2 4 2" xfId="27370" xr:uid="{DB55CD2E-C898-42DC-AF6A-DC49D9FF2100}"/>
    <cellStyle name="Output 9 2 2 2 5" xfId="16501" xr:uid="{9171D570-B0C6-45BF-98A2-33A8BAC1D891}"/>
    <cellStyle name="Output 9 2 2 2 5 2" xfId="28248" xr:uid="{D2981AAA-627D-4C10-A205-18051DDAA05E}"/>
    <cellStyle name="Output 9 2 2 2 6" xfId="17367" xr:uid="{08A9C273-CD73-483F-A3F1-DB9A990E5535}"/>
    <cellStyle name="Output 9 2 2 2 6 2" xfId="29088" xr:uid="{20458E53-481E-4460-93C1-B0E8DE2247C2}"/>
    <cellStyle name="Output 9 2 2 2 7" xfId="18143" xr:uid="{4CDB8C7B-1362-4C11-AFAB-27208F065BE6}"/>
    <cellStyle name="Output 9 2 2 2 7 2" xfId="29864" xr:uid="{4D93B79E-EBD9-49DF-AD5B-EC9FD197279D}"/>
    <cellStyle name="Output 9 2 2 2 8" xfId="18900" xr:uid="{0786AD19-6998-45AA-AA4B-59215710EAAB}"/>
    <cellStyle name="Output 9 2 2 3" xfId="9726" xr:uid="{BA8AB80F-6AA1-493B-A077-D7C69E9D92BE}"/>
    <cellStyle name="Output 9 2 2 3 2" xfId="14131" xr:uid="{52D5855A-F1A0-4666-AA7F-B5A63CC6DC60}"/>
    <cellStyle name="Output 9 2 2 3 2 2" xfId="25904" xr:uid="{31ACDB57-6826-497F-BE8B-5B0AC4994AF5}"/>
    <cellStyle name="Output 9 2 2 3 3" xfId="15091" xr:uid="{0408D8CB-778B-403F-87AA-F26DADAB569E}"/>
    <cellStyle name="Output 9 2 2 3 3 2" xfId="26862" xr:uid="{48105A58-84DA-495E-B1C6-7CC1EAD4B9C7}"/>
    <cellStyle name="Output 9 2 2 3 4" xfId="16043" xr:uid="{4BD73EE8-BA89-4682-AB2E-DDE53749A1A6}"/>
    <cellStyle name="Output 9 2 2 3 4 2" xfId="27790" xr:uid="{26F16583-492F-438C-9027-AB66E340FBC6}"/>
    <cellStyle name="Output 9 2 2 3 5" xfId="16917" xr:uid="{F52777F7-21BE-4B14-9AA9-639003789A6B}"/>
    <cellStyle name="Output 9 2 2 3 5 2" xfId="28664" xr:uid="{53FFB5E0-2166-4C18-BB26-1648EAE7534F}"/>
    <cellStyle name="Output 9 2 2 3 6" xfId="17782" xr:uid="{E8264C68-5C15-4A34-A6BC-92F68C719714}"/>
    <cellStyle name="Output 9 2 2 3 6 2" xfId="29503" xr:uid="{EDBE0FD6-0BBC-43BD-92CA-C4C1EF001079}"/>
    <cellStyle name="Output 9 2 2 3 7" xfId="18558" xr:uid="{33589E34-F834-480D-AD50-AA5A83EEE0C6}"/>
    <cellStyle name="Output 9 2 2 3 7 2" xfId="30279" xr:uid="{13929BD7-2741-44A1-9AEA-4819C59F23D2}"/>
    <cellStyle name="Output 9 2 2 3 8" xfId="19315" xr:uid="{3BAFB635-5493-40B4-B7E5-3339CD5B2427}"/>
    <cellStyle name="Output 9 2 2 4" xfId="12691" xr:uid="{CE200CD7-890E-425C-A64F-81026F443E73}"/>
    <cellStyle name="Output 9 2 2 4 2" xfId="24490" xr:uid="{39E0EDF3-5493-4519-A7F5-E1269C7A42EE}"/>
    <cellStyle name="Output 9 2 2 5" xfId="12764" xr:uid="{54BEED43-C55C-432E-8660-5394E26364E8}"/>
    <cellStyle name="Output 9 2 2 5 2" xfId="24560" xr:uid="{55035F65-9020-4D02-BDAD-F93A87AB7C36}"/>
    <cellStyle name="Output 9 2 2 6" xfId="10100" xr:uid="{7EAEA775-C273-423C-959F-C5AB0D6689FC}"/>
    <cellStyle name="Output 9 2 2 6 2" xfId="21975" xr:uid="{175E7A31-B6ED-4E27-B3B4-A0E8F8EC90CA}"/>
    <cellStyle name="Output 9 2 2 7" xfId="11737" xr:uid="{560633CA-A82E-448D-A52C-92EF19686B98}"/>
    <cellStyle name="Output 9 2 2 7 2" xfId="23566" xr:uid="{0A0AAD48-F5C3-4697-8E4E-278D4290B124}"/>
    <cellStyle name="Output 9 2 2 8" xfId="10957" xr:uid="{4119F9B7-16DF-46F2-B9A1-53CE5E3FEE9E}"/>
    <cellStyle name="Output 9 2 2 8 2" xfId="22826" xr:uid="{6A681656-D0DA-4576-B413-FFF7B13AA2E6}"/>
    <cellStyle name="Output 9 2 2 9" xfId="12514" xr:uid="{F6658DCB-479C-4116-931E-0CC7D5B72C74}"/>
    <cellStyle name="Output 9 2 2 9 2" xfId="24324" xr:uid="{902969DF-AE72-4861-9CAB-97373A0049FE}"/>
    <cellStyle name="Output 9 2 3" xfId="8486" xr:uid="{A84B4ED4-6CB5-4E95-B65C-4946A6BD7252}"/>
    <cellStyle name="Output 9 2 3 2" xfId="13228" xr:uid="{21C77FDD-7E06-4597-818E-7F71004076F9}"/>
    <cellStyle name="Output 9 2 3 2 2" xfId="25014" xr:uid="{003EF3CB-9285-4A4F-84D0-FC4279EA3365}"/>
    <cellStyle name="Output 9 2 3 3" xfId="14248" xr:uid="{F07F0D9D-3B19-4506-8FAC-B9DDFDC2E76B}"/>
    <cellStyle name="Output 9 2 3 3 2" xfId="26021" xr:uid="{6A3C4458-BB1C-4A54-9FE6-BB80560F1C82}"/>
    <cellStyle name="Output 9 2 3 4" xfId="15208" xr:uid="{AE97DDA4-1765-41F3-9652-84FC8351D8B5}"/>
    <cellStyle name="Output 9 2 3 4 2" xfId="26977" xr:uid="{102257D1-F261-40B1-9680-4B650A778E5A}"/>
    <cellStyle name="Output 9 2 3 5" xfId="16157" xr:uid="{E21E3671-3D1D-40DC-B728-F8EAB3BDA269}"/>
    <cellStyle name="Output 9 2 3 5 2" xfId="27904" xr:uid="{FE8B0EEB-F098-4BAB-B74C-7F7D3B67543F}"/>
    <cellStyle name="Output 9 2 3 6" xfId="17030" xr:uid="{85985F24-72FC-4899-BFC4-DAE251528409}"/>
    <cellStyle name="Output 9 2 3 6 2" xfId="28777" xr:uid="{A646C353-10AD-4DBE-92DC-3CD9B6A57B9B}"/>
    <cellStyle name="Output 9 2 3 7" xfId="17895" xr:uid="{2B0DF278-615D-4B62-AF8A-E36DEC4B031C}"/>
    <cellStyle name="Output 9 2 3 7 2" xfId="29616" xr:uid="{7631ED4D-7EA1-4D92-B2A6-77EC1EB4A168}"/>
    <cellStyle name="Output 9 2 3 8" xfId="18671" xr:uid="{E4A0A991-6A9B-46D5-B850-BF55E2C06B64}"/>
    <cellStyle name="Output 9 2 4" xfId="9497" xr:uid="{B2E0917B-9805-4816-8077-47EA4A8622B7}"/>
    <cellStyle name="Output 9 2 4 2" xfId="13902" xr:uid="{4E3BF804-9226-4E0E-8C89-B849AFC32FD5}"/>
    <cellStyle name="Output 9 2 4 2 2" xfId="25675" xr:uid="{E0C32FB2-EF69-421D-A850-3B2370C1D162}"/>
    <cellStyle name="Output 9 2 4 3" xfId="14862" xr:uid="{A081B6A2-86E8-429C-B8AA-A67A232C3C5A}"/>
    <cellStyle name="Output 9 2 4 3 2" xfId="26633" xr:uid="{885D0CD2-DD8C-4B2B-9A48-DA45785A2A0E}"/>
    <cellStyle name="Output 9 2 4 4" xfId="15814" xr:uid="{A1E23FFE-206C-4842-BC61-D896B16154C6}"/>
    <cellStyle name="Output 9 2 4 4 2" xfId="27561" xr:uid="{DE00344B-6F6C-4291-AF6C-E2BE8CCC6E4D}"/>
    <cellStyle name="Output 9 2 4 5" xfId="16688" xr:uid="{BDB853A1-5E98-494E-B0E8-CA71BBE90A22}"/>
    <cellStyle name="Output 9 2 4 5 2" xfId="28435" xr:uid="{0BBCCCFB-3756-4AB5-9244-F4E675D9D192}"/>
    <cellStyle name="Output 9 2 4 6" xfId="17553" xr:uid="{3186B925-6D2E-4FAA-B43E-1BBBB9859CDB}"/>
    <cellStyle name="Output 9 2 4 6 2" xfId="29274" xr:uid="{3C0AA270-AF75-43FA-84D3-78CA18E392D9}"/>
    <cellStyle name="Output 9 2 4 7" xfId="18329" xr:uid="{C283020E-5B3C-4433-B3FB-2A4152BB39A5}"/>
    <cellStyle name="Output 9 2 4 7 2" xfId="30050" xr:uid="{247F688B-4440-439A-8823-85B984829EC3}"/>
    <cellStyle name="Output 9 2 4 8" xfId="19086" xr:uid="{E0486449-67FD-4207-B1D5-03BB8AA806FF}"/>
    <cellStyle name="Output 9 2 5" xfId="12199" xr:uid="{A4C9114B-9311-4D8F-A1E1-4ADCD285C7EE}"/>
    <cellStyle name="Output 9 2 5 2" xfId="24016" xr:uid="{7E72E07A-C4A3-42A9-B53C-17A35FA256FD}"/>
    <cellStyle name="Output 9 2 6" xfId="10556" xr:uid="{F7888D1F-F490-4F1D-8139-2293E4F0A53F}"/>
    <cellStyle name="Output 9 2 6 2" xfId="22428" xr:uid="{BBFAF192-2AF1-470E-B325-C15721D673A3}"/>
    <cellStyle name="Output 9 2 7" xfId="13566" xr:uid="{D60AE2EB-F1DE-462B-A3D3-621312B4BA93}"/>
    <cellStyle name="Output 9 2 7 2" xfId="25342" xr:uid="{308933EB-28D9-42DC-A87E-019F2792FCEA}"/>
    <cellStyle name="Output 9 2 8" xfId="14544" xr:uid="{2EBAC452-893E-4F8B-828E-3E01F589FB64}"/>
    <cellStyle name="Output 9 2 8 2" xfId="26315" xr:uid="{46428306-DBF2-4B6A-8290-0D5CDF28F999}"/>
    <cellStyle name="Output 9 2 9" xfId="15497" xr:uid="{5DA50FDC-5784-4EA5-A253-EC94787783BF}"/>
    <cellStyle name="Output 9 2 9 2" xfId="27252" xr:uid="{11A81DA5-55E9-4DF3-A1B9-97DBE773FCBD}"/>
    <cellStyle name="Output 9 3" xfId="7106" xr:uid="{3D2AE23E-2E10-4538-9117-AF5A2BAF5AF5}"/>
    <cellStyle name="Output 9 3 10" xfId="11512" xr:uid="{C31453B9-2F98-451B-B8E2-63827E053A36}"/>
    <cellStyle name="Output 9 3 10 2" xfId="23363" xr:uid="{511E504B-F559-4877-A906-3FC5D579E142}"/>
    <cellStyle name="Output 9 3 2" xfId="8749" xr:uid="{5498B28E-461D-44BB-8662-BB36F91DDE12}"/>
    <cellStyle name="Output 9 3 2 2" xfId="13410" xr:uid="{F4065666-A979-4CEB-99A0-DA27820BD40E}"/>
    <cellStyle name="Output 9 3 2 2 2" xfId="25193" xr:uid="{4B4780E9-6C62-4C50-A019-4D8EC3A0F592}"/>
    <cellStyle name="Output 9 3 2 3" xfId="14416" xr:uid="{36C2D400-C849-4E7E-87F8-B6F45CFDD44E}"/>
    <cellStyle name="Output 9 3 2 3 2" xfId="26188" xr:uid="{A9803B50-AC99-41E9-BE40-E1EAFC7072A3}"/>
    <cellStyle name="Output 9 3 2 4" xfId="15374" xr:uid="{E1C8FCE3-2188-44AD-A465-77FF5DAFD1CC}"/>
    <cellStyle name="Output 9 3 2 4 2" xfId="27136" xr:uid="{E411F532-4B79-4CE6-A75B-5CF9C700DF66}"/>
    <cellStyle name="Output 9 3 2 5" xfId="16301" xr:uid="{C37C69DD-1D5D-42DE-A2BC-2F5BB3E5EC9F}"/>
    <cellStyle name="Output 9 3 2 5 2" xfId="28048" xr:uid="{BACE0AC4-2350-4E68-8BD0-266BBF7ED5E8}"/>
    <cellStyle name="Output 9 3 2 6" xfId="17172" xr:uid="{FA3E2CB1-81E1-47F0-851D-C8CDCD7D342F}"/>
    <cellStyle name="Output 9 3 2 6 2" xfId="28916" xr:uid="{EEC3A925-68D1-4935-A272-A39E5CF1270B}"/>
    <cellStyle name="Output 9 3 2 7" xfId="18019" xr:uid="{64071E97-C3D4-4816-A652-2F2EB56AB2CB}"/>
    <cellStyle name="Output 9 3 2 7 2" xfId="29740" xr:uid="{3E8B403A-FC5F-47C8-B039-ACC5D6642025}"/>
    <cellStyle name="Output 9 3 2 8" xfId="18786" xr:uid="{3EC38730-E57B-460A-BE9A-9B585DF4B621}"/>
    <cellStyle name="Output 9 3 3" xfId="9612" xr:uid="{8ABD8FA5-57D6-456E-9E85-195A13035AFD}"/>
    <cellStyle name="Output 9 3 3 2" xfId="14017" xr:uid="{8EBEAFFC-3399-49A4-B572-AD1FE3913C49}"/>
    <cellStyle name="Output 9 3 3 2 2" xfId="25790" xr:uid="{1B31EA6C-F169-4637-9140-444B3237D538}"/>
    <cellStyle name="Output 9 3 3 3" xfId="14977" xr:uid="{55FCC715-D6C4-42CB-9B03-41BB4B7C5682}"/>
    <cellStyle name="Output 9 3 3 3 2" xfId="26748" xr:uid="{5FC6E422-D116-44B0-98E4-30DEE7580538}"/>
    <cellStyle name="Output 9 3 3 4" xfId="15929" xr:uid="{BF5207DA-454C-4BAA-B14A-64D2BF2E5678}"/>
    <cellStyle name="Output 9 3 3 4 2" xfId="27676" xr:uid="{563C049B-E17A-42FF-89BF-926C6155F2BF}"/>
    <cellStyle name="Output 9 3 3 5" xfId="16803" xr:uid="{14B39D3C-EB1D-480C-B0D6-726FAC9EE0C8}"/>
    <cellStyle name="Output 9 3 3 5 2" xfId="28550" xr:uid="{77CBC82D-00CA-4EE5-A9A7-C0E1E2EA31AA}"/>
    <cellStyle name="Output 9 3 3 6" xfId="17668" xr:uid="{7C72FE2E-A972-44F9-92A5-866BA171C854}"/>
    <cellStyle name="Output 9 3 3 6 2" xfId="29389" xr:uid="{1ADDD96E-D4A8-4C83-A2F6-FDF455BCF33A}"/>
    <cellStyle name="Output 9 3 3 7" xfId="18444" xr:uid="{C89446D2-4972-4791-8D99-8B40B757758A}"/>
    <cellStyle name="Output 9 3 3 7 2" xfId="30165" xr:uid="{374580F2-B3D2-4429-BF26-5CCBBD630FE3}"/>
    <cellStyle name="Output 9 3 3 8" xfId="19201" xr:uid="{C0805668-61EC-412B-A43C-89AC6EC150D0}"/>
    <cellStyle name="Output 9 3 4" xfId="12380" xr:uid="{41E64790-6459-4BEC-8AC2-AFD84BD921EE}"/>
    <cellStyle name="Output 9 3 4 2" xfId="24195" xr:uid="{EE239642-8940-4E58-B3DA-5991A78DD575}"/>
    <cellStyle name="Output 9 3 5" xfId="10388" xr:uid="{C2D7863F-04FC-4B91-A778-C6A0E00C8456}"/>
    <cellStyle name="Output 9 3 5 2" xfId="22260" xr:uid="{E0CA9C8F-C048-42EF-91EE-3B573AC99239}"/>
    <cellStyle name="Output 9 3 6" xfId="12057" xr:uid="{7A9BE050-8AFA-4CD7-8413-76EFF71C64F5}"/>
    <cellStyle name="Output 9 3 6 2" xfId="23878" xr:uid="{D4E259E9-7919-4759-B38B-1DE708526783}"/>
    <cellStyle name="Output 9 3 7" xfId="10685" xr:uid="{7DF9BCB5-F239-4305-9895-981C78714023}"/>
    <cellStyle name="Output 9 3 7 2" xfId="22557" xr:uid="{2616CC6A-DE27-4476-B42A-F337035E0994}"/>
    <cellStyle name="Output 9 3 8" xfId="11916" xr:uid="{51647D35-5F8F-4F76-876A-AA615AFF6187}"/>
    <cellStyle name="Output 9 3 8 2" xfId="23742" xr:uid="{9AC6F265-D72B-4D21-994E-00955A80080D}"/>
    <cellStyle name="Output 9 3 9" xfId="10800" xr:uid="{E5A275C1-528B-4402-BA34-008BA8DFD237}"/>
    <cellStyle name="Output 9 3 9 2" xfId="22670" xr:uid="{318E2902-9F76-47F6-9539-7B56716BA3E3}"/>
    <cellStyle name="Output 9 4" xfId="7950" xr:uid="{45F373C7-02CB-42BE-BC38-4DB0A9A1B00B}"/>
    <cellStyle name="Output 9 4 2" xfId="12921" xr:uid="{C5E8C423-1FC3-4147-914B-0BC729025BDE}"/>
    <cellStyle name="Output 9 4 2 2" xfId="24715" xr:uid="{5180E756-0036-4ACA-BB3C-7108669CD02E}"/>
    <cellStyle name="Output 9 4 3" xfId="9960" xr:uid="{303109E4-2346-4FD7-AA2C-59FBC0FD32D5}"/>
    <cellStyle name="Output 9 4 3 2" xfId="21835" xr:uid="{058C62E1-6969-43C7-84F3-0D1FA99D5192}"/>
    <cellStyle name="Output 9 4 4" xfId="11752" xr:uid="{1347DCB0-0729-45CF-96A0-78051B34E66B}"/>
    <cellStyle name="Output 9 4 4 2" xfId="23581" xr:uid="{0DF4910C-15B6-45DA-9823-226CB5678700}"/>
    <cellStyle name="Output 9 4 5" xfId="10942" xr:uid="{EDB65606-48C8-4A37-BC31-ABC1EC267011}"/>
    <cellStyle name="Output 9 4 5 2" xfId="22811" xr:uid="{BCB7D6A5-C26B-43FF-9E8E-03D0B28CD4CC}"/>
    <cellStyle name="Output 9 4 6" xfId="11406" xr:uid="{130BC795-26E6-485E-93C4-70093D428292}"/>
    <cellStyle name="Output 9 4 6 2" xfId="23264" xr:uid="{BDD07322-45C4-4600-B365-02A1602779A9}"/>
    <cellStyle name="Output 9 4 7" xfId="11213" xr:uid="{853A8E65-0033-455D-8E20-FA683B2DFF69}"/>
    <cellStyle name="Output 9 4 7 2" xfId="23075" xr:uid="{060696E6-B473-452E-839B-B5BD2B5F4723}"/>
    <cellStyle name="Output 9 4 8" xfId="11369" xr:uid="{4BA715EE-3109-425F-B881-654E7DABDDFE}"/>
    <cellStyle name="Output 9 5" xfId="9384" xr:uid="{54E61C7B-F5FE-472E-8163-646669B6CAEF}"/>
    <cellStyle name="Output 9 5 2" xfId="13789" xr:uid="{5C9F05D7-7F70-4E5D-9669-F2357A91FCD7}"/>
    <cellStyle name="Output 9 5 2 2" xfId="25562" xr:uid="{99FE06F2-CB86-4F6B-93BD-D2015DAE9CAB}"/>
    <cellStyle name="Output 9 5 3" xfId="14749" xr:uid="{7C9320AE-CFE5-43C9-8D10-B8F1F33A86F1}"/>
    <cellStyle name="Output 9 5 3 2" xfId="26520" xr:uid="{3257273E-F8C4-4A0A-8472-3A151ECF55B4}"/>
    <cellStyle name="Output 9 5 4" xfId="15701" xr:uid="{11C8C7CC-3711-4040-AF65-ECD8C7542439}"/>
    <cellStyle name="Output 9 5 4 2" xfId="27448" xr:uid="{9CD8B536-5E93-46C5-9784-46B7ABABB237}"/>
    <cellStyle name="Output 9 5 5" xfId="16575" xr:uid="{882BEEAC-4C69-4C35-916C-C120CCE1863F}"/>
    <cellStyle name="Output 9 5 5 2" xfId="28322" xr:uid="{790A74A1-CAB6-4ED2-B2B4-763323B78E68}"/>
    <cellStyle name="Output 9 5 6" xfId="17440" xr:uid="{D5B85355-6E7E-4069-9DFD-FD102991DD18}"/>
    <cellStyle name="Output 9 5 6 2" xfId="29161" xr:uid="{D927A466-2E78-4F42-93F1-C4416E5E884C}"/>
    <cellStyle name="Output 9 5 7" xfId="18216" xr:uid="{6990B361-35CD-488C-8781-C28D9B27CB0F}"/>
    <cellStyle name="Output 9 5 7 2" xfId="29937" xr:uid="{CD9DC39D-EB31-476C-9C18-8B8A31EAD9BF}"/>
    <cellStyle name="Output 9 5 8" xfId="18973" xr:uid="{723F6AE4-F8FE-4FBE-987E-770CF683C39C}"/>
    <cellStyle name="Output 9 6" xfId="11827" xr:uid="{E961A160-2BC4-4235-BC4C-47696CB94493}"/>
    <cellStyle name="Output 9 6 2" xfId="23655" xr:uid="{F4E42981-3204-4F1A-8E91-195EBDE558F9}"/>
    <cellStyle name="Output 9 7" xfId="10876" xr:uid="{AD323B0A-8063-48DB-BA42-7503F8D41F4A}"/>
    <cellStyle name="Output 9 7 2" xfId="22745" xr:uid="{87DC74DE-8951-4DDB-9964-D06A2C581782}"/>
    <cellStyle name="Output 9 8" xfId="11446" xr:uid="{1A91278C-8209-424B-BA50-D9B6A99742B1}"/>
    <cellStyle name="Output 9 8 2" xfId="23304" xr:uid="{672048D5-2935-4006-B550-E5FE188B2D02}"/>
    <cellStyle name="Output 9 9" xfId="11175" xr:uid="{B12CB593-8CEA-406D-9AC7-7E97BBDA2BEC}"/>
    <cellStyle name="Output 9 9 2" xfId="23037" xr:uid="{C84C0BE8-D1AE-4127-B81E-559F2ED063D3}"/>
    <cellStyle name="Parastais 2" xfId="6171" xr:uid="{DDA341DD-5E1C-43CD-AF55-BFFFD16B630B}"/>
    <cellStyle name="Parastais 2 2" xfId="6172" xr:uid="{19B0322C-E074-47E2-99FA-037AE2095F98}"/>
    <cellStyle name="Parastais 2 2 2" xfId="6173" xr:uid="{8DB379F9-9632-402D-8B3A-AEC9BCC3324A}"/>
    <cellStyle name="Parastais 2 2 3" xfId="30412" xr:uid="{7444AD47-8D11-4A9C-9524-890B6AC22243}"/>
    <cellStyle name="Parastais 2 2_1_solis_MK Nr 595 " xfId="6174" xr:uid="{1154EF39-A244-4D2B-8BC7-4CB85E6E8A57}"/>
    <cellStyle name="Parastais 3" xfId="6175" xr:uid="{72F37C82-6A18-42C1-836D-F519B480DA63}"/>
    <cellStyle name="Parastais_FMLikp01_p05_221205_pap_afp_makp" xfId="6744" xr:uid="{9171CB6D-7268-4DE2-9F35-7C67CB8D0E52}"/>
    <cellStyle name="Percent 10" xfId="6399" xr:uid="{17CD1628-34DE-458A-9617-8C85736D0B12}"/>
    <cellStyle name="Percent 10 2" xfId="6745" xr:uid="{6065253E-10C3-4AAF-A1B9-14871C84DBA8}"/>
    <cellStyle name="Percent 10 2 2" xfId="7630" xr:uid="{99FEFFE8-30A7-4187-B558-96B840B518DF}"/>
    <cellStyle name="Percent 10 2 2 2" xfId="9273" xr:uid="{FFF6DE65-1061-4F05-81DC-5F4C498F4B12}"/>
    <cellStyle name="Percent 10 2 2 2 2" xfId="21597" xr:uid="{8417423F-A14B-4AD7-B27E-EFD8AE54942A}"/>
    <cellStyle name="Percent 10 2 2 3" xfId="20460" xr:uid="{C370CCC3-7E2C-46AC-95E8-277BD8F1308E}"/>
    <cellStyle name="Percent 10 2 3" xfId="8393" xr:uid="{1CE039F0-D373-49CC-BA6A-B9F50F3B6906}"/>
    <cellStyle name="Percent 10 2 3 2" xfId="21028" xr:uid="{1FC184FE-AF74-419E-988C-13B69FB1ABBD}"/>
    <cellStyle name="Percent 10 2 4" xfId="19891" xr:uid="{059185EB-E7B4-4111-A46D-43932C7DBDCB}"/>
    <cellStyle name="Percent 10 3" xfId="6746" xr:uid="{E6C1B73D-EF17-429F-A719-FF5E3E9FAD93}"/>
    <cellStyle name="Percent 10 3 2" xfId="7631" xr:uid="{838692CB-8D0D-4AFF-AA67-F880D87BB868}"/>
    <cellStyle name="Percent 10 3 2 2" xfId="9274" xr:uid="{E49F2CA1-C300-48D5-A84F-98018CF5CC50}"/>
    <cellStyle name="Percent 10 3 2 2 2" xfId="21598" xr:uid="{6D514D0B-063A-4D90-842D-889378148A6F}"/>
    <cellStyle name="Percent 10 3 2 3" xfId="20461" xr:uid="{54A11835-703D-4A5F-BD89-2D337910DDE4}"/>
    <cellStyle name="Percent 10 3 3" xfId="8394" xr:uid="{68A77C7A-73C5-40BB-A15F-411FBF484BB3}"/>
    <cellStyle name="Percent 10 3 3 2" xfId="21029" xr:uid="{B7FDB2A8-F1CB-4C51-84F8-ED187344D2A0}"/>
    <cellStyle name="Percent 10 3 4" xfId="19892" xr:uid="{36956F20-794A-4EB4-AD06-13CACB8BF9FD}"/>
    <cellStyle name="Percent 10 4" xfId="7151" xr:uid="{54645657-AC75-490D-B2B3-CEE304E5DD44}"/>
    <cellStyle name="Percent 10 4 2" xfId="8794" xr:uid="{494FBA35-F4F3-4FCB-B3CA-BCDDF201F7B8}"/>
    <cellStyle name="Percent 10 4 2 2" xfId="21200" xr:uid="{C25FF603-78F3-4725-B951-6120AA9AD9BC}"/>
    <cellStyle name="Percent 10 4 3" xfId="20063" xr:uid="{723C07FF-A9BC-4EAB-92F1-A33F18734C9C}"/>
    <cellStyle name="Percent 10 5" xfId="8109" xr:uid="{360841B7-6A8B-4F3B-8B9F-FE512603F182}"/>
    <cellStyle name="Percent 10 5 2" xfId="20745" xr:uid="{3DB37BD3-1AFF-4E4C-B1C1-D6173BB8AD9B}"/>
    <cellStyle name="Percent 10 6" xfId="19608" xr:uid="{8BA194DC-2329-4154-9B21-60BCD89F74FA}"/>
    <cellStyle name="Percent 11" xfId="6747" xr:uid="{3118E9FE-8806-4CCD-8B23-826DC0C29B3B}"/>
    <cellStyle name="Percent 11 2" xfId="6748" xr:uid="{E30719B7-206D-4BAA-A140-229156976E7A}"/>
    <cellStyle name="Percent 11 2 2" xfId="7633" xr:uid="{EA51A58B-7848-4B86-84E9-C1130AC4E12F}"/>
    <cellStyle name="Percent 11 2 2 2" xfId="9276" xr:uid="{C32E746A-0210-4593-92C6-9099987DE81B}"/>
    <cellStyle name="Percent 11 2 2 2 2" xfId="21600" xr:uid="{B5C02D70-0B1D-4619-8FBA-8B4772F1F02B}"/>
    <cellStyle name="Percent 11 2 2 3" xfId="20463" xr:uid="{5FF012DE-2F30-4776-9054-4F01222E1E9D}"/>
    <cellStyle name="Percent 11 2 3" xfId="8396" xr:uid="{DA5AD29A-A3E8-436A-B4AF-E093E7463E11}"/>
    <cellStyle name="Percent 11 2 3 2" xfId="21031" xr:uid="{5B9EA1EB-5748-4930-B93C-FA91ECAF94C6}"/>
    <cellStyle name="Percent 11 2 4" xfId="19894" xr:uid="{45FA3F25-561B-4716-A0F7-03C61B4AA4AF}"/>
    <cellStyle name="Percent 11 3" xfId="7632" xr:uid="{38F165CB-EC45-4B73-9E3A-47DA8EEFDF20}"/>
    <cellStyle name="Percent 11 3 2" xfId="9275" xr:uid="{4A7DBB0F-D21F-4EB1-BF4D-5F15147BF275}"/>
    <cellStyle name="Percent 11 3 2 2" xfId="21599" xr:uid="{00A77A51-09AC-4F9E-8499-304B694F0409}"/>
    <cellStyle name="Percent 11 3 3" xfId="20462" xr:uid="{5D77BC0E-35B2-4234-BA70-5C4A60CA65F7}"/>
    <cellStyle name="Percent 11 4" xfId="8395" xr:uid="{5978DD82-9F29-4FB5-939A-1F87001D2F34}"/>
    <cellStyle name="Percent 11 4 2" xfId="21030" xr:uid="{82AC3629-7DFA-4C07-9D44-E0FD1F93576E}"/>
    <cellStyle name="Percent 11 5" xfId="19893" xr:uid="{5BC428BC-490F-484E-B6E9-E3ED740AEC74}"/>
    <cellStyle name="Percent 12" xfId="6749" xr:uid="{7EFBCC4B-85C8-4531-9321-ED958F734B2C}"/>
    <cellStyle name="Percent 12 2" xfId="6750" xr:uid="{767F03D1-72EC-49DC-BAE9-470AF2437AB2}"/>
    <cellStyle name="Percent 12 2 2" xfId="7635" xr:uid="{7B7C1CD8-661F-485F-A8C4-C57809582338}"/>
    <cellStyle name="Percent 12 2 2 2" xfId="9278" xr:uid="{C2B82D2A-D89F-44DC-860F-A81B5B2F57BD}"/>
    <cellStyle name="Percent 12 2 2 2 2" xfId="21602" xr:uid="{4B692966-39D4-45A3-AC00-0D1F1755CA69}"/>
    <cellStyle name="Percent 12 2 2 3" xfId="20465" xr:uid="{7C5F0069-B246-406F-A152-4481E559136F}"/>
    <cellStyle name="Percent 12 2 3" xfId="8398" xr:uid="{BED10B12-F1B5-4AA3-B15C-18F4B86C0B5C}"/>
    <cellStyle name="Percent 12 2 3 2" xfId="21033" xr:uid="{2FA147A9-7479-41B4-AAC0-EF410C533B3F}"/>
    <cellStyle name="Percent 12 2 4" xfId="19896" xr:uid="{9DB0D72D-D2EB-47B7-899C-6F03DFC3FCB5}"/>
    <cellStyle name="Percent 12 3" xfId="7634" xr:uid="{ECDE13CA-16F3-458C-A5C4-D1C49DCDA157}"/>
    <cellStyle name="Percent 12 3 2" xfId="9277" xr:uid="{402A6C16-4CB1-4631-AAFD-734EF7B1960B}"/>
    <cellStyle name="Percent 12 3 2 2" xfId="21601" xr:uid="{C927BCB2-8CAE-4600-A8C6-7E704928CC36}"/>
    <cellStyle name="Percent 12 3 3" xfId="20464" xr:uid="{0FF58E9A-58DB-4AA3-8D04-B59FBF21D9B7}"/>
    <cellStyle name="Percent 12 4" xfId="8397" xr:uid="{1E936065-6DA2-4E6C-807D-766660A71DF1}"/>
    <cellStyle name="Percent 12 4 2" xfId="21032" xr:uid="{66F848E1-7957-4CAD-A097-F03FD7C7C77D}"/>
    <cellStyle name="Percent 12 5" xfId="19895" xr:uid="{6A90510D-4BE1-4127-B4F2-D1563BE5BE2A}"/>
    <cellStyle name="Percent 13" xfId="7684" xr:uid="{66243ED3-C985-4CD1-ACEB-37A9A4DB85BD}"/>
    <cellStyle name="Percent 14" xfId="30326" xr:uid="{9363D1D1-7032-472E-A6BD-4965C50B987C}"/>
    <cellStyle name="Percent 2" xfId="9" xr:uid="{B8E82A23-53CA-41B3-BB58-0A6427E81BA1}"/>
    <cellStyle name="Percent 2 2" xfId="6177" xr:uid="{717F0731-075D-4927-9FD6-F97C5855E034}"/>
    <cellStyle name="Percent 2 3" xfId="6176" xr:uid="{ABE57611-5AED-437E-91C9-E4E6AE84B150}"/>
    <cellStyle name="Percent 2 3 2" xfId="30342" xr:uid="{6C02F712-2C0F-403C-B506-A11D94B10922}"/>
    <cellStyle name="Percent 2 4" xfId="19357" xr:uid="{AE0A27A4-0779-4627-999A-A28C11FB0CA1}"/>
    <cellStyle name="Percent 3" xfId="6178" xr:uid="{31D19809-43AA-4510-94F2-92F1B46C4B59}"/>
    <cellStyle name="Percent 3 2" xfId="6179" xr:uid="{8C886461-F694-4039-98CD-2715E77A4AF6}"/>
    <cellStyle name="Percent 3 3" xfId="6400" xr:uid="{218FE379-5F19-49C3-AC70-C16610827161}"/>
    <cellStyle name="Percent 3 3 2" xfId="6751" xr:uid="{58842E37-8A50-42D0-85E4-13DF743F724B}"/>
    <cellStyle name="Percent 3 3 2 2" xfId="7636" xr:uid="{0C950982-52EB-4EB0-B38F-FC73FFAB187B}"/>
    <cellStyle name="Percent 3 3 2 2 2" xfId="9279" xr:uid="{28186AD9-6A41-4D63-BC0D-1551F55CDE4E}"/>
    <cellStyle name="Percent 3 3 2 2 2 2" xfId="21603" xr:uid="{02F9CC9B-DFBC-44FE-AA87-E517D0C8EBC1}"/>
    <cellStyle name="Percent 3 3 2 2 3" xfId="20466" xr:uid="{EFACFA8F-581E-49FA-95DB-B868BB697550}"/>
    <cellStyle name="Percent 3 3 2 3" xfId="8399" xr:uid="{7A06D515-43EE-47CA-810E-001B9F361D2D}"/>
    <cellStyle name="Percent 3 3 2 3 2" xfId="21034" xr:uid="{4CF8E6A8-1048-4B4C-858E-081B971F51AF}"/>
    <cellStyle name="Percent 3 3 2 4" xfId="19897" xr:uid="{7272B7CB-CDA9-4FB4-8E36-2946D9BA8362}"/>
    <cellStyle name="Percent 3 3 3" xfId="6752" xr:uid="{9FB64ED4-F642-4AED-B93B-9629895A8C37}"/>
    <cellStyle name="Percent 3 3 3 2" xfId="7637" xr:uid="{9B7FEB12-1228-47E8-9908-CEB02FAE66F1}"/>
    <cellStyle name="Percent 3 3 3 2 2" xfId="9280" xr:uid="{85267E1E-3533-4F86-93AF-B59C79B10F0D}"/>
    <cellStyle name="Percent 3 3 3 2 2 2" xfId="21604" xr:uid="{5EA63E35-456A-42B8-8497-40C4DAB5EFB3}"/>
    <cellStyle name="Percent 3 3 3 2 3" xfId="20467" xr:uid="{316D8AB6-2EA1-4D2F-A3A3-807FEC5717E0}"/>
    <cellStyle name="Percent 3 3 3 3" xfId="8400" xr:uid="{CD9D9F0E-5789-4EEF-8418-6C7549FA4626}"/>
    <cellStyle name="Percent 3 3 3 3 2" xfId="21035" xr:uid="{E3962840-9584-4BB1-830A-E620B16C5D06}"/>
    <cellStyle name="Percent 3 3 3 4" xfId="19898" xr:uid="{94C278BC-5E24-4918-9DEF-E8B13E4AEF4F}"/>
    <cellStyle name="Percent 3 3 4" xfId="7152" xr:uid="{34B04627-1A5C-4B45-8C91-AE32D9687E04}"/>
    <cellStyle name="Percent 3 3 4 2" xfId="8795" xr:uid="{4902774E-DD61-4BB3-BCBB-207DD6703FEB}"/>
    <cellStyle name="Percent 3 3 4 2 2" xfId="21201" xr:uid="{2A284430-8AD9-490E-AF3B-396AF2B5C43C}"/>
    <cellStyle name="Percent 3 3 4 3" xfId="20064" xr:uid="{5651FFB6-E187-4916-92F8-47250B75CB38}"/>
    <cellStyle name="Percent 3 3 5" xfId="8110" xr:uid="{AE84C606-EB11-4A70-AA2F-25E900ECDFC8}"/>
    <cellStyle name="Percent 3 3 5 2" xfId="20746" xr:uid="{41BE32D1-8797-4C9C-8E0B-D2FAFEABDCFD}"/>
    <cellStyle name="Percent 3 3 6" xfId="19609" xr:uid="{4E3647FA-E1E7-440E-98A2-080F8A215BA7}"/>
    <cellStyle name="Percent 3 4" xfId="6753" xr:uid="{35A41C00-7DC6-4DB3-A889-C4DD7CF9965E}"/>
    <cellStyle name="Percent 3 4 2" xfId="7638" xr:uid="{982558A4-2113-4E88-8287-88F9BE2C0F75}"/>
    <cellStyle name="Percent 3 4 2 2" xfId="9281" xr:uid="{97AA24CB-306A-4F00-BAF6-AF9252908346}"/>
    <cellStyle name="Percent 3 4 2 2 2" xfId="21605" xr:uid="{203A640F-A208-4595-AB1D-435207112309}"/>
    <cellStyle name="Percent 3 4 2 3" xfId="20468" xr:uid="{5D19428B-67BB-4CAF-932C-BF4D5E56D90C}"/>
    <cellStyle name="Percent 3 4 3" xfId="8401" xr:uid="{5743BD80-F807-4EE1-8A59-14336F1C32D9}"/>
    <cellStyle name="Percent 3 4 3 2" xfId="21036" xr:uid="{963424FC-3A02-45D0-BF49-CF568F58FFD0}"/>
    <cellStyle name="Percent 3 4 4" xfId="19899" xr:uid="{365E417B-CD16-4DBA-BAAA-D5F4C61247A2}"/>
    <cellStyle name="Percent 3 5" xfId="6754" xr:uid="{3644FB80-08FF-4C76-8F12-43889DDA3AF4}"/>
    <cellStyle name="Percent 3 5 2" xfId="7639" xr:uid="{9E28FAB6-5085-4565-A2F7-34810B42EF72}"/>
    <cellStyle name="Percent 3 5 2 2" xfId="9282" xr:uid="{D22C6298-FFDC-476C-BF95-0BF1F73B39E3}"/>
    <cellStyle name="Percent 3 5 2 2 2" xfId="21606" xr:uid="{8DAF22B6-630B-40DB-843B-EFE3775F2977}"/>
    <cellStyle name="Percent 3 5 2 3" xfId="20469" xr:uid="{2FA0C3A8-E501-4D3A-9D5B-436EBA176BDA}"/>
    <cellStyle name="Percent 3 5 3" xfId="8402" xr:uid="{C7C30B42-C95C-41F9-B646-39F09C4ECE0A}"/>
    <cellStyle name="Percent 3 5 3 2" xfId="21037" xr:uid="{37D1052F-B72F-4A54-A779-35C8AFACA5AE}"/>
    <cellStyle name="Percent 3 5 4" xfId="19900" xr:uid="{A8F96228-EDAA-4BF4-85D7-DB767247142F}"/>
    <cellStyle name="Percent 3 6" xfId="30413" xr:uid="{0D7AB81F-5167-448D-9919-E75FF0C3C251}"/>
    <cellStyle name="Percent 4" xfId="6180" xr:uid="{4C3DE603-45AE-419F-9A11-2D8D631BCFDE}"/>
    <cellStyle name="Percent 5" xfId="6181" xr:uid="{2962EBD5-F68B-469F-B6E7-A4BC18AC13B6}"/>
    <cellStyle name="Percent 5 2" xfId="6182" xr:uid="{EC024EEE-C86D-48FF-89B9-1F02B2AA4B99}"/>
    <cellStyle name="Percent 5 3" xfId="30414" xr:uid="{75AD8A22-4787-4C10-A96B-C5BE1569A009}"/>
    <cellStyle name="Percent 6" xfId="6183" xr:uid="{2CA471F5-0A99-4B66-A88E-120F0C7DCBAC}"/>
    <cellStyle name="Percent 6 2" xfId="6184" xr:uid="{6A8477A5-B860-4696-AFC9-335A244E5FC1}"/>
    <cellStyle name="Percent 6 3" xfId="6755" xr:uid="{07FA9F18-BEB5-4B75-A2AB-C0C03C39F3D5}"/>
    <cellStyle name="Percent 6 3 2" xfId="7640" xr:uid="{6A7CD686-5585-4DA8-8E8E-04AD2800D884}"/>
    <cellStyle name="Percent 6 3 2 2" xfId="9283" xr:uid="{084A4416-115A-401F-905B-5C06B6BB3CED}"/>
    <cellStyle name="Percent 6 3 2 2 2" xfId="21607" xr:uid="{59AF9761-6D5A-4D3A-83FA-F7750FC2903F}"/>
    <cellStyle name="Percent 6 3 2 3" xfId="20470" xr:uid="{5B65A5A1-D5BE-433A-9745-F69C58E71882}"/>
    <cellStyle name="Percent 6 3 3" xfId="8403" xr:uid="{B7BA1461-CB68-48D1-937F-43639E821762}"/>
    <cellStyle name="Percent 6 3 3 2" xfId="21038" xr:uid="{ECAD4944-938B-47BE-BA68-0600D8453571}"/>
    <cellStyle name="Percent 6 3 4" xfId="19901" xr:uid="{A7BC7AEF-39B5-4D75-BE5C-D559A181F08D}"/>
    <cellStyle name="Percent 6 4" xfId="6756" xr:uid="{B4FA5FA7-159B-4FB7-9A44-45B1E1EE375B}"/>
    <cellStyle name="Percent 6 4 2" xfId="7641" xr:uid="{C6C39EE6-1BF7-4852-9CB0-D4098ADA1BCF}"/>
    <cellStyle name="Percent 6 4 2 2" xfId="9284" xr:uid="{40B5F7ED-A937-443F-9D67-6B9ABD3C4F9C}"/>
    <cellStyle name="Percent 6 4 2 2 2" xfId="21608" xr:uid="{ACF2B452-6221-4B74-8C22-6AB79BB37220}"/>
    <cellStyle name="Percent 6 4 2 3" xfId="20471" xr:uid="{A584A478-2924-49B6-8543-021467C9E604}"/>
    <cellStyle name="Percent 6 4 3" xfId="8404" xr:uid="{17F09E6E-AD54-4333-A640-B1882D990256}"/>
    <cellStyle name="Percent 6 4 3 2" xfId="21039" xr:uid="{DC099257-B03A-4471-BE20-9880828C809B}"/>
    <cellStyle name="Percent 6 4 4" xfId="19902" xr:uid="{20B80200-AB45-42F4-B566-B1F3FEEB7A98}"/>
    <cellStyle name="Percent 6 5" xfId="6388" xr:uid="{5FF5A2AA-B907-47AC-A090-E4ECDBADEA50}"/>
    <cellStyle name="Percent 6 5 2" xfId="7642" xr:uid="{E3E7B296-731B-492C-A919-4616EEB4013B}"/>
    <cellStyle name="Percent 6 5 2 2" xfId="9285" xr:uid="{EC0D8691-1703-4C2C-AF51-749444ED458C}"/>
    <cellStyle name="Percent 6 5 2 2 2" xfId="21609" xr:uid="{801C5083-79B0-497D-A29A-45B33B341A2E}"/>
    <cellStyle name="Percent 6 5 2 3" xfId="20472" xr:uid="{076FAA1F-A398-4645-87EA-1CAC9E2A18C5}"/>
    <cellStyle name="Percent 6 5 3" xfId="8106" xr:uid="{5DAD9D55-1362-471F-81FE-B2790AFC5346}"/>
    <cellStyle name="Percent 6 5 3 2" xfId="20742" xr:uid="{07436D06-EEA4-4957-BC60-638B2B9A5636}"/>
    <cellStyle name="Percent 6 5 4" xfId="19605" xr:uid="{D49B9631-A164-4968-AEEF-1B25FD50198E}"/>
    <cellStyle name="Percent 6 6" xfId="7107" xr:uid="{1108F866-C1B3-4F27-A9C4-5788D9CCD0CF}"/>
    <cellStyle name="Percent 6 6 2" xfId="8750" xr:uid="{EE7058D8-A2D0-4EE5-BA17-4BEAFFB91E83}"/>
    <cellStyle name="Percent 6 6 2 2" xfId="21189" xr:uid="{FCF2C7DD-F9B4-42B6-B85F-C8EDD06CD042}"/>
    <cellStyle name="Percent 6 6 3" xfId="20052" xr:uid="{BD15A828-6425-4CFD-8963-A158540FAB1E}"/>
    <cellStyle name="Percent 6 7" xfId="7951" xr:uid="{833230CD-C5E9-4904-B4E6-A424E29738DC}"/>
    <cellStyle name="Percent 6 7 2" xfId="20620" xr:uid="{1A79D1EE-5148-4319-86FC-9BD7B024930B}"/>
    <cellStyle name="Percent 6 8" xfId="19483" xr:uid="{698B57E8-2106-4E26-AC80-585230A17715}"/>
    <cellStyle name="Percent 7" xfId="6185" xr:uid="{34D42FDD-FCC0-4B95-8696-5552482AE8FA}"/>
    <cellStyle name="Percent 7 2" xfId="6186" xr:uid="{85869EF9-EDE8-4C72-8629-4FF61BB30457}"/>
    <cellStyle name="Percent 7 3" xfId="6757" xr:uid="{B7089341-B568-48B3-9541-BE8426F045ED}"/>
    <cellStyle name="Percent 7 3 2" xfId="7643" xr:uid="{714191A4-B9C8-4C33-A96E-88BD38D555E6}"/>
    <cellStyle name="Percent 7 3 2 2" xfId="9286" xr:uid="{CAF1870F-3097-4806-8C95-6493196A7D1A}"/>
    <cellStyle name="Percent 7 3 2 2 2" xfId="21610" xr:uid="{AA7F446F-73BA-4842-A2F5-4E8E59B6759D}"/>
    <cellStyle name="Percent 7 3 2 3" xfId="20473" xr:uid="{FB770FEE-A39C-495A-A4C2-B1974CDEBF0F}"/>
    <cellStyle name="Percent 7 3 3" xfId="8405" xr:uid="{18AF0AC9-1D82-4E92-8F9A-C1B171F06DB1}"/>
    <cellStyle name="Percent 7 3 3 2" xfId="21040" xr:uid="{1C365AB5-7FD2-4542-8D11-97A41436A293}"/>
    <cellStyle name="Percent 7 3 4" xfId="19903" xr:uid="{41D0B02E-5282-42E5-8D25-54A6F76381A7}"/>
    <cellStyle name="Percent 7 4" xfId="6758" xr:uid="{3A5F62AA-B560-4669-B10E-7D8A35614974}"/>
    <cellStyle name="Percent 7 4 2" xfId="7644" xr:uid="{9217138B-A654-4960-98F6-9198290AB6E2}"/>
    <cellStyle name="Percent 7 4 2 2" xfId="9287" xr:uid="{CD8882B5-81A0-410D-A6E6-0CD057D5E6B9}"/>
    <cellStyle name="Percent 7 4 2 2 2" xfId="21611" xr:uid="{F117049A-2B2E-450C-ABFC-4AC450C55DB4}"/>
    <cellStyle name="Percent 7 4 2 3" xfId="20474" xr:uid="{5E95284F-469A-47B6-9865-C23F1402F89F}"/>
    <cellStyle name="Percent 7 4 3" xfId="8406" xr:uid="{DA5A4B0C-9C28-4667-B32A-1C1C658C0C45}"/>
    <cellStyle name="Percent 7 4 3 2" xfId="21041" xr:uid="{3CCEAADE-AAB3-431C-8F8D-2DD4CCAF9B23}"/>
    <cellStyle name="Percent 7 4 4" xfId="19904" xr:uid="{5301AB71-17A5-40C0-894C-5BBC928129B3}"/>
    <cellStyle name="Percent 7 5" xfId="6389" xr:uid="{F7777116-2DC9-465D-9F04-AD6F577AE580}"/>
    <cellStyle name="Percent 7 5 2" xfId="7645" xr:uid="{5B81A724-1FD5-48DA-9E21-5980AE6F56DE}"/>
    <cellStyle name="Percent 7 5 2 2" xfId="9288" xr:uid="{AFCE1BAF-7CF5-4820-B7A8-2D33D0C6D4C8}"/>
    <cellStyle name="Percent 7 5 2 2 2" xfId="21612" xr:uid="{FB9AE21D-A5E5-4567-9CE5-33F5F9901ADA}"/>
    <cellStyle name="Percent 7 5 2 3" xfId="20475" xr:uid="{129D3B38-DD0E-4720-BFE0-B5CF3B628C7B}"/>
    <cellStyle name="Percent 7 5 3" xfId="8107" xr:uid="{08D175D5-B809-4DF1-9ED7-41A1484F0F13}"/>
    <cellStyle name="Percent 7 5 3 2" xfId="20743" xr:uid="{634945F0-B137-487D-92BF-C935A0096161}"/>
    <cellStyle name="Percent 7 5 4" xfId="19606" xr:uid="{31569093-08AA-4207-9ABD-226CD4A50767}"/>
    <cellStyle name="Percent 7 6" xfId="7108" xr:uid="{B3C0B9EE-8CDC-419C-8A2A-E5070FC4D460}"/>
    <cellStyle name="Percent 7 6 2" xfId="8751" xr:uid="{0C4AF64F-82F1-4DA3-9FAE-157CDBEE49CE}"/>
    <cellStyle name="Percent 7 6 2 2" xfId="21190" xr:uid="{FFA058BF-4462-4F35-AAF4-3174DA8D94D7}"/>
    <cellStyle name="Percent 7 6 3" xfId="20053" xr:uid="{298CED05-94CF-405F-AC96-71209727E62D}"/>
    <cellStyle name="Percent 7 7" xfId="7952" xr:uid="{16B5B078-26AC-4977-923E-63561C27768A}"/>
    <cellStyle name="Percent 7 7 2" xfId="20621" xr:uid="{C5F62AED-6AC5-43CA-8116-476A2F8A2857}"/>
    <cellStyle name="Percent 7 8" xfId="19484" xr:uid="{481E003D-0D74-4370-9529-B3A4C3324BF7}"/>
    <cellStyle name="Percent 8" xfId="6187" xr:uid="{59D766D8-2DDF-4241-B2D2-3AB1CE2E1C15}"/>
    <cellStyle name="Percent 9" xfId="6188" xr:uid="{1ECCCA7D-13B9-44C1-8694-71B7F420EF4D}"/>
    <cellStyle name="Percent 9 2" xfId="6189" xr:uid="{598847F9-041A-4430-AA9A-A82312F00B3F}"/>
    <cellStyle name="Pie??m." xfId="6759" xr:uid="{767A1E06-3618-4F28-9089-0BDC75042349}"/>
    <cellStyle name="Procenti 2" xfId="6190" xr:uid="{F95D654F-E6BA-4ED5-AA40-007CF59B5D55}"/>
    <cellStyle name="SAPBEXstdItem" xfId="6191" xr:uid="{C9E60900-1728-4587-B079-90B1B84BA742}"/>
    <cellStyle name="Style 1" xfId="6760" xr:uid="{7B05D8EC-6CD8-4764-97B6-58E35A074B8B}"/>
    <cellStyle name="Title 10" xfId="6192" xr:uid="{5C7DEE30-6170-465E-9DAD-3AB548A03187}"/>
    <cellStyle name="Title 11" xfId="6193" xr:uid="{2141F635-6F02-4C57-8ED7-819692914B9E}"/>
    <cellStyle name="Title 12" xfId="6194" xr:uid="{4CDAD38F-3902-4EB4-A889-BE79E8389A6C}"/>
    <cellStyle name="Title 13" xfId="6195" xr:uid="{365054EF-2284-4329-83BB-3E6DDCD035E6}"/>
    <cellStyle name="Title 14" xfId="6196" xr:uid="{E24C560E-3C5E-4775-A323-684258537D32}"/>
    <cellStyle name="Title 15" xfId="6197" xr:uid="{05F1401A-6D5E-4F24-89B2-E8EBF65C7BCF}"/>
    <cellStyle name="Title 16" xfId="6198" xr:uid="{A331335B-31A0-44B1-8F1C-DD944B5FD107}"/>
    <cellStyle name="Title 17" xfId="6199" xr:uid="{8B1E33C8-F6FB-4779-A993-DE8038A13620}"/>
    <cellStyle name="Title 18" xfId="6200" xr:uid="{AE0D5055-27D8-4031-9C39-0C4BD9EA9727}"/>
    <cellStyle name="Title 18 2" xfId="6201" xr:uid="{B35CA923-77C3-4558-9F4F-53E01F921327}"/>
    <cellStyle name="Title 19" xfId="6202" xr:uid="{0F908985-69B0-4AA1-9137-9245BA5E1868}"/>
    <cellStyle name="Title 19 2" xfId="6203" xr:uid="{159F144F-48DD-4E16-B344-29F13A9E4F05}"/>
    <cellStyle name="Title 2" xfId="6204" xr:uid="{8B39DCDA-538D-47EC-8229-4B744150257A}"/>
    <cellStyle name="Title 3" xfId="6205" xr:uid="{403A609C-6E4A-42EA-A732-DB06C80060BF}"/>
    <cellStyle name="Title 4" xfId="6206" xr:uid="{DD82668E-7A62-434F-9925-1718F74FF833}"/>
    <cellStyle name="Title 5" xfId="6207" xr:uid="{71034A5F-D833-4DAF-8802-88672D9A91BB}"/>
    <cellStyle name="Title 6" xfId="6208" xr:uid="{26FFDAD8-D1C8-4781-9A2B-BBB8A5B81291}"/>
    <cellStyle name="Title 7" xfId="6209" xr:uid="{C819D561-3B16-4FFB-AD06-2BD253A3490F}"/>
    <cellStyle name="Title 8" xfId="6210" xr:uid="{B69C01B7-A298-4C67-83CD-5F3B6CFCC356}"/>
    <cellStyle name="Title 9" xfId="6211" xr:uid="{65373B3E-AB40-4BD9-AEFC-F1557C07237E}"/>
    <cellStyle name="Total 10" xfId="6212" xr:uid="{CD48D233-304C-494F-B6ED-EFC47F3EE0F5}"/>
    <cellStyle name="Total 10 10" xfId="11169" xr:uid="{DF38EF31-2930-464D-9072-56F385D9006A}"/>
    <cellStyle name="Total 10 10 2" xfId="23034" xr:uid="{29B90A12-5DA2-4A2E-B83A-A699FD8F096F}"/>
    <cellStyle name="Total 10 11" xfId="13024" xr:uid="{DA50E0D1-B454-4AB9-99A4-63FBBB1BB3D0}"/>
    <cellStyle name="Total 10 11 2" xfId="24816" xr:uid="{2164E30D-88CA-4F3A-A6ED-6A5BB21B92BE}"/>
    <cellStyle name="Total 10 12" xfId="9875" xr:uid="{73B4F980-48D2-42E1-8DAC-92D749F591C4}"/>
    <cellStyle name="Total 10 12 2" xfId="21751" xr:uid="{03E21B70-C567-43EF-932B-449145124CFC}"/>
    <cellStyle name="Total 10 13" xfId="12650" xr:uid="{45556AA8-AE07-45AD-AB94-3F72BE990D4D}"/>
    <cellStyle name="Total 10 13 2" xfId="24449" xr:uid="{B77A44B7-5216-4A68-9E62-7CBCA7006532}"/>
    <cellStyle name="Total 10 2" xfId="6213" xr:uid="{3311C220-7DF0-4197-910D-75BB40B9E74D}"/>
    <cellStyle name="Total 10 2 10" xfId="11988" xr:uid="{4378EB1A-C1CD-41F4-86D2-C598310B3D19}"/>
    <cellStyle name="Total 10 2 10 2" xfId="23813" xr:uid="{BB120907-7D1A-4150-8878-954C1DE59D1A}"/>
    <cellStyle name="Total 10 2 11" xfId="10738" xr:uid="{037DE4B2-69E4-4FE5-B6C4-8333A5886204}"/>
    <cellStyle name="Total 10 2 11 2" xfId="22609" xr:uid="{C5FEE981-AAAB-4ED5-9995-076DC55262A1}"/>
    <cellStyle name="Total 10 2 12" xfId="11570" xr:uid="{E2174D12-B967-4F6F-AFDA-14F48474A543}"/>
    <cellStyle name="Total 10 2 12 2" xfId="23418" xr:uid="{4B6510F7-9A94-4C79-9E62-074D8DEE2FFD}"/>
    <cellStyle name="Total 10 2 2" xfId="6843" xr:uid="{3F1B234A-72DD-4B65-93D3-98D81E98300E}"/>
    <cellStyle name="Total 10 2 2 10" xfId="11072" xr:uid="{9DCCEBA8-65C7-4A1E-AA48-215738D10002}"/>
    <cellStyle name="Total 10 2 2 10 2" xfId="22941" xr:uid="{F1A41D02-AAEF-453D-A13E-CCEC0E918A93}"/>
    <cellStyle name="Total 10 2 2 11" xfId="13522" xr:uid="{DD15817A-53CA-4E84-81DF-7F1AE2447AC6}"/>
    <cellStyle name="Total 10 2 2 11 2" xfId="25301" xr:uid="{F9B58610-25B3-4A97-B28E-0B6E1329C383}"/>
    <cellStyle name="Total 10 2 2 2" xfId="7646" xr:uid="{108F41D1-4789-4FD6-B27B-55B15DBD4282}"/>
    <cellStyle name="Total 10 2 2 2 10" xfId="18077" xr:uid="{06C55611-29BF-4FE5-B049-A4F113DFE9C0}"/>
    <cellStyle name="Total 10 2 2 2 10 2" xfId="29798" xr:uid="{D0A39B9B-A261-48AD-8C75-6FFB23A28CB5}"/>
    <cellStyle name="Total 10 2 2 2 2" xfId="9289" xr:uid="{6E9575AA-6CE5-4858-9CB5-7D8DBDA55158}"/>
    <cellStyle name="Total 10 2 2 2 2 2" xfId="13711" xr:uid="{1B6E602E-02E4-4328-A8B2-1794B2F70D6B}"/>
    <cellStyle name="Total 10 2 2 2 2 2 2" xfId="25485" xr:uid="{5D7A636E-0C29-468D-9B42-EBCC101F5579}"/>
    <cellStyle name="Total 10 2 2 2 2 3" xfId="14673" xr:uid="{7084BFE6-34BE-4CC4-999A-A7205F71901C}"/>
    <cellStyle name="Total 10 2 2 2 2 3 2" xfId="26444" xr:uid="{81139D31-CC08-4BD5-90BE-DEC2E8D1AD78}"/>
    <cellStyle name="Total 10 2 2 2 2 4" xfId="15625" xr:uid="{0988313C-3E7B-4023-9054-6D85D77708BB}"/>
    <cellStyle name="Total 10 2 2 2 2 4 2" xfId="27372" xr:uid="{E23F8B7F-1728-417B-AF64-70190BA92283}"/>
    <cellStyle name="Total 10 2 2 2 2 5" xfId="16503" xr:uid="{692B391F-7025-4466-9D31-4D5459B5AEB0}"/>
    <cellStyle name="Total 10 2 2 2 2 5 2" xfId="28250" xr:uid="{2DE3E9C9-A1AF-41F2-98AD-8550A76E2606}"/>
    <cellStyle name="Total 10 2 2 2 2 6" xfId="17368" xr:uid="{AB207ABA-DE6F-4191-B373-636238E17C86}"/>
    <cellStyle name="Total 10 2 2 2 2 6 2" xfId="29089" xr:uid="{B45B5E1C-903E-4981-8F93-DD8079446707}"/>
    <cellStyle name="Total 10 2 2 2 2 7" xfId="18144" xr:uid="{2D094647-26BE-400A-9330-A4D3D6CCA5EF}"/>
    <cellStyle name="Total 10 2 2 2 2 7 2" xfId="29865" xr:uid="{25BF1814-0875-4901-A5EE-C010CB28DDB0}"/>
    <cellStyle name="Total 10 2 2 2 2 8" xfId="18901" xr:uid="{853FD095-FB58-43C4-B3C2-9694A2CC82C3}"/>
    <cellStyle name="Total 10 2 2 2 3" xfId="9727" xr:uid="{0402217C-A5E6-4E21-AB34-58C7829A1115}"/>
    <cellStyle name="Total 10 2 2 2 3 2" xfId="14132" xr:uid="{526865B6-9553-4A44-B1BF-811CF7757E3E}"/>
    <cellStyle name="Total 10 2 2 2 3 2 2" xfId="25905" xr:uid="{7C3CA4E3-35D1-4DA1-9E1F-5EF0A59BAB9D}"/>
    <cellStyle name="Total 10 2 2 2 3 3" xfId="15092" xr:uid="{944B7F60-906B-4C14-8C4E-FFFD182B243E}"/>
    <cellStyle name="Total 10 2 2 2 3 3 2" xfId="26863" xr:uid="{7091B805-726C-4174-9849-A2AA3064F7D0}"/>
    <cellStyle name="Total 10 2 2 2 3 4" xfId="16044" xr:uid="{28BB63BC-1509-4AD2-8325-72DFF23BA401}"/>
    <cellStyle name="Total 10 2 2 2 3 4 2" xfId="27791" xr:uid="{8ED2A38B-0028-4232-8902-3F3703AE6A1F}"/>
    <cellStyle name="Total 10 2 2 2 3 5" xfId="16918" xr:uid="{F6BD258B-AECA-462E-BEE9-1D2FD44247FB}"/>
    <cellStyle name="Total 10 2 2 2 3 5 2" xfId="28665" xr:uid="{9D0B2106-A855-4D70-A0BB-8035C2011910}"/>
    <cellStyle name="Total 10 2 2 2 3 6" xfId="17783" xr:uid="{526A85C5-3587-4478-8DBF-2891B44FF377}"/>
    <cellStyle name="Total 10 2 2 2 3 6 2" xfId="29504" xr:uid="{EFFBF6C4-E968-4A5D-AAEC-A3A72A17EB77}"/>
    <cellStyle name="Total 10 2 2 2 3 7" xfId="18559" xr:uid="{C0CCEA54-1AA3-4960-BD2C-BA2E79655937}"/>
    <cellStyle name="Total 10 2 2 2 3 7 2" xfId="30280" xr:uid="{DFBFDB80-DF5C-4701-9D17-1BE3D0A6D61B}"/>
    <cellStyle name="Total 10 2 2 2 3 8" xfId="19316" xr:uid="{3EFA0DA1-7245-4A4B-838B-36C8BFBF1B61}"/>
    <cellStyle name="Total 10 2 2 2 4" xfId="12697" xr:uid="{20575AF0-F99F-4962-905D-F79E5A5B134F}"/>
    <cellStyle name="Total 10 2 2 2 4 2" xfId="24495" xr:uid="{D8C738E7-0020-4471-9095-5A30735F2CD7}"/>
    <cellStyle name="Total 10 2 2 2 5" xfId="13473" xr:uid="{1EDBDE79-F9B9-43DE-BED6-0A52A386631C}"/>
    <cellStyle name="Total 10 2 2 2 5 2" xfId="25256" xr:uid="{5C3372F3-3C82-46D7-B5B9-B1D51445652C}"/>
    <cellStyle name="Total 10 2 2 2 6" xfId="14477" xr:uid="{D371C56A-50B7-4FFE-80B0-6EA92AABD0E7}"/>
    <cellStyle name="Total 10 2 2 2 6 2" xfId="26249" xr:uid="{3864C8C0-FB62-45C3-80AF-970DEE4839A1}"/>
    <cellStyle name="Total 10 2 2 2 7" xfId="15435" xr:uid="{FC9CED29-DB58-4B97-8B06-49100D269FE2}"/>
    <cellStyle name="Total 10 2 2 2 7 2" xfId="27195" xr:uid="{E97F0279-3C3C-4079-B968-F256E6083D0F}"/>
    <cellStyle name="Total 10 2 2 2 8" xfId="16360" xr:uid="{A0C6181F-09ED-455B-97AD-E1A784BE527D}"/>
    <cellStyle name="Total 10 2 2 2 8 2" xfId="28107" xr:uid="{424F5037-08DE-4FE2-B214-32D3FD386498}"/>
    <cellStyle name="Total 10 2 2 2 9" xfId="17231" xr:uid="{AE7A577D-98E1-4061-99EE-6CA4DFE7A9B9}"/>
    <cellStyle name="Total 10 2 2 2 9 2" xfId="28974" xr:uid="{C7B7DC0E-91C5-409F-8875-7F26A1A371EF}"/>
    <cellStyle name="Total 10 2 2 3" xfId="8488" xr:uid="{50E8D15F-59F2-4749-ABE6-EB9880246362}"/>
    <cellStyle name="Total 10 2 2 3 2" xfId="13230" xr:uid="{E956B1D2-A866-4D75-8019-3AAC99D767EF}"/>
    <cellStyle name="Total 10 2 2 3 2 2" xfId="25016" xr:uid="{3C53D15C-5862-4CE5-9E9A-10C4025DE0E8}"/>
    <cellStyle name="Total 10 2 2 3 3" xfId="14250" xr:uid="{2953CC25-C06B-46BD-889D-8356AD9D937A}"/>
    <cellStyle name="Total 10 2 2 3 3 2" xfId="26023" xr:uid="{C799B2FF-FD36-4A4D-8C81-567BABF33BEE}"/>
    <cellStyle name="Total 10 2 2 3 4" xfId="15210" xr:uid="{72D43B23-68C0-47C9-9182-387E656D4948}"/>
    <cellStyle name="Total 10 2 2 3 4 2" xfId="26979" xr:uid="{6B8B4F1F-35E2-4470-AC4F-9CD306551B88}"/>
    <cellStyle name="Total 10 2 2 3 5" xfId="16159" xr:uid="{F1498C17-C1B8-40A7-B8FD-EFDE5FF51D1E}"/>
    <cellStyle name="Total 10 2 2 3 5 2" xfId="27906" xr:uid="{ED41DB10-2241-438E-90E4-43580CAFDA89}"/>
    <cellStyle name="Total 10 2 2 3 6" xfId="17032" xr:uid="{310F3331-6F07-440F-9DAB-6289850E0076}"/>
    <cellStyle name="Total 10 2 2 3 6 2" xfId="28779" xr:uid="{90E428CD-F45B-46C4-9233-D03B4CE77BBB}"/>
    <cellStyle name="Total 10 2 2 3 7" xfId="17897" xr:uid="{5AFC7629-C13E-4267-991D-55E1A8389A57}"/>
    <cellStyle name="Total 10 2 2 3 7 2" xfId="29618" xr:uid="{6C925A22-8093-46FE-971C-B74A61F43253}"/>
    <cellStyle name="Total 10 2 2 3 8" xfId="18673" xr:uid="{A169765A-5B93-4CA9-AA5A-D8F4CC6C5A2B}"/>
    <cellStyle name="Total 10 2 2 4" xfId="9499" xr:uid="{9CD80BBB-CF62-4D20-B782-357881D26F54}"/>
    <cellStyle name="Total 10 2 2 4 2" xfId="13904" xr:uid="{0C567402-B6F3-437A-88FD-50E132AE03BC}"/>
    <cellStyle name="Total 10 2 2 4 2 2" xfId="25677" xr:uid="{FB2D4867-FEFC-4617-9AA5-30D088C4DF27}"/>
    <cellStyle name="Total 10 2 2 4 3" xfId="14864" xr:uid="{6D583F4D-6994-466A-8611-FB34F5F4B469}"/>
    <cellStyle name="Total 10 2 2 4 3 2" xfId="26635" xr:uid="{DEBED31F-2B71-4A63-B83A-14FC335B273E}"/>
    <cellStyle name="Total 10 2 2 4 4" xfId="15816" xr:uid="{88A62E2C-F821-42C3-9685-B85FFED17C5B}"/>
    <cellStyle name="Total 10 2 2 4 4 2" xfId="27563" xr:uid="{988FD3DA-A3C3-43A1-BE20-8AAC8D3F1E92}"/>
    <cellStyle name="Total 10 2 2 4 5" xfId="16690" xr:uid="{18978CAD-CB89-4701-B90B-A564DB0EBEB0}"/>
    <cellStyle name="Total 10 2 2 4 5 2" xfId="28437" xr:uid="{CD1EBB50-E5C4-4176-88E0-5BC97DE3C903}"/>
    <cellStyle name="Total 10 2 2 4 6" xfId="17555" xr:uid="{1DB3AE51-96DE-4F5B-924B-DE0DED9446B9}"/>
    <cellStyle name="Total 10 2 2 4 6 2" xfId="29276" xr:uid="{51C8DDEC-6870-42A7-BC54-675E40D81B72}"/>
    <cellStyle name="Total 10 2 2 4 7" xfId="18331" xr:uid="{FF79A350-E6E3-4A63-9B99-7507CA905A75}"/>
    <cellStyle name="Total 10 2 2 4 7 2" xfId="30052" xr:uid="{D6F3E6ED-CE4D-4A16-8351-4BFCB6A22670}"/>
    <cellStyle name="Total 10 2 2 4 8" xfId="19088" xr:uid="{EEC92797-59E3-45F8-BFB2-4D8B8247E4EC}"/>
    <cellStyle name="Total 10 2 2 5" xfId="12201" xr:uid="{C04ABA84-2B42-4CB8-9414-D815E1EBDA80}"/>
    <cellStyle name="Total 10 2 2 5 2" xfId="24018" xr:uid="{67724A65-3EAF-452D-898D-00B9F1743F5A}"/>
    <cellStyle name="Total 10 2 2 6" xfId="10554" xr:uid="{B2687983-1A02-4C22-BC6F-64C156496A44}"/>
    <cellStyle name="Total 10 2 2 6 2" xfId="22426" xr:uid="{DC62E719-766D-47E9-9ADF-4D5D03C11389}"/>
    <cellStyle name="Total 10 2 2 7" xfId="12031" xr:uid="{39D58589-A5B6-400A-ACE9-EB1957352EF5}"/>
    <cellStyle name="Total 10 2 2 7 2" xfId="23852" xr:uid="{E706C6DB-5917-4020-A457-FC3F168C1AEA}"/>
    <cellStyle name="Total 10 2 2 8" xfId="10709" xr:uid="{EBEF6E8C-716A-4C96-9BF2-FF29815C1786}"/>
    <cellStyle name="Total 10 2 2 8 2" xfId="22581" xr:uid="{67319E94-12CB-4F35-8994-10E68EA2843A}"/>
    <cellStyle name="Total 10 2 2 9" xfId="11595" xr:uid="{C39276EE-B9DB-47BF-9F4D-74206EDE981B}"/>
    <cellStyle name="Total 10 2 2 9 2" xfId="23439" xr:uid="{126E1AF0-F7EE-4B5B-AC1A-C0229BE61E20}"/>
    <cellStyle name="Total 10 2 3" xfId="7110" xr:uid="{F00C52CB-E2BF-49E7-A13A-8A944D444359}"/>
    <cellStyle name="Total 10 2 3 10" xfId="11575" xr:uid="{4F8BD28C-B6FE-4FDE-8BF6-0E4273669A1E}"/>
    <cellStyle name="Total 10 2 3 10 2" xfId="23423" xr:uid="{2365BA6D-784C-45C2-A8DF-C10F1D5BF9ED}"/>
    <cellStyle name="Total 10 2 3 2" xfId="8753" xr:uid="{FD2A3573-F640-4484-A417-13ED1A033288}"/>
    <cellStyle name="Total 10 2 3 2 2" xfId="13413" xr:uid="{05922127-004A-42A2-B7BB-391F972CE609}"/>
    <cellStyle name="Total 10 2 3 2 2 2" xfId="25196" xr:uid="{2B08FB07-9218-4CD3-BEA2-954CE19C3304}"/>
    <cellStyle name="Total 10 2 3 2 3" xfId="14419" xr:uid="{E2310C15-F367-419D-8EA6-A20CA40231E1}"/>
    <cellStyle name="Total 10 2 3 2 3 2" xfId="26191" xr:uid="{6DCE0A95-CE59-497C-A618-A8B37EB9117F}"/>
    <cellStyle name="Total 10 2 3 2 4" xfId="15377" xr:uid="{247DE8B2-378F-4F7C-AC17-36BBD800DBD2}"/>
    <cellStyle name="Total 10 2 3 2 4 2" xfId="27138" xr:uid="{D80354F0-7881-4A1E-8B8A-4B9C4E5B8875}"/>
    <cellStyle name="Total 10 2 3 2 5" xfId="16303" xr:uid="{1A6BB34C-B7E7-41EA-BB1D-A049BEAD91F5}"/>
    <cellStyle name="Total 10 2 3 2 5 2" xfId="28050" xr:uid="{93CF79D8-F101-4188-ACD3-E7660E883051}"/>
    <cellStyle name="Total 10 2 3 2 6" xfId="17174" xr:uid="{03E15DCF-2617-4229-8A67-E398C38AFC99}"/>
    <cellStyle name="Total 10 2 3 2 6 2" xfId="28918" xr:uid="{7E553A91-24BD-4202-B1F9-B78F0D3EAF9A}"/>
    <cellStyle name="Total 10 2 3 2 7" xfId="18021" xr:uid="{B1E8DDD0-20F4-4C91-8868-4E3ACA6D0898}"/>
    <cellStyle name="Total 10 2 3 2 7 2" xfId="29742" xr:uid="{670B945C-5270-4E03-A059-66FD724D0982}"/>
    <cellStyle name="Total 10 2 3 2 8" xfId="18788" xr:uid="{45C308F8-DC39-43EF-83CA-D2F997C105C2}"/>
    <cellStyle name="Total 10 2 3 3" xfId="9614" xr:uid="{68BB9862-BC81-405F-BC84-E00CE9189AE3}"/>
    <cellStyle name="Total 10 2 3 3 2" xfId="14019" xr:uid="{3E1C71C0-97F1-4011-BC12-D418C465D00B}"/>
    <cellStyle name="Total 10 2 3 3 2 2" xfId="25792" xr:uid="{725C9A0C-3D5B-45E8-BE67-EB3F1BECB069}"/>
    <cellStyle name="Total 10 2 3 3 3" xfId="14979" xr:uid="{11F8DC0A-740B-480A-B507-A74A85BFE182}"/>
    <cellStyle name="Total 10 2 3 3 3 2" xfId="26750" xr:uid="{0DD515AE-1B43-4EAE-9F26-C18FAD99603A}"/>
    <cellStyle name="Total 10 2 3 3 4" xfId="15931" xr:uid="{04FFBE10-7DB6-4BC9-8DB3-A398AD93835B}"/>
    <cellStyle name="Total 10 2 3 3 4 2" xfId="27678" xr:uid="{D29AB29F-9A82-40FB-8F31-2B3B62A60790}"/>
    <cellStyle name="Total 10 2 3 3 5" xfId="16805" xr:uid="{9955C58C-1A51-4C98-AF36-0020D50FAADC}"/>
    <cellStyle name="Total 10 2 3 3 5 2" xfId="28552" xr:uid="{2DE62689-C0A5-4746-8697-8E1D33CB8E46}"/>
    <cellStyle name="Total 10 2 3 3 6" xfId="17670" xr:uid="{3DF475B5-D3D3-4C63-AB19-4975EBD8E8BF}"/>
    <cellStyle name="Total 10 2 3 3 6 2" xfId="29391" xr:uid="{1838ADD6-AAF6-42E9-9544-4DAD61920C35}"/>
    <cellStyle name="Total 10 2 3 3 7" xfId="18446" xr:uid="{E30DFFAF-9A3D-4435-BEA6-F47D99626207}"/>
    <cellStyle name="Total 10 2 3 3 7 2" xfId="30167" xr:uid="{4572D159-6111-4EFA-9158-2CC92B1DD4F2}"/>
    <cellStyle name="Total 10 2 3 3 8" xfId="19203" xr:uid="{9E26F817-32DE-4186-902A-8310943D2C5C}"/>
    <cellStyle name="Total 10 2 3 4" xfId="12384" xr:uid="{09890C97-6075-437D-8A37-B8A12221E5D3}"/>
    <cellStyle name="Total 10 2 3 4 2" xfId="24198" xr:uid="{5A4F0511-4D9F-422B-AF3E-2B046B57E157}"/>
    <cellStyle name="Total 10 2 3 5" xfId="10385" xr:uid="{A58DBCE7-4621-4F87-9F88-EA8281E9BD44}"/>
    <cellStyle name="Total 10 2 3 5 2" xfId="22257" xr:uid="{A7184AE1-1ACC-4F02-BC87-49DF0380140C}"/>
    <cellStyle name="Total 10 2 3 6" xfId="11655" xr:uid="{8B22AE89-AD79-4677-8E3D-3BCD2C5921A7}"/>
    <cellStyle name="Total 10 2 3 6 2" xfId="23494" xr:uid="{C3C43655-4178-4CDB-9E26-50EBA4DF1F6C}"/>
    <cellStyle name="Total 10 2 3 7" xfId="11021" xr:uid="{034A017E-0A51-439B-8EF9-695F33925844}"/>
    <cellStyle name="Total 10 2 3 7 2" xfId="22890" xr:uid="{599E2D43-EA80-4FEC-972B-6F898F5A2DB1}"/>
    <cellStyle name="Total 10 2 3 8" xfId="12002" xr:uid="{E394E9E1-C4F0-467B-BA5A-82961C2C80D8}"/>
    <cellStyle name="Total 10 2 3 8 2" xfId="23825" xr:uid="{67A2B67A-BAC3-43C8-A8B0-938300F0CFB8}"/>
    <cellStyle name="Total 10 2 3 9" xfId="10731" xr:uid="{95688D9A-94B5-4CAD-B901-9B184A06A6E2}"/>
    <cellStyle name="Total 10 2 3 9 2" xfId="22603" xr:uid="{1236BE93-0F31-4D3A-8758-20DE93A148A1}"/>
    <cellStyle name="Total 10 2 4" xfId="7954" xr:uid="{19FC5F8A-8CDC-44AB-A09A-2D3CC9319CCD}"/>
    <cellStyle name="Total 10 2 4 2" xfId="12924" xr:uid="{3C1BF6F3-5DEB-42EC-81B6-1A2B070E3097}"/>
    <cellStyle name="Total 10 2 4 2 2" xfId="24718" xr:uid="{CC1B4621-6F6B-4E57-9C93-FFD88613D262}"/>
    <cellStyle name="Total 10 2 4 3" xfId="9957" xr:uid="{DC7C9005-FAF0-4A55-A3D1-05E7E5A04180}"/>
    <cellStyle name="Total 10 2 4 3 2" xfId="21832" xr:uid="{D998B06E-1BFB-490B-82BB-52859F4E295D}"/>
    <cellStyle name="Total 10 2 4 4" xfId="11754" xr:uid="{940F1AA6-C672-4BC1-BF8C-A517C81CCAD0}"/>
    <cellStyle name="Total 10 2 4 4 2" xfId="23582" xr:uid="{B3D048BB-9313-4708-A375-CD5C6D79B3AB}"/>
    <cellStyle name="Total 10 2 4 5" xfId="10941" xr:uid="{BF839955-3D94-4352-88AC-922333AD4249}"/>
    <cellStyle name="Total 10 2 4 5 2" xfId="22810" xr:uid="{90535CED-0E08-48AF-A456-330F33CA30F5}"/>
    <cellStyle name="Total 10 2 4 6" xfId="12010" xr:uid="{877424E4-96F1-4C84-9F37-67315781A2ED}"/>
    <cellStyle name="Total 10 2 4 6 2" xfId="23832" xr:uid="{A331F201-5DA6-484B-A2B1-34613546D3F3}"/>
    <cellStyle name="Total 10 2 4 7" xfId="10726" xr:uid="{464A6578-FDF5-40F2-913F-8911606C8C82}"/>
    <cellStyle name="Total 10 2 4 7 2" xfId="22598" xr:uid="{692B5A48-2EBA-4C30-BEA5-1222083A7FA0}"/>
    <cellStyle name="Total 10 2 4 8" xfId="11578" xr:uid="{9E5EB851-1A91-45C9-A907-556A672E23D5}"/>
    <cellStyle name="Total 10 2 5" xfId="9386" xr:uid="{60CE7F5D-2B92-4F77-8185-6DDFEC765A84}"/>
    <cellStyle name="Total 10 2 5 2" xfId="13791" xr:uid="{4EFDE096-CECE-4F09-88D9-205FD6FD5209}"/>
    <cellStyle name="Total 10 2 5 2 2" xfId="25564" xr:uid="{96B20B8C-5536-48B7-8234-AF467186A7BE}"/>
    <cellStyle name="Total 10 2 5 3" xfId="14751" xr:uid="{56B819BC-9FEC-410D-8336-2D723280EAD7}"/>
    <cellStyle name="Total 10 2 5 3 2" xfId="26522" xr:uid="{7E0A1DB9-8B1D-4BD2-8263-8989DA3F1320}"/>
    <cellStyle name="Total 10 2 5 4" xfId="15703" xr:uid="{AEF7FAB3-0F3D-4017-BC1E-9EA8AD50E584}"/>
    <cellStyle name="Total 10 2 5 4 2" xfId="27450" xr:uid="{F557F120-0968-4A4D-9F67-0047D553F9A3}"/>
    <cellStyle name="Total 10 2 5 5" xfId="16577" xr:uid="{DDF6FF96-308C-4B3A-95C9-0A357695B4CA}"/>
    <cellStyle name="Total 10 2 5 5 2" xfId="28324" xr:uid="{8962EDA6-F054-4997-99AB-F9760202D9B0}"/>
    <cellStyle name="Total 10 2 5 6" xfId="17442" xr:uid="{AC25CD1E-F9E7-4BC0-87C0-81A29196EE21}"/>
    <cellStyle name="Total 10 2 5 6 2" xfId="29163" xr:uid="{D35A81FD-BED3-4281-A944-6D3891739BC1}"/>
    <cellStyle name="Total 10 2 5 7" xfId="18218" xr:uid="{2522E90A-071B-4062-B9EC-9942A331CB0C}"/>
    <cellStyle name="Total 10 2 5 7 2" xfId="29939" xr:uid="{50526311-A160-40A3-8757-E65A405CF831}"/>
    <cellStyle name="Total 10 2 5 8" xfId="18975" xr:uid="{B74A3002-B986-4C8E-8B63-AB54F82363A3}"/>
    <cellStyle name="Total 10 2 6" xfId="11850" xr:uid="{858D45B9-83EC-490B-A6A3-50993F05768F}"/>
    <cellStyle name="Total 10 2 6 2" xfId="23677" xr:uid="{595D1631-298B-406F-805F-091D828A60A0}"/>
    <cellStyle name="Total 10 2 7" xfId="10857" xr:uid="{49403887-E311-4EDC-AB66-CB196A84A80E}"/>
    <cellStyle name="Total 10 2 7 2" xfId="22726" xr:uid="{EC94913D-D64A-43E5-929B-42F9CAB62012}"/>
    <cellStyle name="Total 10 2 8" xfId="11461" xr:uid="{91A644D3-6615-4761-8F3A-D67992923D3D}"/>
    <cellStyle name="Total 10 2 8 2" xfId="23315" xr:uid="{427FA647-147B-47BA-8DE5-F4C3A41F8540}"/>
    <cellStyle name="Total 10 2 9" xfId="11168" xr:uid="{FF5D97F3-A3CC-4855-B15F-D646D4918EA3}"/>
    <cellStyle name="Total 10 2 9 2" xfId="23033" xr:uid="{C7DAECFB-289E-4CB4-AB0F-5068BFC947CC}"/>
    <cellStyle name="Total 10 3" xfId="6842" xr:uid="{2AE1E2E2-F808-4378-BFE5-CE509AA2BDD5}"/>
    <cellStyle name="Total 10 3 10" xfId="14287" xr:uid="{7D88DFC1-1BF6-4012-A6D1-FCF6E3F2FACC}"/>
    <cellStyle name="Total 10 3 10 2" xfId="26060" xr:uid="{7834F4CC-7656-4762-88A9-6166A2858CD6}"/>
    <cellStyle name="Total 10 3 11" xfId="15247" xr:uid="{06888D8A-EB43-4894-8467-59CB0823AA5E}"/>
    <cellStyle name="Total 10 3 11 2" xfId="27016" xr:uid="{0244003A-E323-4281-AF68-E87BB0AAF0A7}"/>
    <cellStyle name="Total 10 3 2" xfId="7647" xr:uid="{E5A88784-A178-492A-A6F7-026E4BB28DBB}"/>
    <cellStyle name="Total 10 3 2 10" xfId="10642" xr:uid="{7AB90F17-4207-465B-8D98-B82E801FF6B0}"/>
    <cellStyle name="Total 10 3 2 10 2" xfId="22514" xr:uid="{6B994050-52B3-44CB-B7EF-1BFD3A01C694}"/>
    <cellStyle name="Total 10 3 2 2" xfId="9290" xr:uid="{1FC4F7F1-851B-470C-AEFC-51047D28D1F3}"/>
    <cellStyle name="Total 10 3 2 2 2" xfId="13712" xr:uid="{BA7561F4-6BFE-41FF-A609-3233197C757F}"/>
    <cellStyle name="Total 10 3 2 2 2 2" xfId="25486" xr:uid="{2FCA2D9A-962C-495E-B264-D9466A066F1B}"/>
    <cellStyle name="Total 10 3 2 2 3" xfId="14674" xr:uid="{579C775E-995B-4D83-8D63-FD0A24AF755B}"/>
    <cellStyle name="Total 10 3 2 2 3 2" xfId="26445" xr:uid="{ADC7D3D6-35EB-463B-AC38-154158DD43B1}"/>
    <cellStyle name="Total 10 3 2 2 4" xfId="15626" xr:uid="{ED7B3478-8DD5-4C40-A927-2338AC24CA04}"/>
    <cellStyle name="Total 10 3 2 2 4 2" xfId="27373" xr:uid="{ADD83DEA-CEF2-490D-9B2D-7DE4E76F3EFD}"/>
    <cellStyle name="Total 10 3 2 2 5" xfId="16504" xr:uid="{40134946-DEB3-4FF9-B254-4CC5BBC2D2BB}"/>
    <cellStyle name="Total 10 3 2 2 5 2" xfId="28251" xr:uid="{B8582F5A-8200-4B30-A74E-E1DEBE130EEE}"/>
    <cellStyle name="Total 10 3 2 2 6" xfId="17369" xr:uid="{10331CF4-4D54-4D79-B32D-9E5F9E3AEE0B}"/>
    <cellStyle name="Total 10 3 2 2 6 2" xfId="29090" xr:uid="{AF93AE7F-BB2A-4EB2-AC50-47C2282E797A}"/>
    <cellStyle name="Total 10 3 2 2 7" xfId="18145" xr:uid="{CF99133C-04E2-4120-90E4-D22BAA0F4114}"/>
    <cellStyle name="Total 10 3 2 2 7 2" xfId="29866" xr:uid="{15AA9EF5-B7CD-4F15-9A9D-6E2B3C2FE25D}"/>
    <cellStyle name="Total 10 3 2 2 8" xfId="18902" xr:uid="{94615C63-B347-4511-B6D0-A62121A777D2}"/>
    <cellStyle name="Total 10 3 2 3" xfId="9728" xr:uid="{88723C6A-A622-43AB-969E-EE699C77DF10}"/>
    <cellStyle name="Total 10 3 2 3 2" xfId="14133" xr:uid="{53DA58F0-A56F-4A4B-8B87-4AA8F566C449}"/>
    <cellStyle name="Total 10 3 2 3 2 2" xfId="25906" xr:uid="{7658B1D0-9E91-483A-9D0E-408A43C8D0EC}"/>
    <cellStyle name="Total 10 3 2 3 3" xfId="15093" xr:uid="{A6E75039-7B20-4B3D-B948-84361C3F78FF}"/>
    <cellStyle name="Total 10 3 2 3 3 2" xfId="26864" xr:uid="{C2A83D71-7D8F-4A5D-93AA-CBE265BEA668}"/>
    <cellStyle name="Total 10 3 2 3 4" xfId="16045" xr:uid="{2B84DE9D-606B-48D6-99A6-8F7FFDA13991}"/>
    <cellStyle name="Total 10 3 2 3 4 2" xfId="27792" xr:uid="{08C7192E-6D4D-4CE7-A35F-433AA5CB5132}"/>
    <cellStyle name="Total 10 3 2 3 5" xfId="16919" xr:uid="{1FB80FC7-EF0C-4744-905F-BB1656411FA7}"/>
    <cellStyle name="Total 10 3 2 3 5 2" xfId="28666" xr:uid="{6A5804FD-7220-419B-A4DF-5389466EA1A0}"/>
    <cellStyle name="Total 10 3 2 3 6" xfId="17784" xr:uid="{4E678540-F42D-441B-8D14-2EB22607349B}"/>
    <cellStyle name="Total 10 3 2 3 6 2" xfId="29505" xr:uid="{E3176345-E336-4FC7-9A64-6D67DC3B27F2}"/>
    <cellStyle name="Total 10 3 2 3 7" xfId="18560" xr:uid="{3BB99D27-3AD0-4683-9471-75263D7FE43A}"/>
    <cellStyle name="Total 10 3 2 3 7 2" xfId="30281" xr:uid="{FD88DDD7-FBC4-4255-9C97-2AA533A13298}"/>
    <cellStyle name="Total 10 3 2 3 8" xfId="19317" xr:uid="{BF2A83D9-F388-40A9-8D24-134B00C98466}"/>
    <cellStyle name="Total 10 3 2 4" xfId="12698" xr:uid="{9EBDE175-3558-4A66-89D1-3D9AE6BBCF6F}"/>
    <cellStyle name="Total 10 3 2 4 2" xfId="24496" xr:uid="{90363990-2507-45A3-94F9-4F0ACEBBFAF7}"/>
    <cellStyle name="Total 10 3 2 5" xfId="12445" xr:uid="{42795387-EE22-4504-8DED-C1498820E61D}"/>
    <cellStyle name="Total 10 3 2 5 2" xfId="24259" xr:uid="{203CD10D-9D72-4DCD-831E-7CAEBD5A62CC}"/>
    <cellStyle name="Total 10 3 2 6" xfId="10326" xr:uid="{6C322C2A-D55D-43BC-9928-52056709A908}"/>
    <cellStyle name="Total 10 3 2 6 2" xfId="22198" xr:uid="{55A05AE4-91FD-41D8-B9C2-77DE9E1408F7}"/>
    <cellStyle name="Total 10 3 2 7" xfId="12990" xr:uid="{791FBC81-6463-406D-92FA-F6F49C76900D}"/>
    <cellStyle name="Total 10 3 2 7 2" xfId="24782" xr:uid="{CE870082-47DE-4478-A0E5-9E7C156B275E}"/>
    <cellStyle name="Total 10 3 2 8" xfId="9902" xr:uid="{E325574C-D790-4C51-81BE-C5D1041B790D}"/>
    <cellStyle name="Total 10 3 2 8 2" xfId="21778" xr:uid="{D3B6EF11-13B2-428B-BA0C-0EDCB9492DCF}"/>
    <cellStyle name="Total 10 3 2 9" xfId="12108" xr:uid="{8D740891-1BFB-46B8-A9A6-D5198CC9A134}"/>
    <cellStyle name="Total 10 3 2 9 2" xfId="23926" xr:uid="{37A0521E-9301-4AE8-94DD-AB9EFF29B8B3}"/>
    <cellStyle name="Total 10 3 3" xfId="8487" xr:uid="{98274EF3-B5F3-45C3-94A0-63110AD64672}"/>
    <cellStyle name="Total 10 3 3 2" xfId="13229" xr:uid="{CBAC2A15-8746-4D2F-B208-719DA68993BF}"/>
    <cellStyle name="Total 10 3 3 2 2" xfId="25015" xr:uid="{10B1949A-A6FF-4113-AF61-314C515F3379}"/>
    <cellStyle name="Total 10 3 3 3" xfId="14249" xr:uid="{7CADBD6B-3555-4CE1-B2B6-1C7FAE0500DA}"/>
    <cellStyle name="Total 10 3 3 3 2" xfId="26022" xr:uid="{152C441F-4B17-4CFA-848A-A20EC0857302}"/>
    <cellStyle name="Total 10 3 3 4" xfId="15209" xr:uid="{ABF967FE-3E64-4912-B1B4-6411891ABD50}"/>
    <cellStyle name="Total 10 3 3 4 2" xfId="26978" xr:uid="{67CB7D4F-0A4B-475A-96F7-ABF8D6C4EAFF}"/>
    <cellStyle name="Total 10 3 3 5" xfId="16158" xr:uid="{78BE8572-56BE-4CA2-B12C-994575898A67}"/>
    <cellStyle name="Total 10 3 3 5 2" xfId="27905" xr:uid="{A8C0ED5C-6A4B-4E19-8D3E-F62606B1D1F3}"/>
    <cellStyle name="Total 10 3 3 6" xfId="17031" xr:uid="{A63CC6CC-8AFA-4BEE-A220-64DB1C58D4C7}"/>
    <cellStyle name="Total 10 3 3 6 2" xfId="28778" xr:uid="{D29EF79E-438C-47F8-AD74-3EA55191743D}"/>
    <cellStyle name="Total 10 3 3 7" xfId="17896" xr:uid="{FD0A119C-65E7-4060-9C7F-B7D5A4D1962D}"/>
    <cellStyle name="Total 10 3 3 7 2" xfId="29617" xr:uid="{8F19F1CA-0876-4053-9430-44024F3EBCD3}"/>
    <cellStyle name="Total 10 3 3 8" xfId="18672" xr:uid="{74246F7D-C3DB-4008-A176-EF734716977B}"/>
    <cellStyle name="Total 10 3 4" xfId="9498" xr:uid="{7817493A-C474-4388-95D0-91BD60D29591}"/>
    <cellStyle name="Total 10 3 4 2" xfId="13903" xr:uid="{C1DDA4CF-7E06-48B0-AD4B-F33D35FB7FC1}"/>
    <cellStyle name="Total 10 3 4 2 2" xfId="25676" xr:uid="{ACE85AB4-560F-4E1B-B441-79C2B26502EE}"/>
    <cellStyle name="Total 10 3 4 3" xfId="14863" xr:uid="{48CFECC2-0D27-4051-A518-A4AB373D0DD1}"/>
    <cellStyle name="Total 10 3 4 3 2" xfId="26634" xr:uid="{3E6C2D8A-D518-47B4-B995-D4CC16DFDA2A}"/>
    <cellStyle name="Total 10 3 4 4" xfId="15815" xr:uid="{7B512B14-7302-4E5C-A2E4-3CEBB42FEAED}"/>
    <cellStyle name="Total 10 3 4 4 2" xfId="27562" xr:uid="{D0A9ADF7-AF05-4C0C-80B9-11CD2315C6D5}"/>
    <cellStyle name="Total 10 3 4 5" xfId="16689" xr:uid="{C6FB29AA-C95B-42A5-A0AD-0192031C3FC9}"/>
    <cellStyle name="Total 10 3 4 5 2" xfId="28436" xr:uid="{6988776B-30D6-4031-99A3-3AD917D88359}"/>
    <cellStyle name="Total 10 3 4 6" xfId="17554" xr:uid="{E8770777-CBD8-4E09-B1DD-E5BB9726AC43}"/>
    <cellStyle name="Total 10 3 4 6 2" xfId="29275" xr:uid="{0B6DF493-9137-4C74-8F6E-0035A81C2BE5}"/>
    <cellStyle name="Total 10 3 4 7" xfId="18330" xr:uid="{3C826602-DC5A-44B6-AB1F-ECA315E4F3AC}"/>
    <cellStyle name="Total 10 3 4 7 2" xfId="30051" xr:uid="{44364A71-DC6C-4B02-BF9E-15E81C337148}"/>
    <cellStyle name="Total 10 3 4 8" xfId="19087" xr:uid="{9C3B58B8-F1BD-49CB-9F63-4FBB9CB71010}"/>
    <cellStyle name="Total 10 3 5" xfId="12200" xr:uid="{87B3B4F9-DE86-4F23-A15F-63C55398CCCF}"/>
    <cellStyle name="Total 10 3 5 2" xfId="24017" xr:uid="{2893E147-5720-4EFC-B4C6-4AE39BEABEB1}"/>
    <cellStyle name="Total 10 3 6" xfId="10555" xr:uid="{E5A0007A-4853-49AB-8620-5C9CC989CAE6}"/>
    <cellStyle name="Total 10 3 6 2" xfId="22427" xr:uid="{3856AD7D-CDBB-4FE8-89B0-DC8A9C37B81D}"/>
    <cellStyle name="Total 10 3 7" xfId="13062" xr:uid="{6A727810-5EBA-42B7-9742-555108FAB460}"/>
    <cellStyle name="Total 10 3 7 2" xfId="24851" xr:uid="{05492C56-51F5-4DF4-8C4A-F6948D786D5C}"/>
    <cellStyle name="Total 10 3 8" xfId="9854" xr:uid="{1A29F652-6CC8-4796-8053-4943507DD848}"/>
    <cellStyle name="Total 10 3 8 2" xfId="21730" xr:uid="{933BEDDA-DF18-4DAD-A28C-F16951A4119B}"/>
    <cellStyle name="Total 10 3 9" xfId="13271" xr:uid="{556D807D-DEC2-4A0A-9673-D90369530376}"/>
    <cellStyle name="Total 10 3 9 2" xfId="25055" xr:uid="{38C77E15-DBE8-4D39-908D-A1551AA59E20}"/>
    <cellStyle name="Total 10 4" xfId="7109" xr:uid="{E3E0D516-141F-4066-BB52-4B20ECD3813B}"/>
    <cellStyle name="Total 10 4 10" xfId="11447" xr:uid="{7D3277AD-8000-4495-B3C0-CBFBCA08DBF7}"/>
    <cellStyle name="Total 10 4 10 2" xfId="23305" xr:uid="{5D838273-E10B-4FB8-915D-F6E613974C79}"/>
    <cellStyle name="Total 10 4 2" xfId="8752" xr:uid="{37D8682C-9775-442C-8E65-0F197B25EF6B}"/>
    <cellStyle name="Total 10 4 2 2" xfId="13412" xr:uid="{D52E99AC-0371-40F5-BD2D-60FE286EFF58}"/>
    <cellStyle name="Total 10 4 2 2 2" xfId="25195" xr:uid="{27D1BFC2-2483-4A11-A1AE-4D7DDD3393EF}"/>
    <cellStyle name="Total 10 4 2 3" xfId="14418" xr:uid="{578DE76D-116D-4A62-9711-9CDE8C370A8C}"/>
    <cellStyle name="Total 10 4 2 3 2" xfId="26190" xr:uid="{F23A5705-619E-47ED-A5CD-3C364FB562EF}"/>
    <cellStyle name="Total 10 4 2 4" xfId="15376" xr:uid="{1B93ED0D-2143-497B-AF5C-1F3144C39C16}"/>
    <cellStyle name="Total 10 4 2 4 2" xfId="27137" xr:uid="{17BE5873-58FD-49DC-BABA-784EC3A44C17}"/>
    <cellStyle name="Total 10 4 2 5" xfId="16302" xr:uid="{B616F246-E8D2-4027-B854-6EF44CA7D588}"/>
    <cellStyle name="Total 10 4 2 5 2" xfId="28049" xr:uid="{5D41A8F8-7A83-4337-A0CC-F128D16FA413}"/>
    <cellStyle name="Total 10 4 2 6" xfId="17173" xr:uid="{C1CC885C-E94E-47B2-9C1C-477571CB4ED8}"/>
    <cellStyle name="Total 10 4 2 6 2" xfId="28917" xr:uid="{7950B8FD-F6B1-486C-9BC9-27EAE3162D27}"/>
    <cellStyle name="Total 10 4 2 7" xfId="18020" xr:uid="{B935A233-4977-4499-8EF9-3D6F6C98E03D}"/>
    <cellStyle name="Total 10 4 2 7 2" xfId="29741" xr:uid="{88CA804A-42ED-4878-885E-0E742AEC8A1D}"/>
    <cellStyle name="Total 10 4 2 8" xfId="18787" xr:uid="{62250B7F-58C7-4031-909A-E0CB3D767D53}"/>
    <cellStyle name="Total 10 4 3" xfId="9613" xr:uid="{1FB4369B-0A0D-4973-AB55-D4DC22CEBC7A}"/>
    <cellStyle name="Total 10 4 3 2" xfId="14018" xr:uid="{3829136C-1C64-49E3-9FAC-3AA935A9F7B5}"/>
    <cellStyle name="Total 10 4 3 2 2" xfId="25791" xr:uid="{EBEF880B-EDB7-4398-BDA1-32F53A6A12F2}"/>
    <cellStyle name="Total 10 4 3 3" xfId="14978" xr:uid="{05616571-ECB1-44C0-B848-EF01126CD041}"/>
    <cellStyle name="Total 10 4 3 3 2" xfId="26749" xr:uid="{D33EDB44-D31D-4BB9-B573-5AD372343901}"/>
    <cellStyle name="Total 10 4 3 4" xfId="15930" xr:uid="{A3FB127D-3177-4DDD-B902-7EA30CC6ECFD}"/>
    <cellStyle name="Total 10 4 3 4 2" xfId="27677" xr:uid="{58762272-CC52-4502-9598-9D4E00D3F168}"/>
    <cellStyle name="Total 10 4 3 5" xfId="16804" xr:uid="{07347989-EF93-4288-A55F-3FBF90B58209}"/>
    <cellStyle name="Total 10 4 3 5 2" xfId="28551" xr:uid="{F9959290-F276-479B-ABD0-A21A71F55410}"/>
    <cellStyle name="Total 10 4 3 6" xfId="17669" xr:uid="{65FB446E-82C5-4475-A324-CDC6E93654E7}"/>
    <cellStyle name="Total 10 4 3 6 2" xfId="29390" xr:uid="{A7255BA3-3EF4-4EFA-887A-4F8F74DEFEFD}"/>
    <cellStyle name="Total 10 4 3 7" xfId="18445" xr:uid="{C35C9416-5E7A-49BB-9C55-008EE42EB7B3}"/>
    <cellStyle name="Total 10 4 3 7 2" xfId="30166" xr:uid="{53497DC1-5997-4098-B106-C5BB038A28C7}"/>
    <cellStyle name="Total 10 4 3 8" xfId="19202" xr:uid="{5C546B0E-7A56-4794-A85B-6387C4A6906A}"/>
    <cellStyle name="Total 10 4 4" xfId="12383" xr:uid="{2142E0E4-B7AD-4232-8183-C04E5BD69CBB}"/>
    <cellStyle name="Total 10 4 4 2" xfId="24197" xr:uid="{AF3EBB10-0025-4FCC-8206-A5031F3A1056}"/>
    <cellStyle name="Total 10 4 5" xfId="10386" xr:uid="{8A6380E9-D144-4662-8583-07D3F472075D}"/>
    <cellStyle name="Total 10 4 5 2" xfId="22258" xr:uid="{84A6FADB-86B2-4892-9636-A5E36D1F9CA7}"/>
    <cellStyle name="Total 10 4 6" xfId="13088" xr:uid="{361359EE-6FC5-4DCF-8E5B-F49DB16284C1}"/>
    <cellStyle name="Total 10 4 6 2" xfId="24876" xr:uid="{09B6E767-EB2F-474B-8F48-77CCBD58877E}"/>
    <cellStyle name="Total 10 4 7" xfId="9832" xr:uid="{511B79BA-279C-4639-A98A-43EA63F7D9D1}"/>
    <cellStyle name="Total 10 4 7 2" xfId="21708" xr:uid="{0C74DA99-8A5F-45E8-88C5-2461893354FE}"/>
    <cellStyle name="Total 10 4 8" xfId="11828" xr:uid="{15F7F4CB-AADE-4E97-B321-3BB44B20BBE2}"/>
    <cellStyle name="Total 10 4 8 2" xfId="23656" xr:uid="{2014D567-B3DA-4739-B8B8-EC7DB3BB59E3}"/>
    <cellStyle name="Total 10 4 9" xfId="10875" xr:uid="{D57C76CA-AE69-4F2D-A45D-030428F97830}"/>
    <cellStyle name="Total 10 4 9 2" xfId="22744" xr:uid="{94A8610C-2D63-4545-BE77-689B43C8796E}"/>
    <cellStyle name="Total 10 5" xfId="7953" xr:uid="{1B065191-FD48-4E93-9241-0B6283626F0C}"/>
    <cellStyle name="Total 10 5 2" xfId="12923" xr:uid="{7C01F059-1B58-4E4F-B3A8-5F44212154F0}"/>
    <cellStyle name="Total 10 5 2 2" xfId="24717" xr:uid="{85730BBC-CB56-4AB1-8C7A-EFF10A34F625}"/>
    <cellStyle name="Total 10 5 3" xfId="9958" xr:uid="{E579664A-0372-4C84-839D-BE3544711620}"/>
    <cellStyle name="Total 10 5 3 2" xfId="21833" xr:uid="{45A5DEC2-4376-44A2-A7CE-1698DDF20523}"/>
    <cellStyle name="Total 10 5 4" xfId="9771" xr:uid="{39FD3E95-2082-44D0-8733-8A6C9ADDC1D5}"/>
    <cellStyle name="Total 10 5 4 2" xfId="21647" xr:uid="{D523949F-A466-47A2-902C-7CC51003A8AB}"/>
    <cellStyle name="Total 10 5 5" xfId="11886" xr:uid="{53B0AE79-03B3-4C40-9E3A-BE0D873F2217}"/>
    <cellStyle name="Total 10 5 5 2" xfId="23713" xr:uid="{C3D2906D-20E0-45E1-9983-678DDAB0ABA6}"/>
    <cellStyle name="Total 10 5 6" xfId="10821" xr:uid="{00006C84-C7A9-4BF1-952C-31F7212F9118}"/>
    <cellStyle name="Total 10 5 6 2" xfId="22691" xr:uid="{1A98CFEE-8E4D-477A-BE1E-6C3E10F26413}"/>
    <cellStyle name="Total 10 5 7" xfId="11492" xr:uid="{8645751B-97A1-4278-BB57-CD99AB69AE4E}"/>
    <cellStyle name="Total 10 5 7 2" xfId="23346" xr:uid="{85DACFD9-4EED-448A-8B87-910D700E1AD3}"/>
    <cellStyle name="Total 10 5 8" xfId="11137" xr:uid="{32BED949-5235-4707-8D58-ADE6095B77BF}"/>
    <cellStyle name="Total 10 6" xfId="9385" xr:uid="{5684ECCD-6031-4868-803B-63008153FCB3}"/>
    <cellStyle name="Total 10 6 2" xfId="13790" xr:uid="{7A9136AE-8AA0-4D97-8A2C-AE4E7193DDD4}"/>
    <cellStyle name="Total 10 6 2 2" xfId="25563" xr:uid="{BAF9E8EB-50ED-4251-9A38-576D5184D1A6}"/>
    <cellStyle name="Total 10 6 3" xfId="14750" xr:uid="{0AC7E272-5730-4CF8-AD9A-D9CA8EF61D1E}"/>
    <cellStyle name="Total 10 6 3 2" xfId="26521" xr:uid="{919A39C8-901C-4C22-B137-8193C2C4C21B}"/>
    <cellStyle name="Total 10 6 4" xfId="15702" xr:uid="{BA609EEA-6E90-4B0D-953C-91E91C972DAF}"/>
    <cellStyle name="Total 10 6 4 2" xfId="27449" xr:uid="{23B8607E-3DC8-4372-B766-C53D76082FC1}"/>
    <cellStyle name="Total 10 6 5" xfId="16576" xr:uid="{7B9EBABF-EA5B-431C-91E4-72665F55998D}"/>
    <cellStyle name="Total 10 6 5 2" xfId="28323" xr:uid="{7480705F-E179-46EF-BED2-1C7D4F63F1B3}"/>
    <cellStyle name="Total 10 6 6" xfId="17441" xr:uid="{09E67ACE-FBE4-43C4-BB27-9C56EB082DF8}"/>
    <cellStyle name="Total 10 6 6 2" xfId="29162" xr:uid="{DECBD51B-E6DA-446C-BE95-95D5161788F2}"/>
    <cellStyle name="Total 10 6 7" xfId="18217" xr:uid="{2BF5D188-C851-4068-ADC0-7C2FA3407EA2}"/>
    <cellStyle name="Total 10 6 7 2" xfId="29938" xr:uid="{5A277D71-A035-4C86-9234-877D7A427497}"/>
    <cellStyle name="Total 10 6 8" xfId="18974" xr:uid="{16C34991-0004-4FC2-B31A-1EA2C0ACFBBD}"/>
    <cellStyle name="Total 10 7" xfId="11849" xr:uid="{C89DEC7E-C905-44C8-BEF2-EE208DF75621}"/>
    <cellStyle name="Total 10 7 2" xfId="23676" xr:uid="{1C7756B1-B014-4ABC-9C28-3C969CD1764D}"/>
    <cellStyle name="Total 10 8" xfId="10858" xr:uid="{6B07A4B2-AA00-414B-96BB-5605AEEB5A8F}"/>
    <cellStyle name="Total 10 8 2" xfId="22727" xr:uid="{E2606D53-1706-444B-B6D8-6BFC1C1FF251}"/>
    <cellStyle name="Total 10 9" xfId="11460" xr:uid="{C7D423F1-EBD6-4C88-8089-2E7941DB0ABF}"/>
    <cellStyle name="Total 10 9 2" xfId="23314" xr:uid="{D085E80F-C368-44EE-A884-9C048168A291}"/>
    <cellStyle name="Total 11" xfId="6214" xr:uid="{ECBC51F6-C4C5-4074-99B6-C2D0F9E31248}"/>
    <cellStyle name="Total 11 10" xfId="11167" xr:uid="{7534CB88-A242-4B09-9732-20A306EEE12A}"/>
    <cellStyle name="Total 11 10 2" xfId="23032" xr:uid="{F390184C-412E-411C-AE48-779DC252AE1A}"/>
    <cellStyle name="Total 11 11" xfId="12477" xr:uid="{AEAB84DF-FA04-4E53-9764-605910FE735A}"/>
    <cellStyle name="Total 11 11 2" xfId="24291" xr:uid="{DC6C5F36-07ED-4AFE-B496-53BAEBB85975}"/>
    <cellStyle name="Total 11 12" xfId="10296" xr:uid="{A5896C11-C0C5-49C3-974D-1667FCA2AC57}"/>
    <cellStyle name="Total 11 12 2" xfId="22168" xr:uid="{0C5B143F-4B41-410B-9B25-BFE1ACE3DA04}"/>
    <cellStyle name="Total 11 13" xfId="13359" xr:uid="{2C83FCBB-8E11-454D-9ADB-A015EE92EC7A}"/>
    <cellStyle name="Total 11 13 2" xfId="25142" xr:uid="{8559E4ED-D51D-4277-B1CB-EE6B5A931244}"/>
    <cellStyle name="Total 11 2" xfId="6215" xr:uid="{17A7E4DD-F6FD-49A9-93C9-14611EB17888}"/>
    <cellStyle name="Total 11 2 10" xfId="13506" xr:uid="{9E9EB530-9CB9-4147-B265-B619758AC0C7}"/>
    <cellStyle name="Total 11 2 10 2" xfId="25287" xr:uid="{1120B010-937D-4BB0-A848-89D864FC60E2}"/>
    <cellStyle name="Total 11 2 11" xfId="14507" xr:uid="{218EF77E-76DD-4DDC-8A05-BD5846898591}"/>
    <cellStyle name="Total 11 2 11 2" xfId="26279" xr:uid="{586247B0-8895-41FA-8D8F-31273D9830B9}"/>
    <cellStyle name="Total 11 2 12" xfId="15465" xr:uid="{D7DFFA43-EFBC-405B-9673-4231A0B86F1D}"/>
    <cellStyle name="Total 11 2 12 2" xfId="27225" xr:uid="{64CF0E18-2185-4993-9993-7FD84633A9E5}"/>
    <cellStyle name="Total 11 2 2" xfId="6845" xr:uid="{0D01E85D-B67F-4370-97DD-B3CD2973F10A}"/>
    <cellStyle name="Total 11 2 2 10" xfId="16398" xr:uid="{C5C1AEE9-1A4C-4A17-9B73-1B8034EEF87C}"/>
    <cellStyle name="Total 11 2 2 10 2" xfId="28145" xr:uid="{B6731F9E-142B-4E48-9111-167FB3AED165}"/>
    <cellStyle name="Total 11 2 2 11" xfId="17269" xr:uid="{10AD0E3F-B27A-4EF9-A726-69E7F1905DCE}"/>
    <cellStyle name="Total 11 2 2 11 2" xfId="29012" xr:uid="{552F6BF1-4D5D-42D8-8950-6F81A8F156E0}"/>
    <cellStyle name="Total 11 2 2 2" xfId="7648" xr:uid="{83BB0F45-80BC-4C03-93AC-88EE30EAE75E}"/>
    <cellStyle name="Total 11 2 2 2 10" xfId="11239" xr:uid="{A392EBCD-AD73-4A8B-BF57-969E0BD06835}"/>
    <cellStyle name="Total 11 2 2 2 10 2" xfId="23101" xr:uid="{DADAAC8A-577F-4160-8216-915485A96E6A}"/>
    <cellStyle name="Total 11 2 2 2 2" xfId="9291" xr:uid="{FC58C4A8-7B0A-49FB-B01A-09CA25C2E2C6}"/>
    <cellStyle name="Total 11 2 2 2 2 2" xfId="13713" xr:uid="{FE388BEE-BBDD-4575-8A79-141D429E4062}"/>
    <cellStyle name="Total 11 2 2 2 2 2 2" xfId="25487" xr:uid="{BA19D212-8602-42E9-A905-670A860A72AD}"/>
    <cellStyle name="Total 11 2 2 2 2 3" xfId="14675" xr:uid="{E9C58CFC-15E9-4594-B2AA-60837F16592C}"/>
    <cellStyle name="Total 11 2 2 2 2 3 2" xfId="26446" xr:uid="{AD0E66AC-E9C9-4428-8DFE-746B1AE6B427}"/>
    <cellStyle name="Total 11 2 2 2 2 4" xfId="15627" xr:uid="{E13F9DD1-D80F-4FFB-8455-14C531941190}"/>
    <cellStyle name="Total 11 2 2 2 2 4 2" xfId="27374" xr:uid="{82C177BF-B3F0-4754-BB21-04724FA73BCB}"/>
    <cellStyle name="Total 11 2 2 2 2 5" xfId="16505" xr:uid="{1C68B288-4E43-461B-B62B-22C625BB7C24}"/>
    <cellStyle name="Total 11 2 2 2 2 5 2" xfId="28252" xr:uid="{A42AECD9-D490-4F83-BB1B-CA1A3CD6538A}"/>
    <cellStyle name="Total 11 2 2 2 2 6" xfId="17370" xr:uid="{DBC40610-3153-4DA6-B9E5-7B80CA8DE528}"/>
    <cellStyle name="Total 11 2 2 2 2 6 2" xfId="29091" xr:uid="{9A123126-F7CD-430B-AB51-767A8AC49D83}"/>
    <cellStyle name="Total 11 2 2 2 2 7" xfId="18146" xr:uid="{01DF45C2-0E60-401C-AE72-509F3BE3C040}"/>
    <cellStyle name="Total 11 2 2 2 2 7 2" xfId="29867" xr:uid="{ECD23428-14B8-4993-92C1-4121C81E197B}"/>
    <cellStyle name="Total 11 2 2 2 2 8" xfId="18903" xr:uid="{46D468BC-5312-4149-8C7E-5E3FC87B8716}"/>
    <cellStyle name="Total 11 2 2 2 3" xfId="9729" xr:uid="{8EE0B00D-3214-4C56-A19B-148FB2A59F0D}"/>
    <cellStyle name="Total 11 2 2 2 3 2" xfId="14134" xr:uid="{FCBEA213-C12F-4BF0-83EB-C8362D4896B6}"/>
    <cellStyle name="Total 11 2 2 2 3 2 2" xfId="25907" xr:uid="{625F271C-B39D-4BDA-B864-D93939BED107}"/>
    <cellStyle name="Total 11 2 2 2 3 3" xfId="15094" xr:uid="{10660226-A9A6-4944-991F-1F94D696E4BE}"/>
    <cellStyle name="Total 11 2 2 2 3 3 2" xfId="26865" xr:uid="{5D5A4921-7785-4D81-BB35-9E82E5C182CD}"/>
    <cellStyle name="Total 11 2 2 2 3 4" xfId="16046" xr:uid="{99CC9656-F111-443F-ACBD-77F33D9C2A12}"/>
    <cellStyle name="Total 11 2 2 2 3 4 2" xfId="27793" xr:uid="{823AE099-C419-436D-9A25-1208E85B21F4}"/>
    <cellStyle name="Total 11 2 2 2 3 5" xfId="16920" xr:uid="{58BA3227-EBF6-4FC1-B272-279AD3CEE561}"/>
    <cellStyle name="Total 11 2 2 2 3 5 2" xfId="28667" xr:uid="{D853CA51-1D33-447E-8D88-CA510401961E}"/>
    <cellStyle name="Total 11 2 2 2 3 6" xfId="17785" xr:uid="{B20463D3-3D24-423C-A409-ECF06AD9B869}"/>
    <cellStyle name="Total 11 2 2 2 3 6 2" xfId="29506" xr:uid="{A281ACB5-2C63-413C-B92F-B0DBB9D59ADF}"/>
    <cellStyle name="Total 11 2 2 2 3 7" xfId="18561" xr:uid="{36BF285E-7108-40CD-ACEB-458878E6555C}"/>
    <cellStyle name="Total 11 2 2 2 3 7 2" xfId="30282" xr:uid="{D70EE6FD-A45F-4554-8569-543DACAD9537}"/>
    <cellStyle name="Total 11 2 2 2 3 8" xfId="19318" xr:uid="{3C791B6E-134A-4B68-972E-BE8ED308F29C}"/>
    <cellStyle name="Total 11 2 2 2 4" xfId="12699" xr:uid="{69BDBB39-D66F-4659-88FD-C3B2BB29A80F}"/>
    <cellStyle name="Total 11 2 2 2 4 2" xfId="24497" xr:uid="{DEAC4292-92E7-41AA-B198-8B2DE9A90EE5}"/>
    <cellStyle name="Total 11 2 2 2 5" xfId="11978" xr:uid="{72F23270-7392-4C66-B252-56512838FD73}"/>
    <cellStyle name="Total 11 2 2 2 5 2" xfId="23803" xr:uid="{94A037B5-EC9C-4C62-B0E2-164DDCD2C422}"/>
    <cellStyle name="Total 11 2 2 2 6" xfId="10746" xr:uid="{B00B2D3E-6CEE-4721-B700-AA694E276832}"/>
    <cellStyle name="Total 11 2 2 2 6 2" xfId="22617" xr:uid="{8E1B8EF9-254E-4C7F-ADC8-A95C47B07F54}"/>
    <cellStyle name="Total 11 2 2 2 7" xfId="11562" xr:uid="{885726B4-6434-40E6-8641-A17550B5B640}"/>
    <cellStyle name="Total 11 2 2 2 7 2" xfId="23410" xr:uid="{92D3B879-9D11-4AE8-AC01-A70F3C07364D}"/>
    <cellStyle name="Total 11 2 2 2 8" xfId="11087" xr:uid="{6FB42801-582E-4B04-AE7B-66BB8D923E54}"/>
    <cellStyle name="Total 11 2 2 2 8 2" xfId="22956" xr:uid="{D63C4603-C65F-4609-B53B-9F4B40E27AA6}"/>
    <cellStyle name="Total 11 2 2 2 9" xfId="11378" xr:uid="{9A2768F0-6E70-4D0B-A996-5A941E20E632}"/>
    <cellStyle name="Total 11 2 2 2 9 2" xfId="23236" xr:uid="{573B380D-FAD1-4240-9348-2672CA9A2C95}"/>
    <cellStyle name="Total 11 2 2 3" xfId="8490" xr:uid="{161448E0-D938-461B-A8B1-4E1EF5C4FB91}"/>
    <cellStyle name="Total 11 2 2 3 2" xfId="13232" xr:uid="{7FC9DAB0-9F9E-40C4-B565-5B55FCF32716}"/>
    <cellStyle name="Total 11 2 2 3 2 2" xfId="25018" xr:uid="{F66F2C00-76D7-4692-8AAA-DB2C7E28B464}"/>
    <cellStyle name="Total 11 2 2 3 3" xfId="14252" xr:uid="{B08CE64C-3D30-4C2A-AF12-5B86D0DF2D8F}"/>
    <cellStyle name="Total 11 2 2 3 3 2" xfId="26025" xr:uid="{FC2FDC99-2807-454F-B705-00AF103B2824}"/>
    <cellStyle name="Total 11 2 2 3 4" xfId="15212" xr:uid="{508F279E-9E0A-48D9-A6FF-BB4744F83B6C}"/>
    <cellStyle name="Total 11 2 2 3 4 2" xfId="26981" xr:uid="{394BAB17-7565-4636-8442-D99484BB385A}"/>
    <cellStyle name="Total 11 2 2 3 5" xfId="16161" xr:uid="{BAD3DFEC-CA9B-49C9-881F-A0D1D8AC83C2}"/>
    <cellStyle name="Total 11 2 2 3 5 2" xfId="27908" xr:uid="{815714A6-8586-40F8-AB5F-815B383EA21F}"/>
    <cellStyle name="Total 11 2 2 3 6" xfId="17034" xr:uid="{AE83103D-600F-457B-A08D-314B01A23D25}"/>
    <cellStyle name="Total 11 2 2 3 6 2" xfId="28781" xr:uid="{02942E95-FE03-4C2C-83AB-4BAA2BBF01CB}"/>
    <cellStyle name="Total 11 2 2 3 7" xfId="17899" xr:uid="{48039B97-9112-45C1-9BBB-F03F861EEA86}"/>
    <cellStyle name="Total 11 2 2 3 7 2" xfId="29620" xr:uid="{83F98FA0-413E-441C-8D54-851089199039}"/>
    <cellStyle name="Total 11 2 2 3 8" xfId="18675" xr:uid="{4819B261-D261-4BED-8419-EF7EE65A5D04}"/>
    <cellStyle name="Total 11 2 2 4" xfId="9501" xr:uid="{B4E6DAAC-4D0A-4DE8-82D9-F7E8FE926E0F}"/>
    <cellStyle name="Total 11 2 2 4 2" xfId="13906" xr:uid="{8AB0DB49-30A4-4021-BC54-043DDDE8F1E9}"/>
    <cellStyle name="Total 11 2 2 4 2 2" xfId="25679" xr:uid="{E83621C6-AA24-43A8-BB2D-A79072D28113}"/>
    <cellStyle name="Total 11 2 2 4 3" xfId="14866" xr:uid="{2913442C-BC40-409E-96B0-CD4A7F593476}"/>
    <cellStyle name="Total 11 2 2 4 3 2" xfId="26637" xr:uid="{8E92307D-46E0-48C5-8475-D52ED582BD38}"/>
    <cellStyle name="Total 11 2 2 4 4" xfId="15818" xr:uid="{90B0191B-6136-4D78-835B-FF09451630D2}"/>
    <cellStyle name="Total 11 2 2 4 4 2" xfId="27565" xr:uid="{EE6E335A-2800-49C0-83A0-721440853297}"/>
    <cellStyle name="Total 11 2 2 4 5" xfId="16692" xr:uid="{68A5AB88-ECB3-4E62-A9B7-9E2821751365}"/>
    <cellStyle name="Total 11 2 2 4 5 2" xfId="28439" xr:uid="{A45A61CA-AB46-4464-A5EE-E08C0B60C036}"/>
    <cellStyle name="Total 11 2 2 4 6" xfId="17557" xr:uid="{7DDB323E-B765-4E0F-A1E0-7CE3A559A2D8}"/>
    <cellStyle name="Total 11 2 2 4 6 2" xfId="29278" xr:uid="{ED9A78A0-5D91-48CE-8534-F76F887AC12F}"/>
    <cellStyle name="Total 11 2 2 4 7" xfId="18333" xr:uid="{BC877653-816F-40F2-BD88-1788EEE9EB31}"/>
    <cellStyle name="Total 11 2 2 4 7 2" xfId="30054" xr:uid="{2783D3D5-A5C7-4006-8758-3B1A938D067F}"/>
    <cellStyle name="Total 11 2 2 4 8" xfId="19090" xr:uid="{6B86482B-E06F-4637-8C39-559EAE47041C}"/>
    <cellStyle name="Total 11 2 2 5" xfId="12203" xr:uid="{6CDE15C1-0EDF-4C21-9E8A-833312A671E9}"/>
    <cellStyle name="Total 11 2 2 5 2" xfId="24020" xr:uid="{51E0E953-103C-4CCD-99AD-5B037FCC4587}"/>
    <cellStyle name="Total 11 2 2 6" xfId="10552" xr:uid="{C83B52E4-CFDE-4F9E-A102-6D2568646F72}"/>
    <cellStyle name="Total 11 2 2 6 2" xfId="22424" xr:uid="{C1291B6C-7B7C-484D-A773-C6BE997EB0C6}"/>
    <cellStyle name="Total 11 2 2 7" xfId="13568" xr:uid="{03174356-C908-4019-AC7F-DDB5A4BD905B}"/>
    <cellStyle name="Total 11 2 2 7 2" xfId="25344" xr:uid="{BDAFFE62-08D7-47AD-AD9B-9727C3E22E42}"/>
    <cellStyle name="Total 11 2 2 8" xfId="14546" xr:uid="{9B719773-FCBD-4DB0-A720-7B0134963273}"/>
    <cellStyle name="Total 11 2 2 8 2" xfId="26317" xr:uid="{D3AA28F0-25C7-4497-A82F-AFDA45A6F47E}"/>
    <cellStyle name="Total 11 2 2 9" xfId="15499" xr:uid="{1B35C939-8FBE-4DFE-AA9A-AFF3B8558EB4}"/>
    <cellStyle name="Total 11 2 2 9 2" xfId="27254" xr:uid="{CBB5CCD3-9774-4A10-A1A7-E9E1D6D408AD}"/>
    <cellStyle name="Total 11 2 3" xfId="7112" xr:uid="{66F078A0-9B16-422A-BA70-100433023910}"/>
    <cellStyle name="Total 11 2 3 10" xfId="15473" xr:uid="{116F0527-EB22-4E42-9378-61D24CC17B78}"/>
    <cellStyle name="Total 11 2 3 10 2" xfId="27233" xr:uid="{E778A777-1D35-49C6-8DFC-A052C378CE76}"/>
    <cellStyle name="Total 11 2 3 2" xfId="8755" xr:uid="{EC3D9B32-E4CA-4220-B018-CE5C9BBB22E8}"/>
    <cellStyle name="Total 11 2 3 2 2" xfId="13415" xr:uid="{53FA9911-A374-40CB-979A-5B9113BD9EC8}"/>
    <cellStyle name="Total 11 2 3 2 2 2" xfId="25198" xr:uid="{213B8AC2-CDDB-423C-87C5-F82EB1CA2379}"/>
    <cellStyle name="Total 11 2 3 2 3" xfId="14421" xr:uid="{9C14B29E-3132-4A9E-AB33-5E7C7B74C019}"/>
    <cellStyle name="Total 11 2 3 2 3 2" xfId="26193" xr:uid="{B183D9FC-F414-4D95-8A9F-CE46832BE999}"/>
    <cellStyle name="Total 11 2 3 2 4" xfId="15379" xr:uid="{0E63383F-E85E-48E7-9DC2-2F1908826A1C}"/>
    <cellStyle name="Total 11 2 3 2 4 2" xfId="27140" xr:uid="{B79683A6-6E48-44BF-B366-C676A2EF607A}"/>
    <cellStyle name="Total 11 2 3 2 5" xfId="16305" xr:uid="{25FD134E-E196-4CEA-A22D-42FFC09C2CF8}"/>
    <cellStyle name="Total 11 2 3 2 5 2" xfId="28052" xr:uid="{28CBE0B2-B754-43E2-BE27-6D63FE2F0127}"/>
    <cellStyle name="Total 11 2 3 2 6" xfId="17176" xr:uid="{EBF7110C-5E09-4F48-B615-39A18F5021E1}"/>
    <cellStyle name="Total 11 2 3 2 6 2" xfId="28920" xr:uid="{2D00BE8C-0C61-457A-9035-C3CC3CC4FFFF}"/>
    <cellStyle name="Total 11 2 3 2 7" xfId="18023" xr:uid="{AE9DDB03-FB9E-4585-AE53-EB12A6F97C4D}"/>
    <cellStyle name="Total 11 2 3 2 7 2" xfId="29744" xr:uid="{E8C80460-C16F-4545-A97F-5539224E6DCD}"/>
    <cellStyle name="Total 11 2 3 2 8" xfId="18790" xr:uid="{E44FC6AC-81C6-467A-B2F3-CE5874392ABE}"/>
    <cellStyle name="Total 11 2 3 3" xfId="9616" xr:uid="{03A8E7D8-38A5-49B9-B1C0-47BDBEE2EA30}"/>
    <cellStyle name="Total 11 2 3 3 2" xfId="14021" xr:uid="{41618EC6-7104-4B90-B361-A9BE19058EB6}"/>
    <cellStyle name="Total 11 2 3 3 2 2" xfId="25794" xr:uid="{9AA3CB0A-C8C4-4F96-B962-35724EF415A2}"/>
    <cellStyle name="Total 11 2 3 3 3" xfId="14981" xr:uid="{0A66901D-35F7-4BCF-A248-54163505F77B}"/>
    <cellStyle name="Total 11 2 3 3 3 2" xfId="26752" xr:uid="{65DC7773-22F2-456B-A066-0E34FB5AC487}"/>
    <cellStyle name="Total 11 2 3 3 4" xfId="15933" xr:uid="{290315FA-0574-4B6F-9974-841D214D551A}"/>
    <cellStyle name="Total 11 2 3 3 4 2" xfId="27680" xr:uid="{E8A1050A-4471-411A-AF26-0B6DAC3792FA}"/>
    <cellStyle name="Total 11 2 3 3 5" xfId="16807" xr:uid="{B37B69DE-1C18-4881-91B2-569D60183D93}"/>
    <cellStyle name="Total 11 2 3 3 5 2" xfId="28554" xr:uid="{524C8BC4-D83B-4604-8F4C-FD5358BB898D}"/>
    <cellStyle name="Total 11 2 3 3 6" xfId="17672" xr:uid="{EC961313-138F-4A69-98E5-9B4F4E45972A}"/>
    <cellStyle name="Total 11 2 3 3 6 2" xfId="29393" xr:uid="{FB922D83-73CB-4EB0-8C2E-06C6A1C44A0A}"/>
    <cellStyle name="Total 11 2 3 3 7" xfId="18448" xr:uid="{9C875457-D5EC-4ADE-92C9-4E010D43089F}"/>
    <cellStyle name="Total 11 2 3 3 7 2" xfId="30169" xr:uid="{C6575700-762F-4E73-A23A-96BAE638CD92}"/>
    <cellStyle name="Total 11 2 3 3 8" xfId="19205" xr:uid="{8D6A4A04-D233-4D5B-BB1C-A44390693B9C}"/>
    <cellStyle name="Total 11 2 3 4" xfId="12386" xr:uid="{F799A6C0-C5A9-4233-AE18-354DC2E00C37}"/>
    <cellStyle name="Total 11 2 3 4 2" xfId="24200" xr:uid="{1499C2E1-96FF-4911-856F-389F81C6C5F3}"/>
    <cellStyle name="Total 11 2 3 5" xfId="10383" xr:uid="{A4408033-60E3-4422-8ADA-2BC1F85C42B8}"/>
    <cellStyle name="Total 11 2 3 5 2" xfId="22255" xr:uid="{0DF64469-445A-4EAE-B2C6-4CE146B2CF24}"/>
    <cellStyle name="Total 11 2 3 6" xfId="11657" xr:uid="{8AF8308B-61F9-4A74-BF80-6FE9B4F257CA}"/>
    <cellStyle name="Total 11 2 3 6 2" xfId="23496" xr:uid="{399F6B71-6328-4F82-9C16-58B80F334293}"/>
    <cellStyle name="Total 11 2 3 7" xfId="11019" xr:uid="{A381A66B-82E9-4CBC-A8A4-DDD072CAE87B}"/>
    <cellStyle name="Total 11 2 3 7 2" xfId="22888" xr:uid="{E3C3D31A-D5F7-4795-A95E-722EEB91F5C7}"/>
    <cellStyle name="Total 11 2 3 8" xfId="13528" xr:uid="{FA9230E9-635A-4DA3-8B05-504D9A7FC97B}"/>
    <cellStyle name="Total 11 2 3 8 2" xfId="25306" xr:uid="{E9BD0C42-38AD-45A3-A447-F3B24CA69C6A}"/>
    <cellStyle name="Total 11 2 3 9" xfId="14516" xr:uid="{9F7A21E9-515A-4E49-B324-05AF27EE4889}"/>
    <cellStyle name="Total 11 2 3 9 2" xfId="26287" xr:uid="{1E32C154-79D7-406E-A885-BACC38DA541A}"/>
    <cellStyle name="Total 11 2 4" xfId="7956" xr:uid="{17BBEE4D-A681-4FDE-8566-AA0B30217A7B}"/>
    <cellStyle name="Total 11 2 4 2" xfId="12926" xr:uid="{82DD82AB-9E3F-45AE-9A3F-16B53C8749C1}"/>
    <cellStyle name="Total 11 2 4 2 2" xfId="24720" xr:uid="{290A2C04-24B5-4F57-8126-DA61D4808262}"/>
    <cellStyle name="Total 11 2 4 3" xfId="9955" xr:uid="{3D517AE4-8251-4B75-B8A0-DB19A157BD62}"/>
    <cellStyle name="Total 11 2 4 3 2" xfId="21830" xr:uid="{0931A057-0CD6-4451-8D5E-DBDF3872EFA4}"/>
    <cellStyle name="Total 11 2 4 4" xfId="12638" xr:uid="{9BD45F07-1702-4AC0-B9C2-7211E9DC2C76}"/>
    <cellStyle name="Total 11 2 4 4 2" xfId="24441" xr:uid="{EA36F4CB-6BAC-471D-A68B-1434E41CF953}"/>
    <cellStyle name="Total 11 2 4 5" xfId="10173" xr:uid="{D0B0B46F-1BBD-4496-9622-0593982EA073}"/>
    <cellStyle name="Total 11 2 4 5 2" xfId="22048" xr:uid="{F2E16CBB-B824-426E-92CE-42FBCBFFED45}"/>
    <cellStyle name="Total 11 2 4 6" xfId="12073" xr:uid="{3FCABAFA-80A0-45B0-9B1E-7B819F647299}"/>
    <cellStyle name="Total 11 2 4 6 2" xfId="23894" xr:uid="{A042A720-4654-49E1-9045-6764DEF833D6}"/>
    <cellStyle name="Total 11 2 4 7" xfId="10672" xr:uid="{6F972A16-9A63-4FBB-8BBF-903FAEBF5EDB}"/>
    <cellStyle name="Total 11 2 4 7 2" xfId="22544" xr:uid="{45326AB2-9E87-4385-BB91-88CFA4525A10}"/>
    <cellStyle name="Total 11 2 4 8" xfId="12528" xr:uid="{617ECFD1-B628-4BAF-94F2-CC7EB2C89935}"/>
    <cellStyle name="Total 11 2 5" xfId="9388" xr:uid="{1210C6C5-11C7-4E73-BC7E-3F5D0B60E0FA}"/>
    <cellStyle name="Total 11 2 5 2" xfId="13793" xr:uid="{756DAB8C-E720-4247-A2BB-E56C4C98E7DB}"/>
    <cellStyle name="Total 11 2 5 2 2" xfId="25566" xr:uid="{97D785DA-58C6-43F6-A093-A35B5DAB62B3}"/>
    <cellStyle name="Total 11 2 5 3" xfId="14753" xr:uid="{401C582A-A0C3-4352-BD4A-2EFC0965AA13}"/>
    <cellStyle name="Total 11 2 5 3 2" xfId="26524" xr:uid="{D1C70B9C-B339-4FC8-BE10-7B1EE4751BDA}"/>
    <cellStyle name="Total 11 2 5 4" xfId="15705" xr:uid="{83BCDD61-84A0-4162-BA96-9F11FA6A4AC5}"/>
    <cellStyle name="Total 11 2 5 4 2" xfId="27452" xr:uid="{D9E9DAD2-59D2-4A14-88ED-80932C49E9FE}"/>
    <cellStyle name="Total 11 2 5 5" xfId="16579" xr:uid="{C89CD9CB-15A0-407B-90E9-FE5825F634E9}"/>
    <cellStyle name="Total 11 2 5 5 2" xfId="28326" xr:uid="{501B4FA9-C522-49D5-835D-EA30A6915F80}"/>
    <cellStyle name="Total 11 2 5 6" xfId="17444" xr:uid="{4C605CA4-D2CA-4C32-96B1-D548329D48F8}"/>
    <cellStyle name="Total 11 2 5 6 2" xfId="29165" xr:uid="{5DB81698-B737-4C6C-AB7F-61DE8E719F01}"/>
    <cellStyle name="Total 11 2 5 7" xfId="18220" xr:uid="{25FB6F6C-AD68-4A0E-80FE-912B95A12164}"/>
    <cellStyle name="Total 11 2 5 7 2" xfId="29941" xr:uid="{8FDB9FDE-5E1C-4719-9BEF-589AF0430C65}"/>
    <cellStyle name="Total 11 2 5 8" xfId="18977" xr:uid="{7FC5FB31-4B2A-41BC-8708-BD46E076A403}"/>
    <cellStyle name="Total 11 2 6" xfId="11852" xr:uid="{F193BD25-D04A-48F0-ADC2-AACECD42F592}"/>
    <cellStyle name="Total 11 2 6 2" xfId="23679" xr:uid="{94DE3FF1-4579-4FAC-AD34-2516426711D3}"/>
    <cellStyle name="Total 11 2 7" xfId="10855" xr:uid="{E299750F-723F-497D-9E0C-EBDEF09AD216}"/>
    <cellStyle name="Total 11 2 7 2" xfId="22724" xr:uid="{E967D9EC-C88A-42B6-BD23-2ECDD41A33C1}"/>
    <cellStyle name="Total 11 2 8" xfId="11463" xr:uid="{5D4D897F-1303-4314-8439-E7E2C0BA3D45}"/>
    <cellStyle name="Total 11 2 8 2" xfId="23317" xr:uid="{045DF8A4-8DC8-4EE4-9DF9-BBA1ECE04787}"/>
    <cellStyle name="Total 11 2 9" xfId="11166" xr:uid="{97658471-7A3E-4789-865E-9C5526404543}"/>
    <cellStyle name="Total 11 2 9 2" xfId="23031" xr:uid="{88A904EA-89DA-4981-907B-FB37C1E6D2BF}"/>
    <cellStyle name="Total 11 3" xfId="6844" xr:uid="{AC7914D7-3FF7-4FAD-B6AE-B31ABB4B8B2A}"/>
    <cellStyle name="Total 11 3 10" xfId="10983" xr:uid="{1E5D78E2-04D7-4BB1-A6A7-50F54D3DC947}"/>
    <cellStyle name="Total 11 3 10 2" xfId="22852" xr:uid="{B101B05E-A829-44D6-A12E-4BFE8A2416AD}"/>
    <cellStyle name="Total 11 3 11" xfId="13535" xr:uid="{38F2A7FA-BA45-48C2-A1B5-5FEF39915F19}"/>
    <cellStyle name="Total 11 3 11 2" xfId="25312" xr:uid="{4100DC55-00A1-4785-A142-3AA410BAC1FE}"/>
    <cellStyle name="Total 11 3 2" xfId="7649" xr:uid="{7BEBD232-96B4-49C6-B7E2-3CCA7919098E}"/>
    <cellStyle name="Total 11 3 2 10" xfId="13518" xr:uid="{87D93C9C-EBC7-474F-BD15-309B4966783C}"/>
    <cellStyle name="Total 11 3 2 10 2" xfId="25298" xr:uid="{970108CD-4E9F-4551-9025-E5E646D5BF22}"/>
    <cellStyle name="Total 11 3 2 2" xfId="9292" xr:uid="{2A80C0AB-5C50-4787-AEE6-9D92AAE430F5}"/>
    <cellStyle name="Total 11 3 2 2 2" xfId="13714" xr:uid="{D6B9D91A-5790-4217-ACBC-4C0C8BCFBF45}"/>
    <cellStyle name="Total 11 3 2 2 2 2" xfId="25488" xr:uid="{0A5D0E67-BC32-4B9D-A215-7ED4AA2D7C1C}"/>
    <cellStyle name="Total 11 3 2 2 3" xfId="14676" xr:uid="{589D3DEE-98AA-43F8-B814-5ADFDC75BB12}"/>
    <cellStyle name="Total 11 3 2 2 3 2" xfId="26447" xr:uid="{56947DF9-624C-4392-9502-72D4D19C60BF}"/>
    <cellStyle name="Total 11 3 2 2 4" xfId="15628" xr:uid="{9EA6DF6F-31BF-48E0-A348-EACA44671106}"/>
    <cellStyle name="Total 11 3 2 2 4 2" xfId="27375" xr:uid="{ED02A7B6-A69C-4D69-AEE9-C88E9AD53E58}"/>
    <cellStyle name="Total 11 3 2 2 5" xfId="16506" xr:uid="{C7DCC557-F90C-4DE0-88FE-7006D693E577}"/>
    <cellStyle name="Total 11 3 2 2 5 2" xfId="28253" xr:uid="{BA9F2A62-FD8E-466F-A7B7-FC9EDF2F63AB}"/>
    <cellStyle name="Total 11 3 2 2 6" xfId="17371" xr:uid="{5FC83DB3-52CA-47A8-9FC6-D8E8102DCBF8}"/>
    <cellStyle name="Total 11 3 2 2 6 2" xfId="29092" xr:uid="{D925A5E5-18F0-41F6-B335-78C28B575ABD}"/>
    <cellStyle name="Total 11 3 2 2 7" xfId="18147" xr:uid="{46A53B77-964A-4405-8AC0-22A90E6B2FC2}"/>
    <cellStyle name="Total 11 3 2 2 7 2" xfId="29868" xr:uid="{455352C3-09F3-4760-AC93-0EF8A939883A}"/>
    <cellStyle name="Total 11 3 2 2 8" xfId="18904" xr:uid="{4FC4A16B-78F4-4E0B-A19B-57FB7CA00A3B}"/>
    <cellStyle name="Total 11 3 2 3" xfId="9730" xr:uid="{0A26C986-F9DB-43A7-B0E0-BBCBBE398995}"/>
    <cellStyle name="Total 11 3 2 3 2" xfId="14135" xr:uid="{5F28DD4A-0396-4821-9ED7-5A2FC80EC278}"/>
    <cellStyle name="Total 11 3 2 3 2 2" xfId="25908" xr:uid="{B44A2EB3-4C0F-4303-B509-D9318E3E5AEA}"/>
    <cellStyle name="Total 11 3 2 3 3" xfId="15095" xr:uid="{4AE18EB0-3D95-4F6B-8F6F-B7A86050A418}"/>
    <cellStyle name="Total 11 3 2 3 3 2" xfId="26866" xr:uid="{61CD8B19-D864-44AB-9891-BB7C8756B1C4}"/>
    <cellStyle name="Total 11 3 2 3 4" xfId="16047" xr:uid="{B1665854-7363-4CEC-8F01-2452976C697E}"/>
    <cellStyle name="Total 11 3 2 3 4 2" xfId="27794" xr:uid="{92310EE6-5DF9-4528-8925-57A19D81ECB1}"/>
    <cellStyle name="Total 11 3 2 3 5" xfId="16921" xr:uid="{B08F20D7-141E-4CFE-8815-4577A6D916FB}"/>
    <cellStyle name="Total 11 3 2 3 5 2" xfId="28668" xr:uid="{9A8AC31F-06F7-472A-87AF-F8BCB507AD4D}"/>
    <cellStyle name="Total 11 3 2 3 6" xfId="17786" xr:uid="{B467484A-5115-425D-8717-B637C4A96D0E}"/>
    <cellStyle name="Total 11 3 2 3 6 2" xfId="29507" xr:uid="{BF2858C6-5FFE-4ABA-8385-54D6DE693D3D}"/>
    <cellStyle name="Total 11 3 2 3 7" xfId="18562" xr:uid="{05145296-DCE3-4C90-A768-F7ADD053AC84}"/>
    <cellStyle name="Total 11 3 2 3 7 2" xfId="30283" xr:uid="{181E01B4-FD88-4342-A0FA-8416E90267FC}"/>
    <cellStyle name="Total 11 3 2 3 8" xfId="19319" xr:uid="{5380AFA8-65F6-4D7F-B9F7-DE3390B03EE4}"/>
    <cellStyle name="Total 11 3 2 4" xfId="12700" xr:uid="{D7757BF7-C4DD-4DD6-8F01-2E56683AF2B7}"/>
    <cellStyle name="Total 11 3 2 4 2" xfId="24498" xr:uid="{29F9BEF5-53A3-413A-9423-42EC873A45D2}"/>
    <cellStyle name="Total 11 3 2 5" xfId="10160" xr:uid="{851B154B-4315-4A66-A1A7-DD99B7D8655E}"/>
    <cellStyle name="Total 11 3 2 5 2" xfId="22035" xr:uid="{9AE14934-D9FD-4000-A13B-58C05513EF0B}"/>
    <cellStyle name="Total 11 3 2 6" xfId="11969" xr:uid="{17451131-0436-442B-BABA-AE929BAEFB12}"/>
    <cellStyle name="Total 11 3 2 6 2" xfId="23794" xr:uid="{A47B8B23-F3A4-4299-BC30-1A5625FA4126}"/>
    <cellStyle name="Total 11 3 2 7" xfId="10755" xr:uid="{1A216C83-D515-4284-A1FA-9A31AF65CA67}"/>
    <cellStyle name="Total 11 3 2 7 2" xfId="22626" xr:uid="{7204BBCF-2D85-49FF-B9CA-750BECC0BDAD}"/>
    <cellStyle name="Total 11 3 2 8" xfId="11554" xr:uid="{13363C03-0687-429E-9EAE-BC08F065F065}"/>
    <cellStyle name="Total 11 3 2 8 2" xfId="23402" xr:uid="{7B1141BD-2840-47F5-8525-3EDA5A0AE155}"/>
    <cellStyle name="Total 11 3 2 9" xfId="11095" xr:uid="{40E1BAD6-0819-4D0C-A342-E6DB8A56DFC0}"/>
    <cellStyle name="Total 11 3 2 9 2" xfId="22964" xr:uid="{09E345FA-4496-43CB-A42F-0359D1C29575}"/>
    <cellStyle name="Total 11 3 3" xfId="8489" xr:uid="{38380131-AF35-47D0-97A1-8AC0B611269C}"/>
    <cellStyle name="Total 11 3 3 2" xfId="13231" xr:uid="{948486E6-484D-4A4D-828D-6815EF823D97}"/>
    <cellStyle name="Total 11 3 3 2 2" xfId="25017" xr:uid="{1B657E61-464F-48A4-BA06-1B8EF847C5C4}"/>
    <cellStyle name="Total 11 3 3 3" xfId="14251" xr:uid="{E37C33D9-F662-4D12-99C4-4BE4E9B75F4F}"/>
    <cellStyle name="Total 11 3 3 3 2" xfId="26024" xr:uid="{3E187B49-4726-4CCC-9785-D3DAFC604A91}"/>
    <cellStyle name="Total 11 3 3 4" xfId="15211" xr:uid="{6005215B-34F5-4FA5-B356-4A75DD49D91C}"/>
    <cellStyle name="Total 11 3 3 4 2" xfId="26980" xr:uid="{9137404E-1FDB-4276-A4E5-C16D58EC2670}"/>
    <cellStyle name="Total 11 3 3 5" xfId="16160" xr:uid="{82648FC6-BAE4-4755-822B-A36900D06578}"/>
    <cellStyle name="Total 11 3 3 5 2" xfId="27907" xr:uid="{8819126A-0F1C-434E-8406-8F12C48550B7}"/>
    <cellStyle name="Total 11 3 3 6" xfId="17033" xr:uid="{12C45A68-052C-468E-AD1E-7D42BAB4C895}"/>
    <cellStyle name="Total 11 3 3 6 2" xfId="28780" xr:uid="{72BAA5C4-38AE-4291-A02F-9190DEEB9196}"/>
    <cellStyle name="Total 11 3 3 7" xfId="17898" xr:uid="{D1640C19-F361-4AC7-BCC6-FE3CA5910422}"/>
    <cellStyle name="Total 11 3 3 7 2" xfId="29619" xr:uid="{2A38EFA0-E40A-4E13-8D92-45885F1AC075}"/>
    <cellStyle name="Total 11 3 3 8" xfId="18674" xr:uid="{A5DF0CF8-C1C4-4082-9917-8F40405B9033}"/>
    <cellStyle name="Total 11 3 4" xfId="9500" xr:uid="{C4651532-7159-4C63-A9BB-89FDDB643B46}"/>
    <cellStyle name="Total 11 3 4 2" xfId="13905" xr:uid="{AAC3C1ED-2096-40D4-947B-C0F68A73A874}"/>
    <cellStyle name="Total 11 3 4 2 2" xfId="25678" xr:uid="{BC27B026-D4D1-4B8C-8BCB-FD0E09FDD5BE}"/>
    <cellStyle name="Total 11 3 4 3" xfId="14865" xr:uid="{C557C9F1-D99B-40A4-B674-38CCC5304C9F}"/>
    <cellStyle name="Total 11 3 4 3 2" xfId="26636" xr:uid="{C92FB6AD-6C25-4426-86D2-18222C30FB34}"/>
    <cellStyle name="Total 11 3 4 4" xfId="15817" xr:uid="{EE43BE3D-5C21-4720-BF23-CEBC0FCD7484}"/>
    <cellStyle name="Total 11 3 4 4 2" xfId="27564" xr:uid="{E5212750-7B7E-4F0E-A47A-B902B47BDE78}"/>
    <cellStyle name="Total 11 3 4 5" xfId="16691" xr:uid="{7B31A0A3-162E-4A7E-88F5-389CF9874E1C}"/>
    <cellStyle name="Total 11 3 4 5 2" xfId="28438" xr:uid="{120D905C-7A31-4F5E-B040-FD1124F2A3C2}"/>
    <cellStyle name="Total 11 3 4 6" xfId="17556" xr:uid="{E5DFAD16-33A4-4BC8-83D7-20408BCB7D18}"/>
    <cellStyle name="Total 11 3 4 6 2" xfId="29277" xr:uid="{52F8E429-E683-48B2-AEC0-CECAFCBB421E}"/>
    <cellStyle name="Total 11 3 4 7" xfId="18332" xr:uid="{73883789-40B9-4D90-9E43-8598A725B093}"/>
    <cellStyle name="Total 11 3 4 7 2" xfId="30053" xr:uid="{4B9189D4-675D-4BD4-AC3F-634642D994DA}"/>
    <cellStyle name="Total 11 3 4 8" xfId="19089" xr:uid="{33689FEE-595A-4C52-8433-EBCCAD7E3321}"/>
    <cellStyle name="Total 11 3 5" xfId="12202" xr:uid="{2EBF843D-8ED9-4926-8E3C-9B2E625AA171}"/>
    <cellStyle name="Total 11 3 5 2" xfId="24019" xr:uid="{1DF7BBB8-B26B-41BE-94DE-D79ED9B5B298}"/>
    <cellStyle name="Total 11 3 6" xfId="10553" xr:uid="{CD8CCA8E-A0E4-48EC-9080-9AA55194BAA1}"/>
    <cellStyle name="Total 11 3 6 2" xfId="22425" xr:uid="{45FECE20-5E8E-403F-933E-5022536CD9BA}"/>
    <cellStyle name="Total 11 3 7" xfId="12546" xr:uid="{6D25AC2A-D2DB-4C90-8037-D99DF828BCBB}"/>
    <cellStyle name="Total 11 3 7 2" xfId="24355" xr:uid="{791B02BD-1E0D-472B-862D-C67120A9B240}"/>
    <cellStyle name="Total 11 3 8" xfId="10248" xr:uid="{FDEE10F9-B1C2-4B12-A41D-4AA719B3DA87}"/>
    <cellStyle name="Total 11 3 8 2" xfId="22123" xr:uid="{1965D90F-E934-4E32-A506-AA85B1284F88}"/>
    <cellStyle name="Total 11 3 9" xfId="11704" xr:uid="{DF470C03-3BB1-479B-A747-E155B05C4F4A}"/>
    <cellStyle name="Total 11 3 9 2" xfId="23537" xr:uid="{32FA2323-9EE5-44E0-AA3C-DB58C66C86E3}"/>
    <cellStyle name="Total 11 4" xfId="7111" xr:uid="{C4EEA5BC-4DBD-48EA-A41E-EE77A8A746C7}"/>
    <cellStyle name="Total 11 4 10" xfId="12067" xr:uid="{0806A867-0A3C-42E9-B89B-B1F1DB3BBBDF}"/>
    <cellStyle name="Total 11 4 10 2" xfId="23888" xr:uid="{0DB7EE91-B6FA-402C-ADB8-6A0FE595FB0D}"/>
    <cellStyle name="Total 11 4 2" xfId="8754" xr:uid="{60958892-C60B-448C-AEDD-E869165B987D}"/>
    <cellStyle name="Total 11 4 2 2" xfId="13414" xr:uid="{4A70C15D-B065-4604-AD58-2AC9E806BD40}"/>
    <cellStyle name="Total 11 4 2 2 2" xfId="25197" xr:uid="{F427FF97-AB8F-4149-AD20-DFB3C4F2A88A}"/>
    <cellStyle name="Total 11 4 2 3" xfId="14420" xr:uid="{BC5A08AF-9665-4EDB-80EB-DA0221CE38B6}"/>
    <cellStyle name="Total 11 4 2 3 2" xfId="26192" xr:uid="{B4348077-9D62-4FD0-942D-9848FB6F72A1}"/>
    <cellStyle name="Total 11 4 2 4" xfId="15378" xr:uid="{2EC174CC-E24F-4424-AB51-D760B7CEDF12}"/>
    <cellStyle name="Total 11 4 2 4 2" xfId="27139" xr:uid="{3F25C50C-4245-4ED4-B778-6B47643A81E9}"/>
    <cellStyle name="Total 11 4 2 5" xfId="16304" xr:uid="{10507B66-02BD-46B5-8F54-93EB46B90D47}"/>
    <cellStyle name="Total 11 4 2 5 2" xfId="28051" xr:uid="{882684C2-8FF2-45DB-9065-C5C9515BCA9B}"/>
    <cellStyle name="Total 11 4 2 6" xfId="17175" xr:uid="{A528C516-C3B4-4909-93B3-86CE8526FFF0}"/>
    <cellStyle name="Total 11 4 2 6 2" xfId="28919" xr:uid="{5DEFD3B2-FDD0-42DB-8224-0ECC440A9CC4}"/>
    <cellStyle name="Total 11 4 2 7" xfId="18022" xr:uid="{4723243A-F941-418A-91AF-1C6B54B948FE}"/>
    <cellStyle name="Total 11 4 2 7 2" xfId="29743" xr:uid="{DCCFA9A1-601A-43C9-A773-797D43C1A847}"/>
    <cellStyle name="Total 11 4 2 8" xfId="18789" xr:uid="{8691766F-6C4E-4972-8A32-F4F4CCA15E90}"/>
    <cellStyle name="Total 11 4 3" xfId="9615" xr:uid="{4E27BB82-A6E0-48B1-B1E2-816A6C2646D5}"/>
    <cellStyle name="Total 11 4 3 2" xfId="14020" xr:uid="{D51548A2-7351-46E2-A87A-13BA33A4B8ED}"/>
    <cellStyle name="Total 11 4 3 2 2" xfId="25793" xr:uid="{E5A07CB7-3386-4F03-99E8-7039AC93FC41}"/>
    <cellStyle name="Total 11 4 3 3" xfId="14980" xr:uid="{A60DA75C-A463-4077-9B55-FCFBFE878F4F}"/>
    <cellStyle name="Total 11 4 3 3 2" xfId="26751" xr:uid="{7551EFB8-546C-44E7-BB19-BCB3A7E5783B}"/>
    <cellStyle name="Total 11 4 3 4" xfId="15932" xr:uid="{8C5E76ED-56D3-44A7-84E5-D0A4F34D5672}"/>
    <cellStyle name="Total 11 4 3 4 2" xfId="27679" xr:uid="{C98A1378-4AF0-454B-B39E-1E7E776F436A}"/>
    <cellStyle name="Total 11 4 3 5" xfId="16806" xr:uid="{5833B999-B3D6-46E0-BEA3-F247F9493649}"/>
    <cellStyle name="Total 11 4 3 5 2" xfId="28553" xr:uid="{4D1E8173-A2CA-46B8-9C76-50D6A25CCB4C}"/>
    <cellStyle name="Total 11 4 3 6" xfId="17671" xr:uid="{572C791C-9B94-43A1-B3DB-2BFFFE8281A7}"/>
    <cellStyle name="Total 11 4 3 6 2" xfId="29392" xr:uid="{B696896D-C0FE-46A8-815A-00530139AF0B}"/>
    <cellStyle name="Total 11 4 3 7" xfId="18447" xr:uid="{348C01BF-E928-4363-BA9D-1626F6FF9005}"/>
    <cellStyle name="Total 11 4 3 7 2" xfId="30168" xr:uid="{0A7EF286-0592-49F2-822A-DFAFE02E593C}"/>
    <cellStyle name="Total 11 4 3 8" xfId="19204" xr:uid="{7ED49A59-05BD-4482-83EE-BC3517E10B0F}"/>
    <cellStyle name="Total 11 4 4" xfId="12385" xr:uid="{8853A81C-5EDB-4B1F-AA75-9D78E28E10CA}"/>
    <cellStyle name="Total 11 4 4 2" xfId="24199" xr:uid="{7D561654-959B-41D8-A620-A5BA42E94FFD}"/>
    <cellStyle name="Total 11 4 5" xfId="10384" xr:uid="{DDEFDEE2-BD49-414F-94C9-AA5127D57AC4}"/>
    <cellStyle name="Total 11 4 5 2" xfId="22256" xr:uid="{6E6627AA-8C4D-42A2-A081-B8DDC9E5F36F}"/>
    <cellStyle name="Total 11 4 6" xfId="11656" xr:uid="{D043474C-227C-40D4-A631-73B3AEFF0A0E}"/>
    <cellStyle name="Total 11 4 6 2" xfId="23495" xr:uid="{4D1E38C6-4889-4E3B-B481-1EE0FED96C5C}"/>
    <cellStyle name="Total 11 4 7" xfId="11020" xr:uid="{97F3CB77-A825-4C2D-9334-DAEF7EA83DDD}"/>
    <cellStyle name="Total 11 4 7 2" xfId="22889" xr:uid="{0CCA764C-14E9-44D0-BB1F-5C46B476C80C}"/>
    <cellStyle name="Total 11 4 8" xfId="12503" xr:uid="{3EA4B121-C658-4BFD-BC40-97A9B230EE28}"/>
    <cellStyle name="Total 11 4 8 2" xfId="24313" xr:uid="{E54E38FE-6E7E-4B17-807C-943F84D02CCF}"/>
    <cellStyle name="Total 11 4 9" xfId="10282" xr:uid="{5934613E-9EF2-40BF-8397-8DAA70D4877B}"/>
    <cellStyle name="Total 11 4 9 2" xfId="22157" xr:uid="{EBF626B4-7651-41BB-8FAF-F609230CF360}"/>
    <cellStyle name="Total 11 5" xfId="7955" xr:uid="{803D6D75-5BC6-4C1E-B1C6-FA89F0B7FA0E}"/>
    <cellStyle name="Total 11 5 2" xfId="12925" xr:uid="{6BA79E71-B366-4404-82E7-53D8D5153B03}"/>
    <cellStyle name="Total 11 5 2 2" xfId="24719" xr:uid="{D972EAC1-109C-4CFD-99BC-6CEDE56D178C}"/>
    <cellStyle name="Total 11 5 3" xfId="9956" xr:uid="{0512F2CA-356A-4727-A194-2B8045E833EA}"/>
    <cellStyle name="Total 11 5 3 2" xfId="21831" xr:uid="{FCA31FF5-ABCC-4695-A738-DC04A554DFDF}"/>
    <cellStyle name="Total 11 5 4" xfId="12105" xr:uid="{3BBCA5C8-6BC0-410B-A617-04615F1C218B}"/>
    <cellStyle name="Total 11 5 4 2" xfId="23923" xr:uid="{7E07F340-4BA8-4D6A-B56B-34BB223FF58F}"/>
    <cellStyle name="Total 11 5 5" xfId="10645" xr:uid="{8FAC9687-2B5D-47AD-B309-DA488814910C}"/>
    <cellStyle name="Total 11 5 5 2" xfId="22517" xr:uid="{7EC912A7-60F2-48B7-89F0-07FA5BA51BF9}"/>
    <cellStyle name="Total 11 5 6" xfId="11614" xr:uid="{6A939E5E-8C01-4C25-903A-288E9762EBE4}"/>
    <cellStyle name="Total 11 5 6 2" xfId="23457" xr:uid="{819DD52E-079C-4594-A3DD-D1CECD064126}"/>
    <cellStyle name="Total 11 5 7" xfId="11056" xr:uid="{11EE0139-648F-4357-ACED-B7BF9061FDF8}"/>
    <cellStyle name="Total 11 5 7 2" xfId="22925" xr:uid="{55ABB326-C1B0-4E13-A549-319D410887C3}"/>
    <cellStyle name="Total 11 5 8" xfId="13524" xr:uid="{6B47B59F-4B0F-4F2A-A0FB-1B8008DA57AC}"/>
    <cellStyle name="Total 11 6" xfId="9387" xr:uid="{1DA82458-0F2E-4458-806E-FAFF12AD4581}"/>
    <cellStyle name="Total 11 6 2" xfId="13792" xr:uid="{501F0994-35DE-438D-BC8D-3DD349E26EA0}"/>
    <cellStyle name="Total 11 6 2 2" xfId="25565" xr:uid="{D3184B79-CFAF-4D1A-9BAB-AF4926F9B626}"/>
    <cellStyle name="Total 11 6 3" xfId="14752" xr:uid="{DA063291-3CB5-4C71-A656-733E783382DD}"/>
    <cellStyle name="Total 11 6 3 2" xfId="26523" xr:uid="{042C924F-6908-4727-81E3-B5B6F0168AF1}"/>
    <cellStyle name="Total 11 6 4" xfId="15704" xr:uid="{EA00CFD6-F560-4565-A790-5AA684BC19A3}"/>
    <cellStyle name="Total 11 6 4 2" xfId="27451" xr:uid="{F0FEAFE2-C81C-4D86-BAAC-BEA3187FEC81}"/>
    <cellStyle name="Total 11 6 5" xfId="16578" xr:uid="{6090E714-1424-4378-96A0-5B2223B52B64}"/>
    <cellStyle name="Total 11 6 5 2" xfId="28325" xr:uid="{E9ABF39F-BF8C-4083-92B9-52CCD73C737B}"/>
    <cellStyle name="Total 11 6 6" xfId="17443" xr:uid="{12B4BA01-AF55-4F16-91F4-CCF691BD33F7}"/>
    <cellStyle name="Total 11 6 6 2" xfId="29164" xr:uid="{4A5F3D1A-E30D-4AB7-B21F-420EE975A383}"/>
    <cellStyle name="Total 11 6 7" xfId="18219" xr:uid="{B25F03BB-E572-469C-BB1E-1879EF103DC1}"/>
    <cellStyle name="Total 11 6 7 2" xfId="29940" xr:uid="{8CDE4822-5256-4D36-8605-7A767C0B93E9}"/>
    <cellStyle name="Total 11 6 8" xfId="18976" xr:uid="{CA683B5F-C0BB-482C-B179-54B3CF0E559B}"/>
    <cellStyle name="Total 11 7" xfId="11851" xr:uid="{67A9156C-D58D-488E-92B4-C21BEA9D61B7}"/>
    <cellStyle name="Total 11 7 2" xfId="23678" xr:uid="{A786D03D-34B5-4D52-8E45-204FF788865E}"/>
    <cellStyle name="Total 11 8" xfId="10856" xr:uid="{C4EB319F-B3DB-4E4E-9529-750E407496BA}"/>
    <cellStyle name="Total 11 8 2" xfId="22725" xr:uid="{AF53335A-B2E2-46AC-9956-D78AE4123ED5}"/>
    <cellStyle name="Total 11 9" xfId="11462" xr:uid="{C62BBD5A-0E91-4693-BCD5-58323DA95638}"/>
    <cellStyle name="Total 11 9 2" xfId="23316" xr:uid="{57B6EB75-D035-4E13-B444-4AA6EED73E19}"/>
    <cellStyle name="Total 12" xfId="6216" xr:uid="{F0392F6F-BB47-40D7-A79E-ED8E106959A6}"/>
    <cellStyle name="Total 12 10" xfId="11165" xr:uid="{215F4D69-AD14-4D32-BFF7-4471531B97DB}"/>
    <cellStyle name="Total 12 10 2" xfId="23030" xr:uid="{5507D8A0-E76A-4A6A-9292-95D204E0E537}"/>
    <cellStyle name="Total 12 11" xfId="13025" xr:uid="{D2329AC6-0397-41F9-A558-7A5A9D398890}"/>
    <cellStyle name="Total 12 11 2" xfId="24817" xr:uid="{72E430D8-64F7-4800-8835-E6625CB15750}"/>
    <cellStyle name="Total 12 12" xfId="9874" xr:uid="{C5C9987E-133A-41D0-B23E-D35DD8DA66D1}"/>
    <cellStyle name="Total 12 12 2" xfId="21750" xr:uid="{6003E44B-B13D-479C-9245-4F599D36BCA0}"/>
    <cellStyle name="Total 12 13" xfId="13667" xr:uid="{0AF065E6-3494-49B2-929C-DF9D555F9C79}"/>
    <cellStyle name="Total 12 13 2" xfId="25441" xr:uid="{DB87B699-8D43-42FC-8E7A-4057AE434039}"/>
    <cellStyle name="Total 12 2" xfId="6217" xr:uid="{631530E5-2042-4E17-AB25-F7B4EF0BCCE1}"/>
    <cellStyle name="Total 12 2 10" xfId="11905" xr:uid="{C8774298-AB78-4E54-A370-B0E5EBAD87FE}"/>
    <cellStyle name="Total 12 2 10 2" xfId="23732" xr:uid="{74F5FDF8-3DAA-44DB-8A17-D69AA04DAA7A}"/>
    <cellStyle name="Total 12 2 11" xfId="10807" xr:uid="{10DFCAB2-14B2-4198-89BB-6C1C4FA486FC}"/>
    <cellStyle name="Total 12 2 11 2" xfId="22677" xr:uid="{FDEB803E-0736-4946-A7C9-AF0A3A1C6D1D}"/>
    <cellStyle name="Total 12 2 12" xfId="11505" xr:uid="{4570189A-F27D-437E-8C4B-6C2E63C5CCC7}"/>
    <cellStyle name="Total 12 2 12 2" xfId="23359" xr:uid="{62779A37-3B86-4285-A7C4-A3034CED02DD}"/>
    <cellStyle name="Total 12 2 2" xfId="6847" xr:uid="{469A7679-EE08-4270-B56C-12B6E8DD9296}"/>
    <cellStyle name="Total 12 2 2 10" xfId="11071" xr:uid="{CCF18B83-23F3-4525-81DB-CDC3246BBA75}"/>
    <cellStyle name="Total 12 2 2 10 2" xfId="22940" xr:uid="{AE30C18D-C639-4F91-B899-836EDB05BEFA}"/>
    <cellStyle name="Total 12 2 2 11" xfId="12968" xr:uid="{DAFC5307-7D92-4730-B1AE-5A5D5EEE0F20}"/>
    <cellStyle name="Total 12 2 2 11 2" xfId="24760" xr:uid="{F3258C80-E1A5-4B81-8C91-DCADCB1FEB33}"/>
    <cellStyle name="Total 12 2 2 2" xfId="7650" xr:uid="{0591CE87-3442-4FD0-B677-DC8902CEC23A}"/>
    <cellStyle name="Total 12 2 2 2 10" xfId="11150" xr:uid="{56D7455E-5A1C-4463-B61A-B60291FCD436}"/>
    <cellStyle name="Total 12 2 2 2 10 2" xfId="23015" xr:uid="{F839255A-9AA5-4CD4-B4A1-3C00CEC090B4}"/>
    <cellStyle name="Total 12 2 2 2 2" xfId="9293" xr:uid="{4980CEEB-F93C-41E0-98B7-97E9A1EBE0D5}"/>
    <cellStyle name="Total 12 2 2 2 2 2" xfId="13715" xr:uid="{2329A1F6-9596-4E7F-B32B-67FF6ACC81AD}"/>
    <cellStyle name="Total 12 2 2 2 2 2 2" xfId="25489" xr:uid="{BC5A629D-4AA2-430C-B604-ABC2C70022FD}"/>
    <cellStyle name="Total 12 2 2 2 2 3" xfId="14677" xr:uid="{3D1B0DBA-F62E-4CAF-B9FA-24C99E400665}"/>
    <cellStyle name="Total 12 2 2 2 2 3 2" xfId="26448" xr:uid="{E65BEED7-39EA-4AD3-9B89-14CF5331B2D1}"/>
    <cellStyle name="Total 12 2 2 2 2 4" xfId="15629" xr:uid="{C30B3640-F24B-4642-8A3E-68066DFE9869}"/>
    <cellStyle name="Total 12 2 2 2 2 4 2" xfId="27376" xr:uid="{86A7D00D-EC16-4498-A9CD-909FF4830181}"/>
    <cellStyle name="Total 12 2 2 2 2 5" xfId="16507" xr:uid="{40F6571B-7363-41BB-B099-03F59E530CB7}"/>
    <cellStyle name="Total 12 2 2 2 2 5 2" xfId="28254" xr:uid="{4C20A1FF-0AFD-4ECF-9F97-891F7BF2CD20}"/>
    <cellStyle name="Total 12 2 2 2 2 6" xfId="17372" xr:uid="{E3EE5F05-BCF9-4B50-BFFE-640E80ADABB8}"/>
    <cellStyle name="Total 12 2 2 2 2 6 2" xfId="29093" xr:uid="{5BC33176-4EE8-4FA5-97B6-0166BD52585D}"/>
    <cellStyle name="Total 12 2 2 2 2 7" xfId="18148" xr:uid="{FCD3B1F1-E1F9-4B68-BAA5-9A73120F9E32}"/>
    <cellStyle name="Total 12 2 2 2 2 7 2" xfId="29869" xr:uid="{2B110397-B14B-4B79-B5DD-AAF4C01436D7}"/>
    <cellStyle name="Total 12 2 2 2 2 8" xfId="18905" xr:uid="{26538549-9627-4397-91E2-BF6B8E639D4E}"/>
    <cellStyle name="Total 12 2 2 2 3" xfId="9731" xr:uid="{517FE620-A915-45C8-995E-7FE7817D2507}"/>
    <cellStyle name="Total 12 2 2 2 3 2" xfId="14136" xr:uid="{C9ED1F77-AC18-4D0E-B800-69B78C0BAB90}"/>
    <cellStyle name="Total 12 2 2 2 3 2 2" xfId="25909" xr:uid="{EB2AD83D-9065-41AE-94BA-2E4437E45113}"/>
    <cellStyle name="Total 12 2 2 2 3 3" xfId="15096" xr:uid="{2BB8D682-118D-447F-A3DD-2FB5BB3AD4F1}"/>
    <cellStyle name="Total 12 2 2 2 3 3 2" xfId="26867" xr:uid="{CB7894EB-B5BB-44A6-9659-75A6431CB972}"/>
    <cellStyle name="Total 12 2 2 2 3 4" xfId="16048" xr:uid="{D3D643F6-4219-4E9C-89B9-D33F16341916}"/>
    <cellStyle name="Total 12 2 2 2 3 4 2" xfId="27795" xr:uid="{CFF28F74-1CD9-4598-B9DC-AB0D683522E3}"/>
    <cellStyle name="Total 12 2 2 2 3 5" xfId="16922" xr:uid="{F1BC1081-A29B-4073-A0BC-08FE24E477A5}"/>
    <cellStyle name="Total 12 2 2 2 3 5 2" xfId="28669" xr:uid="{73096982-B1D4-4094-9A5F-4DB88CAF5292}"/>
    <cellStyle name="Total 12 2 2 2 3 6" xfId="17787" xr:uid="{03DCC9BD-21E2-4674-8926-294171DCD2D8}"/>
    <cellStyle name="Total 12 2 2 2 3 6 2" xfId="29508" xr:uid="{04239E18-355D-460A-A279-71BE15B0581C}"/>
    <cellStyle name="Total 12 2 2 2 3 7" xfId="18563" xr:uid="{5D51BEE1-AE11-4EBE-B4FB-00B012C9CCF2}"/>
    <cellStyle name="Total 12 2 2 2 3 7 2" xfId="30284" xr:uid="{233715C9-30ED-4FBF-9E31-3E214319FEB4}"/>
    <cellStyle name="Total 12 2 2 2 3 8" xfId="19320" xr:uid="{4E177E21-99E0-4FD6-8938-B534AD06601D}"/>
    <cellStyle name="Total 12 2 2 2 4" xfId="12701" xr:uid="{C8BB9DA6-C563-4E88-BCBB-3E8544067AC2}"/>
    <cellStyle name="Total 12 2 2 2 4 2" xfId="24499" xr:uid="{4344F42B-60FD-4C5F-A5DF-2A702B6D6683}"/>
    <cellStyle name="Total 12 2 2 2 5" xfId="10159" xr:uid="{FAB34147-ECBB-4D48-91FA-8466B5C8A85B}"/>
    <cellStyle name="Total 12 2 2 2 5 2" xfId="22034" xr:uid="{B498EC42-FD15-4EB2-AAE6-51043D70F9EB}"/>
    <cellStyle name="Total 12 2 2 2 6" xfId="9777" xr:uid="{857AD9BD-F942-4D6C-8BDD-C9CDEBD53047}"/>
    <cellStyle name="Total 12 2 2 2 6 2" xfId="21653" xr:uid="{952B0486-BD3F-4447-BD59-00AB11F73722}"/>
    <cellStyle name="Total 12 2 2 2 7" xfId="11868" xr:uid="{0C2F0B9B-DA88-4E42-9BD1-1A10E67E466B}"/>
    <cellStyle name="Total 12 2 2 2 7 2" xfId="23695" xr:uid="{B6EA143C-86B1-48A2-B556-A3D577A3A55A}"/>
    <cellStyle name="Total 12 2 2 2 8" xfId="10839" xr:uid="{F287EE01-CFDB-463E-B1E7-01A495B014FE}"/>
    <cellStyle name="Total 12 2 2 2 8 2" xfId="22708" xr:uid="{4AF1F991-7363-406C-9077-5907B24CA826}"/>
    <cellStyle name="Total 12 2 2 2 9" xfId="11479" xr:uid="{74774C74-20D1-44EF-89D2-B06F52C3F104}"/>
    <cellStyle name="Total 12 2 2 2 9 2" xfId="23333" xr:uid="{0E43E86D-C257-4773-BF97-55CF4814763F}"/>
    <cellStyle name="Total 12 2 2 3" xfId="8492" xr:uid="{6C954902-D59C-4613-AF72-F5C3AF3DF755}"/>
    <cellStyle name="Total 12 2 2 3 2" xfId="13234" xr:uid="{F2E7DCAB-62EA-4DA2-93B7-DB4077C87C80}"/>
    <cellStyle name="Total 12 2 2 3 2 2" xfId="25020" xr:uid="{0C0BAE98-DE9B-4395-BB1D-22CE2366014B}"/>
    <cellStyle name="Total 12 2 2 3 3" xfId="14254" xr:uid="{707341C4-B3C4-493E-8678-5EE39503D190}"/>
    <cellStyle name="Total 12 2 2 3 3 2" xfId="26027" xr:uid="{BD4369B1-EA6C-415E-B0DA-C9EAFA8C69DF}"/>
    <cellStyle name="Total 12 2 2 3 4" xfId="15214" xr:uid="{5A1E142A-60C7-4AD9-B58C-653B3B90C7A7}"/>
    <cellStyle name="Total 12 2 2 3 4 2" xfId="26983" xr:uid="{CA71FC50-4BC1-4815-9ADF-5EECBC4D2576}"/>
    <cellStyle name="Total 12 2 2 3 5" xfId="16163" xr:uid="{5EC93FA2-5A36-4225-AAD8-8018D557CEC1}"/>
    <cellStyle name="Total 12 2 2 3 5 2" xfId="27910" xr:uid="{C15D668F-620D-4530-93DE-BC032E9C30DF}"/>
    <cellStyle name="Total 12 2 2 3 6" xfId="17036" xr:uid="{010B64A6-D497-4C8B-9201-583FAD2186ED}"/>
    <cellStyle name="Total 12 2 2 3 6 2" xfId="28783" xr:uid="{2896FFFE-1B8D-4EA8-9A45-789F1497FCDB}"/>
    <cellStyle name="Total 12 2 2 3 7" xfId="17901" xr:uid="{6BFF8AF4-0E29-438A-B3A1-755644DD86CE}"/>
    <cellStyle name="Total 12 2 2 3 7 2" xfId="29622" xr:uid="{7A81775E-961D-487E-BE4F-6A5ACB84D050}"/>
    <cellStyle name="Total 12 2 2 3 8" xfId="18677" xr:uid="{F28FCB6A-9ED0-43A3-8902-A0F04875E076}"/>
    <cellStyle name="Total 12 2 2 4" xfId="9503" xr:uid="{92E29C65-34AF-479A-B5D0-0F530AD45491}"/>
    <cellStyle name="Total 12 2 2 4 2" xfId="13908" xr:uid="{34659EFA-31E6-40B2-A9C9-06A54DC19EEF}"/>
    <cellStyle name="Total 12 2 2 4 2 2" xfId="25681" xr:uid="{A6AFE09A-4DAC-4453-8939-F2E2D3B6AC01}"/>
    <cellStyle name="Total 12 2 2 4 3" xfId="14868" xr:uid="{129E9901-97DE-4187-979B-21473D42A9E9}"/>
    <cellStyle name="Total 12 2 2 4 3 2" xfId="26639" xr:uid="{2E53581C-1A52-4DE6-910B-D4C416BCE0F7}"/>
    <cellStyle name="Total 12 2 2 4 4" xfId="15820" xr:uid="{C0C527B2-C683-4FE2-9BC0-476EFF106FBD}"/>
    <cellStyle name="Total 12 2 2 4 4 2" xfId="27567" xr:uid="{8D15B37A-D8E6-4DF6-8831-D29D8DCE53CF}"/>
    <cellStyle name="Total 12 2 2 4 5" xfId="16694" xr:uid="{A6853C94-7300-414B-8548-2F41C0EF03DD}"/>
    <cellStyle name="Total 12 2 2 4 5 2" xfId="28441" xr:uid="{92E9DEF7-C4CF-4B5C-966A-9651D19DA797}"/>
    <cellStyle name="Total 12 2 2 4 6" xfId="17559" xr:uid="{7D9F99BA-5820-440D-9AAE-51FE8537694A}"/>
    <cellStyle name="Total 12 2 2 4 6 2" xfId="29280" xr:uid="{B60706A5-5FA4-4E79-9FD1-194111356935}"/>
    <cellStyle name="Total 12 2 2 4 7" xfId="18335" xr:uid="{006B6FF3-2395-41B9-9CCE-ECCA9339BA3E}"/>
    <cellStyle name="Total 12 2 2 4 7 2" xfId="30056" xr:uid="{3610C0D4-33B4-4D7F-83B7-46FD060E360F}"/>
    <cellStyle name="Total 12 2 2 4 8" xfId="19092" xr:uid="{D329CA25-826F-4C74-8C8D-668CD4CDAE52}"/>
    <cellStyle name="Total 12 2 2 5" xfId="12205" xr:uid="{AE2E65A4-6B45-4B43-8F11-E34AB0657618}"/>
    <cellStyle name="Total 12 2 2 5 2" xfId="24022" xr:uid="{EF2E2FF2-6633-4D6E-936B-92BD41CBD52E}"/>
    <cellStyle name="Total 12 2 2 6" xfId="10550" xr:uid="{D90C4E56-B05C-442A-AB8C-BA36096906A5}"/>
    <cellStyle name="Total 12 2 2 6 2" xfId="22422" xr:uid="{5BE180BC-6DD9-41C1-975D-B499C7C5452F}"/>
    <cellStyle name="Total 12 2 2 7" xfId="12032" xr:uid="{20E39772-149B-4C3D-8014-8052D651E23D}"/>
    <cellStyle name="Total 12 2 2 7 2" xfId="23853" xr:uid="{87E0D69B-40B8-4DEE-B9C1-817E87E15CE9}"/>
    <cellStyle name="Total 12 2 2 8" xfId="10708" xr:uid="{7B21D123-456C-4957-9D30-16F3A3F440B2}"/>
    <cellStyle name="Total 12 2 2 8 2" xfId="22580" xr:uid="{D825FEA2-9CC8-49B0-9EDA-9F8454041770}"/>
    <cellStyle name="Total 12 2 2 9" xfId="11596" xr:uid="{0A1A2BEE-DAC6-45DE-9864-2B70062532DB}"/>
    <cellStyle name="Total 12 2 2 9 2" xfId="23440" xr:uid="{3960088C-0674-4553-A33B-A7FB099320C9}"/>
    <cellStyle name="Total 12 2 3" xfId="7114" xr:uid="{F7DBFBD4-A29A-447C-B285-F4B198ABA718}"/>
    <cellStyle name="Total 12 2 3 10" xfId="11508" xr:uid="{1AA5DCBF-886E-4CC4-984F-BF322B6100F9}"/>
    <cellStyle name="Total 12 2 3 10 2" xfId="23362" xr:uid="{095F5D64-2D8F-4DA7-B24F-C1E53412DDF7}"/>
    <cellStyle name="Total 12 2 3 2" xfId="8757" xr:uid="{F6C475B0-FA88-4B31-B7C3-CA8CFC38A484}"/>
    <cellStyle name="Total 12 2 3 2 2" xfId="13417" xr:uid="{67A74B37-3574-4259-8C53-EE165115F1C9}"/>
    <cellStyle name="Total 12 2 3 2 2 2" xfId="25200" xr:uid="{5CC185B0-C06F-499B-B440-63EA98976C16}"/>
    <cellStyle name="Total 12 2 3 2 3" xfId="14423" xr:uid="{24C58306-0034-40D1-8A30-C4DB11EEB30B}"/>
    <cellStyle name="Total 12 2 3 2 3 2" xfId="26195" xr:uid="{4B0E75BC-DF83-4A0C-A2F8-CBB1DF7E14C4}"/>
    <cellStyle name="Total 12 2 3 2 4" xfId="15381" xr:uid="{FFA8972D-854B-4C39-B64D-B555A8A19373}"/>
    <cellStyle name="Total 12 2 3 2 4 2" xfId="27142" xr:uid="{14318B9E-B504-4851-809A-8F604C11EDA7}"/>
    <cellStyle name="Total 12 2 3 2 5" xfId="16307" xr:uid="{1791BBD4-8689-42A1-A55C-2FC218EEBFF0}"/>
    <cellStyle name="Total 12 2 3 2 5 2" xfId="28054" xr:uid="{1A4AACB6-C504-4238-B806-043BB41204A6}"/>
    <cellStyle name="Total 12 2 3 2 6" xfId="17178" xr:uid="{8387D6FB-0680-4281-8360-1FB725728BCE}"/>
    <cellStyle name="Total 12 2 3 2 6 2" xfId="28922" xr:uid="{A35D46D0-DEA7-4EF8-9E37-01DAE2951E32}"/>
    <cellStyle name="Total 12 2 3 2 7" xfId="18025" xr:uid="{CD0FAA6F-0C32-46D4-BA21-E8902285AD58}"/>
    <cellStyle name="Total 12 2 3 2 7 2" xfId="29746" xr:uid="{D911217C-B6A8-44B4-93E8-B02A52D25C1A}"/>
    <cellStyle name="Total 12 2 3 2 8" xfId="18792" xr:uid="{19B75630-FA27-40C8-B2D9-5946D5B517E7}"/>
    <cellStyle name="Total 12 2 3 3" xfId="9618" xr:uid="{31CA6E00-A9E9-438C-9759-9BFBED8ECE9C}"/>
    <cellStyle name="Total 12 2 3 3 2" xfId="14023" xr:uid="{42BE8BAB-6EF1-4DC4-9F80-27D8C3E5D117}"/>
    <cellStyle name="Total 12 2 3 3 2 2" xfId="25796" xr:uid="{E98EEE0F-D81E-4657-AC5A-8C505811EF58}"/>
    <cellStyle name="Total 12 2 3 3 3" xfId="14983" xr:uid="{0A1E1356-E717-405D-9D7C-D29E90A83686}"/>
    <cellStyle name="Total 12 2 3 3 3 2" xfId="26754" xr:uid="{2427FDF0-8D34-46EF-A3AE-6D82AD76741B}"/>
    <cellStyle name="Total 12 2 3 3 4" xfId="15935" xr:uid="{FFFD7133-06EC-46FC-BEA0-330703200AA7}"/>
    <cellStyle name="Total 12 2 3 3 4 2" xfId="27682" xr:uid="{FDE06D74-1B96-4326-A8CD-21685C9E0AF1}"/>
    <cellStyle name="Total 12 2 3 3 5" xfId="16809" xr:uid="{01EAE6F4-EBCE-492C-836C-3E1F38C0725F}"/>
    <cellStyle name="Total 12 2 3 3 5 2" xfId="28556" xr:uid="{A6104306-D255-47EF-B924-06ED1D356A9B}"/>
    <cellStyle name="Total 12 2 3 3 6" xfId="17674" xr:uid="{288852BD-9B62-4810-9F62-031FDB99CB97}"/>
    <cellStyle name="Total 12 2 3 3 6 2" xfId="29395" xr:uid="{7F266D29-D1B0-4CB0-8BFC-E5B0617BE25A}"/>
    <cellStyle name="Total 12 2 3 3 7" xfId="18450" xr:uid="{6E7CF4CD-92EF-4B42-AA64-087D30B5F926}"/>
    <cellStyle name="Total 12 2 3 3 7 2" xfId="30171" xr:uid="{CC2E70D0-FB9A-48C0-A14B-C72710BD4CEE}"/>
    <cellStyle name="Total 12 2 3 3 8" xfId="19207" xr:uid="{33DE8A37-4CF3-406F-9056-27863DB6299B}"/>
    <cellStyle name="Total 12 2 3 4" xfId="12388" xr:uid="{3E32C7ED-71B7-4F49-B313-53434DC2164E}"/>
    <cellStyle name="Total 12 2 3 4 2" xfId="24202" xr:uid="{37DE21B3-022F-478B-92A8-9A16CEC5C9F0}"/>
    <cellStyle name="Total 12 2 3 5" xfId="10381" xr:uid="{6984267D-B37C-4C55-A294-B11149EFFE18}"/>
    <cellStyle name="Total 12 2 3 5 2" xfId="22253" xr:uid="{6DAB4428-F597-46A3-8A6D-6BD571F1AC07}"/>
    <cellStyle name="Total 12 2 3 6" xfId="11659" xr:uid="{48A3C342-255E-4A4D-9DA0-348AC14CB6C1}"/>
    <cellStyle name="Total 12 2 3 6 2" xfId="23498" xr:uid="{68474E7B-3103-4EF6-A1D1-01BA2AC5465E}"/>
    <cellStyle name="Total 12 2 3 7" xfId="11017" xr:uid="{6D58182A-D56E-4328-A4F1-2FD83CCBE956}"/>
    <cellStyle name="Total 12 2 3 7 2" xfId="22886" xr:uid="{4F411028-F544-4AA4-AB16-E5F3B57D4865}"/>
    <cellStyle name="Total 12 2 3 8" xfId="11911" xr:uid="{910DA0C3-BF0F-4DC5-A505-73E32393C97C}"/>
    <cellStyle name="Total 12 2 3 8 2" xfId="23737" xr:uid="{13510451-7FBE-4C25-A7AE-446492014A90}"/>
    <cellStyle name="Total 12 2 3 9" xfId="10804" xr:uid="{790381B2-02E5-452C-B6A8-F317832C68A7}"/>
    <cellStyle name="Total 12 2 3 9 2" xfId="22674" xr:uid="{EEFDBBCC-FB13-43CB-A2BB-D49375240438}"/>
    <cellStyle name="Total 12 2 4" xfId="7958" xr:uid="{0E97C616-A741-470C-B82D-EF8BC8658190}"/>
    <cellStyle name="Total 12 2 4 2" xfId="12928" xr:uid="{B55F5347-46B4-4C60-9164-05D10A556B08}"/>
    <cellStyle name="Total 12 2 4 2 2" xfId="24722" xr:uid="{584FE673-1F69-444D-A93A-DDC8C8282E78}"/>
    <cellStyle name="Total 12 2 4 3" xfId="9953" xr:uid="{71A8BD2B-0FE3-42EF-A6CB-C70BCC6CAEB8}"/>
    <cellStyle name="Total 12 2 4 3 2" xfId="21828" xr:uid="{44A801B6-12A3-499F-B0B9-BAB74A7CBC53}"/>
    <cellStyle name="Total 12 2 4 4" xfId="13134" xr:uid="{30DAF948-49FA-498D-B252-1B1023F3A5D5}"/>
    <cellStyle name="Total 12 2 4 4 2" xfId="24921" xr:uid="{C5FDB9F8-49FD-4D40-A2BC-B969F4BE22EB}"/>
    <cellStyle name="Total 12 2 4 5" xfId="9794" xr:uid="{B102A266-9BD8-4601-8858-740C69BD0A76}"/>
    <cellStyle name="Total 12 2 4 5 2" xfId="21670" xr:uid="{CEEEA35B-2B33-48BB-AAAE-3F3CDEAA51EC}"/>
    <cellStyle name="Total 12 2 4 6" xfId="12696" xr:uid="{001B8E0C-C662-4EA6-BD0E-93BA061168C6}"/>
    <cellStyle name="Total 12 2 4 6 2" xfId="24494" xr:uid="{4128BE30-5530-4E9F-9DDB-C1228B7F016E}"/>
    <cellStyle name="Total 12 2 4 7" xfId="13297" xr:uid="{914FEC41-3C75-4A72-8073-10A221997EDE}"/>
    <cellStyle name="Total 12 2 4 7 2" xfId="25080" xr:uid="{47ABC128-E03E-48C8-BF5E-76937369E58A}"/>
    <cellStyle name="Total 12 2 4 8" xfId="14311" xr:uid="{259BB7F3-EF5A-4D8F-9975-E30CFE220B70}"/>
    <cellStyle name="Total 12 2 5" xfId="9390" xr:uid="{E46EA7A2-5E5F-45AE-BFD4-47EC211DCB7E}"/>
    <cellStyle name="Total 12 2 5 2" xfId="13795" xr:uid="{4CE69470-320F-45E1-8F26-080579BB78C3}"/>
    <cellStyle name="Total 12 2 5 2 2" xfId="25568" xr:uid="{45AFFAF7-09BD-4AB8-AAB7-0E2A3ACF9E0A}"/>
    <cellStyle name="Total 12 2 5 3" xfId="14755" xr:uid="{693CA1B3-2770-4781-A5A1-F775E6EFCB07}"/>
    <cellStyle name="Total 12 2 5 3 2" xfId="26526" xr:uid="{9EAF6E56-DE81-4319-8A7B-71CCBBA3A1A8}"/>
    <cellStyle name="Total 12 2 5 4" xfId="15707" xr:uid="{17DB4007-09E8-4E62-A1CB-AE9DFEDE01E8}"/>
    <cellStyle name="Total 12 2 5 4 2" xfId="27454" xr:uid="{CFAA04CC-3EC8-4B6E-AE5E-A6C7B9C755D8}"/>
    <cellStyle name="Total 12 2 5 5" xfId="16581" xr:uid="{4A2B4627-99DA-49F0-B555-7D49F88BD999}"/>
    <cellStyle name="Total 12 2 5 5 2" xfId="28328" xr:uid="{F6F39A14-811D-4D9E-87BE-25B7455629DD}"/>
    <cellStyle name="Total 12 2 5 6" xfId="17446" xr:uid="{051E4E4D-BBEE-4188-8992-662AA6AFB369}"/>
    <cellStyle name="Total 12 2 5 6 2" xfId="29167" xr:uid="{6E2601BA-0668-4CE0-AACB-840125339C48}"/>
    <cellStyle name="Total 12 2 5 7" xfId="18222" xr:uid="{A81D2F01-5FB2-40CF-BD42-84DE1B68EE5B}"/>
    <cellStyle name="Total 12 2 5 7 2" xfId="29943" xr:uid="{E2AF4DA2-C341-4364-A63B-9633FA82496A}"/>
    <cellStyle name="Total 12 2 5 8" xfId="18979" xr:uid="{3A25E034-963D-48D9-913E-191131C30052}"/>
    <cellStyle name="Total 12 2 6" xfId="11854" xr:uid="{D0D7B7CD-BB34-4D32-AE84-1699214F2D06}"/>
    <cellStyle name="Total 12 2 6 2" xfId="23681" xr:uid="{42C2A066-ADA8-42B0-82B2-B26C1236BADE}"/>
    <cellStyle name="Total 12 2 7" xfId="10853" xr:uid="{8991E6CD-3F6A-468F-8045-C56C9937005B}"/>
    <cellStyle name="Total 12 2 7 2" xfId="22722" xr:uid="{A7F49DEF-0F5C-4A13-A42F-354118B03951}"/>
    <cellStyle name="Total 12 2 8" xfId="11465" xr:uid="{3462C152-E79C-4266-81CF-9CDBB1D7E31F}"/>
    <cellStyle name="Total 12 2 8 2" xfId="23319" xr:uid="{371F74FA-3AE6-4612-A632-2293EA9F8A9B}"/>
    <cellStyle name="Total 12 2 9" xfId="11164" xr:uid="{4FCC5086-CDA0-413F-A357-FA013DDE691E}"/>
    <cellStyle name="Total 12 2 9 2" xfId="23029" xr:uid="{72C402F4-EDD3-4FCD-9BDC-CB6DE6F795CD}"/>
    <cellStyle name="Total 12 3" xfId="6846" xr:uid="{D8D1372B-CCBC-491F-8AF4-D569BEC6421E}"/>
    <cellStyle name="Total 12 3 10" xfId="14707" xr:uid="{7BB01F4E-50DC-46F8-9833-601A4723C552}"/>
    <cellStyle name="Total 12 3 10 2" xfId="26478" xr:uid="{0C235614-5A92-4C37-BEDF-F0765405C9A3}"/>
    <cellStyle name="Total 12 3 11" xfId="15659" xr:uid="{27E930BD-45DF-4FCC-B513-BB19849E0729}"/>
    <cellStyle name="Total 12 3 11 2" xfId="27406" xr:uid="{C251E3F4-659A-4226-91D2-1BC1630107EB}"/>
    <cellStyle name="Total 12 3 2" xfId="7651" xr:uid="{48EC224E-3AFA-405D-B9BB-61DFCE84C3EC}"/>
    <cellStyle name="Total 12 3 2 10" xfId="10277" xr:uid="{2F792E49-1AD1-4008-AFED-C23D8FCBD3FB}"/>
    <cellStyle name="Total 12 3 2 10 2" xfId="22152" xr:uid="{D99452C2-0985-410E-BA00-793721B86A18}"/>
    <cellStyle name="Total 12 3 2 2" xfId="9294" xr:uid="{02BD0931-700B-4653-877E-56A668AFC5CC}"/>
    <cellStyle name="Total 12 3 2 2 2" xfId="13716" xr:uid="{2E4330CA-68AF-48AA-A658-2FD3ACE52960}"/>
    <cellStyle name="Total 12 3 2 2 2 2" xfId="25490" xr:uid="{3D37DEA9-F42A-4973-ADA1-67D2BA5CAD1E}"/>
    <cellStyle name="Total 12 3 2 2 3" xfId="14678" xr:uid="{37787BF4-3112-4FFA-B40A-B3AE8A69DE64}"/>
    <cellStyle name="Total 12 3 2 2 3 2" xfId="26449" xr:uid="{0681C8F7-0A6C-491E-8DE6-7794E254096A}"/>
    <cellStyle name="Total 12 3 2 2 4" xfId="15630" xr:uid="{79998F7D-AF32-46A1-AB79-6DD42D09FCCC}"/>
    <cellStyle name="Total 12 3 2 2 4 2" xfId="27377" xr:uid="{677C799B-4D19-4D84-B8BD-1A9CFB446D8C}"/>
    <cellStyle name="Total 12 3 2 2 5" xfId="16508" xr:uid="{D8119F2C-5C5B-42D5-B0F9-F3D08C63094B}"/>
    <cellStyle name="Total 12 3 2 2 5 2" xfId="28255" xr:uid="{DB26FD04-5F00-4FA0-83AA-5E9D1C1A9D82}"/>
    <cellStyle name="Total 12 3 2 2 6" xfId="17373" xr:uid="{B318DFF7-2614-4BCC-A8B6-8A80C9D7870D}"/>
    <cellStyle name="Total 12 3 2 2 6 2" xfId="29094" xr:uid="{242DD174-4907-45DC-B565-DA2363155067}"/>
    <cellStyle name="Total 12 3 2 2 7" xfId="18149" xr:uid="{04DF866A-2F39-4B27-BC56-75EBD29354DB}"/>
    <cellStyle name="Total 12 3 2 2 7 2" xfId="29870" xr:uid="{4749439B-3C5D-46C1-8AD9-3AF03C83EE19}"/>
    <cellStyle name="Total 12 3 2 2 8" xfId="18906" xr:uid="{C0B7EB39-75C6-455C-8F43-3CBE074A10A6}"/>
    <cellStyle name="Total 12 3 2 3" xfId="9732" xr:uid="{314DA001-B9DC-42C6-995B-7484348E6F06}"/>
    <cellStyle name="Total 12 3 2 3 2" xfId="14137" xr:uid="{E7DE0CE5-DB47-4186-BFCD-CF9D4575CC7B}"/>
    <cellStyle name="Total 12 3 2 3 2 2" xfId="25910" xr:uid="{084E298E-6234-4137-BC0D-F360C29F6B40}"/>
    <cellStyle name="Total 12 3 2 3 3" xfId="15097" xr:uid="{EB2875CA-C57B-40D5-85B3-307994D8EB36}"/>
    <cellStyle name="Total 12 3 2 3 3 2" xfId="26868" xr:uid="{C28C6988-C643-4346-8087-63EF5E820CA7}"/>
    <cellStyle name="Total 12 3 2 3 4" xfId="16049" xr:uid="{1DB2B307-A839-4187-92B3-C2E29AC6C582}"/>
    <cellStyle name="Total 12 3 2 3 4 2" xfId="27796" xr:uid="{1E0A7E39-FD1E-4CD7-8A70-CB6AD1A983D6}"/>
    <cellStyle name="Total 12 3 2 3 5" xfId="16923" xr:uid="{839A881B-A0F4-425B-B594-D0263F5B7AE6}"/>
    <cellStyle name="Total 12 3 2 3 5 2" xfId="28670" xr:uid="{62946F06-E7BD-4C62-9A06-B85026E7B6DB}"/>
    <cellStyle name="Total 12 3 2 3 6" xfId="17788" xr:uid="{E5050968-BBB0-4668-99F7-2B69FF2542D3}"/>
    <cellStyle name="Total 12 3 2 3 6 2" xfId="29509" xr:uid="{5FB3B5A7-90F6-43B0-AF0C-B0FA61E9C0B0}"/>
    <cellStyle name="Total 12 3 2 3 7" xfId="18564" xr:uid="{2F617EE2-0729-4B06-80C4-45228A37C91D}"/>
    <cellStyle name="Total 12 3 2 3 7 2" xfId="30285" xr:uid="{0D6F2D27-775F-4B1E-8663-4A30A616F461}"/>
    <cellStyle name="Total 12 3 2 3 8" xfId="19321" xr:uid="{0D331F59-C92E-4A42-BA56-E719DAEEE89B}"/>
    <cellStyle name="Total 12 3 2 4" xfId="12702" xr:uid="{8175693C-720F-4833-AF1A-434FA2C9148D}"/>
    <cellStyle name="Total 12 3 2 4 2" xfId="24500" xr:uid="{2955EFC2-F662-4244-A750-76AA06448326}"/>
    <cellStyle name="Total 12 3 2 5" xfId="12736" xr:uid="{1EC2026C-8DE7-49C1-8FEC-5D0B4204FE34}"/>
    <cellStyle name="Total 12 3 2 5 2" xfId="24533" xr:uid="{CF8DBFC1-D453-4360-8A55-A379AA1C9D51}"/>
    <cellStyle name="Total 12 3 2 6" xfId="10124" xr:uid="{AEF08A6E-62DB-48FA-B82F-B89F4F83AECB}"/>
    <cellStyle name="Total 12 3 2 6 2" xfId="21999" xr:uid="{78D8D392-0F1E-482E-ABDF-BD002A358D12}"/>
    <cellStyle name="Total 12 3 2 7" xfId="11725" xr:uid="{0150526C-7FDA-4C7D-B8D5-B8FC464980FA}"/>
    <cellStyle name="Total 12 3 2 7 2" xfId="23554" xr:uid="{FD2DD6BD-010C-4825-9860-59AEF7BD6CD8}"/>
    <cellStyle name="Total 12 3 2 8" xfId="10969" xr:uid="{BFB8B51F-8654-410C-9D59-8DE6338E293B}"/>
    <cellStyle name="Total 12 3 2 8 2" xfId="22838" xr:uid="{36F162DE-8933-477E-9842-47985B310387}"/>
    <cellStyle name="Total 12 3 2 9" xfId="12512" xr:uid="{D54F1576-CA0B-4E98-A8B7-C6EA06E0299A}"/>
    <cellStyle name="Total 12 3 2 9 2" xfId="24322" xr:uid="{19B07AA8-1FDE-4F20-B2FA-B23FF2DE5F67}"/>
    <cellStyle name="Total 12 3 3" xfId="8491" xr:uid="{F78F9E48-8F86-424B-873E-9741ED94B283}"/>
    <cellStyle name="Total 12 3 3 2" xfId="13233" xr:uid="{BABE6BF7-8FAD-40FB-B816-4C0832C48798}"/>
    <cellStyle name="Total 12 3 3 2 2" xfId="25019" xr:uid="{92AEB05F-72F8-43F6-B3B6-7368FFD500C6}"/>
    <cellStyle name="Total 12 3 3 3" xfId="14253" xr:uid="{724BCA86-C8F0-4418-8696-F5481D8674E8}"/>
    <cellStyle name="Total 12 3 3 3 2" xfId="26026" xr:uid="{BA7EE7DA-E904-4834-B0A7-D93ABD93D6DD}"/>
    <cellStyle name="Total 12 3 3 4" xfId="15213" xr:uid="{0DB4B829-5519-44C2-8BB0-2E871D0A14DA}"/>
    <cellStyle name="Total 12 3 3 4 2" xfId="26982" xr:uid="{63A26973-D412-4D9A-ADD0-AEAEC8C60B97}"/>
    <cellStyle name="Total 12 3 3 5" xfId="16162" xr:uid="{B7E36CC7-09CD-4998-AFDE-9DEB0348658F}"/>
    <cellStyle name="Total 12 3 3 5 2" xfId="27909" xr:uid="{7D680A39-F134-4941-A4E6-EB8693E41736}"/>
    <cellStyle name="Total 12 3 3 6" xfId="17035" xr:uid="{D9E9229C-FF35-49E4-9A2E-948BAA385E9C}"/>
    <cellStyle name="Total 12 3 3 6 2" xfId="28782" xr:uid="{A68AC76E-62F0-42CA-AD3A-A3EE4868659B}"/>
    <cellStyle name="Total 12 3 3 7" xfId="17900" xr:uid="{9F89AA3F-AA6A-4CF7-9A3A-E7BF23DE78F4}"/>
    <cellStyle name="Total 12 3 3 7 2" xfId="29621" xr:uid="{FD9C63D0-A09E-4F04-90FD-8106730A417C}"/>
    <cellStyle name="Total 12 3 3 8" xfId="18676" xr:uid="{76D91172-B145-4EE2-970C-782AD8FA842E}"/>
    <cellStyle name="Total 12 3 4" xfId="9502" xr:uid="{749CAEEA-DD37-491D-B24A-64AC4B5ABBC0}"/>
    <cellStyle name="Total 12 3 4 2" xfId="13907" xr:uid="{8EA65D7F-8D4C-4DF1-833D-F7C9F99BFA1D}"/>
    <cellStyle name="Total 12 3 4 2 2" xfId="25680" xr:uid="{006434A9-5737-4156-99E2-C284A3746BE1}"/>
    <cellStyle name="Total 12 3 4 3" xfId="14867" xr:uid="{3FD2DBD8-ABF6-4BAF-94D0-8D6FA067629B}"/>
    <cellStyle name="Total 12 3 4 3 2" xfId="26638" xr:uid="{C4482185-B57E-4FB1-AFDD-2E5C72ED98F1}"/>
    <cellStyle name="Total 12 3 4 4" xfId="15819" xr:uid="{F456951A-E551-4FEE-843D-E7465A0A911D}"/>
    <cellStyle name="Total 12 3 4 4 2" xfId="27566" xr:uid="{A5A86340-1911-444D-81F9-6A45771C0E79}"/>
    <cellStyle name="Total 12 3 4 5" xfId="16693" xr:uid="{F363A6A9-EF23-4752-982E-BECE8CD13C22}"/>
    <cellStyle name="Total 12 3 4 5 2" xfId="28440" xr:uid="{8BD9647B-A0B9-49D5-AC1B-47D608614925}"/>
    <cellStyle name="Total 12 3 4 6" xfId="17558" xr:uid="{03BC6429-927E-49E9-A85F-3E434EACEF5C}"/>
    <cellStyle name="Total 12 3 4 6 2" xfId="29279" xr:uid="{13CFA584-0E20-46FD-AD90-6BF08F392CED}"/>
    <cellStyle name="Total 12 3 4 7" xfId="18334" xr:uid="{BEFE221E-59D6-4BA4-A819-646AB23FD35C}"/>
    <cellStyle name="Total 12 3 4 7 2" xfId="30055" xr:uid="{8A002938-C564-41D2-B4C6-C0D7B9931F27}"/>
    <cellStyle name="Total 12 3 4 8" xfId="19091" xr:uid="{A2CDBCDE-4F1C-4A4A-8363-959CF95E1CFF}"/>
    <cellStyle name="Total 12 3 5" xfId="12204" xr:uid="{8E8F6873-D280-4CAB-B850-AA8FD4252345}"/>
    <cellStyle name="Total 12 3 5 2" xfId="24021" xr:uid="{CC12FFEC-7E3F-44D5-B2A4-6BB42EB0FA61}"/>
    <cellStyle name="Total 12 3 6" xfId="10551" xr:uid="{898E95E3-A4B0-42BB-A143-46EADDB71B78}"/>
    <cellStyle name="Total 12 3 6 2" xfId="22423" xr:uid="{6FED97B4-0B8D-425B-9F85-0B819C16B901}"/>
    <cellStyle name="Total 12 3 7" xfId="13064" xr:uid="{D3FCB841-E5D5-413A-944C-E506997FDCCF}"/>
    <cellStyle name="Total 12 3 7 2" xfId="24853" xr:uid="{FD5E6319-5F52-4DAA-A238-C57E69CC1013}"/>
    <cellStyle name="Total 12 3 8" xfId="9852" xr:uid="{71910B2C-4809-4424-B9BD-9CAF87690163}"/>
    <cellStyle name="Total 12 3 8 2" xfId="21728" xr:uid="{9A4D1DE8-41E3-405B-A41C-F7CCC1FA72B4}"/>
    <cellStyle name="Total 12 3 9" xfId="13745" xr:uid="{59D2D54A-4C64-4F86-A894-1F957343995F}"/>
    <cellStyle name="Total 12 3 9 2" xfId="25519" xr:uid="{5E6B1B02-BBC9-499F-B6B1-9048FC54D397}"/>
    <cellStyle name="Total 12 4" xfId="7113" xr:uid="{86E08D8D-DFCE-4F0E-982E-1FA62CC9E865}"/>
    <cellStyle name="Total 12 4 10" xfId="12733" xr:uid="{EEE3C5E3-D6C3-45F5-9F29-A57BEF6E36BF}"/>
    <cellStyle name="Total 12 4 10 2" xfId="24531" xr:uid="{0AF271E6-D26E-4891-8D11-7225182524CB}"/>
    <cellStyle name="Total 12 4 2" xfId="8756" xr:uid="{E633DBC2-8F29-4D95-B49B-C62E185CE1C7}"/>
    <cellStyle name="Total 12 4 2 2" xfId="13416" xr:uid="{382B2DA4-4AF2-458C-AF8A-F4EAB118CE89}"/>
    <cellStyle name="Total 12 4 2 2 2" xfId="25199" xr:uid="{40FD2F5C-AB26-4BF2-8AF3-C4795A729436}"/>
    <cellStyle name="Total 12 4 2 3" xfId="14422" xr:uid="{E423BE43-1A6F-471D-ACF8-5AC0F16F12FE}"/>
    <cellStyle name="Total 12 4 2 3 2" xfId="26194" xr:uid="{6BCF9308-BD7D-4BA4-9EFC-FDC7B34D7504}"/>
    <cellStyle name="Total 12 4 2 4" xfId="15380" xr:uid="{E32303BD-D146-4B94-8B56-CD4A2937EEF8}"/>
    <cellStyle name="Total 12 4 2 4 2" xfId="27141" xr:uid="{093609F7-DAC2-48C8-BBB8-B67463348E89}"/>
    <cellStyle name="Total 12 4 2 5" xfId="16306" xr:uid="{6ACA0CE8-F460-4AF5-9993-8BBAC1181BAF}"/>
    <cellStyle name="Total 12 4 2 5 2" xfId="28053" xr:uid="{E69A1A96-63C7-41EC-9910-51DCE0A95A04}"/>
    <cellStyle name="Total 12 4 2 6" xfId="17177" xr:uid="{EC7AF5C6-09E8-4518-9E8C-95FF1ABC47B1}"/>
    <cellStyle name="Total 12 4 2 6 2" xfId="28921" xr:uid="{BC3D2A6D-EE1C-4992-B2F1-4193CD88171E}"/>
    <cellStyle name="Total 12 4 2 7" xfId="18024" xr:uid="{6F200564-977A-46C6-820D-A291DCBE9E2C}"/>
    <cellStyle name="Total 12 4 2 7 2" xfId="29745" xr:uid="{E361F85B-E0A2-47CD-BF94-8DB76A5C0B88}"/>
    <cellStyle name="Total 12 4 2 8" xfId="18791" xr:uid="{52A947C7-DBC7-4365-86BB-58F65DB343C8}"/>
    <cellStyle name="Total 12 4 3" xfId="9617" xr:uid="{07CB228C-FA9B-4270-863D-D9B1DE2D49DC}"/>
    <cellStyle name="Total 12 4 3 2" xfId="14022" xr:uid="{D2B726FF-197B-4343-BEAF-B8B0DF13AF91}"/>
    <cellStyle name="Total 12 4 3 2 2" xfId="25795" xr:uid="{9849825E-0C7E-4CA0-BC8F-9A692C054A59}"/>
    <cellStyle name="Total 12 4 3 3" xfId="14982" xr:uid="{A988190A-E11D-40C2-85DD-76B577E61C26}"/>
    <cellStyle name="Total 12 4 3 3 2" xfId="26753" xr:uid="{1BFF808A-A7D4-44C8-B421-949576CFB641}"/>
    <cellStyle name="Total 12 4 3 4" xfId="15934" xr:uid="{6C1DB6BD-0B91-4BE9-9B9F-E4627421B46E}"/>
    <cellStyle name="Total 12 4 3 4 2" xfId="27681" xr:uid="{C5520443-D1FD-405D-B124-437A3F730E63}"/>
    <cellStyle name="Total 12 4 3 5" xfId="16808" xr:uid="{B09E2D5A-14E2-4DF6-9175-702318E2F23C}"/>
    <cellStyle name="Total 12 4 3 5 2" xfId="28555" xr:uid="{4AFC65C9-D725-4FCD-A4CC-88D92D19D674}"/>
    <cellStyle name="Total 12 4 3 6" xfId="17673" xr:uid="{220931C7-A920-4AC3-8788-9FE5ED20965A}"/>
    <cellStyle name="Total 12 4 3 6 2" xfId="29394" xr:uid="{6728F8FA-2E04-4EF0-8D0C-9138C329AC16}"/>
    <cellStyle name="Total 12 4 3 7" xfId="18449" xr:uid="{EEF5F79D-9507-48D9-AAD3-0FE206148B83}"/>
    <cellStyle name="Total 12 4 3 7 2" xfId="30170" xr:uid="{49E6F8DF-9E62-497F-9FD6-3420BE3B26B4}"/>
    <cellStyle name="Total 12 4 3 8" xfId="19206" xr:uid="{3831894F-0874-47FD-8888-607721866E4D}"/>
    <cellStyle name="Total 12 4 4" xfId="12387" xr:uid="{5F8C3FCF-9182-4D95-A4EC-203638C985E6}"/>
    <cellStyle name="Total 12 4 4 2" xfId="24201" xr:uid="{18F50D0A-868F-4DC4-BDBA-B5ADBF08E529}"/>
    <cellStyle name="Total 12 4 5" xfId="10382" xr:uid="{8FB697A1-78B8-44B5-8CCA-BB193AE8D993}"/>
    <cellStyle name="Total 12 4 5 2" xfId="22254" xr:uid="{CD62B3DB-F80C-4AA8-85BE-A8C8E9BFF521}"/>
    <cellStyle name="Total 12 4 6" xfId="11658" xr:uid="{D659ED66-489A-4D3C-A511-FB5A27D1619E}"/>
    <cellStyle name="Total 12 4 6 2" xfId="23497" xr:uid="{DCB92401-FC60-473A-AE80-B9E77C6B273C}"/>
    <cellStyle name="Total 12 4 7" xfId="11018" xr:uid="{A43A3F9D-82A1-4BD6-B121-1524CF4ACB18}"/>
    <cellStyle name="Total 12 4 7 2" xfId="22887" xr:uid="{AA050333-4782-46F4-8C26-9B762C3F9D76}"/>
    <cellStyle name="Total 12 4 8" xfId="13038" xr:uid="{694743F0-0B9A-4A62-8D6B-AD1F3225DE19}"/>
    <cellStyle name="Total 12 4 8 2" xfId="24828" xr:uid="{ADCC94C1-47C1-43E6-B239-5A1A2827DD7A}"/>
    <cellStyle name="Total 12 4 9" xfId="9870" xr:uid="{BA6A17C9-B86B-4676-AD54-FCF36D69C6FD}"/>
    <cellStyle name="Total 12 4 9 2" xfId="21746" xr:uid="{3948DB60-7812-4E67-B3AC-636F66FE9D1B}"/>
    <cellStyle name="Total 12 5" xfId="7957" xr:uid="{A98B1CB9-B349-438D-A6DE-31BF6B449807}"/>
    <cellStyle name="Total 12 5 2" xfId="12927" xr:uid="{802C302B-D229-4A93-8994-387F2680BD5D}"/>
    <cellStyle name="Total 12 5 2 2" xfId="24721" xr:uid="{D85E7E70-F75F-4187-A02C-5EF392AB9446}"/>
    <cellStyle name="Total 12 5 3" xfId="9954" xr:uid="{2DA7BD60-85C2-4898-9D8F-A21ECE68219D}"/>
    <cellStyle name="Total 12 5 3 2" xfId="21829" xr:uid="{F01E709E-7D58-41F9-8440-3A0F83986AD3}"/>
    <cellStyle name="Total 12 5 4" xfId="13659" xr:uid="{248ECF2A-D624-45B4-AFD4-EFD92E506044}"/>
    <cellStyle name="Total 12 5 4 2" xfId="25434" xr:uid="{5682024C-8383-4AF3-A01C-8E617FCF3E58}"/>
    <cellStyle name="Total 12 5 5" xfId="14623" xr:uid="{A7267A12-4749-4042-A041-8AB2B15997EB}"/>
    <cellStyle name="Total 12 5 5 2" xfId="26394" xr:uid="{F622B7A9-6F4D-42C3-B3CB-837532FF1EFF}"/>
    <cellStyle name="Total 12 5 6" xfId="15575" xr:uid="{CB707FB9-E09E-4BE4-AB64-E57D1CDA24BA}"/>
    <cellStyle name="Total 12 5 6 2" xfId="27326" xr:uid="{1EA370DC-13D1-4DF6-9BBD-CAE225A41DD5}"/>
    <cellStyle name="Total 12 5 7" xfId="16457" xr:uid="{F986C398-D165-4919-A888-2837AB2759FF}"/>
    <cellStyle name="Total 12 5 7 2" xfId="28204" xr:uid="{3D9731FF-6684-4DB0-8BF6-116739F9001D}"/>
    <cellStyle name="Total 12 5 8" xfId="17325" xr:uid="{52FECADF-C1C5-47AD-A660-DEA89616FB44}"/>
    <cellStyle name="Total 12 6" xfId="9389" xr:uid="{6237745B-9EE6-4E96-937E-B39540909B8B}"/>
    <cellStyle name="Total 12 6 2" xfId="13794" xr:uid="{329D0483-093E-4CDE-820C-53A01C980F37}"/>
    <cellStyle name="Total 12 6 2 2" xfId="25567" xr:uid="{1302713D-134C-480E-BEFA-2BFC3C1FDBB0}"/>
    <cellStyle name="Total 12 6 3" xfId="14754" xr:uid="{CA84CF86-5946-4B5C-BA65-EEDC074E6C42}"/>
    <cellStyle name="Total 12 6 3 2" xfId="26525" xr:uid="{AD6D432E-776E-4F8A-B6FF-5E0356B8768A}"/>
    <cellStyle name="Total 12 6 4" xfId="15706" xr:uid="{5B9AECF0-56D5-4B3B-B0AD-2E584048465A}"/>
    <cellStyle name="Total 12 6 4 2" xfId="27453" xr:uid="{8BFB3821-7B91-4A7C-9B88-11CE87AA5B2F}"/>
    <cellStyle name="Total 12 6 5" xfId="16580" xr:uid="{D474EF19-2E63-4599-9E24-B02015E7A0E5}"/>
    <cellStyle name="Total 12 6 5 2" xfId="28327" xr:uid="{763586DB-F5C8-40B5-B1D1-4693521AA1D7}"/>
    <cellStyle name="Total 12 6 6" xfId="17445" xr:uid="{5292B6E9-39CA-4671-B460-EA34E8F32AAF}"/>
    <cellStyle name="Total 12 6 6 2" xfId="29166" xr:uid="{60EAC306-17A8-4138-82AB-967640F4D5D1}"/>
    <cellStyle name="Total 12 6 7" xfId="18221" xr:uid="{B8715680-34EA-49C5-9669-54C2BFCFB0A4}"/>
    <cellStyle name="Total 12 6 7 2" xfId="29942" xr:uid="{AB968856-7FE3-4E79-AA95-8288393BF0E3}"/>
    <cellStyle name="Total 12 6 8" xfId="18978" xr:uid="{6FF53FC9-5456-4E35-B93F-EC11B8F9EFA1}"/>
    <cellStyle name="Total 12 7" xfId="11853" xr:uid="{7E2C4AC9-A6AF-481D-A67B-8E298E4792A7}"/>
    <cellStyle name="Total 12 7 2" xfId="23680" xr:uid="{4A0B7292-4DD6-452D-B59D-5606D38A6A29}"/>
    <cellStyle name="Total 12 8" xfId="10854" xr:uid="{F2284FAD-2E7D-4506-B2D0-BCA213E7E61C}"/>
    <cellStyle name="Total 12 8 2" xfId="22723" xr:uid="{2CD84877-26D4-4682-AF28-79CC9973FEAF}"/>
    <cellStyle name="Total 12 9" xfId="11464" xr:uid="{12061FD1-EFCF-491E-9FCB-B70CE464EB8A}"/>
    <cellStyle name="Total 12 9 2" xfId="23318" xr:uid="{16B3CFDF-226C-416B-BCCD-EEF33E7134F7}"/>
    <cellStyle name="Total 13" xfId="6218" xr:uid="{6069F5E8-F6C9-401C-85C6-D4D1D1AB52E2}"/>
    <cellStyle name="Total 13 10" xfId="11163" xr:uid="{81B3C44A-8C0C-4626-95A3-DDCF34073160}"/>
    <cellStyle name="Total 13 10 2" xfId="23028" xr:uid="{5D760413-C8BA-4CD4-A453-EC3899927D9E}"/>
    <cellStyle name="Total 13 11" xfId="12478" xr:uid="{26BE0439-6DA2-42AA-89F0-BC4E3A555B71}"/>
    <cellStyle name="Total 13 11 2" xfId="24292" xr:uid="{93128288-EB14-4F5B-8158-6279749222F0}"/>
    <cellStyle name="Total 13 12" xfId="10295" xr:uid="{FDDC7427-7D2D-4346-8F07-D7891AB89AD0}"/>
    <cellStyle name="Total 13 12 2" xfId="22167" xr:uid="{85A13EE8-8CB0-4A04-99F9-0CB80CAE83FC}"/>
    <cellStyle name="Total 13 13" xfId="12870" xr:uid="{E7E91C5E-3346-4CC7-90EA-BA73708F51F6}"/>
    <cellStyle name="Total 13 13 2" xfId="24664" xr:uid="{238EA0F2-1B5C-44BB-9FF0-7FF9A6204D74}"/>
    <cellStyle name="Total 13 2" xfId="6219" xr:uid="{9F702D16-4229-43E4-98B6-92D119AA3ACA}"/>
    <cellStyle name="Total 13 2 10" xfId="13507" xr:uid="{B29914D8-B805-4862-909D-FF9FE0A74CF2}"/>
    <cellStyle name="Total 13 2 10 2" xfId="25288" xr:uid="{FA70B3A8-3288-4A62-B60C-BD8FF96DE223}"/>
    <cellStyle name="Total 13 2 11" xfId="14508" xr:uid="{80E6177B-E027-40A8-A6AF-EC5DFD711D35}"/>
    <cellStyle name="Total 13 2 11 2" xfId="26280" xr:uid="{050F5F84-278C-4402-A230-64B33A97AA8D}"/>
    <cellStyle name="Total 13 2 12" xfId="15466" xr:uid="{07C49330-E5C0-4DB9-B400-85B064DBD8A3}"/>
    <cellStyle name="Total 13 2 12 2" xfId="27226" xr:uid="{C0E1D47F-BC56-40B2-98B7-FFCD26A18171}"/>
    <cellStyle name="Total 13 2 2" xfId="6849" xr:uid="{5393689F-ED12-4A7A-AE24-BE866037B24E}"/>
    <cellStyle name="Total 13 2 2 10" xfId="16399" xr:uid="{17C92CA5-7D11-472C-8F29-C909541487FD}"/>
    <cellStyle name="Total 13 2 2 10 2" xfId="28146" xr:uid="{5461BAEB-9F3C-421C-AF37-2537B80CDFE4}"/>
    <cellStyle name="Total 13 2 2 11" xfId="17270" xr:uid="{0C5D0D7B-834E-4649-B2DB-5167C4DFE004}"/>
    <cellStyle name="Total 13 2 2 11 2" xfId="29013" xr:uid="{E593BB90-1B11-4CDE-9CAA-FD000E854AF1}"/>
    <cellStyle name="Total 13 2 2 2" xfId="7652" xr:uid="{95653B25-1226-491C-8D07-A0BA47435BA6}"/>
    <cellStyle name="Total 13 2 2 2 10" xfId="17930" xr:uid="{9B17C3A6-E666-4378-A26C-3DEDDEB1BEC3}"/>
    <cellStyle name="Total 13 2 2 2 10 2" xfId="29651" xr:uid="{6B137947-39EA-435F-9093-5DF5B0F0283C}"/>
    <cellStyle name="Total 13 2 2 2 2" xfId="9295" xr:uid="{FD17A1C2-1B7D-4ADE-A6C0-0FC883907161}"/>
    <cellStyle name="Total 13 2 2 2 2 2" xfId="13717" xr:uid="{B05B04C1-37BE-4C23-84A3-F09E8E434F81}"/>
    <cellStyle name="Total 13 2 2 2 2 2 2" xfId="25491" xr:uid="{A2D3FE55-B28D-4792-B168-E29F4B818E73}"/>
    <cellStyle name="Total 13 2 2 2 2 3" xfId="14679" xr:uid="{6E660F34-69D6-4DED-AAB1-F991234F60CF}"/>
    <cellStyle name="Total 13 2 2 2 2 3 2" xfId="26450" xr:uid="{345DA4B9-1C2B-4D97-860A-7A06D7B2126F}"/>
    <cellStyle name="Total 13 2 2 2 2 4" xfId="15631" xr:uid="{3CB56578-B5F7-4E87-BE37-6F1F2D864FBA}"/>
    <cellStyle name="Total 13 2 2 2 2 4 2" xfId="27378" xr:uid="{396339C5-B01D-4A42-AE46-071F865DF569}"/>
    <cellStyle name="Total 13 2 2 2 2 5" xfId="16509" xr:uid="{1D5D0DB0-8222-4448-9A19-7320D00F952A}"/>
    <cellStyle name="Total 13 2 2 2 2 5 2" xfId="28256" xr:uid="{0F3F129B-D383-46BA-B924-5F7F424EC1A8}"/>
    <cellStyle name="Total 13 2 2 2 2 6" xfId="17374" xr:uid="{26E93DD2-40F9-4F39-AAAF-15EBE6AD6958}"/>
    <cellStyle name="Total 13 2 2 2 2 6 2" xfId="29095" xr:uid="{7897DCD2-395E-4323-A251-B76BDC5D3958}"/>
    <cellStyle name="Total 13 2 2 2 2 7" xfId="18150" xr:uid="{181DF9F3-0540-4897-8A7D-498B63A14F2E}"/>
    <cellStyle name="Total 13 2 2 2 2 7 2" xfId="29871" xr:uid="{4EB939DD-1208-4E5C-8E69-D4377046D32B}"/>
    <cellStyle name="Total 13 2 2 2 2 8" xfId="18907" xr:uid="{C038F7AA-7222-45EC-8471-EC79C1AAE57D}"/>
    <cellStyle name="Total 13 2 2 2 3" xfId="9733" xr:uid="{95812725-7A27-4BB7-841E-160E824D3B07}"/>
    <cellStyle name="Total 13 2 2 2 3 2" xfId="14138" xr:uid="{B04BABE4-568C-4640-AB44-E0B0324F485E}"/>
    <cellStyle name="Total 13 2 2 2 3 2 2" xfId="25911" xr:uid="{A592DC48-C7F8-4C25-8127-0465578B39D2}"/>
    <cellStyle name="Total 13 2 2 2 3 3" xfId="15098" xr:uid="{1BFE7FC8-6E0E-42F5-B8B2-CC05DF268A6D}"/>
    <cellStyle name="Total 13 2 2 2 3 3 2" xfId="26869" xr:uid="{062E47E2-E143-4E5C-AB6C-F7947587596F}"/>
    <cellStyle name="Total 13 2 2 2 3 4" xfId="16050" xr:uid="{1A9BCDFB-B86E-40F7-8FCC-BB8BC6C5F829}"/>
    <cellStyle name="Total 13 2 2 2 3 4 2" xfId="27797" xr:uid="{7E6A19E0-E4BC-4527-8207-CF717BA0F3E1}"/>
    <cellStyle name="Total 13 2 2 2 3 5" xfId="16924" xr:uid="{2A0D0E9E-F7B9-48CE-907C-7DA7A3748B64}"/>
    <cellStyle name="Total 13 2 2 2 3 5 2" xfId="28671" xr:uid="{65BAB26F-ECAA-47C4-B35C-F1386F7D8D4A}"/>
    <cellStyle name="Total 13 2 2 2 3 6" xfId="17789" xr:uid="{67F9C093-01ED-4CA7-B1CC-97C24920F7B8}"/>
    <cellStyle name="Total 13 2 2 2 3 6 2" xfId="29510" xr:uid="{E1E449C4-A28A-4311-AA33-03CDEA7CD7A6}"/>
    <cellStyle name="Total 13 2 2 2 3 7" xfId="18565" xr:uid="{59034517-4EFA-46DA-AF2D-9ADE7CBB66C5}"/>
    <cellStyle name="Total 13 2 2 2 3 7 2" xfId="30286" xr:uid="{F1AB8ACA-5F71-44D2-B286-1E59BA78684B}"/>
    <cellStyle name="Total 13 2 2 2 3 8" xfId="19322" xr:uid="{32B826C8-CB5E-411F-ABC9-45D855D6EA17}"/>
    <cellStyle name="Total 13 2 2 2 4" xfId="12703" xr:uid="{675A6935-1DB1-4044-88A2-0560C170AADA}"/>
    <cellStyle name="Total 13 2 2 2 4 2" xfId="24501" xr:uid="{D3CAC7FE-6233-46BB-81A5-01B602822263}"/>
    <cellStyle name="Total 13 2 2 2 5" xfId="13273" xr:uid="{B2C3B8EC-9801-4074-95FC-993FA1787695}"/>
    <cellStyle name="Total 13 2 2 2 5 2" xfId="25057" xr:uid="{039B2C4B-74E8-4B70-B831-2D2D51D5D1C2}"/>
    <cellStyle name="Total 13 2 2 2 6" xfId="14288" xr:uid="{27BEFB6B-C7D0-4F71-9785-A316D75BDEBA}"/>
    <cellStyle name="Total 13 2 2 2 6 2" xfId="26061" xr:uid="{FB576666-5533-4E0D-9371-5190576420B0}"/>
    <cellStyle name="Total 13 2 2 2 7" xfId="15248" xr:uid="{6E2594A4-8112-4461-A5F0-13BF74ACFE9F}"/>
    <cellStyle name="Total 13 2 2 2 7 2" xfId="27017" xr:uid="{E0DE6986-808E-416B-B3E4-A2AC6BDED5AB}"/>
    <cellStyle name="Total 13 2 2 2 8" xfId="16192" xr:uid="{AB610E2D-0455-465B-AC69-E1B7745DDB68}"/>
    <cellStyle name="Total 13 2 2 2 8 2" xfId="27939" xr:uid="{8CDD73CB-3559-45C1-8857-B6340C4CF8EB}"/>
    <cellStyle name="Total 13 2 2 2 9" xfId="17065" xr:uid="{066A933A-C56A-4365-875E-626D065F8359}"/>
    <cellStyle name="Total 13 2 2 2 9 2" xfId="28812" xr:uid="{450E4E54-E419-40C4-B6CB-AF2BBAFF8B7F}"/>
    <cellStyle name="Total 13 2 2 3" xfId="8494" xr:uid="{8A5B4FC6-25A8-44E8-B423-7C7CED2A932A}"/>
    <cellStyle name="Total 13 2 2 3 2" xfId="13236" xr:uid="{5B6C437C-DCD5-4B3D-8886-60741A1DD0CC}"/>
    <cellStyle name="Total 13 2 2 3 2 2" xfId="25022" xr:uid="{43C6FC0F-19A9-4C1E-8E6A-D2952D131E3D}"/>
    <cellStyle name="Total 13 2 2 3 3" xfId="14256" xr:uid="{ECAF1E99-89C9-40AA-A7DB-815F0AD1F3C8}"/>
    <cellStyle name="Total 13 2 2 3 3 2" xfId="26029" xr:uid="{7330F179-E0F3-4092-A0C5-B3B9E6F40AEF}"/>
    <cellStyle name="Total 13 2 2 3 4" xfId="15216" xr:uid="{1E9E1B33-EB63-4A87-879F-F95FA69344A3}"/>
    <cellStyle name="Total 13 2 2 3 4 2" xfId="26985" xr:uid="{3E0F59AA-C874-4B16-8651-7C1DBA3AA8F9}"/>
    <cellStyle name="Total 13 2 2 3 5" xfId="16165" xr:uid="{2B513E10-04AA-4857-81A8-A0EE5A1B24DD}"/>
    <cellStyle name="Total 13 2 2 3 5 2" xfId="27912" xr:uid="{9CC272F5-2A4C-4C60-97E2-5961A3E2ADCF}"/>
    <cellStyle name="Total 13 2 2 3 6" xfId="17038" xr:uid="{890B9E4C-37CD-41D7-A70B-00AD78E219F2}"/>
    <cellStyle name="Total 13 2 2 3 6 2" xfId="28785" xr:uid="{FAB7510C-CD74-487D-A2E1-07A301B02919}"/>
    <cellStyle name="Total 13 2 2 3 7" xfId="17903" xr:uid="{D53BD6D0-FC87-4166-8CD8-E3D442930629}"/>
    <cellStyle name="Total 13 2 2 3 7 2" xfId="29624" xr:uid="{61D3A9B8-5B04-43F1-A36D-D635E7700CD2}"/>
    <cellStyle name="Total 13 2 2 3 8" xfId="18679" xr:uid="{1F967209-DD3D-4E70-B4A1-F5EB0095DB2E}"/>
    <cellStyle name="Total 13 2 2 4" xfId="9505" xr:uid="{22723B59-797D-4279-8A16-69253674EB0B}"/>
    <cellStyle name="Total 13 2 2 4 2" xfId="13910" xr:uid="{C40942F9-81F4-40B1-B24B-40F9C28EEA90}"/>
    <cellStyle name="Total 13 2 2 4 2 2" xfId="25683" xr:uid="{699364B4-CAF6-4C8D-9483-17627B8378E7}"/>
    <cellStyle name="Total 13 2 2 4 3" xfId="14870" xr:uid="{A9FC078C-0E11-419E-BC26-16E9970A48B3}"/>
    <cellStyle name="Total 13 2 2 4 3 2" xfId="26641" xr:uid="{FE9A42E5-60C2-4618-962B-7D5B5C2840A6}"/>
    <cellStyle name="Total 13 2 2 4 4" xfId="15822" xr:uid="{9F8EB48B-9515-431E-83A5-9004818CC28E}"/>
    <cellStyle name="Total 13 2 2 4 4 2" xfId="27569" xr:uid="{9419BE3A-B75D-4DC6-9A81-542718BC3576}"/>
    <cellStyle name="Total 13 2 2 4 5" xfId="16696" xr:uid="{6BC532BE-0487-4DB8-8680-81E8073478FB}"/>
    <cellStyle name="Total 13 2 2 4 5 2" xfId="28443" xr:uid="{31598597-33B9-462E-A4B1-C01FEF90D179}"/>
    <cellStyle name="Total 13 2 2 4 6" xfId="17561" xr:uid="{24E05755-B02B-452F-AFC0-4509FD613AE3}"/>
    <cellStyle name="Total 13 2 2 4 6 2" xfId="29282" xr:uid="{2E2EDEB0-8F5A-477E-9AF0-3EDBC8EF19F7}"/>
    <cellStyle name="Total 13 2 2 4 7" xfId="18337" xr:uid="{B799D791-9423-4222-BB26-4E5BD688FB55}"/>
    <cellStyle name="Total 13 2 2 4 7 2" xfId="30058" xr:uid="{ADFC7E6C-107C-4B6F-8A26-B8C4D806655E}"/>
    <cellStyle name="Total 13 2 2 4 8" xfId="19094" xr:uid="{937E8E3F-2936-4EEA-A6A3-DFB5DFEE16FC}"/>
    <cellStyle name="Total 13 2 2 5" xfId="12207" xr:uid="{DD825DB6-13B6-4DBB-AD90-2453FEFE39E2}"/>
    <cellStyle name="Total 13 2 2 5 2" xfId="24024" xr:uid="{A09B6A66-CF3A-43BA-9131-6B06BF8D673F}"/>
    <cellStyle name="Total 13 2 2 6" xfId="10548" xr:uid="{F8231F33-502D-431D-AA5D-9ECC95FBC50D}"/>
    <cellStyle name="Total 13 2 2 6 2" xfId="22420" xr:uid="{07547914-A160-4219-979C-8C20D9113844}"/>
    <cellStyle name="Total 13 2 2 7" xfId="13569" xr:uid="{5AB07D72-1F34-473A-BB8D-AA7D2CCCD4C0}"/>
    <cellStyle name="Total 13 2 2 7 2" xfId="25345" xr:uid="{7596BA16-ED6B-41B4-9020-89D91BBC7E39}"/>
    <cellStyle name="Total 13 2 2 8" xfId="14547" xr:uid="{BB8556C1-F9C2-4177-A859-B8EF5AC302C5}"/>
    <cellStyle name="Total 13 2 2 8 2" xfId="26318" xr:uid="{022BE49F-DC8F-4399-810A-7332A18B5432}"/>
    <cellStyle name="Total 13 2 2 9" xfId="15500" xr:uid="{3C27DC60-D9B3-41FA-A4F1-539FDD05AE61}"/>
    <cellStyle name="Total 13 2 2 9 2" xfId="27255" xr:uid="{F2EDDC24-C5F6-4C8C-A19C-4A7CBD0D0023}"/>
    <cellStyle name="Total 13 2 3" xfId="7116" xr:uid="{746C5F99-F517-4EE5-84BA-753835B1E34B}"/>
    <cellStyle name="Total 13 2 3 10" xfId="15474" xr:uid="{C031D90D-C2A1-45A3-845E-20EF7FF90330}"/>
    <cellStyle name="Total 13 2 3 10 2" xfId="27234" xr:uid="{9AE103D2-0C4A-4CA5-AA55-835575B77A28}"/>
    <cellStyle name="Total 13 2 3 2" xfId="8759" xr:uid="{09626969-CB01-450F-AEFC-84083D441FA7}"/>
    <cellStyle name="Total 13 2 3 2 2" xfId="13419" xr:uid="{11F465FF-DDAD-4DE8-8945-21DD8EC3B64B}"/>
    <cellStyle name="Total 13 2 3 2 2 2" xfId="25202" xr:uid="{83276137-1C62-4E15-B95E-534EAAD0F899}"/>
    <cellStyle name="Total 13 2 3 2 3" xfId="14425" xr:uid="{B1A70790-3395-4780-84FF-D1D29558C4A0}"/>
    <cellStyle name="Total 13 2 3 2 3 2" xfId="26197" xr:uid="{E7243FE3-DFE2-41F5-9BED-22DEAD6C250D}"/>
    <cellStyle name="Total 13 2 3 2 4" xfId="15383" xr:uid="{27FB787A-4826-4D98-BEEE-9EA19A439EB2}"/>
    <cellStyle name="Total 13 2 3 2 4 2" xfId="27144" xr:uid="{F0E453CD-AF67-471F-962E-C5D46DC0C545}"/>
    <cellStyle name="Total 13 2 3 2 5" xfId="16309" xr:uid="{F571BADD-6935-46B2-8425-537BDE71DD98}"/>
    <cellStyle name="Total 13 2 3 2 5 2" xfId="28056" xr:uid="{1069FA45-78AE-4B3B-BB82-1C4A86CAEB44}"/>
    <cellStyle name="Total 13 2 3 2 6" xfId="17180" xr:uid="{D159A488-02AB-4D76-B180-D8A375B9152A}"/>
    <cellStyle name="Total 13 2 3 2 6 2" xfId="28924" xr:uid="{F2034D53-AC13-47F0-BF70-5BCBD0A298BE}"/>
    <cellStyle name="Total 13 2 3 2 7" xfId="18027" xr:uid="{E4544B49-7FA3-4F7F-86DC-0B7195BA7CCE}"/>
    <cellStyle name="Total 13 2 3 2 7 2" xfId="29748" xr:uid="{3107C66F-D644-4C54-BB04-BA6FF7C314A2}"/>
    <cellStyle name="Total 13 2 3 2 8" xfId="18794" xr:uid="{080E3DEA-E240-4B61-8828-504EFC7DC72E}"/>
    <cellStyle name="Total 13 2 3 3" xfId="9620" xr:uid="{271A7A3D-BC6C-4CF7-B602-A3C454135883}"/>
    <cellStyle name="Total 13 2 3 3 2" xfId="14025" xr:uid="{F307C022-DA3A-42B6-9667-1D3467BA17D2}"/>
    <cellStyle name="Total 13 2 3 3 2 2" xfId="25798" xr:uid="{1AED619D-3D99-4306-A896-778FB26A7218}"/>
    <cellStyle name="Total 13 2 3 3 3" xfId="14985" xr:uid="{85D92346-ED73-4FDB-A8C8-EA440727FD08}"/>
    <cellStyle name="Total 13 2 3 3 3 2" xfId="26756" xr:uid="{E6615D64-9704-4347-89AF-0B05E88340CF}"/>
    <cellStyle name="Total 13 2 3 3 4" xfId="15937" xr:uid="{1C422FA0-75C2-4048-9C7A-EF9825F55045}"/>
    <cellStyle name="Total 13 2 3 3 4 2" xfId="27684" xr:uid="{DF27FA45-9EE6-4C4F-9662-D63B33F025EB}"/>
    <cellStyle name="Total 13 2 3 3 5" xfId="16811" xr:uid="{A56B4032-1C90-47D9-AB97-B34E6FFFCAF3}"/>
    <cellStyle name="Total 13 2 3 3 5 2" xfId="28558" xr:uid="{D1B18B5F-0D4A-42F1-8B03-346AB39E1400}"/>
    <cellStyle name="Total 13 2 3 3 6" xfId="17676" xr:uid="{BBD03887-B056-4464-9CE4-AC933A5B830E}"/>
    <cellStyle name="Total 13 2 3 3 6 2" xfId="29397" xr:uid="{18B69BDA-B21E-4D7E-A92D-540DEB673D4F}"/>
    <cellStyle name="Total 13 2 3 3 7" xfId="18452" xr:uid="{1D6D625C-7875-41B5-A846-2E7EC2E23E3F}"/>
    <cellStyle name="Total 13 2 3 3 7 2" xfId="30173" xr:uid="{84C87C04-A2DA-469C-94CC-311E04D28E65}"/>
    <cellStyle name="Total 13 2 3 3 8" xfId="19209" xr:uid="{90BED17A-AF6E-4C29-8DD5-596C359C7348}"/>
    <cellStyle name="Total 13 2 3 4" xfId="12390" xr:uid="{138F3954-3C46-46A9-959A-7551EB04E813}"/>
    <cellStyle name="Total 13 2 3 4 2" xfId="24204" xr:uid="{09F8F000-C1BB-410C-AF74-C1793662CD3E}"/>
    <cellStyle name="Total 13 2 3 5" xfId="10379" xr:uid="{1C68CECA-3B54-4789-A26C-E32136AE85EE}"/>
    <cellStyle name="Total 13 2 3 5 2" xfId="22251" xr:uid="{4C09D761-98F3-44D1-9CE0-7B8F0859A999}"/>
    <cellStyle name="Total 13 2 3 6" xfId="11661" xr:uid="{DFF612EB-6A62-4B22-B5D6-F74922C9EE69}"/>
    <cellStyle name="Total 13 2 3 6 2" xfId="23500" xr:uid="{DD07615D-FDA0-4E25-AED1-3D3944E798D9}"/>
    <cellStyle name="Total 13 2 3 7" xfId="11015" xr:uid="{870E1547-AC2E-4D20-B5A7-3FAECA53D6B1}"/>
    <cellStyle name="Total 13 2 3 7 2" xfId="22884" xr:uid="{4F2E440F-A20C-46F8-8677-E82BFFD61C08}"/>
    <cellStyle name="Total 13 2 3 8" xfId="13529" xr:uid="{72BD40C6-3F0B-44C4-941D-FCE8D16C06B4}"/>
    <cellStyle name="Total 13 2 3 8 2" xfId="25307" xr:uid="{BBD3A0B2-11D1-4A43-BF88-37960CFD7871}"/>
    <cellStyle name="Total 13 2 3 9" xfId="14517" xr:uid="{BF60A8CE-8FA7-4FAD-96C3-D2B56716D83A}"/>
    <cellStyle name="Total 13 2 3 9 2" xfId="26288" xr:uid="{E6AA0276-3161-4F1F-BF2F-061697AE0C89}"/>
    <cellStyle name="Total 13 2 4" xfId="7960" xr:uid="{C6F5C7C1-0694-4AF4-B73B-E06872F545AB}"/>
    <cellStyle name="Total 13 2 4 2" xfId="12930" xr:uid="{92C7E32B-CD07-4CD0-B968-29777124B8ED}"/>
    <cellStyle name="Total 13 2 4 2 2" xfId="24724" xr:uid="{25990C6F-AF92-48A8-B251-E21632DC4E7B}"/>
    <cellStyle name="Total 13 2 4 3" xfId="9951" xr:uid="{49E53929-E433-438A-A6BB-74531C64C0D9}"/>
    <cellStyle name="Total 13 2 4 3 2" xfId="21826" xr:uid="{7DF8ADCE-8E40-4806-BFBC-2CF46B2640ED}"/>
    <cellStyle name="Total 13 2 4 4" xfId="12639" xr:uid="{A76FBECC-3315-4A21-A063-19DC04C8113F}"/>
    <cellStyle name="Total 13 2 4 4 2" xfId="24442" xr:uid="{1458FE99-0473-4333-8698-655D419A33CD}"/>
    <cellStyle name="Total 13 2 4 5" xfId="10172" xr:uid="{A17B529F-39B9-43A8-BEDE-635F6D078BC0}"/>
    <cellStyle name="Total 13 2 4 5 2" xfId="22047" xr:uid="{084955D9-997B-4BA5-99BA-3B58AF5263A8}"/>
    <cellStyle name="Total 13 2 4 6" xfId="12606" xr:uid="{8781AB8E-C132-4ACA-836B-6DC452F4711B}"/>
    <cellStyle name="Total 13 2 4 6 2" xfId="24411" xr:uid="{B7A9AA55-7D76-4514-A10C-419131B3369D}"/>
    <cellStyle name="Total 13 2 4 7" xfId="10201" xr:uid="{8F5FA6C6-6381-441F-A07E-8568CFC3C9F4}"/>
    <cellStyle name="Total 13 2 4 7 2" xfId="22076" xr:uid="{5AA6930E-3DAD-46F3-885D-A4AE3AC9D8CF}"/>
    <cellStyle name="Total 13 2 4 8" xfId="11714" xr:uid="{513FCF4E-39F7-4BD3-9557-A83F4A179248}"/>
    <cellStyle name="Total 13 2 5" xfId="9392" xr:uid="{E6DCA898-EFA6-4066-8E74-F4AB74699A04}"/>
    <cellStyle name="Total 13 2 5 2" xfId="13797" xr:uid="{6B6F2064-47BC-46D2-B8A7-950468D4F518}"/>
    <cellStyle name="Total 13 2 5 2 2" xfId="25570" xr:uid="{0AF9CA44-8EC4-40E5-BCA6-0A620B38BA2A}"/>
    <cellStyle name="Total 13 2 5 3" xfId="14757" xr:uid="{37BD49F2-8971-4E21-AC07-2D513B158928}"/>
    <cellStyle name="Total 13 2 5 3 2" xfId="26528" xr:uid="{C69C36AC-8A15-4656-9107-9022AACFD125}"/>
    <cellStyle name="Total 13 2 5 4" xfId="15709" xr:uid="{569C7C3B-5A98-4325-97B2-FDA5F77384B1}"/>
    <cellStyle name="Total 13 2 5 4 2" xfId="27456" xr:uid="{B4956B98-FA1A-4699-BBD0-5ACBF4B91EDA}"/>
    <cellStyle name="Total 13 2 5 5" xfId="16583" xr:uid="{2856271F-055F-4690-B697-7F3DB66588C9}"/>
    <cellStyle name="Total 13 2 5 5 2" xfId="28330" xr:uid="{F998A462-4D64-4CD3-8924-F15B52E90E0A}"/>
    <cellStyle name="Total 13 2 5 6" xfId="17448" xr:uid="{BFC912B6-6390-46F7-BF8A-3623374CF9E0}"/>
    <cellStyle name="Total 13 2 5 6 2" xfId="29169" xr:uid="{E135F5E7-B4B4-44D8-9AF7-810170FE482E}"/>
    <cellStyle name="Total 13 2 5 7" xfId="18224" xr:uid="{29894615-5DA1-4E17-939E-A7CE97EAFF4E}"/>
    <cellStyle name="Total 13 2 5 7 2" xfId="29945" xr:uid="{F1B95541-2FB2-4D41-8573-DFCCE9BC5D08}"/>
    <cellStyle name="Total 13 2 5 8" xfId="18981" xr:uid="{F552C11D-EC61-4CF2-8BAD-2F02A99C0A37}"/>
    <cellStyle name="Total 13 2 6" xfId="11856" xr:uid="{365DD007-CDDB-4C65-B624-10A2A22593AC}"/>
    <cellStyle name="Total 13 2 6 2" xfId="23683" xr:uid="{773F4948-79D1-4E0B-A74C-519303D78300}"/>
    <cellStyle name="Total 13 2 7" xfId="10851" xr:uid="{EDFE2D98-A40C-4C91-A5A4-3B95B751A013}"/>
    <cellStyle name="Total 13 2 7 2" xfId="22720" xr:uid="{6AC65BFD-8A32-4D5E-92EA-9B2879046C6D}"/>
    <cellStyle name="Total 13 2 8" xfId="11467" xr:uid="{80248DE0-C10E-4E42-AA23-B402864CDA6F}"/>
    <cellStyle name="Total 13 2 8 2" xfId="23321" xr:uid="{015688CC-1992-44DD-8F67-0DEF7265C523}"/>
    <cellStyle name="Total 13 2 9" xfId="11162" xr:uid="{94BB6A29-99D8-4AA3-A26A-1667AB2065D9}"/>
    <cellStyle name="Total 13 2 9 2" xfId="23027" xr:uid="{B89822A1-6ACD-4056-A5E7-F055A0385578}"/>
    <cellStyle name="Total 13 3" xfId="6848" xr:uid="{3A40D578-F212-46C8-A19F-E68DF5290EE0}"/>
    <cellStyle name="Total 13 3 10" xfId="10982" xr:uid="{884F15BD-CB0E-4F07-80EB-8FF7E64AACA7}"/>
    <cellStyle name="Total 13 3 10 2" xfId="22851" xr:uid="{676404B7-686D-4AEE-9AEA-13A4838C9FEF}"/>
    <cellStyle name="Total 13 3 11" xfId="13041" xr:uid="{326D55FC-134A-48AF-85F6-E02CF088C34C}"/>
    <cellStyle name="Total 13 3 11 2" xfId="24831" xr:uid="{606EE247-F1A6-44A5-A12D-A42F75071F16}"/>
    <cellStyle name="Total 13 3 2" xfId="7653" xr:uid="{BE26CC1A-F8C8-4234-A190-9BD9C9F9A67E}"/>
    <cellStyle name="Total 13 3 2 10" xfId="15125" xr:uid="{6DAA50A0-BD07-4162-A6EF-E80080E40A31}"/>
    <cellStyle name="Total 13 3 2 10 2" xfId="26896" xr:uid="{35AE0409-848E-4097-B5D9-67CC7497ACA1}"/>
    <cellStyle name="Total 13 3 2 2" xfId="9296" xr:uid="{DD19B5B0-48E4-4E00-B536-1BA7170F726A}"/>
    <cellStyle name="Total 13 3 2 2 2" xfId="13718" xr:uid="{66F2CA2A-C871-4388-9F42-B19A00A40F33}"/>
    <cellStyle name="Total 13 3 2 2 2 2" xfId="25492" xr:uid="{239D0FD9-7DF2-4B49-B7BA-AE001730FDEE}"/>
    <cellStyle name="Total 13 3 2 2 3" xfId="14680" xr:uid="{27B20F30-9597-4CA1-948B-2864FDF9BF97}"/>
    <cellStyle name="Total 13 3 2 2 3 2" xfId="26451" xr:uid="{59934A6E-3753-4C16-872C-0B47887349F3}"/>
    <cellStyle name="Total 13 3 2 2 4" xfId="15632" xr:uid="{A308C358-2F7B-4B9E-A79F-1762F08260CF}"/>
    <cellStyle name="Total 13 3 2 2 4 2" xfId="27379" xr:uid="{EA13C509-3B76-433E-AA56-3E908257E506}"/>
    <cellStyle name="Total 13 3 2 2 5" xfId="16510" xr:uid="{BA75BD40-5E53-4BF1-87A6-ADBC75D0BBEF}"/>
    <cellStyle name="Total 13 3 2 2 5 2" xfId="28257" xr:uid="{40ACE798-3DE7-48CC-97DD-2A3A7F71A8F7}"/>
    <cellStyle name="Total 13 3 2 2 6" xfId="17375" xr:uid="{EE20834B-0986-47FF-ABEA-9ABB6E47E055}"/>
    <cellStyle name="Total 13 3 2 2 6 2" xfId="29096" xr:uid="{37206830-E9A1-4CEE-A9BA-96D056B9F758}"/>
    <cellStyle name="Total 13 3 2 2 7" xfId="18151" xr:uid="{19A855AC-4A2C-4549-BD48-42A5C47AEC95}"/>
    <cellStyle name="Total 13 3 2 2 7 2" xfId="29872" xr:uid="{562BBD4E-EB3F-47F8-8DB0-07E8FDF22611}"/>
    <cellStyle name="Total 13 3 2 2 8" xfId="18908" xr:uid="{2E33D918-F5AA-4531-B912-2D9CD1907ED5}"/>
    <cellStyle name="Total 13 3 2 3" xfId="9734" xr:uid="{492D5627-DBB5-48A3-98CA-632DD621443B}"/>
    <cellStyle name="Total 13 3 2 3 2" xfId="14139" xr:uid="{3B312236-C3CB-47E4-8FEA-18CCDA5F7417}"/>
    <cellStyle name="Total 13 3 2 3 2 2" xfId="25912" xr:uid="{42CA7753-D80A-475B-B23E-0A8CD18E74C1}"/>
    <cellStyle name="Total 13 3 2 3 3" xfId="15099" xr:uid="{051048FB-20FC-47EC-B71E-B03C58AD1FEF}"/>
    <cellStyle name="Total 13 3 2 3 3 2" xfId="26870" xr:uid="{CB8594F2-DCA1-44E0-8CC3-43D251F5BEF8}"/>
    <cellStyle name="Total 13 3 2 3 4" xfId="16051" xr:uid="{B14A95A2-12B9-4F82-B672-11EEAB8A2C73}"/>
    <cellStyle name="Total 13 3 2 3 4 2" xfId="27798" xr:uid="{C121730C-D54F-4722-984E-B8AE9CF8C809}"/>
    <cellStyle name="Total 13 3 2 3 5" xfId="16925" xr:uid="{ED645659-8F85-415A-B382-06B83A30C5E2}"/>
    <cellStyle name="Total 13 3 2 3 5 2" xfId="28672" xr:uid="{41BC29AB-A096-448F-B774-2A50DE20A1DD}"/>
    <cellStyle name="Total 13 3 2 3 6" xfId="17790" xr:uid="{EBE2E8C1-F5FD-4E72-9251-F70F186B6752}"/>
    <cellStyle name="Total 13 3 2 3 6 2" xfId="29511" xr:uid="{BC794E24-D4E4-4A59-B10E-6ADF05751FFF}"/>
    <cellStyle name="Total 13 3 2 3 7" xfId="18566" xr:uid="{BC556D34-E1B6-4B8D-B869-F4E00BE3B2A5}"/>
    <cellStyle name="Total 13 3 2 3 7 2" xfId="30287" xr:uid="{2DCC9E40-1D64-4F09-9F74-E9EA9E016C08}"/>
    <cellStyle name="Total 13 3 2 3 8" xfId="19323" xr:uid="{1857262B-0496-4E53-8A05-A7B2C2747C16}"/>
    <cellStyle name="Total 13 3 2 4" xfId="12704" xr:uid="{5F4A2F27-F464-4D76-B22F-FAA0DDBC6B5A}"/>
    <cellStyle name="Total 13 3 2 4 2" xfId="24502" xr:uid="{B955E658-1E55-462F-A780-391DED87F2E5}"/>
    <cellStyle name="Total 13 3 2 5" xfId="12244" xr:uid="{8AFF8730-AD13-4DF4-95E3-1AFFE6F47C73}"/>
    <cellStyle name="Total 13 3 2 5 2" xfId="24061" xr:uid="{F918D20A-FFEE-4AA3-BC4B-93CE7F40FAC1}"/>
    <cellStyle name="Total 13 3 2 6" xfId="10515" xr:uid="{DD1FC390-28F6-436E-9A36-57C482A93568}"/>
    <cellStyle name="Total 13 3 2 6 2" xfId="22387" xr:uid="{182F3CDB-7785-4EB6-9060-E724A8055575}"/>
    <cellStyle name="Total 13 3 2 7" xfId="13069" xr:uid="{7921AD6A-B354-4509-BE6D-73F0DB13D66F}"/>
    <cellStyle name="Total 13 3 2 7 2" xfId="24858" xr:uid="{49F2B118-2593-41B8-AE0A-BC4CCA847FE7}"/>
    <cellStyle name="Total 13 3 2 8" xfId="9848" xr:uid="{F99ADF99-C6CF-4C6A-91CF-EA3D8B977BBF}"/>
    <cellStyle name="Total 13 3 2 8 2" xfId="21724" xr:uid="{FE551460-B5B9-4933-9265-FDC323603BFC}"/>
    <cellStyle name="Total 13 3 2 9" xfId="14165" xr:uid="{4AC4F73B-6E91-413B-80E9-3E1BF4ED5030}"/>
    <cellStyle name="Total 13 3 2 9 2" xfId="25938" xr:uid="{6BA6A813-0B06-43D3-9069-4803686C70B2}"/>
    <cellStyle name="Total 13 3 3" xfId="8493" xr:uid="{842BAEBC-5763-4198-ACDF-20C258A491CA}"/>
    <cellStyle name="Total 13 3 3 2" xfId="13235" xr:uid="{EB0B336F-F352-4A51-A847-9E263833390F}"/>
    <cellStyle name="Total 13 3 3 2 2" xfId="25021" xr:uid="{D1806F88-DD0A-40CA-9ED3-49F766009DBB}"/>
    <cellStyle name="Total 13 3 3 3" xfId="14255" xr:uid="{E4845044-70E7-4241-86F8-D762BB5924D7}"/>
    <cellStyle name="Total 13 3 3 3 2" xfId="26028" xr:uid="{D4C26CEC-1387-4C9B-A652-784590F85814}"/>
    <cellStyle name="Total 13 3 3 4" xfId="15215" xr:uid="{30C837AB-35B0-4072-9717-19478FF06233}"/>
    <cellStyle name="Total 13 3 3 4 2" xfId="26984" xr:uid="{959A0459-BA2D-4A51-9E7A-2D0DD2753ADA}"/>
    <cellStyle name="Total 13 3 3 5" xfId="16164" xr:uid="{1F97258D-AC06-4A8B-A0E0-DEACFD5BAFCB}"/>
    <cellStyle name="Total 13 3 3 5 2" xfId="27911" xr:uid="{93174354-C139-4139-9A68-55E7DD5512E8}"/>
    <cellStyle name="Total 13 3 3 6" xfId="17037" xr:uid="{D76F39E9-2CC2-441D-ACE7-AA4E9F3DC872}"/>
    <cellStyle name="Total 13 3 3 6 2" xfId="28784" xr:uid="{4B16BAEA-E127-47DF-9B5C-D778B59420FE}"/>
    <cellStyle name="Total 13 3 3 7" xfId="17902" xr:uid="{18253C81-878A-4D36-8D93-233C93BFF264}"/>
    <cellStyle name="Total 13 3 3 7 2" xfId="29623" xr:uid="{D834EF68-CEC6-49C5-9F33-5B011D8FC171}"/>
    <cellStyle name="Total 13 3 3 8" xfId="18678" xr:uid="{2D14134E-8C22-446F-9512-F4A4FC46E8AF}"/>
    <cellStyle name="Total 13 3 4" xfId="9504" xr:uid="{7147D3DA-1EB5-4D93-AD78-21343EE8F470}"/>
    <cellStyle name="Total 13 3 4 2" xfId="13909" xr:uid="{16D75BA1-8649-4EA8-B8A8-ABEB48FB466E}"/>
    <cellStyle name="Total 13 3 4 2 2" xfId="25682" xr:uid="{A81CECCD-B773-4C2D-97E2-FF879CF9FFDA}"/>
    <cellStyle name="Total 13 3 4 3" xfId="14869" xr:uid="{84AC3B91-043A-4038-A472-D3281AB2B75F}"/>
    <cellStyle name="Total 13 3 4 3 2" xfId="26640" xr:uid="{980B70AA-A2EE-4253-8B7C-89C735D77F2C}"/>
    <cellStyle name="Total 13 3 4 4" xfId="15821" xr:uid="{7016BED3-94B2-407B-B756-A623290C6E66}"/>
    <cellStyle name="Total 13 3 4 4 2" xfId="27568" xr:uid="{F4B643C1-9B4C-4BFD-B164-AD64C7B911F4}"/>
    <cellStyle name="Total 13 3 4 5" xfId="16695" xr:uid="{29A0C63B-FC39-4E99-BEC3-A27B0A712788}"/>
    <cellStyle name="Total 13 3 4 5 2" xfId="28442" xr:uid="{990B893D-C78C-4034-8684-609E07C17F90}"/>
    <cellStyle name="Total 13 3 4 6" xfId="17560" xr:uid="{28A017B3-D93D-4E80-9CF0-0A7B0606B667}"/>
    <cellStyle name="Total 13 3 4 6 2" xfId="29281" xr:uid="{E1CD7BC5-B9B1-4129-956C-B7DEDEE457F8}"/>
    <cellStyle name="Total 13 3 4 7" xfId="18336" xr:uid="{3596CDAB-2DDF-446F-8BF3-7885370E84CE}"/>
    <cellStyle name="Total 13 3 4 7 2" xfId="30057" xr:uid="{B0D2B90B-26AD-4DDC-B2EE-2CCBBA9A1A8A}"/>
    <cellStyle name="Total 13 3 4 8" xfId="19093" xr:uid="{7F1EFEA7-C005-444E-9EDC-4E7B6483D834}"/>
    <cellStyle name="Total 13 3 5" xfId="12206" xr:uid="{0B372765-7AD3-488E-9651-2DD8BAB68855}"/>
    <cellStyle name="Total 13 3 5 2" xfId="24023" xr:uid="{FBF63FCA-B36F-48C8-8014-3F64F6576E20}"/>
    <cellStyle name="Total 13 3 6" xfId="10549" xr:uid="{EA8E7AE3-7535-414D-A913-DA604F36829F}"/>
    <cellStyle name="Total 13 3 6 2" xfId="22421" xr:uid="{236E184F-41A9-43E9-B7C7-9FC2B5042E91}"/>
    <cellStyle name="Total 13 3 7" xfId="12547" xr:uid="{AD678B9B-7E7C-42D1-951D-31109D1767D9}"/>
    <cellStyle name="Total 13 3 7 2" xfId="24356" xr:uid="{75A2D545-07CE-41D0-A3A2-7DA6F97230A6}"/>
    <cellStyle name="Total 13 3 8" xfId="10247" xr:uid="{41A055F2-E65E-4C6C-AA6D-2C322C6537FB}"/>
    <cellStyle name="Total 13 3 8 2" xfId="22122" xr:uid="{917476BB-522E-4519-AFA0-9633FF56B586}"/>
    <cellStyle name="Total 13 3 9" xfId="11705" xr:uid="{AE243B2A-2140-4EA2-958A-742A78C981A1}"/>
    <cellStyle name="Total 13 3 9 2" xfId="23538" xr:uid="{CD19BD35-00A3-4D0C-9AF8-44D7A8BCAC0B}"/>
    <cellStyle name="Total 13 4" xfId="7115" xr:uid="{9B5B7535-DA4C-4668-BB23-EC4132645C9D}"/>
    <cellStyle name="Total 13 4 10" xfId="12592" xr:uid="{30C761CE-F243-4D78-9BA8-640632160D5A}"/>
    <cellStyle name="Total 13 4 10 2" xfId="24397" xr:uid="{4CF0C03D-660D-481F-9CDF-EBC22B7C33B3}"/>
    <cellStyle name="Total 13 4 2" xfId="8758" xr:uid="{0FEAA90D-C9E4-4860-AFF9-A885AA43A7DF}"/>
    <cellStyle name="Total 13 4 2 2" xfId="13418" xr:uid="{1495234D-F5C8-4B5B-9FF0-8B1B5D2B05F7}"/>
    <cellStyle name="Total 13 4 2 2 2" xfId="25201" xr:uid="{2BC159F9-5788-49FB-9516-D1E55246D161}"/>
    <cellStyle name="Total 13 4 2 3" xfId="14424" xr:uid="{32CA0636-3F0E-4A4B-AE9C-C4FAF1350889}"/>
    <cellStyle name="Total 13 4 2 3 2" xfId="26196" xr:uid="{5AC78477-F98E-4DAE-B513-A539C25818E1}"/>
    <cellStyle name="Total 13 4 2 4" xfId="15382" xr:uid="{51424FD2-D524-4B44-AD62-148CA7EAF98F}"/>
    <cellStyle name="Total 13 4 2 4 2" xfId="27143" xr:uid="{42B02102-3A79-41D0-B344-9210357475AD}"/>
    <cellStyle name="Total 13 4 2 5" xfId="16308" xr:uid="{E78C92B6-6F6A-4D89-8E8F-0A51557720DF}"/>
    <cellStyle name="Total 13 4 2 5 2" xfId="28055" xr:uid="{F74BBEF8-E122-488E-9A2A-A90FEC0D6CE1}"/>
    <cellStyle name="Total 13 4 2 6" xfId="17179" xr:uid="{A5B58963-7E3E-4120-A385-8EAFF8559486}"/>
    <cellStyle name="Total 13 4 2 6 2" xfId="28923" xr:uid="{F870013E-A708-4FF6-A20C-11AA30F00B21}"/>
    <cellStyle name="Total 13 4 2 7" xfId="18026" xr:uid="{344A03C5-2BFF-4A3D-B356-C93BF22DDEF2}"/>
    <cellStyle name="Total 13 4 2 7 2" xfId="29747" xr:uid="{C9B4709A-2375-41B3-AD9B-6DBCA4A20B81}"/>
    <cellStyle name="Total 13 4 2 8" xfId="18793" xr:uid="{908DBE57-F840-4D81-B259-05D957E41C84}"/>
    <cellStyle name="Total 13 4 3" xfId="9619" xr:uid="{D85B39B5-C907-473C-BABC-BCA8DAD05909}"/>
    <cellStyle name="Total 13 4 3 2" xfId="14024" xr:uid="{4F5692F2-C20F-46F5-ADC4-D391F5CCDA7A}"/>
    <cellStyle name="Total 13 4 3 2 2" xfId="25797" xr:uid="{484EE88E-D323-4E1A-B916-F78EED0709EA}"/>
    <cellStyle name="Total 13 4 3 3" xfId="14984" xr:uid="{00AEE2B8-4979-423B-95CE-92316BCA90EF}"/>
    <cellStyle name="Total 13 4 3 3 2" xfId="26755" xr:uid="{FEFE24D7-859E-4BAA-B660-98AA3FF1E944}"/>
    <cellStyle name="Total 13 4 3 4" xfId="15936" xr:uid="{BE10B0E7-5865-4816-A132-8ABB073B69E5}"/>
    <cellStyle name="Total 13 4 3 4 2" xfId="27683" xr:uid="{0BA984B9-E918-479E-95C1-C28675D2380B}"/>
    <cellStyle name="Total 13 4 3 5" xfId="16810" xr:uid="{454A5DD9-9F93-4DCC-96D6-1F1D666692A0}"/>
    <cellStyle name="Total 13 4 3 5 2" xfId="28557" xr:uid="{BABF67C5-D512-4067-89B2-8DD998FFF1D8}"/>
    <cellStyle name="Total 13 4 3 6" xfId="17675" xr:uid="{F4900C1A-FEC1-4F01-BCE0-C001FBCF6A10}"/>
    <cellStyle name="Total 13 4 3 6 2" xfId="29396" xr:uid="{64BC9F51-C399-4ABB-92BB-0E1B17FAEEED}"/>
    <cellStyle name="Total 13 4 3 7" xfId="18451" xr:uid="{2A390A54-F2A9-4DBA-B2A3-19C81EF0FF2A}"/>
    <cellStyle name="Total 13 4 3 7 2" xfId="30172" xr:uid="{FE04302F-430E-48A9-9AEB-8B541163549E}"/>
    <cellStyle name="Total 13 4 3 8" xfId="19208" xr:uid="{6F2E8A02-7108-4417-B437-ECED91F62201}"/>
    <cellStyle name="Total 13 4 4" xfId="12389" xr:uid="{6CD2B1EA-3F18-404E-B657-528DDFA665FA}"/>
    <cellStyle name="Total 13 4 4 2" xfId="24203" xr:uid="{050D453E-54E3-444B-A51C-5AD7122FB943}"/>
    <cellStyle name="Total 13 4 5" xfId="10380" xr:uid="{F932FB63-CDF0-424F-A2E2-83B3382398EE}"/>
    <cellStyle name="Total 13 4 5 2" xfId="22252" xr:uid="{6AF85706-D55F-4D61-B76E-2FF95AC8555E}"/>
    <cellStyle name="Total 13 4 6" xfId="11660" xr:uid="{E2BEFF2C-9290-44CC-A34B-CF20D4D29839}"/>
    <cellStyle name="Total 13 4 6 2" xfId="23499" xr:uid="{C68A31D5-14AA-4015-A38B-03651669DF69}"/>
    <cellStyle name="Total 13 4 7" xfId="11016" xr:uid="{05DB5D17-29AD-49A2-BA8E-44BAA3612864}"/>
    <cellStyle name="Total 13 4 7 2" xfId="22885" xr:uid="{1E181D7A-05E0-4BDB-940D-EC13A65A5D9F}"/>
    <cellStyle name="Total 13 4 8" xfId="12504" xr:uid="{1F8CBEC3-4B26-4AA6-ACCC-D22E26353EF1}"/>
    <cellStyle name="Total 13 4 8 2" xfId="24314" xr:uid="{865A573D-9761-4926-88D8-E7854431D61D}"/>
    <cellStyle name="Total 13 4 9" xfId="10281" xr:uid="{5F7B6D02-7E30-44BD-BE61-160A8C88528D}"/>
    <cellStyle name="Total 13 4 9 2" xfId="22156" xr:uid="{1831B41B-F1E2-4380-B221-0B0EF5EE8306}"/>
    <cellStyle name="Total 13 5" xfId="7959" xr:uid="{E9CD7B82-0D44-4DDE-874A-A8411B58C168}"/>
    <cellStyle name="Total 13 5 2" xfId="12929" xr:uid="{FF01A6A9-B51A-4DDE-988C-8BEDC815A346}"/>
    <cellStyle name="Total 13 5 2 2" xfId="24723" xr:uid="{335F8B73-2E9C-4AAC-A339-37FBEDA6419E}"/>
    <cellStyle name="Total 13 5 3" xfId="9952" xr:uid="{2FB49645-CE1E-48E6-B0F9-E78AB6B981F5}"/>
    <cellStyle name="Total 13 5 3 2" xfId="21827" xr:uid="{B5A5EB08-10D2-4CBA-A2D3-AEFE63B1BBC1}"/>
    <cellStyle name="Total 13 5 4" xfId="12106" xr:uid="{CDA06C0B-EE9F-446D-A3F6-669061542E96}"/>
    <cellStyle name="Total 13 5 4 2" xfId="23924" xr:uid="{7D588815-BA92-4920-8BD8-ABF4CE04D6B0}"/>
    <cellStyle name="Total 13 5 5" xfId="10644" xr:uid="{849A36B8-C603-4A25-9D7E-DD5BBA806935}"/>
    <cellStyle name="Total 13 5 5 2" xfId="22516" xr:uid="{096C6976-263A-47CD-9516-01E24948D5D3}"/>
    <cellStyle name="Total 13 5 6" xfId="11615" xr:uid="{F723FEC9-AA3C-4ED2-95CA-0F37958B2C1A}"/>
    <cellStyle name="Total 13 5 6 2" xfId="23458" xr:uid="{A567B308-9B1B-4AAA-9328-7C6FBFBDFFF7}"/>
    <cellStyle name="Total 13 5 7" xfId="11055" xr:uid="{E5FBB008-8DBE-4C92-BC85-8D3E4D8301F8}"/>
    <cellStyle name="Total 13 5 7 2" xfId="22924" xr:uid="{26193E73-4D96-47E1-AE42-E3496220351C}"/>
    <cellStyle name="Total 13 5 8" xfId="13035" xr:uid="{D6458FD1-3652-474F-9A56-98151CBD7354}"/>
    <cellStyle name="Total 13 6" xfId="9391" xr:uid="{17F9CDF1-3D47-43E3-B1AE-84B021E17A14}"/>
    <cellStyle name="Total 13 6 2" xfId="13796" xr:uid="{98FA0990-3A72-443A-862B-DECB6D197DF2}"/>
    <cellStyle name="Total 13 6 2 2" xfId="25569" xr:uid="{4CB96F6C-3E04-4785-8B06-DE51A454A0B7}"/>
    <cellStyle name="Total 13 6 3" xfId="14756" xr:uid="{3C9CBF78-9DEA-470C-B920-921DA468062A}"/>
    <cellStyle name="Total 13 6 3 2" xfId="26527" xr:uid="{67AED302-6A17-4247-B2D7-391FBF71D6BA}"/>
    <cellStyle name="Total 13 6 4" xfId="15708" xr:uid="{73A37E53-FF02-4063-AAD2-E4C455072705}"/>
    <cellStyle name="Total 13 6 4 2" xfId="27455" xr:uid="{F4754198-48C3-4D6C-8CF2-EBAA9166DF94}"/>
    <cellStyle name="Total 13 6 5" xfId="16582" xr:uid="{112A28A4-F737-4827-85B7-36DC8C3C4316}"/>
    <cellStyle name="Total 13 6 5 2" xfId="28329" xr:uid="{51F99BA0-94D6-452F-9A50-EDFF57052473}"/>
    <cellStyle name="Total 13 6 6" xfId="17447" xr:uid="{DFF7FEA3-A433-4CD6-89CF-675CC99F0885}"/>
    <cellStyle name="Total 13 6 6 2" xfId="29168" xr:uid="{B3BC72BA-3F7E-4A96-BFDA-183BB7757A58}"/>
    <cellStyle name="Total 13 6 7" xfId="18223" xr:uid="{B7826F57-A2F4-4A22-A92D-9C58370772B2}"/>
    <cellStyle name="Total 13 6 7 2" xfId="29944" xr:uid="{CC825022-D428-4D5B-A812-6ECD6CEE0B19}"/>
    <cellStyle name="Total 13 6 8" xfId="18980" xr:uid="{5E48F745-AACD-4092-9763-686DCBB62E11}"/>
    <cellStyle name="Total 13 7" xfId="11855" xr:uid="{34A907E3-BBD2-46AB-ACA0-6BDDEF2CF9D5}"/>
    <cellStyle name="Total 13 7 2" xfId="23682" xr:uid="{059456ED-1C53-46CA-BBFD-C385A654B369}"/>
    <cellStyle name="Total 13 8" xfId="10852" xr:uid="{C54F60F7-32AF-4A94-BBC9-C4225CF7DEA2}"/>
    <cellStyle name="Total 13 8 2" xfId="22721" xr:uid="{BAF124FD-FE02-458B-AB62-CAB9DBF0CE9B}"/>
    <cellStyle name="Total 13 9" xfId="11466" xr:uid="{F0EE60B7-3F05-42D9-A2AB-A6AB49A5F743}"/>
    <cellStyle name="Total 13 9 2" xfId="23320" xr:uid="{75D358C4-263F-49B4-A1D2-B39EC04C081B}"/>
    <cellStyle name="Total 14" xfId="6220" xr:uid="{41B58388-6E0B-4B0B-A85E-0677EAAD8D6E}"/>
    <cellStyle name="Total 14 10" xfId="11161" xr:uid="{9AF0F8FA-3EAA-4588-93C8-AD5B34A05EF2}"/>
    <cellStyle name="Total 14 10 2" xfId="23026" xr:uid="{1C708674-EF31-4B02-A123-9520F88C462E}"/>
    <cellStyle name="Total 14 11" xfId="12965" xr:uid="{CAB6ED6B-FA51-473F-B4ED-FDBD6329F224}"/>
    <cellStyle name="Total 14 11 2" xfId="24758" xr:uid="{EE2D6287-ACD0-4381-880F-23E2FB2730F3}"/>
    <cellStyle name="Total 14 12" xfId="9919" xr:uid="{14732689-E7F9-40D5-B427-6361803FE2E4}"/>
    <cellStyle name="Total 14 12 2" xfId="21794" xr:uid="{4702535C-5195-4504-96FE-76DC348D48EE}"/>
    <cellStyle name="Total 14 13" xfId="11776" xr:uid="{15008144-3BC0-4A5F-9F0E-BCFACDB602C2}"/>
    <cellStyle name="Total 14 13 2" xfId="23604" xr:uid="{DDBB30D4-E830-46D5-99C7-B95CA6A9AA67}"/>
    <cellStyle name="Total 14 2" xfId="6221" xr:uid="{F0AA2FCC-016E-4976-B3D9-7AE7D98254C5}"/>
    <cellStyle name="Total 14 2 10" xfId="11897" xr:uid="{7C1540ED-2777-4C77-B728-D5A81C6EA63D}"/>
    <cellStyle name="Total 14 2 10 2" xfId="23724" xr:uid="{D640E1A8-3446-4F24-A3EA-C71E7B668097}"/>
    <cellStyle name="Total 14 2 11" xfId="10812" xr:uid="{54C49149-A3D1-41CC-A53C-66FCF158B4BA}"/>
    <cellStyle name="Total 14 2 11 2" xfId="22682" xr:uid="{93663F9C-EFF3-40DE-8122-E0AA3675FBAF}"/>
    <cellStyle name="Total 14 2 12" xfId="11500" xr:uid="{A7367CFC-32B6-4C39-B59F-D6EEACC003AC}"/>
    <cellStyle name="Total 14 2 12 2" xfId="23354" xr:uid="{E90D07E4-90BE-42A7-A244-DE99186AD602}"/>
    <cellStyle name="Total 14 2 2" xfId="6851" xr:uid="{720211CC-C1E2-4270-B0F5-9487D4C45375}"/>
    <cellStyle name="Total 14 2 2 10" xfId="11125" xr:uid="{2948452E-C064-42C2-A398-FEBBDDEC5879}"/>
    <cellStyle name="Total 14 2 2 10 2" xfId="22993" xr:uid="{B9BC6829-7E5A-41A9-B91C-70D9FE986F01}"/>
    <cellStyle name="Total 14 2 2 11" xfId="12298" xr:uid="{7C460196-3087-4C4B-99A0-F902A7C77A4B}"/>
    <cellStyle name="Total 14 2 2 11 2" xfId="24114" xr:uid="{D73969BC-A58D-49DF-8A43-BAFEB77A6FE2}"/>
    <cellStyle name="Total 14 2 2 2" xfId="7654" xr:uid="{07F6C763-6C69-4161-B842-48FA762EAE8B}"/>
    <cellStyle name="Total 14 2 2 2 10" xfId="16460" xr:uid="{3712E8AD-2A1E-42B6-AF7C-7A81C74A9825}"/>
    <cellStyle name="Total 14 2 2 2 10 2" xfId="28207" xr:uid="{13A9E8BD-5CCC-4E8F-B781-2B04419F28A0}"/>
    <cellStyle name="Total 14 2 2 2 2" xfId="9297" xr:uid="{DCF2BA57-65A8-4E42-90AE-FEBFB386BBFF}"/>
    <cellStyle name="Total 14 2 2 2 2 2" xfId="13719" xr:uid="{03E84AEE-3804-478E-A7F4-979EB7C27614}"/>
    <cellStyle name="Total 14 2 2 2 2 2 2" xfId="25493" xr:uid="{D9238292-1FDF-4B0C-8D51-6884EAB01D55}"/>
    <cellStyle name="Total 14 2 2 2 2 3" xfId="14681" xr:uid="{C0A705A0-885B-4F29-804C-5CAE04BE7504}"/>
    <cellStyle name="Total 14 2 2 2 2 3 2" xfId="26452" xr:uid="{85A80E53-383C-457C-8968-1A61065E95AF}"/>
    <cellStyle name="Total 14 2 2 2 2 4" xfId="15633" xr:uid="{4D3ACE46-D04D-4B24-85F5-62147730B8AF}"/>
    <cellStyle name="Total 14 2 2 2 2 4 2" xfId="27380" xr:uid="{3526CBA6-449F-4728-95BE-B1AFD8CB2514}"/>
    <cellStyle name="Total 14 2 2 2 2 5" xfId="16511" xr:uid="{5FDEEEA2-F1FE-4FAB-950E-BC2955A2E645}"/>
    <cellStyle name="Total 14 2 2 2 2 5 2" xfId="28258" xr:uid="{EAC13F6A-C1E6-4618-82AA-8DC48D322874}"/>
    <cellStyle name="Total 14 2 2 2 2 6" xfId="17376" xr:uid="{6396126F-63DA-4B8A-B721-7530BEE18D6D}"/>
    <cellStyle name="Total 14 2 2 2 2 6 2" xfId="29097" xr:uid="{C4A8D242-2F09-4197-B824-D43CA43B3796}"/>
    <cellStyle name="Total 14 2 2 2 2 7" xfId="18152" xr:uid="{97798FAD-E4B6-471A-B618-E5BD209132AD}"/>
    <cellStyle name="Total 14 2 2 2 2 7 2" xfId="29873" xr:uid="{F63EF294-5608-4744-B31D-7158CAE3F852}"/>
    <cellStyle name="Total 14 2 2 2 2 8" xfId="18909" xr:uid="{CDAA4072-BFFD-42CC-938A-0BC5CBEF9300}"/>
    <cellStyle name="Total 14 2 2 2 3" xfId="9735" xr:uid="{3362A976-993C-4A5D-B7FB-33A2C41A6B04}"/>
    <cellStyle name="Total 14 2 2 2 3 2" xfId="14140" xr:uid="{62F90EFE-C9D7-4536-BC8B-7D1AA00DD5C4}"/>
    <cellStyle name="Total 14 2 2 2 3 2 2" xfId="25913" xr:uid="{4D17C54A-8FED-44EA-BB26-E782FFC9EB35}"/>
    <cellStyle name="Total 14 2 2 2 3 3" xfId="15100" xr:uid="{6E665B4B-9EA4-49EF-AD9C-2EDE5A922DDF}"/>
    <cellStyle name="Total 14 2 2 2 3 3 2" xfId="26871" xr:uid="{57FDFC1A-11B2-4575-8F3E-41ECBDFFD565}"/>
    <cellStyle name="Total 14 2 2 2 3 4" xfId="16052" xr:uid="{A16D6CB7-B786-4BBD-B7F9-CC06E572064E}"/>
    <cellStyle name="Total 14 2 2 2 3 4 2" xfId="27799" xr:uid="{6394F4CE-38E9-457B-A5B8-A7F527FB1562}"/>
    <cellStyle name="Total 14 2 2 2 3 5" xfId="16926" xr:uid="{07169853-9DAF-4C92-967E-820DE6450C23}"/>
    <cellStyle name="Total 14 2 2 2 3 5 2" xfId="28673" xr:uid="{BC23F549-C7C1-4D91-919F-2934A8A7E5E4}"/>
    <cellStyle name="Total 14 2 2 2 3 6" xfId="17791" xr:uid="{3561F3EB-B43C-4321-8159-9220C6592919}"/>
    <cellStyle name="Total 14 2 2 2 3 6 2" xfId="29512" xr:uid="{7853CE7B-3464-4E66-803D-8C86878D4FF7}"/>
    <cellStyle name="Total 14 2 2 2 3 7" xfId="18567" xr:uid="{A3A3C341-642F-49A1-A842-04618F2DA0A5}"/>
    <cellStyle name="Total 14 2 2 2 3 7 2" xfId="30288" xr:uid="{43CFE57B-FCE6-42DF-9F2D-87F980E4B537}"/>
    <cellStyle name="Total 14 2 2 2 3 8" xfId="19324" xr:uid="{B7DF2F17-BD94-41FA-B3E1-86A9C1C3DB4C}"/>
    <cellStyle name="Total 14 2 2 2 4" xfId="12705" xr:uid="{6B454553-C1DF-4A21-82A7-352ACEC491AA}"/>
    <cellStyle name="Total 14 2 2 2 4 2" xfId="24503" xr:uid="{3213E6FA-01DD-411F-9245-28029268EAAC}"/>
    <cellStyle name="Total 14 2 2 2 5" xfId="13010" xr:uid="{E9EF580B-228B-4B42-9657-0A49B216453C}"/>
    <cellStyle name="Total 14 2 2 2 5 2" xfId="24802" xr:uid="{A82AC3D6-9166-4F76-BC40-6CBA804417F2}"/>
    <cellStyle name="Total 14 2 2 2 6" xfId="9886" xr:uid="{B1B57CD4-B147-4287-85E4-64B34C4898D4}"/>
    <cellStyle name="Total 14 2 2 2 6 2" xfId="21762" xr:uid="{E25F7F39-C4E5-4D09-88ED-8E4340FC62E7}"/>
    <cellStyle name="Total 14 2 2 2 7" xfId="13665" xr:uid="{9C3754B0-26C5-4EC3-BC4E-32315F83D080}"/>
    <cellStyle name="Total 14 2 2 2 7 2" xfId="25439" xr:uid="{4CDD32AD-D26C-41C1-9A79-FDE0AF91E722}"/>
    <cellStyle name="Total 14 2 2 2 8" xfId="14628" xr:uid="{017983DA-4B77-4C1F-A044-85139D1FB88A}"/>
    <cellStyle name="Total 14 2 2 2 8 2" xfId="26399" xr:uid="{C5347691-934D-40C3-9FD2-71FE6AEDAB0B}"/>
    <cellStyle name="Total 14 2 2 2 9" xfId="15580" xr:uid="{4A088D8A-1BEE-458C-A897-EA6B52F7D961}"/>
    <cellStyle name="Total 14 2 2 2 9 2" xfId="27329" xr:uid="{4DCB8CCF-9FB8-463C-899B-0DD1435BD521}"/>
    <cellStyle name="Total 14 2 2 3" xfId="8496" xr:uid="{E1964C07-318D-450B-8AB4-10D9F8BB87F6}"/>
    <cellStyle name="Total 14 2 2 3 2" xfId="13238" xr:uid="{59DEBACE-E792-4E81-99D1-AD6FCEF4BE5B}"/>
    <cellStyle name="Total 14 2 2 3 2 2" xfId="25024" xr:uid="{56697DF0-385F-435E-A42A-41FFFA1EFBB1}"/>
    <cellStyle name="Total 14 2 2 3 3" xfId="14258" xr:uid="{EBBB5E32-9238-4921-83C2-BDA1F3A3F479}"/>
    <cellStyle name="Total 14 2 2 3 3 2" xfId="26031" xr:uid="{8096AB08-EC3B-45D0-90F8-04CEE0278A28}"/>
    <cellStyle name="Total 14 2 2 3 4" xfId="15218" xr:uid="{018BE3B3-3E6B-4DDF-BA79-5DD3EAC780D7}"/>
    <cellStyle name="Total 14 2 2 3 4 2" xfId="26987" xr:uid="{92BE027E-0E91-488E-8767-413BDAA04B04}"/>
    <cellStyle name="Total 14 2 2 3 5" xfId="16167" xr:uid="{7FBCCEF6-B1B7-4C8E-B14B-D44B5C16FE23}"/>
    <cellStyle name="Total 14 2 2 3 5 2" xfId="27914" xr:uid="{12DEA099-FBB3-48D6-B636-7D534CDE099F}"/>
    <cellStyle name="Total 14 2 2 3 6" xfId="17040" xr:uid="{4BD8A9B6-D50A-41B1-80B1-D26BB5B81D68}"/>
    <cellStyle name="Total 14 2 2 3 6 2" xfId="28787" xr:uid="{FF466A56-9B56-4E7A-B52B-89EE43A0AE09}"/>
    <cellStyle name="Total 14 2 2 3 7" xfId="17905" xr:uid="{BA265432-8382-467E-B885-89C15500E3C5}"/>
    <cellStyle name="Total 14 2 2 3 7 2" xfId="29626" xr:uid="{3A46D562-67CC-42E4-9E34-6ACFF44005F4}"/>
    <cellStyle name="Total 14 2 2 3 8" xfId="18681" xr:uid="{3EAF87B5-0802-4851-8E2B-978406E48D6A}"/>
    <cellStyle name="Total 14 2 2 4" xfId="9507" xr:uid="{B28AC41D-67EA-4C1B-9BE9-1FC2D1BA9DF0}"/>
    <cellStyle name="Total 14 2 2 4 2" xfId="13912" xr:uid="{93DA616F-62EC-444A-A17C-3E9FF5958C14}"/>
    <cellStyle name="Total 14 2 2 4 2 2" xfId="25685" xr:uid="{FFA3F170-13E6-4F30-9C16-5ACC28DDC783}"/>
    <cellStyle name="Total 14 2 2 4 3" xfId="14872" xr:uid="{4C94CA0A-297D-4794-A6FD-58B804856EC4}"/>
    <cellStyle name="Total 14 2 2 4 3 2" xfId="26643" xr:uid="{1D6FEDED-0F4D-46FB-AC70-760034A39928}"/>
    <cellStyle name="Total 14 2 2 4 4" xfId="15824" xr:uid="{BB5E61BE-12D1-49DA-922B-CD89AD80A53D}"/>
    <cellStyle name="Total 14 2 2 4 4 2" xfId="27571" xr:uid="{F42AC3F4-8431-4B7F-8229-96196742BEC9}"/>
    <cellStyle name="Total 14 2 2 4 5" xfId="16698" xr:uid="{D6DEC168-A7B2-4AF3-B1B2-DC5AF2DDDC80}"/>
    <cellStyle name="Total 14 2 2 4 5 2" xfId="28445" xr:uid="{D00586E4-0993-4A28-9767-090D47A9901B}"/>
    <cellStyle name="Total 14 2 2 4 6" xfId="17563" xr:uid="{E8B09162-DE9F-4DA1-BA45-0A1E38F3B164}"/>
    <cellStyle name="Total 14 2 2 4 6 2" xfId="29284" xr:uid="{192B596C-9C38-48F0-AE86-8CB2195AC857}"/>
    <cellStyle name="Total 14 2 2 4 7" xfId="18339" xr:uid="{152F2511-AB9F-4759-BDE7-101BEBCE6D95}"/>
    <cellStyle name="Total 14 2 2 4 7 2" xfId="30060" xr:uid="{6980E90B-9A91-4C52-8C02-EE88DE0D400C}"/>
    <cellStyle name="Total 14 2 2 4 8" xfId="19096" xr:uid="{924BC5E7-2853-4B75-B8DC-7C640A0FFF06}"/>
    <cellStyle name="Total 14 2 2 5" xfId="12209" xr:uid="{65768F30-FDCA-440C-93F9-2D0A453B842B}"/>
    <cellStyle name="Total 14 2 2 5 2" xfId="24026" xr:uid="{9DE53BEB-AE34-499B-95C5-A33D982BAC55}"/>
    <cellStyle name="Total 14 2 2 6" xfId="10546" xr:uid="{C1762823-04E3-46B2-81E8-80E371788293}"/>
    <cellStyle name="Total 14 2 2 6 2" xfId="22418" xr:uid="{A45EE982-3DDE-4F87-86A5-8445F3724DEF}"/>
    <cellStyle name="Total 14 2 2 7" xfId="11925" xr:uid="{996FE4E4-1E98-4197-84A2-820BCFFACB1B}"/>
    <cellStyle name="Total 14 2 2 7 2" xfId="23751" xr:uid="{8290989C-F4DF-41EA-B863-4D16FC0EA126}"/>
    <cellStyle name="Total 14 2 2 8" xfId="10793" xr:uid="{B63C29F4-FB33-4CF1-954B-8C0616736843}"/>
    <cellStyle name="Total 14 2 2 8 2" xfId="22663" xr:uid="{B3AF8A7F-D0A3-4349-B6B5-BA0817DC4D5C}"/>
    <cellStyle name="Total 14 2 2 9" xfId="11519" xr:uid="{4E9F958A-20A6-44A3-98CF-AEC94E4EAAA9}"/>
    <cellStyle name="Total 14 2 2 9 2" xfId="23369" xr:uid="{D89786DB-0076-48B8-AB22-7E49BDB074BE}"/>
    <cellStyle name="Total 14 2 3" xfId="7118" xr:uid="{A48F3546-3B6D-483C-9227-EE966A2C28B2}"/>
    <cellStyle name="Total 14 2 3 10" xfId="11928" xr:uid="{CDBA7997-78C6-4958-992B-744AE8B13C5A}"/>
    <cellStyle name="Total 14 2 3 10 2" xfId="23754" xr:uid="{84ADEACC-53AC-4E3F-B1D8-E1F31AC73B0F}"/>
    <cellStyle name="Total 14 2 3 2" xfId="8761" xr:uid="{27911F30-9FF7-40A4-B1D9-8C337E160700}"/>
    <cellStyle name="Total 14 2 3 2 2" xfId="13421" xr:uid="{DECD50E4-37E9-4551-A7BF-3AA3C35AEBEA}"/>
    <cellStyle name="Total 14 2 3 2 2 2" xfId="25204" xr:uid="{BCC83061-1840-4868-B882-75D5B976B134}"/>
    <cellStyle name="Total 14 2 3 2 3" xfId="14427" xr:uid="{52240DA5-4D0A-4C6F-A5C6-87E69A95F48A}"/>
    <cellStyle name="Total 14 2 3 2 3 2" xfId="26199" xr:uid="{38A0A540-B1FB-4428-B391-F8051921B03E}"/>
    <cellStyle name="Total 14 2 3 2 4" xfId="15385" xr:uid="{9503AFAF-FC1E-4214-9AD9-F0DEF1F39C6C}"/>
    <cellStyle name="Total 14 2 3 2 4 2" xfId="27146" xr:uid="{EF6E296A-AAE8-4972-AE57-B82702F83EE5}"/>
    <cellStyle name="Total 14 2 3 2 5" xfId="16311" xr:uid="{CC58DDAE-C510-4254-BB7F-524B066444F4}"/>
    <cellStyle name="Total 14 2 3 2 5 2" xfId="28058" xr:uid="{9713548B-9864-4ECA-B485-4C4AA7FD4AAE}"/>
    <cellStyle name="Total 14 2 3 2 6" xfId="17182" xr:uid="{50F15C4F-3112-4D88-88CB-BD89FD46EB12}"/>
    <cellStyle name="Total 14 2 3 2 6 2" xfId="28926" xr:uid="{4B2C2797-11F1-4875-A49E-1D1C7CEBF512}"/>
    <cellStyle name="Total 14 2 3 2 7" xfId="18029" xr:uid="{F1E719BD-7D44-48A2-943A-146D66D77ABA}"/>
    <cellStyle name="Total 14 2 3 2 7 2" xfId="29750" xr:uid="{7A9407FE-BC5C-48A6-BD6E-F007083CBB5A}"/>
    <cellStyle name="Total 14 2 3 2 8" xfId="18796" xr:uid="{33B77C0F-1511-4859-9D9C-DD8262F8FD2F}"/>
    <cellStyle name="Total 14 2 3 3" xfId="9622" xr:uid="{5CC4A86F-A71C-4848-85B7-2A7AAAC8E1E7}"/>
    <cellStyle name="Total 14 2 3 3 2" xfId="14027" xr:uid="{FA4132CE-BF39-43E4-87AC-BC0458A380B7}"/>
    <cellStyle name="Total 14 2 3 3 2 2" xfId="25800" xr:uid="{BD418AD9-3D83-4393-AC07-5CC2035E8FB1}"/>
    <cellStyle name="Total 14 2 3 3 3" xfId="14987" xr:uid="{5247A8F8-925B-489D-80B7-43EA327E971B}"/>
    <cellStyle name="Total 14 2 3 3 3 2" xfId="26758" xr:uid="{EAEF8C2A-6A79-4343-9F5E-8A8C6C2677FC}"/>
    <cellStyle name="Total 14 2 3 3 4" xfId="15939" xr:uid="{913A751E-C34A-4D2F-8781-04E5BBB75126}"/>
    <cellStyle name="Total 14 2 3 3 4 2" xfId="27686" xr:uid="{C8ED81DA-D42B-4EB8-805F-980CC2428E71}"/>
    <cellStyle name="Total 14 2 3 3 5" xfId="16813" xr:uid="{3ABD9912-3C7D-48E0-8B9B-D9BCBA103B34}"/>
    <cellStyle name="Total 14 2 3 3 5 2" xfId="28560" xr:uid="{85CC81EF-2149-4604-BFE1-5328E6D64098}"/>
    <cellStyle name="Total 14 2 3 3 6" xfId="17678" xr:uid="{49F93FF2-5D97-409B-B76C-362D23AA5EAC}"/>
    <cellStyle name="Total 14 2 3 3 6 2" xfId="29399" xr:uid="{E3D2B76A-BB83-4090-A2E4-BA2D2FD07C62}"/>
    <cellStyle name="Total 14 2 3 3 7" xfId="18454" xr:uid="{E86981EC-3CB9-4AD3-83C7-1EF0B5DFC9C4}"/>
    <cellStyle name="Total 14 2 3 3 7 2" xfId="30175" xr:uid="{4FDF3D04-299B-45FE-B6B6-E57467DF9925}"/>
    <cellStyle name="Total 14 2 3 3 8" xfId="19211" xr:uid="{2B599BB5-351B-420D-AEE6-11F9A9A3C26D}"/>
    <cellStyle name="Total 14 2 3 4" xfId="12392" xr:uid="{CD2B0CB3-7480-4C47-A1CF-64AACA100991}"/>
    <cellStyle name="Total 14 2 3 4 2" xfId="24206" xr:uid="{EB94726D-BBF8-4801-96F9-AB41C87E3CB1}"/>
    <cellStyle name="Total 14 2 3 5" xfId="10377" xr:uid="{27606FAE-CA9E-49BF-9ABA-874B089374FD}"/>
    <cellStyle name="Total 14 2 3 5 2" xfId="22249" xr:uid="{4E466072-283B-4982-8985-4172489633AC}"/>
    <cellStyle name="Total 14 2 3 6" xfId="11663" xr:uid="{004D0B8E-7C8F-449D-A89C-21B3BCA117E0}"/>
    <cellStyle name="Total 14 2 3 6 2" xfId="23502" xr:uid="{D245BBE2-23B8-46BB-A09F-610EE63A13AA}"/>
    <cellStyle name="Total 14 2 3 7" xfId="11013" xr:uid="{D77F53E3-83EA-4E91-89CE-75CA45B68A9E}"/>
    <cellStyle name="Total 14 2 3 7 2" xfId="22882" xr:uid="{B76C61B1-C7BD-4517-86E6-D8F0214893F4}"/>
    <cellStyle name="Total 14 2 3 8" xfId="12302" xr:uid="{769EACB7-2E84-45BA-AA5D-0DFE95FA763F}"/>
    <cellStyle name="Total 14 2 3 8 2" xfId="24118" xr:uid="{C1FC483E-C104-469E-BDE3-3F392A0C1B14}"/>
    <cellStyle name="Total 14 2 3 9" xfId="10460" xr:uid="{4349C870-5414-4D36-B7BA-9BBE779EB325}"/>
    <cellStyle name="Total 14 2 3 9 2" xfId="22332" xr:uid="{2F9CFD15-C2BE-4486-A819-B61291238B15}"/>
    <cellStyle name="Total 14 2 4" xfId="7962" xr:uid="{E14CCE0F-7BA4-4685-9018-FE2F44545F07}"/>
    <cellStyle name="Total 14 2 4 2" xfId="12932" xr:uid="{C6C84B19-5AFB-4BE7-B9D2-DA6FC697C688}"/>
    <cellStyle name="Total 14 2 4 2 2" xfId="24726" xr:uid="{01B59E08-256D-4E1D-BEFC-067E55B82372}"/>
    <cellStyle name="Total 14 2 4 3" xfId="9949" xr:uid="{B0161C1B-3CAA-4B02-9CF7-4DF570B17239}"/>
    <cellStyle name="Total 14 2 4 3 2" xfId="21824" xr:uid="{5A98AE46-4482-428F-A057-30B34896DF4C}"/>
    <cellStyle name="Total 14 2 4 4" xfId="13135" xr:uid="{E2A7F336-F06A-4B3F-BEE5-768A6BBBFE64}"/>
    <cellStyle name="Total 14 2 4 4 2" xfId="24922" xr:uid="{BF76D1D7-2444-4E96-9046-8141DB287A66}"/>
    <cellStyle name="Total 14 2 4 5" xfId="9793" xr:uid="{52E94734-DE84-4BE4-8746-5BCF1AD6CE47}"/>
    <cellStyle name="Total 14 2 4 5 2" xfId="21669" xr:uid="{95C93554-A546-4D70-81C6-B55B1698B337}"/>
    <cellStyle name="Total 14 2 4 6" xfId="13710" xr:uid="{FF3DA212-A77A-4058-8072-4A313542D1B8}"/>
    <cellStyle name="Total 14 2 4 6 2" xfId="25484" xr:uid="{469A0F46-1A9C-434C-987E-AC146A8804BF}"/>
    <cellStyle name="Total 14 2 4 7" xfId="14672" xr:uid="{499A740B-248F-4EE4-9CD5-6E396270E95B}"/>
    <cellStyle name="Total 14 2 4 7 2" xfId="26443" xr:uid="{8FB592B7-D28B-49C5-8F6C-A2542069C304}"/>
    <cellStyle name="Total 14 2 4 8" xfId="15624" xr:uid="{77D4BFAC-9712-4225-9F38-9F51BCB6F68B}"/>
    <cellStyle name="Total 14 2 5" xfId="9394" xr:uid="{BFBD3964-A467-48E6-AA00-94A2169CBD3F}"/>
    <cellStyle name="Total 14 2 5 2" xfId="13799" xr:uid="{3AB40BAF-7CBA-4CB8-80EA-B5B26E7FD314}"/>
    <cellStyle name="Total 14 2 5 2 2" xfId="25572" xr:uid="{3568EA8B-CAF4-4C08-AFA3-B4F3F36894A6}"/>
    <cellStyle name="Total 14 2 5 3" xfId="14759" xr:uid="{009BAA9E-7882-4764-B21D-778F975BB4C1}"/>
    <cellStyle name="Total 14 2 5 3 2" xfId="26530" xr:uid="{4F534D1F-286F-4D57-8EEE-298D2B638E1D}"/>
    <cellStyle name="Total 14 2 5 4" xfId="15711" xr:uid="{7763A1AE-FA6F-4DA9-B7BD-1B6F5CFD8CE6}"/>
    <cellStyle name="Total 14 2 5 4 2" xfId="27458" xr:uid="{13C43E33-857D-4B26-9C49-22C5DA438A77}"/>
    <cellStyle name="Total 14 2 5 5" xfId="16585" xr:uid="{F87DE168-F98C-4575-A724-55ABE992BA6E}"/>
    <cellStyle name="Total 14 2 5 5 2" xfId="28332" xr:uid="{D6D4D53F-2ED9-4374-84D3-3279FD52E60D}"/>
    <cellStyle name="Total 14 2 5 6" xfId="17450" xr:uid="{4CBBDBD6-0A17-4F4F-8155-BE58D1CA892C}"/>
    <cellStyle name="Total 14 2 5 6 2" xfId="29171" xr:uid="{372CBC76-93E2-4907-9D00-3EC625254BEB}"/>
    <cellStyle name="Total 14 2 5 7" xfId="18226" xr:uid="{00B79EF7-7037-4299-A244-827D6A30F7FE}"/>
    <cellStyle name="Total 14 2 5 7 2" xfId="29947" xr:uid="{5ECA60FD-CDE4-4523-BF9C-3AD3B5F03869}"/>
    <cellStyle name="Total 14 2 5 8" xfId="18983" xr:uid="{D0AF65BE-AFEF-47D6-898A-FC8ABA077175}"/>
    <cellStyle name="Total 14 2 6" xfId="11858" xr:uid="{3AA4A0A7-4EB7-4C83-BB57-D3209C5880B6}"/>
    <cellStyle name="Total 14 2 6 2" xfId="23685" xr:uid="{250E941B-75FD-4F7B-BA09-0F15E1063D14}"/>
    <cellStyle name="Total 14 2 7" xfId="10849" xr:uid="{6B336491-AB50-424F-8A7A-70471D66BDF8}"/>
    <cellStyle name="Total 14 2 7 2" xfId="22718" xr:uid="{5BF32DAC-FC75-4FE0-AC5E-2416C3031744}"/>
    <cellStyle name="Total 14 2 8" xfId="11469" xr:uid="{4444B10A-27FA-4DBE-B9CC-DC5EC7D8493D}"/>
    <cellStyle name="Total 14 2 8 2" xfId="23323" xr:uid="{6DF35AE9-7DEE-4860-AF60-C4923D99303B}"/>
    <cellStyle name="Total 14 2 9" xfId="11160" xr:uid="{6018E5F2-C2C6-419A-A900-1CC4F50D2F5B}"/>
    <cellStyle name="Total 14 2 9 2" xfId="23025" xr:uid="{F8F1161B-E3C5-4924-997A-6CBF2B16A70E}"/>
    <cellStyle name="Total 14 3" xfId="6850" xr:uid="{E43DBB16-D65A-4B84-8B9E-B17CE5513ACC}"/>
    <cellStyle name="Total 14 3 10" xfId="14283" xr:uid="{6236856A-F904-4E9F-AB31-0DF0871525A8}"/>
    <cellStyle name="Total 14 3 10 2" xfId="26056" xr:uid="{C54663A3-92BB-4502-9A10-E7FBF844004B}"/>
    <cellStyle name="Total 14 3 11" xfId="15243" xr:uid="{4E4C1301-E3A0-4E62-BF67-348F13CB099D}"/>
    <cellStyle name="Total 14 3 11 2" xfId="27012" xr:uid="{C59173C0-6384-4CAB-99B3-F84A91CF59EE}"/>
    <cellStyle name="Total 14 3 2" xfId="7655" xr:uid="{207F8214-8692-4181-9E84-79FFBA1AEB77}"/>
    <cellStyle name="Total 14 3 2 10" xfId="18054" xr:uid="{E649102C-FD9A-4AC2-ACB1-3502B569B548}"/>
    <cellStyle name="Total 14 3 2 10 2" xfId="29775" xr:uid="{2F84B752-04D9-47B1-B7AF-875082CE8F4A}"/>
    <cellStyle name="Total 14 3 2 2" xfId="9298" xr:uid="{CC32409A-16D4-4362-ADB1-1EFDB563FC0C}"/>
    <cellStyle name="Total 14 3 2 2 2" xfId="13720" xr:uid="{32CBB317-2D3B-470C-B221-919EC3A9355A}"/>
    <cellStyle name="Total 14 3 2 2 2 2" xfId="25494" xr:uid="{92A58EBA-1D63-47DA-8E8E-3E98371683DA}"/>
    <cellStyle name="Total 14 3 2 2 3" xfId="14682" xr:uid="{E5850515-A354-4B22-8B44-2AD9C7FC0A6A}"/>
    <cellStyle name="Total 14 3 2 2 3 2" xfId="26453" xr:uid="{0DE3764C-0B2B-4457-9E54-0D196F7EB73D}"/>
    <cellStyle name="Total 14 3 2 2 4" xfId="15634" xr:uid="{ADD2E0C8-FB6F-47E5-8276-EA3A6EBFEA48}"/>
    <cellStyle name="Total 14 3 2 2 4 2" xfId="27381" xr:uid="{08843811-9ECD-4D04-9636-53E4AFABF8FB}"/>
    <cellStyle name="Total 14 3 2 2 5" xfId="16512" xr:uid="{8BE85479-1CDF-4745-9878-D5002D7247A5}"/>
    <cellStyle name="Total 14 3 2 2 5 2" xfId="28259" xr:uid="{73890E73-CD86-47E1-BF81-71ADD29581EC}"/>
    <cellStyle name="Total 14 3 2 2 6" xfId="17377" xr:uid="{14A14913-0C11-409C-A4AC-9665C41115DA}"/>
    <cellStyle name="Total 14 3 2 2 6 2" xfId="29098" xr:uid="{30B53BC0-1203-4821-A63D-EBD74E71385D}"/>
    <cellStyle name="Total 14 3 2 2 7" xfId="18153" xr:uid="{2C27F932-7E66-4E20-A81E-00DB9F2D0020}"/>
    <cellStyle name="Total 14 3 2 2 7 2" xfId="29874" xr:uid="{91033CF3-5205-475A-AFBC-85CEB8990ECE}"/>
    <cellStyle name="Total 14 3 2 2 8" xfId="18910" xr:uid="{B9445001-F0BF-46E0-B83E-3EB890FFE84F}"/>
    <cellStyle name="Total 14 3 2 3" xfId="9736" xr:uid="{27ECF083-E8DB-4324-917D-EF7EA52A9E3D}"/>
    <cellStyle name="Total 14 3 2 3 2" xfId="14141" xr:uid="{13D7DC2D-390A-49B9-AAEB-34FBC2A132CC}"/>
    <cellStyle name="Total 14 3 2 3 2 2" xfId="25914" xr:uid="{FD54A79C-0B14-4229-BF06-2967218E5C53}"/>
    <cellStyle name="Total 14 3 2 3 3" xfId="15101" xr:uid="{1609B22B-7460-4D9C-98C1-EE9F648DDEEA}"/>
    <cellStyle name="Total 14 3 2 3 3 2" xfId="26872" xr:uid="{8FDF8CFD-558D-4076-846E-BD7A12E45B33}"/>
    <cellStyle name="Total 14 3 2 3 4" xfId="16053" xr:uid="{A57797C9-7875-44C3-B177-FBB4A8785C2F}"/>
    <cellStyle name="Total 14 3 2 3 4 2" xfId="27800" xr:uid="{09AF4173-6A78-4928-B007-0079CCE4152B}"/>
    <cellStyle name="Total 14 3 2 3 5" xfId="16927" xr:uid="{23EF5B45-502C-4EFF-BFE4-0DFCBA6FBB99}"/>
    <cellStyle name="Total 14 3 2 3 5 2" xfId="28674" xr:uid="{9A65B2C3-ED8F-4DA9-942A-088001BDE69E}"/>
    <cellStyle name="Total 14 3 2 3 6" xfId="17792" xr:uid="{E37FE02A-3FA9-4154-B27C-66D83F3AF91C}"/>
    <cellStyle name="Total 14 3 2 3 6 2" xfId="29513" xr:uid="{F00AE661-C8B0-4E76-AB47-A8DD00AB17CC}"/>
    <cellStyle name="Total 14 3 2 3 7" xfId="18568" xr:uid="{97FA473B-5E0C-45E4-827C-8E9EE198E619}"/>
    <cellStyle name="Total 14 3 2 3 7 2" xfId="30289" xr:uid="{51262418-A32A-476A-A392-28D5E0DF58E9}"/>
    <cellStyle name="Total 14 3 2 3 8" xfId="19325" xr:uid="{BF43F417-9DE4-48EE-AB9A-2CD355C086B0}"/>
    <cellStyle name="Total 14 3 2 4" xfId="12706" xr:uid="{AF297886-2DDF-4985-80A8-7D1D45F78DF0}"/>
    <cellStyle name="Total 14 3 2 4 2" xfId="24504" xr:uid="{1E232470-7C42-4D64-A634-78E9D7E73FEF}"/>
    <cellStyle name="Total 14 3 2 5" xfId="13446" xr:uid="{5CC61303-7D2B-487A-A8EA-BC54882E2C78}"/>
    <cellStyle name="Total 14 3 2 5 2" xfId="25229" xr:uid="{7F82DBB4-BC50-45A9-BE12-72C692700DFB}"/>
    <cellStyle name="Total 14 3 2 6" xfId="14452" xr:uid="{6B417083-A2A2-4CB8-BF6C-A31C5999CC82}"/>
    <cellStyle name="Total 14 3 2 6 2" xfId="26224" xr:uid="{ADD2E358-0B48-436A-9DC8-ADA6A87965DF}"/>
    <cellStyle name="Total 14 3 2 7" xfId="15410" xr:uid="{F3E75509-F5DD-44E8-B34D-8F5CF148CD95}"/>
    <cellStyle name="Total 14 3 2 7 2" xfId="27171" xr:uid="{7788FA60-0259-4C47-9503-BAEB015140D7}"/>
    <cellStyle name="Total 14 3 2 8" xfId="16336" xr:uid="{AA524184-AF38-4D1D-A9AA-6796FDC48BDF}"/>
    <cellStyle name="Total 14 3 2 8 2" xfId="28083" xr:uid="{8E3B638B-FC13-45F6-9ED2-6897E4767312}"/>
    <cellStyle name="Total 14 3 2 9" xfId="17207" xr:uid="{BE42D683-6040-405F-811F-B73822D65E51}"/>
    <cellStyle name="Total 14 3 2 9 2" xfId="28951" xr:uid="{81038074-D38A-4FB4-820F-25BF94CBDB55}"/>
    <cellStyle name="Total 14 3 3" xfId="8495" xr:uid="{DB729BD7-EEBD-4466-85C4-19CF5FF6B88C}"/>
    <cellStyle name="Total 14 3 3 2" xfId="13237" xr:uid="{9CF836E0-8FA4-4506-BA74-7E60840112C8}"/>
    <cellStyle name="Total 14 3 3 2 2" xfId="25023" xr:uid="{D468131D-AB39-4EDA-8B94-45FE9F2CC10B}"/>
    <cellStyle name="Total 14 3 3 3" xfId="14257" xr:uid="{7403530B-8EA4-4972-B30C-3B2645600FDB}"/>
    <cellStyle name="Total 14 3 3 3 2" xfId="26030" xr:uid="{315555D7-528A-469B-BA9D-8F4A2F5F7321}"/>
    <cellStyle name="Total 14 3 3 4" xfId="15217" xr:uid="{91C1D5E5-38F5-43FB-B936-E75E3BA80A42}"/>
    <cellStyle name="Total 14 3 3 4 2" xfId="26986" xr:uid="{35D1CC8B-67BC-416A-ACD0-5D1D3F56C83E}"/>
    <cellStyle name="Total 14 3 3 5" xfId="16166" xr:uid="{DE0CD3E4-6DF0-4D50-AB63-0113529FFF06}"/>
    <cellStyle name="Total 14 3 3 5 2" xfId="27913" xr:uid="{4D307EA8-3E47-4720-BB3C-5F364EC70437}"/>
    <cellStyle name="Total 14 3 3 6" xfId="17039" xr:uid="{6B2E09C2-4148-4451-8D99-9FF283051752}"/>
    <cellStyle name="Total 14 3 3 6 2" xfId="28786" xr:uid="{E6F32165-637D-4596-AD06-5692BA093098}"/>
    <cellStyle name="Total 14 3 3 7" xfId="17904" xr:uid="{9604A5F4-6BD9-412D-A0AC-AE773CD1EA38}"/>
    <cellStyle name="Total 14 3 3 7 2" xfId="29625" xr:uid="{C53BF87B-8868-4A87-A616-B0B11289BA92}"/>
    <cellStyle name="Total 14 3 3 8" xfId="18680" xr:uid="{E57B9565-8EC4-43D2-8D04-C02D55482A3C}"/>
    <cellStyle name="Total 14 3 4" xfId="9506" xr:uid="{5AE7DDE7-CCB0-4F4D-8789-7B13F0A3F7C4}"/>
    <cellStyle name="Total 14 3 4 2" xfId="13911" xr:uid="{3A866273-0732-4FEC-9D0B-C469476E21A2}"/>
    <cellStyle name="Total 14 3 4 2 2" xfId="25684" xr:uid="{BBE27B38-049D-4E03-97B7-D060BFEDC03A}"/>
    <cellStyle name="Total 14 3 4 3" xfId="14871" xr:uid="{69369DAA-D2FE-4485-8C2E-2DA56A80F643}"/>
    <cellStyle name="Total 14 3 4 3 2" xfId="26642" xr:uid="{5F10F7C2-9438-4FBA-B533-53BE7D1D15FE}"/>
    <cellStyle name="Total 14 3 4 4" xfId="15823" xr:uid="{464F62F6-27A4-48E7-A94A-D5E6155F45D3}"/>
    <cellStyle name="Total 14 3 4 4 2" xfId="27570" xr:uid="{9E7D9230-3917-4747-9BE7-4CB280EB5264}"/>
    <cellStyle name="Total 14 3 4 5" xfId="16697" xr:uid="{A789E70D-EE07-430C-BC7E-BA240C8F0013}"/>
    <cellStyle name="Total 14 3 4 5 2" xfId="28444" xr:uid="{12AC5558-7750-47AD-BFBD-6C8EF3BBE41B}"/>
    <cellStyle name="Total 14 3 4 6" xfId="17562" xr:uid="{291B41E3-C4F9-46D3-B181-AE18EBB79FF8}"/>
    <cellStyle name="Total 14 3 4 6 2" xfId="29283" xr:uid="{7D1EEE4D-997F-4BB3-9057-C64510659B48}"/>
    <cellStyle name="Total 14 3 4 7" xfId="18338" xr:uid="{5F5081B7-A626-4D82-BAB6-3C9BDEF33E66}"/>
    <cellStyle name="Total 14 3 4 7 2" xfId="30059" xr:uid="{0739642C-DD8E-40A7-9684-859AE8D96AC1}"/>
    <cellStyle name="Total 14 3 4 8" xfId="19095" xr:uid="{07847B60-FFC0-4555-A663-E9BC1FBBDC8B}"/>
    <cellStyle name="Total 14 3 5" xfId="12208" xr:uid="{81A7C4D6-77B4-478B-80D0-EDBE17859CCD}"/>
    <cellStyle name="Total 14 3 5 2" xfId="24025" xr:uid="{367C394F-FCAB-481B-AA06-35CB7348ECF1}"/>
    <cellStyle name="Total 14 3 6" xfId="10547" xr:uid="{D9733700-E2D4-475C-BC6E-039A15706D52}"/>
    <cellStyle name="Total 14 3 6 2" xfId="22419" xr:uid="{08895515-7A1B-45FE-8F5A-44677C3283AF}"/>
    <cellStyle name="Total 14 3 7" xfId="13065" xr:uid="{05AC6D53-51CA-41A7-B28D-97AAE1857301}"/>
    <cellStyle name="Total 14 3 7 2" xfId="24854" xr:uid="{67E2FD75-0E90-4EF1-AB9C-F23852D6459E}"/>
    <cellStyle name="Total 14 3 8" xfId="9851" xr:uid="{D8C0B131-0101-4308-AF5F-CCE83BB6F0AB}"/>
    <cellStyle name="Total 14 3 8 2" xfId="21727" xr:uid="{E5921A3E-EDE7-4458-984F-4069F1BA9963}"/>
    <cellStyle name="Total 14 3 9" xfId="13267" xr:uid="{50AF2293-E6CB-4057-8DE6-B12C3991CE5B}"/>
    <cellStyle name="Total 14 3 9 2" xfId="25051" xr:uid="{5C9D2285-99FD-4630-9E43-6478AB7FFF55}"/>
    <cellStyle name="Total 14 4" xfId="7117" xr:uid="{3BB55C7C-398B-4474-AB19-0AAFBA81FB6C}"/>
    <cellStyle name="Total 14 4 10" xfId="12339" xr:uid="{E8275D28-2F12-4354-B56B-232BBAB9BE42}"/>
    <cellStyle name="Total 14 4 10 2" xfId="24154" xr:uid="{691B43C5-3B1B-4803-BE80-D1DFD235E4A8}"/>
    <cellStyle name="Total 14 4 2" xfId="8760" xr:uid="{B919EC38-0FC5-479B-B931-D10856D954DE}"/>
    <cellStyle name="Total 14 4 2 2" xfId="13420" xr:uid="{95A4C0F1-014D-4DBF-80EB-07D24C710973}"/>
    <cellStyle name="Total 14 4 2 2 2" xfId="25203" xr:uid="{717766D2-86E0-49C2-8248-D1429C78BAF8}"/>
    <cellStyle name="Total 14 4 2 3" xfId="14426" xr:uid="{64F9A307-C147-4ADA-A1D9-A0180A776E2F}"/>
    <cellStyle name="Total 14 4 2 3 2" xfId="26198" xr:uid="{789F111B-4EFA-4681-A05D-26C834635D13}"/>
    <cellStyle name="Total 14 4 2 4" xfId="15384" xr:uid="{EB9E9F37-5829-477F-9BBB-E38ECD13229B}"/>
    <cellStyle name="Total 14 4 2 4 2" xfId="27145" xr:uid="{996EC78A-C62A-4E1D-B885-7CBB1BE173D9}"/>
    <cellStyle name="Total 14 4 2 5" xfId="16310" xr:uid="{4765A857-F094-47A0-A61F-EECA440DE5E7}"/>
    <cellStyle name="Total 14 4 2 5 2" xfId="28057" xr:uid="{7934244F-6700-4F34-A93C-CBEB9D06C885}"/>
    <cellStyle name="Total 14 4 2 6" xfId="17181" xr:uid="{D49A76B1-0EAD-49ED-951A-F5A7FF47DEB5}"/>
    <cellStyle name="Total 14 4 2 6 2" xfId="28925" xr:uid="{3D3D4435-FF4A-46E1-B3BA-D9B1F088114D}"/>
    <cellStyle name="Total 14 4 2 7" xfId="18028" xr:uid="{52016164-C0A3-4064-B430-AC0614B535B7}"/>
    <cellStyle name="Total 14 4 2 7 2" xfId="29749" xr:uid="{09E75DBD-2D20-47BB-8EC9-0FEFEE18FA0C}"/>
    <cellStyle name="Total 14 4 2 8" xfId="18795" xr:uid="{76A86462-6705-41D3-99A7-6B78129A2168}"/>
    <cellStyle name="Total 14 4 3" xfId="9621" xr:uid="{57354F28-A51D-47B6-B7CA-F2AE9C9D0D7A}"/>
    <cellStyle name="Total 14 4 3 2" xfId="14026" xr:uid="{22A72F5B-25C6-4AD5-ACBE-362663AF0BD2}"/>
    <cellStyle name="Total 14 4 3 2 2" xfId="25799" xr:uid="{5D3CD6C5-CA76-4419-BE57-CC9EC3061CA4}"/>
    <cellStyle name="Total 14 4 3 3" xfId="14986" xr:uid="{A680C159-CE13-4B42-96E6-13D307CD5AB3}"/>
    <cellStyle name="Total 14 4 3 3 2" xfId="26757" xr:uid="{2276B996-2FA2-453E-BD8B-C089497125BA}"/>
    <cellStyle name="Total 14 4 3 4" xfId="15938" xr:uid="{C7AA6CF5-E61A-45E8-ADDB-B1A3F9ACAB8F}"/>
    <cellStyle name="Total 14 4 3 4 2" xfId="27685" xr:uid="{F32BF04F-2BA2-4237-9052-F902E4224535}"/>
    <cellStyle name="Total 14 4 3 5" xfId="16812" xr:uid="{A35BEAA0-A364-438B-B6C8-59F92046DC40}"/>
    <cellStyle name="Total 14 4 3 5 2" xfId="28559" xr:uid="{6D5F0169-C910-48BB-9721-09EE07CEEEB1}"/>
    <cellStyle name="Total 14 4 3 6" xfId="17677" xr:uid="{7FBD80AF-7C3F-490F-BDC3-B49F108A470A}"/>
    <cellStyle name="Total 14 4 3 6 2" xfId="29398" xr:uid="{A842798C-3B6D-4B34-858E-B3573DD78347}"/>
    <cellStyle name="Total 14 4 3 7" xfId="18453" xr:uid="{CCE20D29-45A7-4C18-A7C7-52F537AB3ADC}"/>
    <cellStyle name="Total 14 4 3 7 2" xfId="30174" xr:uid="{1B18AE48-EBB3-48D3-B713-00CE2D204521}"/>
    <cellStyle name="Total 14 4 3 8" xfId="19210" xr:uid="{B156C145-7E0D-417E-B3D2-39CE559B29A7}"/>
    <cellStyle name="Total 14 4 4" xfId="12391" xr:uid="{C45BA47F-2A0B-4EAE-AA93-DDA769CA41DC}"/>
    <cellStyle name="Total 14 4 4 2" xfId="24205" xr:uid="{138EFE26-6E1E-4738-9403-EC92287B0BC8}"/>
    <cellStyle name="Total 14 4 5" xfId="10378" xr:uid="{1BBE7E57-67A6-4015-B782-51AB0B69B86D}"/>
    <cellStyle name="Total 14 4 5 2" xfId="22250" xr:uid="{B8E54072-69E5-4D83-B0CC-0964C7BCEF72}"/>
    <cellStyle name="Total 14 4 6" xfId="11662" xr:uid="{B355ADBF-EF97-4446-96E6-B3BD445CD8E4}"/>
    <cellStyle name="Total 14 4 6 2" xfId="23501" xr:uid="{D3E4FF02-27F7-4A00-9EC1-52BCDE2EFA2F}"/>
    <cellStyle name="Total 14 4 7" xfId="11014" xr:uid="{40F52515-EF3C-4CF7-BB89-FBE663C7EE3C}"/>
    <cellStyle name="Total 14 4 7 2" xfId="22883" xr:uid="{24C87DC2-71A9-4DFD-9CE1-C5423C10725E}"/>
    <cellStyle name="Total 14 4 8" xfId="12971" xr:uid="{6230F976-1774-4893-8A5F-DAA4754C9393}"/>
    <cellStyle name="Total 14 4 8 2" xfId="24763" xr:uid="{70EB968E-0CA7-4DB1-A09D-6D0A842E2A97}"/>
    <cellStyle name="Total 14 4 9" xfId="9916" xr:uid="{66590BE7-1C6F-4207-96FA-B9B17477ECA9}"/>
    <cellStyle name="Total 14 4 9 2" xfId="21792" xr:uid="{648019B9-5009-48DA-B184-B42E6FD4C178}"/>
    <cellStyle name="Total 14 5" xfId="7961" xr:uid="{A342446C-FF66-4CAB-873B-0C6B500D9F39}"/>
    <cellStyle name="Total 14 5 2" xfId="12931" xr:uid="{D9C806FC-9717-4132-9CA7-0E78ABF6A05F}"/>
    <cellStyle name="Total 14 5 2 2" xfId="24725" xr:uid="{7B0E1957-CF99-4424-B488-75B6108CD9D0}"/>
    <cellStyle name="Total 14 5 3" xfId="9950" xr:uid="{0254352E-050F-404E-A751-1C3A1768645D}"/>
    <cellStyle name="Total 14 5 3 2" xfId="21825" xr:uid="{58A1EE6E-A525-44D0-9111-3898B752D450}"/>
    <cellStyle name="Total 14 5 4" xfId="13660" xr:uid="{7412A83D-A5C2-45DB-9031-0A4E60D0DEBB}"/>
    <cellStyle name="Total 14 5 4 2" xfId="25435" xr:uid="{1367D9F8-2119-49D5-916B-5A0635A7335F}"/>
    <cellStyle name="Total 14 5 5" xfId="14624" xr:uid="{C4E4B12C-4D83-4923-9025-9D6D95D5E9DE}"/>
    <cellStyle name="Total 14 5 5 2" xfId="26395" xr:uid="{92E33A80-9D64-4A61-B12B-72BBA5F8BB56}"/>
    <cellStyle name="Total 14 5 6" xfId="15576" xr:uid="{7DD78F4E-E193-49C5-8B26-893028C7C641}"/>
    <cellStyle name="Total 14 5 6 2" xfId="27327" xr:uid="{FF5F08F1-B5FD-4F8B-AED1-2503ACB8625E}"/>
    <cellStyle name="Total 14 5 7" xfId="16458" xr:uid="{C403266B-9C33-41B4-B46A-1C73DA6C6CD8}"/>
    <cellStyle name="Total 14 5 7 2" xfId="28205" xr:uid="{52D2B7FF-BF8E-48A6-B8A1-7672B307A59B}"/>
    <cellStyle name="Total 14 5 8" xfId="17326" xr:uid="{53FDA9B2-FC34-43C8-89D8-7D6FB9B8001F}"/>
    <cellStyle name="Total 14 6" xfId="9393" xr:uid="{9304C9E0-3696-4AD0-A1B9-601C31945C85}"/>
    <cellStyle name="Total 14 6 2" xfId="13798" xr:uid="{0FC99FB8-CFDA-4144-A433-DEEF94C15E31}"/>
    <cellStyle name="Total 14 6 2 2" xfId="25571" xr:uid="{A3E4E8FD-63B5-43E1-9E81-69B798CB5EFC}"/>
    <cellStyle name="Total 14 6 3" xfId="14758" xr:uid="{07A2CE8C-A503-48CD-9B91-C2C9AA515B07}"/>
    <cellStyle name="Total 14 6 3 2" xfId="26529" xr:uid="{7722F082-CA22-4B6E-AA65-A5243B2BE2C2}"/>
    <cellStyle name="Total 14 6 4" xfId="15710" xr:uid="{04FE2975-17C8-44C5-BB42-369328CFB590}"/>
    <cellStyle name="Total 14 6 4 2" xfId="27457" xr:uid="{7DCA7F02-A2C4-42C1-AFC8-3D21D13DFD99}"/>
    <cellStyle name="Total 14 6 5" xfId="16584" xr:uid="{276C8699-49E8-48E9-BBA9-E576C66403FA}"/>
    <cellStyle name="Total 14 6 5 2" xfId="28331" xr:uid="{D6C19876-F8F8-406C-AE75-B58704F022B6}"/>
    <cellStyle name="Total 14 6 6" xfId="17449" xr:uid="{4CF199D5-DB9D-4BF9-AA51-8628735B708B}"/>
    <cellStyle name="Total 14 6 6 2" xfId="29170" xr:uid="{ACF37B6A-D40B-435F-B342-D7DB250829E5}"/>
    <cellStyle name="Total 14 6 7" xfId="18225" xr:uid="{9B8BA1A1-3846-422F-8522-40A1476AEEFF}"/>
    <cellStyle name="Total 14 6 7 2" xfId="29946" xr:uid="{B1024BF1-AE7B-4B2F-A34B-B48AEE1102C0}"/>
    <cellStyle name="Total 14 6 8" xfId="18982" xr:uid="{A87062BB-632F-4DA2-9218-BFAACB6ADA4D}"/>
    <cellStyle name="Total 14 7" xfId="11857" xr:uid="{939B7B1E-C0D4-4D5A-936F-DF6E4BDB89B6}"/>
    <cellStyle name="Total 14 7 2" xfId="23684" xr:uid="{F596BA43-3ADD-4698-AB00-F6084E5B548D}"/>
    <cellStyle name="Total 14 8" xfId="10850" xr:uid="{BBBE9968-B6DB-48F3-8A09-9DFCB6CC73EA}"/>
    <cellStyle name="Total 14 8 2" xfId="22719" xr:uid="{8C0E37F3-24A8-4889-ABEA-3DFD0392B6E3}"/>
    <cellStyle name="Total 14 9" xfId="11468" xr:uid="{DAC2ED51-2E91-4C71-A069-D84886EB68D6}"/>
    <cellStyle name="Total 14 9 2" xfId="23322" xr:uid="{1D92AD09-FCC0-4C87-9C89-2576764C0B02}"/>
    <cellStyle name="Total 15" xfId="6222" xr:uid="{A62B355C-A652-4967-89EB-8391A4965739}"/>
    <cellStyle name="Total 15 10" xfId="11159" xr:uid="{10D8A05A-AB97-4988-B947-2555E5863C2A}"/>
    <cellStyle name="Total 15 10 2" xfId="23024" xr:uid="{8DC32DFD-6125-47E2-8C95-3925EBC12716}"/>
    <cellStyle name="Total 15 11" xfId="12479" xr:uid="{F5B360C3-E294-4B47-87D5-E3E920E562D0}"/>
    <cellStyle name="Total 15 11 2" xfId="24293" xr:uid="{DFB6296E-A7C3-4843-B8A5-3C727B2A801C}"/>
    <cellStyle name="Total 15 12" xfId="10294" xr:uid="{A80322FE-8172-44FD-A52E-3D2E890054B7}"/>
    <cellStyle name="Total 15 12 2" xfId="22166" xr:uid="{FB6C0976-5886-44EB-9F9B-DD8419829994}"/>
    <cellStyle name="Total 15 13" xfId="11680" xr:uid="{0F053A62-12A7-4A5D-99D7-58612D592D6B}"/>
    <cellStyle name="Total 15 13 2" xfId="23519" xr:uid="{8481FB98-B77E-42B1-A198-64F205A8E7B3}"/>
    <cellStyle name="Total 15 2" xfId="6223" xr:uid="{B0B2DFB9-BF56-46F1-9BAB-59F08C2027B3}"/>
    <cellStyle name="Total 15 2 10" xfId="13508" xr:uid="{9FA050FF-2B09-405E-9BE1-7B94D091DAF6}"/>
    <cellStyle name="Total 15 2 10 2" xfId="25289" xr:uid="{92E6C1B5-5DE0-4145-AA64-48BFA6DBD4A7}"/>
    <cellStyle name="Total 15 2 11" xfId="14509" xr:uid="{118FB568-AD78-47EC-9EF9-6684E3C3E06F}"/>
    <cellStyle name="Total 15 2 11 2" xfId="26281" xr:uid="{78A84EDD-FF36-448B-977A-CE30C79A4DDC}"/>
    <cellStyle name="Total 15 2 12" xfId="15467" xr:uid="{F5912930-8325-4BEE-AB5F-9D2BDCBA1F70}"/>
    <cellStyle name="Total 15 2 12 2" xfId="27227" xr:uid="{BA4A48F8-6E4D-418D-A5EB-88CFC754B9D5}"/>
    <cellStyle name="Total 15 2 2" xfId="6853" xr:uid="{2A5CEE7D-D377-42E3-86FD-8A392ABC0757}"/>
    <cellStyle name="Total 15 2 2 10" xfId="16400" xr:uid="{E988ADEA-20BA-4DAA-9C36-A96E409C873D}"/>
    <cellStyle name="Total 15 2 2 10 2" xfId="28147" xr:uid="{55E10083-9396-4749-AEBE-58E6DE69831E}"/>
    <cellStyle name="Total 15 2 2 11" xfId="17271" xr:uid="{033B6E11-7C05-415F-9C4F-584E79C89AC8}"/>
    <cellStyle name="Total 15 2 2 11 2" xfId="29014" xr:uid="{2451A3C3-9D2F-4BB7-8F4C-BF19486AF700}"/>
    <cellStyle name="Total 15 2 2 2" xfId="7656" xr:uid="{F8FBA38F-8E5F-401F-A3D5-6980A23C6D0E}"/>
    <cellStyle name="Total 15 2 2 2 10" xfId="10279" xr:uid="{31EFFAE2-4AFB-4BF3-BEB1-D808DC8827B9}"/>
    <cellStyle name="Total 15 2 2 2 10 2" xfId="22154" xr:uid="{7D812721-4AD3-4B41-AD8A-456C0F8C5373}"/>
    <cellStyle name="Total 15 2 2 2 2" xfId="9299" xr:uid="{ED6B15B3-FE27-4079-8D91-F7CF6871C22A}"/>
    <cellStyle name="Total 15 2 2 2 2 2" xfId="13721" xr:uid="{8197E276-F6BC-4330-9EE8-BF3B162B60CC}"/>
    <cellStyle name="Total 15 2 2 2 2 2 2" xfId="25495" xr:uid="{956F2C81-5168-4A16-A4F9-B7E3C7F61935}"/>
    <cellStyle name="Total 15 2 2 2 2 3" xfId="14683" xr:uid="{21EA7664-69A1-438A-B049-72A236E2765D}"/>
    <cellStyle name="Total 15 2 2 2 2 3 2" xfId="26454" xr:uid="{30C8AA2A-1E18-4FD0-BC01-4CECF6955054}"/>
    <cellStyle name="Total 15 2 2 2 2 4" xfId="15635" xr:uid="{B7C62A7F-E28C-4282-9FAE-5AC314A6B6ED}"/>
    <cellStyle name="Total 15 2 2 2 2 4 2" xfId="27382" xr:uid="{3BE1542C-3316-40AE-8B10-8B5FE15AE251}"/>
    <cellStyle name="Total 15 2 2 2 2 5" xfId="16513" xr:uid="{86347FCE-491E-4688-8570-7C299C383D04}"/>
    <cellStyle name="Total 15 2 2 2 2 5 2" xfId="28260" xr:uid="{AA6FB95C-3AF3-4F5F-9FA0-6E25A77C3033}"/>
    <cellStyle name="Total 15 2 2 2 2 6" xfId="17378" xr:uid="{D40708F4-63B3-4F3F-A305-333617D41FC3}"/>
    <cellStyle name="Total 15 2 2 2 2 6 2" xfId="29099" xr:uid="{5236E259-BEBA-48F3-97EC-17086DA9B5C9}"/>
    <cellStyle name="Total 15 2 2 2 2 7" xfId="18154" xr:uid="{8C7DA98A-CF3B-4910-BA1D-5E288B7450EC}"/>
    <cellStyle name="Total 15 2 2 2 2 7 2" xfId="29875" xr:uid="{53D36FF1-6AB3-44E9-8968-C4B273312754}"/>
    <cellStyle name="Total 15 2 2 2 2 8" xfId="18911" xr:uid="{A53A16C9-9219-4A50-ADEE-58FEEE0E5469}"/>
    <cellStyle name="Total 15 2 2 2 3" xfId="9737" xr:uid="{245553DF-E647-4931-BF5C-206ACF8DD37D}"/>
    <cellStyle name="Total 15 2 2 2 3 2" xfId="14142" xr:uid="{8E86CBE5-249D-4CFE-A36A-29490D3C3735}"/>
    <cellStyle name="Total 15 2 2 2 3 2 2" xfId="25915" xr:uid="{E1151994-D8F5-4DF4-B228-F0C386281BA8}"/>
    <cellStyle name="Total 15 2 2 2 3 3" xfId="15102" xr:uid="{43472D79-578A-4292-A74F-69F6EBA650BA}"/>
    <cellStyle name="Total 15 2 2 2 3 3 2" xfId="26873" xr:uid="{755BB25C-3BCD-400C-BF67-A8393225CF79}"/>
    <cellStyle name="Total 15 2 2 2 3 4" xfId="16054" xr:uid="{E69F382E-72A2-43F5-AF5F-06A304B3D30F}"/>
    <cellStyle name="Total 15 2 2 2 3 4 2" xfId="27801" xr:uid="{0F92F087-818A-438F-833F-1F8948A3D280}"/>
    <cellStyle name="Total 15 2 2 2 3 5" xfId="16928" xr:uid="{CC4E63C3-E9F8-4894-834F-65CFDEAF9406}"/>
    <cellStyle name="Total 15 2 2 2 3 5 2" xfId="28675" xr:uid="{42B6005F-185F-45BB-A52D-FD81FA60A8E6}"/>
    <cellStyle name="Total 15 2 2 2 3 6" xfId="17793" xr:uid="{396CA18F-A3F2-4A66-9B80-9F03726A7634}"/>
    <cellStyle name="Total 15 2 2 2 3 6 2" xfId="29514" xr:uid="{887AAFF7-DF97-408F-A67D-2281F230EA2D}"/>
    <cellStyle name="Total 15 2 2 2 3 7" xfId="18569" xr:uid="{A010CAB7-D1BD-4B98-9349-FD9139027804}"/>
    <cellStyle name="Total 15 2 2 2 3 7 2" xfId="30290" xr:uid="{59E8AD18-E61D-488A-BFFA-AD5E9C65A5D8}"/>
    <cellStyle name="Total 15 2 2 2 3 8" xfId="19326" xr:uid="{26F2927A-6432-4E8F-9F69-DBA2E272C8DB}"/>
    <cellStyle name="Total 15 2 2 2 4" xfId="12707" xr:uid="{DE6599E1-85CB-44AE-80B9-F25E03695C71}"/>
    <cellStyle name="Total 15 2 2 2 4 2" xfId="24505" xr:uid="{BE92CD49-4653-4ED1-AC2F-ED13F48A8410}"/>
    <cellStyle name="Total 15 2 2 2 5" xfId="12417" xr:uid="{4FEF7369-36CB-4B39-8A56-4955821E0B74}"/>
    <cellStyle name="Total 15 2 2 2 5 2" xfId="24231" xr:uid="{C49D428E-DE10-4EE9-95B3-A3F0FCE05519}"/>
    <cellStyle name="Total 15 2 2 2 6" xfId="10352" xr:uid="{9C8B1999-6125-4425-ADE1-6DBFB592FAC9}"/>
    <cellStyle name="Total 15 2 2 2 6 2" xfId="22224" xr:uid="{03CE229B-D8F1-423C-BCB6-54F468247BDF}"/>
    <cellStyle name="Total 15 2 2 2 7" xfId="11672" xr:uid="{AB796116-0C4E-444F-B997-59B61E6B28DA}"/>
    <cellStyle name="Total 15 2 2 2 7 2" xfId="23511" xr:uid="{FF994483-E09D-47F0-9300-FFA429D752B7}"/>
    <cellStyle name="Total 15 2 2 2 8" xfId="11004" xr:uid="{51E79AC5-FE35-49A9-9248-D801098C2455}"/>
    <cellStyle name="Total 15 2 2 2 8 2" xfId="22873" xr:uid="{7C08A538-4E1D-45F1-8817-0BEEAABE82F9}"/>
    <cellStyle name="Total 15 2 2 2 9" xfId="12506" xr:uid="{C679BCC7-298E-4501-A11C-B9249BD74F5A}"/>
    <cellStyle name="Total 15 2 2 2 9 2" xfId="24316" xr:uid="{074BC503-7124-4B45-9539-2B942BD8DF56}"/>
    <cellStyle name="Total 15 2 2 3" xfId="8498" xr:uid="{51FE822C-9A6B-4CC3-9EE2-0B121D8D2A1B}"/>
    <cellStyle name="Total 15 2 2 3 2" xfId="13240" xr:uid="{84F86BCC-4820-4990-834E-DEC7B3E7CA1F}"/>
    <cellStyle name="Total 15 2 2 3 2 2" xfId="25026" xr:uid="{B640D954-9021-4CB9-918D-41CADEA1754B}"/>
    <cellStyle name="Total 15 2 2 3 3" xfId="14260" xr:uid="{5D106401-DEC8-4463-8178-7B08C16E6446}"/>
    <cellStyle name="Total 15 2 2 3 3 2" xfId="26033" xr:uid="{B49036D6-86DE-4CC1-AFE1-AB559F6AF4E7}"/>
    <cellStyle name="Total 15 2 2 3 4" xfId="15220" xr:uid="{CBDD7FD0-9810-4D36-9F26-275668721D13}"/>
    <cellStyle name="Total 15 2 2 3 4 2" xfId="26989" xr:uid="{197E1F45-F84B-4AF9-A762-ECDB249DA729}"/>
    <cellStyle name="Total 15 2 2 3 5" xfId="16169" xr:uid="{621889D6-6DDD-4D02-8E06-41B95A099A88}"/>
    <cellStyle name="Total 15 2 2 3 5 2" xfId="27916" xr:uid="{1E17606A-1A18-40EF-BC9B-E0231E909250}"/>
    <cellStyle name="Total 15 2 2 3 6" xfId="17042" xr:uid="{FA845D8D-4325-4D04-8887-9FEA3B338808}"/>
    <cellStyle name="Total 15 2 2 3 6 2" xfId="28789" xr:uid="{E48E7C60-2BB5-418E-9EE4-DFA8F0B1E75E}"/>
    <cellStyle name="Total 15 2 2 3 7" xfId="17907" xr:uid="{41291A75-6481-4A89-B586-9A50BCE67ED8}"/>
    <cellStyle name="Total 15 2 2 3 7 2" xfId="29628" xr:uid="{70E01335-D6F5-410A-BB8B-15ECA539D898}"/>
    <cellStyle name="Total 15 2 2 3 8" xfId="18683" xr:uid="{AC2CBCBF-80B2-4997-99B8-038EBE04E457}"/>
    <cellStyle name="Total 15 2 2 4" xfId="9509" xr:uid="{2230541B-EBAA-45DE-9B3D-9BC53BC7FFE1}"/>
    <cellStyle name="Total 15 2 2 4 2" xfId="13914" xr:uid="{0A6230EC-A7FA-4936-B6B8-510D3DFB79F1}"/>
    <cellStyle name="Total 15 2 2 4 2 2" xfId="25687" xr:uid="{57F390A8-6BD8-4025-8FE3-5F98B471657E}"/>
    <cellStyle name="Total 15 2 2 4 3" xfId="14874" xr:uid="{6DF602F6-CB1A-432F-9801-FD5F9FA67737}"/>
    <cellStyle name="Total 15 2 2 4 3 2" xfId="26645" xr:uid="{13FA7486-95DA-49DC-8222-8476E860786C}"/>
    <cellStyle name="Total 15 2 2 4 4" xfId="15826" xr:uid="{FB673548-FEC3-4547-9766-38D215DEB749}"/>
    <cellStyle name="Total 15 2 2 4 4 2" xfId="27573" xr:uid="{00766285-C941-4CDA-89D0-5795BE0E3B18}"/>
    <cellStyle name="Total 15 2 2 4 5" xfId="16700" xr:uid="{6D1100AF-B504-45C0-92FF-3B0BC1FD5E3D}"/>
    <cellStyle name="Total 15 2 2 4 5 2" xfId="28447" xr:uid="{C57B9690-D6DF-406E-B606-F6AFCA971C7A}"/>
    <cellStyle name="Total 15 2 2 4 6" xfId="17565" xr:uid="{D16EB39B-F964-487B-99E4-83284BCFA5A2}"/>
    <cellStyle name="Total 15 2 2 4 6 2" xfId="29286" xr:uid="{ADCF80D4-6C93-43BF-9BF1-30220C6E9C9C}"/>
    <cellStyle name="Total 15 2 2 4 7" xfId="18341" xr:uid="{6B88436E-1127-4BA8-8596-7D7376F7A22C}"/>
    <cellStyle name="Total 15 2 2 4 7 2" xfId="30062" xr:uid="{1CE846F7-8793-4CDB-9225-DC9C1A9E9C68}"/>
    <cellStyle name="Total 15 2 2 4 8" xfId="19098" xr:uid="{8BDBACDF-D449-4764-9939-F1FF1BDE35CE}"/>
    <cellStyle name="Total 15 2 2 5" xfId="12211" xr:uid="{1A5DD5B2-432F-4B28-9358-69384200B1AD}"/>
    <cellStyle name="Total 15 2 2 5 2" xfId="24028" xr:uid="{467162F0-E4A7-4C42-B3AC-B0E3A86C5F53}"/>
    <cellStyle name="Total 15 2 2 6" xfId="10544" xr:uid="{B8CA6CC1-26E4-442C-A0A8-EE9522DBA3F2}"/>
    <cellStyle name="Total 15 2 2 6 2" xfId="22416" xr:uid="{627FEC68-DB62-46CF-848A-BB7F0A574D75}"/>
    <cellStyle name="Total 15 2 2 7" xfId="13570" xr:uid="{3D365E21-B386-42A9-9409-1197437C29DB}"/>
    <cellStyle name="Total 15 2 2 7 2" xfId="25346" xr:uid="{A2EC3228-F6B5-40B1-B959-49FAC752B29E}"/>
    <cellStyle name="Total 15 2 2 8" xfId="14548" xr:uid="{2948CAEA-E901-4172-9686-AD8E45F0368E}"/>
    <cellStyle name="Total 15 2 2 8 2" xfId="26319" xr:uid="{9A4513CC-8BE2-4129-9B2F-94B715D80746}"/>
    <cellStyle name="Total 15 2 2 9" xfId="15501" xr:uid="{FA1E8CC7-E5AD-4423-B5FA-B3E192BED8B0}"/>
    <cellStyle name="Total 15 2 2 9 2" xfId="27256" xr:uid="{C5B09DBE-EA9B-4571-B76F-C060158E7452}"/>
    <cellStyle name="Total 15 2 3" xfId="7120" xr:uid="{766B4BA8-F758-4CAF-94E7-918C428EA801}"/>
    <cellStyle name="Total 15 2 3 10" xfId="11135" xr:uid="{D3CD480D-B087-4891-9C6E-1136AD995E48}"/>
    <cellStyle name="Total 15 2 3 10 2" xfId="23003" xr:uid="{47836A01-6251-4939-8E5A-04144B9C7A56}"/>
    <cellStyle name="Total 15 2 3 2" xfId="8763" xr:uid="{BAFE817C-8AC0-4482-AC47-A9E17883269B}"/>
    <cellStyle name="Total 15 2 3 2 2" xfId="13423" xr:uid="{224785F8-DC5C-4FCB-96AB-13BC6121D49A}"/>
    <cellStyle name="Total 15 2 3 2 2 2" xfId="25206" xr:uid="{B9C32CA9-BAD6-4741-94C2-115CD9310506}"/>
    <cellStyle name="Total 15 2 3 2 3" xfId="14429" xr:uid="{CEED40C1-372C-4FCD-9634-59B08EDBB3D8}"/>
    <cellStyle name="Total 15 2 3 2 3 2" xfId="26201" xr:uid="{E499CE30-ACB7-447D-9A0D-7BD04FE6FA45}"/>
    <cellStyle name="Total 15 2 3 2 4" xfId="15387" xr:uid="{E02A118F-A50E-46B0-B260-B12DB0AA9FBF}"/>
    <cellStyle name="Total 15 2 3 2 4 2" xfId="27148" xr:uid="{F06CE052-7015-4A29-84A8-B1ED4583BE12}"/>
    <cellStyle name="Total 15 2 3 2 5" xfId="16313" xr:uid="{1521680A-7C6F-49E6-9BC4-9B919392AD47}"/>
    <cellStyle name="Total 15 2 3 2 5 2" xfId="28060" xr:uid="{95DC2352-52A0-47F2-AEB1-1714FDAB83B7}"/>
    <cellStyle name="Total 15 2 3 2 6" xfId="17184" xr:uid="{C7509F7E-238A-490D-8917-F0646B10061D}"/>
    <cellStyle name="Total 15 2 3 2 6 2" xfId="28928" xr:uid="{34080630-48DC-4B77-9D36-33FE66626FE5}"/>
    <cellStyle name="Total 15 2 3 2 7" xfId="18031" xr:uid="{FDA45641-6326-4D3E-BDB6-C02FA493848B}"/>
    <cellStyle name="Total 15 2 3 2 7 2" xfId="29752" xr:uid="{48E33163-4653-4AB1-BBA1-36AE4F533702}"/>
    <cellStyle name="Total 15 2 3 2 8" xfId="18798" xr:uid="{9529DAB1-EA46-44CD-903C-883481E4A8C0}"/>
    <cellStyle name="Total 15 2 3 3" xfId="9624" xr:uid="{6ED8F112-99BF-4CCF-A5CD-11E6123E1770}"/>
    <cellStyle name="Total 15 2 3 3 2" xfId="14029" xr:uid="{580A38EF-155F-4293-B248-A79F3FB6F4D6}"/>
    <cellStyle name="Total 15 2 3 3 2 2" xfId="25802" xr:uid="{20C5DF32-37BC-4376-A53A-4AC7C63A3C1E}"/>
    <cellStyle name="Total 15 2 3 3 3" xfId="14989" xr:uid="{83D8B4C5-FAE9-412D-81FA-8908D6F63622}"/>
    <cellStyle name="Total 15 2 3 3 3 2" xfId="26760" xr:uid="{62E87980-B105-4714-B406-FD6727CFF788}"/>
    <cellStyle name="Total 15 2 3 3 4" xfId="15941" xr:uid="{8E7437E0-36EB-4C28-9736-FC0479074B16}"/>
    <cellStyle name="Total 15 2 3 3 4 2" xfId="27688" xr:uid="{4E6AB50E-C994-4C69-8491-02B7460C6EED}"/>
    <cellStyle name="Total 15 2 3 3 5" xfId="16815" xr:uid="{1A31DB71-4198-4394-9C8A-F9ED7E431F9B}"/>
    <cellStyle name="Total 15 2 3 3 5 2" xfId="28562" xr:uid="{CB9B431D-3777-4D44-9145-AD54DBE4952F}"/>
    <cellStyle name="Total 15 2 3 3 6" xfId="17680" xr:uid="{5D34E93D-EF55-457C-B67E-9594B26F8BC5}"/>
    <cellStyle name="Total 15 2 3 3 6 2" xfId="29401" xr:uid="{6AC40228-736C-4EAD-B6C8-723187B4A671}"/>
    <cellStyle name="Total 15 2 3 3 7" xfId="18456" xr:uid="{255A7BA8-CC6B-4D35-A622-59F445704FDE}"/>
    <cellStyle name="Total 15 2 3 3 7 2" xfId="30177" xr:uid="{31F6C8D6-968E-41B6-B77F-AA316F37438D}"/>
    <cellStyle name="Total 15 2 3 3 8" xfId="19213" xr:uid="{1CF1DF21-8405-4BD8-A7A8-2450C8492197}"/>
    <cellStyle name="Total 15 2 3 4" xfId="12394" xr:uid="{2A1C30F2-1874-481F-8E8E-C8E31515B813}"/>
    <cellStyle name="Total 15 2 3 4 2" xfId="24208" xr:uid="{44B41E27-D751-4FE8-B0EB-6CD4D36957EF}"/>
    <cellStyle name="Total 15 2 3 5" xfId="10375" xr:uid="{7033C36C-7291-42B9-B983-629115BFA87B}"/>
    <cellStyle name="Total 15 2 3 5 2" xfId="22247" xr:uid="{556CDB66-CDE6-4EC0-826C-02A4F352574F}"/>
    <cellStyle name="Total 15 2 3 6" xfId="9769" xr:uid="{1E5054AE-A06A-45CA-9586-5AAA91E19B33}"/>
    <cellStyle name="Total 15 2 3 6 2" xfId="21645" xr:uid="{9DAAD1CA-DC4A-4933-A7F8-BE5292E5E8E2}"/>
    <cellStyle name="Total 15 2 3 7" xfId="11888" xr:uid="{F9E4B9F7-AF76-443F-A1A1-DD0C87457D33}"/>
    <cellStyle name="Total 15 2 3 7 2" xfId="23715" xr:uid="{15D92ABC-21DC-4D8D-9F41-2AA7ADACCE0A}"/>
    <cellStyle name="Total 15 2 3 8" xfId="10819" xr:uid="{97E55672-F15A-48D1-8DBA-BA8549A7FB00}"/>
    <cellStyle name="Total 15 2 3 8 2" xfId="22689" xr:uid="{71B3B76E-1678-407A-A0BD-300BFC695C0B}"/>
    <cellStyle name="Total 15 2 3 9" xfId="11494" xr:uid="{25D359C8-4006-4139-B03D-257D9B64DE39}"/>
    <cellStyle name="Total 15 2 3 9 2" xfId="23348" xr:uid="{8683A99E-1C85-4CA4-AE3F-1444710341E5}"/>
    <cellStyle name="Total 15 2 4" xfId="7964" xr:uid="{A0340454-2757-4526-A5E2-C9BC7B93960A}"/>
    <cellStyle name="Total 15 2 4 2" xfId="12934" xr:uid="{301C37BD-E181-4291-996F-DC9D86D72D61}"/>
    <cellStyle name="Total 15 2 4 2 2" xfId="24728" xr:uid="{1544E01F-DEA9-4FCD-8903-90A365BB1DFC}"/>
    <cellStyle name="Total 15 2 4 3" xfId="11956" xr:uid="{A4885828-2390-42D4-9FBA-7894AA8039A9}"/>
    <cellStyle name="Total 15 2 4 3 2" xfId="23781" xr:uid="{DD4BF538-F83D-409A-93E2-191AD941C38C}"/>
    <cellStyle name="Total 15 2 4 4" xfId="10767" xr:uid="{3B4554AD-3450-4BF4-9AEC-B1055F99B9CD}"/>
    <cellStyle name="Total 15 2 4 4 2" xfId="22637" xr:uid="{F3F0A89D-C666-4AE6-8004-C7B7E70593EB}"/>
    <cellStyle name="Total 15 2 4 5" xfId="11544" xr:uid="{2E01B880-DDBF-4297-B061-9CB7FFD4897B}"/>
    <cellStyle name="Total 15 2 4 5 2" xfId="23392" xr:uid="{743B00A9-163D-42A2-A50A-651354057B76}"/>
    <cellStyle name="Total 15 2 4 6" xfId="11105" xr:uid="{CA089E25-05A0-4A75-8A91-FA11B7669658}"/>
    <cellStyle name="Total 15 2 4 6 2" xfId="22974" xr:uid="{1D51A500-EA22-4E29-9323-0CD100C661B9}"/>
    <cellStyle name="Total 15 2 4 7" xfId="11992" xr:uid="{01871B27-4AF8-4715-AE3E-B965083F5120}"/>
    <cellStyle name="Total 15 2 4 7 2" xfId="23817" xr:uid="{9FF67927-90E4-4965-B491-F58B1F8A2263}"/>
    <cellStyle name="Total 15 2 4 8" xfId="10735" xr:uid="{39663812-AA83-49E7-9868-1996BC2D0FCA}"/>
    <cellStyle name="Total 15 2 5" xfId="9396" xr:uid="{DAB2FC40-ACF1-4896-A7EA-0FFE78F1CDCE}"/>
    <cellStyle name="Total 15 2 5 2" xfId="13801" xr:uid="{37C3FA7D-F934-4CBB-B0DE-6E42DF2C76B4}"/>
    <cellStyle name="Total 15 2 5 2 2" xfId="25574" xr:uid="{A5EC481D-F61D-4236-BAC3-7859C0E07361}"/>
    <cellStyle name="Total 15 2 5 3" xfId="14761" xr:uid="{23E76F66-8F53-42EF-B436-F74EA0C21206}"/>
    <cellStyle name="Total 15 2 5 3 2" xfId="26532" xr:uid="{23554ACB-AB82-4F65-9CBA-F731CBD3FD66}"/>
    <cellStyle name="Total 15 2 5 4" xfId="15713" xr:uid="{E868DC92-86CA-41C3-A180-37C34BC8D179}"/>
    <cellStyle name="Total 15 2 5 4 2" xfId="27460" xr:uid="{17ABD156-1E06-45DB-BC87-ED1F971CAAA0}"/>
    <cellStyle name="Total 15 2 5 5" xfId="16587" xr:uid="{3E083F50-CFF3-4C20-BBA1-6A6F471A183B}"/>
    <cellStyle name="Total 15 2 5 5 2" xfId="28334" xr:uid="{C93A8EDF-CB76-4643-A28B-D771A4754580}"/>
    <cellStyle name="Total 15 2 5 6" xfId="17452" xr:uid="{B9AFBC37-362F-4442-BD8B-AFAF53751ECD}"/>
    <cellStyle name="Total 15 2 5 6 2" xfId="29173" xr:uid="{87053FB4-627C-4667-8459-EB132D4DDB81}"/>
    <cellStyle name="Total 15 2 5 7" xfId="18228" xr:uid="{A5782774-5662-4C83-9DB2-0991D2D844AD}"/>
    <cellStyle name="Total 15 2 5 7 2" xfId="29949" xr:uid="{C268F0EE-A624-418B-A87F-3ACA2330C67C}"/>
    <cellStyle name="Total 15 2 5 8" xfId="18985" xr:uid="{C7E13459-9DB4-4BF2-9A90-720D4BA747EF}"/>
    <cellStyle name="Total 15 2 6" xfId="11860" xr:uid="{5EB3C285-4E34-4981-97F6-2AAA75A829BD}"/>
    <cellStyle name="Total 15 2 6 2" xfId="23687" xr:uid="{DA77C079-B736-4F92-98E9-424547E73AD1}"/>
    <cellStyle name="Total 15 2 7" xfId="10847" xr:uid="{E597ACD4-6F56-4185-A175-9CDFC957544F}"/>
    <cellStyle name="Total 15 2 7 2" xfId="22716" xr:uid="{B7247EE0-964F-4B49-BDA1-770F58EFC5E0}"/>
    <cellStyle name="Total 15 2 8" xfId="11471" xr:uid="{39C5C5EE-78E8-4FB0-B100-4ED1B27734D5}"/>
    <cellStyle name="Total 15 2 8 2" xfId="23325" xr:uid="{DD567181-168F-4195-B688-C5A7C7F63327}"/>
    <cellStyle name="Total 15 2 9" xfId="11158" xr:uid="{A23590E6-7DB0-4C69-B2E0-606DEA6AC9A9}"/>
    <cellStyle name="Total 15 2 9 2" xfId="23023" xr:uid="{5E52903F-D037-45F8-86FA-2394B02F18F5}"/>
    <cellStyle name="Total 15 3" xfId="6852" xr:uid="{63E9C0F8-558D-4D2E-805C-25A6A7E18E98}"/>
    <cellStyle name="Total 15 3 10" xfId="10981" xr:uid="{DE269D4E-B7F3-4090-BEEF-A6A008D8B482}"/>
    <cellStyle name="Total 15 3 10 2" xfId="22850" xr:uid="{AB04AFD3-4C3C-4844-AA36-4B51B04ECEAF}"/>
    <cellStyle name="Total 15 3 11" xfId="12006" xr:uid="{092FE133-AA92-4F52-BAD0-6223A8EC4587}"/>
    <cellStyle name="Total 15 3 11 2" xfId="23829" xr:uid="{588150DF-3084-4163-8A75-96C31141DBDB}"/>
    <cellStyle name="Total 15 3 2" xfId="7657" xr:uid="{94E379DB-6CEF-4854-BCAF-542BC7A30D71}"/>
    <cellStyle name="Total 15 3 2 10" xfId="11240" xr:uid="{249CC7BE-2FCD-4669-A06E-AD5FD2511CB0}"/>
    <cellStyle name="Total 15 3 2 10 2" xfId="23102" xr:uid="{90682E37-76D6-4E4E-8716-F44FAD106730}"/>
    <cellStyle name="Total 15 3 2 2" xfId="9300" xr:uid="{C217EF33-69D0-48FE-AE18-C923D0B94BAA}"/>
    <cellStyle name="Total 15 3 2 2 2" xfId="13722" xr:uid="{7DDBB11E-4907-4156-B1DC-0086B449BB89}"/>
    <cellStyle name="Total 15 3 2 2 2 2" xfId="25496" xr:uid="{E50DB313-D783-405E-942F-B0B0996D8E2E}"/>
    <cellStyle name="Total 15 3 2 2 3" xfId="14684" xr:uid="{A06552DD-445A-4BEC-9265-4D91A416FF6B}"/>
    <cellStyle name="Total 15 3 2 2 3 2" xfId="26455" xr:uid="{F33D1E3C-C097-412D-955F-53464F589971}"/>
    <cellStyle name="Total 15 3 2 2 4" xfId="15636" xr:uid="{5008FEFF-D984-46C9-86DD-397EC33D8FD6}"/>
    <cellStyle name="Total 15 3 2 2 4 2" xfId="27383" xr:uid="{7846E3AA-D451-4F68-89F3-A5D2D848AD0B}"/>
    <cellStyle name="Total 15 3 2 2 5" xfId="16514" xr:uid="{EEE3BC5C-BD8C-4A3F-83B1-22EA16ABA131}"/>
    <cellStyle name="Total 15 3 2 2 5 2" xfId="28261" xr:uid="{00475D06-ADDC-4EDE-BE6F-1FCDDDAB5840}"/>
    <cellStyle name="Total 15 3 2 2 6" xfId="17379" xr:uid="{3B82C839-EDEB-40B6-935A-7C7A55DA96C6}"/>
    <cellStyle name="Total 15 3 2 2 6 2" xfId="29100" xr:uid="{A66AA39E-8AD5-4A01-9360-9DA2E14222C2}"/>
    <cellStyle name="Total 15 3 2 2 7" xfId="18155" xr:uid="{37D4EE0C-D749-430E-8108-EFDCAF18A3C5}"/>
    <cellStyle name="Total 15 3 2 2 7 2" xfId="29876" xr:uid="{4D08DCE1-974B-455F-AD99-A9A5B11E1799}"/>
    <cellStyle name="Total 15 3 2 2 8" xfId="18912" xr:uid="{30F1D7B5-257E-4D01-8914-C88F751F2AC0}"/>
    <cellStyle name="Total 15 3 2 3" xfId="9738" xr:uid="{F652138D-BF28-4822-9468-B13BFCD67AA0}"/>
    <cellStyle name="Total 15 3 2 3 2" xfId="14143" xr:uid="{71D5D212-44C6-4071-9061-C9D96EB139EA}"/>
    <cellStyle name="Total 15 3 2 3 2 2" xfId="25916" xr:uid="{86B4A411-D182-4A4C-B3F3-0FD538C3C124}"/>
    <cellStyle name="Total 15 3 2 3 3" xfId="15103" xr:uid="{0BF07F6B-F42D-49B4-8C37-985146CC4F2F}"/>
    <cellStyle name="Total 15 3 2 3 3 2" xfId="26874" xr:uid="{67FFD9E3-FFB0-43B5-8DF5-3D9CAAD0AC81}"/>
    <cellStyle name="Total 15 3 2 3 4" xfId="16055" xr:uid="{A53C3088-B3AE-49D8-B34E-203C38909FF1}"/>
    <cellStyle name="Total 15 3 2 3 4 2" xfId="27802" xr:uid="{34E8344C-F51F-49EF-B8F0-6421A0C801C2}"/>
    <cellStyle name="Total 15 3 2 3 5" xfId="16929" xr:uid="{9F6163BD-D4D2-49DD-A586-C05610EB6D26}"/>
    <cellStyle name="Total 15 3 2 3 5 2" xfId="28676" xr:uid="{10692D82-CEDA-4485-B204-03522FB4F2F0}"/>
    <cellStyle name="Total 15 3 2 3 6" xfId="17794" xr:uid="{2DE4216E-53C9-4725-BA84-E6348DE02174}"/>
    <cellStyle name="Total 15 3 2 3 6 2" xfId="29515" xr:uid="{AD8BBF6C-3876-495E-9A3D-2B56B1A4DA5E}"/>
    <cellStyle name="Total 15 3 2 3 7" xfId="18570" xr:uid="{8D8D60BF-0C19-493A-8170-C52F508A0238}"/>
    <cellStyle name="Total 15 3 2 3 7 2" xfId="30291" xr:uid="{E2D7D8F2-29E8-4FFE-8BD8-9FF51E9554D7}"/>
    <cellStyle name="Total 15 3 2 3 8" xfId="19327" xr:uid="{2DDF5BEC-223B-4693-BAAA-F3F722EB994A}"/>
    <cellStyle name="Total 15 3 2 4" xfId="12708" xr:uid="{0C0ACD4E-215A-4953-90D4-DEDB7348C7ED}"/>
    <cellStyle name="Total 15 3 2 4 2" xfId="24506" xr:uid="{0A707E2F-EF7D-4F88-AAB0-780F118396F0}"/>
    <cellStyle name="Total 15 3 2 5" xfId="11964" xr:uid="{91622EB1-8488-4E65-A724-DAD3AE2795DB}"/>
    <cellStyle name="Total 15 3 2 5 2" xfId="23789" xr:uid="{9532DA21-9C43-4D17-AE19-30F21B326327}"/>
    <cellStyle name="Total 15 3 2 6" xfId="10759" xr:uid="{2ECF6261-C54A-4E11-8ECE-BC70BD830807}"/>
    <cellStyle name="Total 15 3 2 6 2" xfId="22630" xr:uid="{04C828BF-209F-42F6-BD5D-481FC6E7E9BF}"/>
    <cellStyle name="Total 15 3 2 7" xfId="11551" xr:uid="{291ECF46-F309-4FDB-A12E-F42BEDEF6CBA}"/>
    <cellStyle name="Total 15 3 2 7 2" xfId="23399" xr:uid="{F1373B3B-E3C3-4B0B-AE2B-1CF35F85056F}"/>
    <cellStyle name="Total 15 3 2 8" xfId="11098" xr:uid="{5A15EC4D-0458-4C9C-944C-16263993F9A6}"/>
    <cellStyle name="Total 15 3 2 8 2" xfId="22967" xr:uid="{FC003AD6-908C-4F26-A253-10BAE1E1F32F}"/>
    <cellStyle name="Total 15 3 2 9" xfId="11377" xr:uid="{B77F2F6E-0918-4953-928C-7EC01C8DABDE}"/>
    <cellStyle name="Total 15 3 2 9 2" xfId="23235" xr:uid="{E376D58C-0564-456F-8062-C8C7E0557BDC}"/>
    <cellStyle name="Total 15 3 3" xfId="8497" xr:uid="{15FAAD21-CB8B-4093-AAB2-11A78DFAC9AA}"/>
    <cellStyle name="Total 15 3 3 2" xfId="13239" xr:uid="{D7FD69FE-7A4C-4154-A764-04CA30C4564C}"/>
    <cellStyle name="Total 15 3 3 2 2" xfId="25025" xr:uid="{2935EB45-A996-4BCE-A985-BACF02D204CC}"/>
    <cellStyle name="Total 15 3 3 3" xfId="14259" xr:uid="{C4DD01BF-41C6-4D3A-BFE5-BDBBE478E0F4}"/>
    <cellStyle name="Total 15 3 3 3 2" xfId="26032" xr:uid="{C6618026-4C87-4B22-A2EC-720C81A86AF9}"/>
    <cellStyle name="Total 15 3 3 4" xfId="15219" xr:uid="{26D1A200-3FAF-4E56-94E9-EFA789F36227}"/>
    <cellStyle name="Total 15 3 3 4 2" xfId="26988" xr:uid="{1F0CE879-08FA-4B28-B8F0-5717451366D6}"/>
    <cellStyle name="Total 15 3 3 5" xfId="16168" xr:uid="{E9763556-48B1-4E3B-90E3-A45FFF7629B3}"/>
    <cellStyle name="Total 15 3 3 5 2" xfId="27915" xr:uid="{BD95D61C-B3D4-4EBC-8B23-1C98F2AD2FDF}"/>
    <cellStyle name="Total 15 3 3 6" xfId="17041" xr:uid="{7C951327-C677-4C53-9508-A8890AEF62CD}"/>
    <cellStyle name="Total 15 3 3 6 2" xfId="28788" xr:uid="{F864CB27-A038-4409-8875-8E37C1241687}"/>
    <cellStyle name="Total 15 3 3 7" xfId="17906" xr:uid="{91955A28-9599-4052-9407-0DB1B9E925A4}"/>
    <cellStyle name="Total 15 3 3 7 2" xfId="29627" xr:uid="{4155B555-3391-42A6-B2E4-2C296238FC5B}"/>
    <cellStyle name="Total 15 3 3 8" xfId="18682" xr:uid="{101500ED-ACA8-47A7-904F-463052D2ABF1}"/>
    <cellStyle name="Total 15 3 4" xfId="9508" xr:uid="{EA98DA43-44F5-4E96-A754-1E319B44B72B}"/>
    <cellStyle name="Total 15 3 4 2" xfId="13913" xr:uid="{16829E3C-DDC7-4335-A659-A2E40ED382E4}"/>
    <cellStyle name="Total 15 3 4 2 2" xfId="25686" xr:uid="{D25D5F6D-758D-44A6-A55B-B56A3A389ED3}"/>
    <cellStyle name="Total 15 3 4 3" xfId="14873" xr:uid="{9530D16F-4C4B-483E-B0D2-F6D2D5C3CA43}"/>
    <cellStyle name="Total 15 3 4 3 2" xfId="26644" xr:uid="{29784C0E-B684-4DA5-B037-D3EDDE314F4B}"/>
    <cellStyle name="Total 15 3 4 4" xfId="15825" xr:uid="{E95C4C88-B115-4D6E-9587-F2C0CBD92061}"/>
    <cellStyle name="Total 15 3 4 4 2" xfId="27572" xr:uid="{70BFF3A1-6897-442E-844C-E724752387E7}"/>
    <cellStyle name="Total 15 3 4 5" xfId="16699" xr:uid="{922D0BF1-EA24-430E-AD51-FA871A0ECB7E}"/>
    <cellStyle name="Total 15 3 4 5 2" xfId="28446" xr:uid="{ADEC38E1-8405-4EC7-B38E-AFA7D111BC42}"/>
    <cellStyle name="Total 15 3 4 6" xfId="17564" xr:uid="{09D2A125-DE28-4E70-94C8-117798F63CFD}"/>
    <cellStyle name="Total 15 3 4 6 2" xfId="29285" xr:uid="{A4B47E3D-E139-4CA5-9A90-85E955C49193}"/>
    <cellStyle name="Total 15 3 4 7" xfId="18340" xr:uid="{48A44D1F-B30B-4B9C-BE46-B09D3F72E794}"/>
    <cellStyle name="Total 15 3 4 7 2" xfId="30061" xr:uid="{49F32CD7-572C-4D7E-B146-96E257C2B936}"/>
    <cellStyle name="Total 15 3 4 8" xfId="19097" xr:uid="{B7F6CB39-6EBF-4970-A525-9C272D47A6F1}"/>
    <cellStyle name="Total 15 3 5" xfId="12210" xr:uid="{05713C13-392A-4329-AB3A-8A3516B6057E}"/>
    <cellStyle name="Total 15 3 5 2" xfId="24027" xr:uid="{C333B110-DA75-467B-AA92-1C066C7725DC}"/>
    <cellStyle name="Total 15 3 6" xfId="10545" xr:uid="{26F487B8-65EE-455B-BB26-F201EE2020CB}"/>
    <cellStyle name="Total 15 3 6 2" xfId="22417" xr:uid="{500663B4-DFEB-4BA9-9A7D-88C3332E689F}"/>
    <cellStyle name="Total 15 3 7" xfId="12548" xr:uid="{8B1B694C-2AEB-4280-9130-E1C0ED874F14}"/>
    <cellStyle name="Total 15 3 7 2" xfId="24357" xr:uid="{BAF9F010-4E76-4649-AEE7-25616012D6CD}"/>
    <cellStyle name="Total 15 3 8" xfId="10246" xr:uid="{8DABAA3F-AC27-44E9-AC86-09640A151BF7}"/>
    <cellStyle name="Total 15 3 8 2" xfId="22121" xr:uid="{535EC3A8-4902-4EA7-AF30-80F598C32E5C}"/>
    <cellStyle name="Total 15 3 9" xfId="11706" xr:uid="{20E09D9B-8BA6-4AB3-A795-06F45BFC86A2}"/>
    <cellStyle name="Total 15 3 9 2" xfId="23539" xr:uid="{E667EC3E-DDD9-449E-9F2D-F5D18417471C}"/>
    <cellStyle name="Total 15 4" xfId="7119" xr:uid="{AC6F011B-E033-40D6-96FC-516D8A6F7843}"/>
    <cellStyle name="Total 15 4 10" xfId="15301" xr:uid="{E0E70267-3EA4-42FE-968F-62B7703ACCDB}"/>
    <cellStyle name="Total 15 4 10 2" xfId="27070" xr:uid="{EC751CD4-7C59-4929-B279-537D89F7979F}"/>
    <cellStyle name="Total 15 4 2" xfId="8762" xr:uid="{C9719330-F449-4827-A857-79B74CE60106}"/>
    <cellStyle name="Total 15 4 2 2" xfId="13422" xr:uid="{EB748127-C8BA-4E63-9CA9-8B6CEA9EEA09}"/>
    <cellStyle name="Total 15 4 2 2 2" xfId="25205" xr:uid="{95C51823-DBA1-455D-8436-1B6A9BFB18F6}"/>
    <cellStyle name="Total 15 4 2 3" xfId="14428" xr:uid="{E7AA9526-39CC-4474-823D-FCC178A3B34F}"/>
    <cellStyle name="Total 15 4 2 3 2" xfId="26200" xr:uid="{2A067D6B-2881-4505-BF96-1184DE439CA8}"/>
    <cellStyle name="Total 15 4 2 4" xfId="15386" xr:uid="{65A236CE-2C8C-4101-9DB9-1E2427DB1251}"/>
    <cellStyle name="Total 15 4 2 4 2" xfId="27147" xr:uid="{5DB5D5D4-3CD0-4E0F-8433-900FB036F20B}"/>
    <cellStyle name="Total 15 4 2 5" xfId="16312" xr:uid="{59AF1478-7B4F-4494-BD24-043D0550F9AD}"/>
    <cellStyle name="Total 15 4 2 5 2" xfId="28059" xr:uid="{1D35148B-F0EE-477E-82EA-06E2170E1179}"/>
    <cellStyle name="Total 15 4 2 6" xfId="17183" xr:uid="{40271E51-D9DD-416E-811C-9717582F1498}"/>
    <cellStyle name="Total 15 4 2 6 2" xfId="28927" xr:uid="{7912632F-9833-499F-B939-29BC1D60DDA3}"/>
    <cellStyle name="Total 15 4 2 7" xfId="18030" xr:uid="{6CEB6B12-6B0A-4D90-BF6C-7F8944B676ED}"/>
    <cellStyle name="Total 15 4 2 7 2" xfId="29751" xr:uid="{0FA812AC-89F3-4C7D-9F14-8BFE6F415A7E}"/>
    <cellStyle name="Total 15 4 2 8" xfId="18797" xr:uid="{0E8CD040-7425-4E73-B9DC-5F92D56D7720}"/>
    <cellStyle name="Total 15 4 3" xfId="9623" xr:uid="{A2851D54-70FB-45A4-8023-65DA07652598}"/>
    <cellStyle name="Total 15 4 3 2" xfId="14028" xr:uid="{972625AB-84D0-423B-ACD2-CC8277B65893}"/>
    <cellStyle name="Total 15 4 3 2 2" xfId="25801" xr:uid="{E7F0B525-03FF-4523-8915-358EF5B9FD5A}"/>
    <cellStyle name="Total 15 4 3 3" xfId="14988" xr:uid="{8252C7B8-9640-4E83-B62D-E5AFF9C486BA}"/>
    <cellStyle name="Total 15 4 3 3 2" xfId="26759" xr:uid="{65E732C2-1DD5-4268-8527-B2A5AB440A44}"/>
    <cellStyle name="Total 15 4 3 4" xfId="15940" xr:uid="{C8DD7DC1-ECEF-485D-9902-E28903D799DF}"/>
    <cellStyle name="Total 15 4 3 4 2" xfId="27687" xr:uid="{9EAEB661-2FD2-4056-B1CB-F85DFC02725A}"/>
    <cellStyle name="Total 15 4 3 5" xfId="16814" xr:uid="{0D5C7DDC-8D8B-4433-875B-0B6ED9C35BB8}"/>
    <cellStyle name="Total 15 4 3 5 2" xfId="28561" xr:uid="{4A75BB72-BD2F-4D66-99A8-39A4A8E5857E}"/>
    <cellStyle name="Total 15 4 3 6" xfId="17679" xr:uid="{4911AEBE-AD75-4689-8B47-DC78B81F60E8}"/>
    <cellStyle name="Total 15 4 3 6 2" xfId="29400" xr:uid="{7DC9C9A1-0C2A-4EEB-8898-AB9815B5DE5E}"/>
    <cellStyle name="Total 15 4 3 7" xfId="18455" xr:uid="{4DAF67B5-CA5E-49D2-B24D-8B415C314E39}"/>
    <cellStyle name="Total 15 4 3 7 2" xfId="30176" xr:uid="{BC4A0AFC-A4C4-40D2-A380-9531ED1EF9E4}"/>
    <cellStyle name="Total 15 4 3 8" xfId="19212" xr:uid="{A7822E68-76CD-4903-B863-5BDEB4CE7BE2}"/>
    <cellStyle name="Total 15 4 4" xfId="12393" xr:uid="{EFFCD426-A688-42A2-A458-AF0099F7DA32}"/>
    <cellStyle name="Total 15 4 4 2" xfId="24207" xr:uid="{417B68E0-96E1-4224-9C0A-5F0037115BC3}"/>
    <cellStyle name="Total 15 4 5" xfId="10376" xr:uid="{E7F65C34-AFB5-446E-940B-ED8D2ABC3B06}"/>
    <cellStyle name="Total 15 4 5 2" xfId="22248" xr:uid="{17C2EC04-1E61-442B-86F6-D61E3556433F}"/>
    <cellStyle name="Total 15 4 6" xfId="11664" xr:uid="{1EED0A19-01F5-4256-8F83-9F9A27C21FBC}"/>
    <cellStyle name="Total 15 4 6 2" xfId="23503" xr:uid="{7AD5F448-139C-41DC-A075-8EAA2783A4AA}"/>
    <cellStyle name="Total 15 4 7" xfId="11012" xr:uid="{14D77874-3322-4F22-8306-A5A0E876AA7A}"/>
    <cellStyle name="Total 15 4 7 2" xfId="22881" xr:uid="{4DFC61E7-DADE-4769-9999-3CF33600CA28}"/>
    <cellStyle name="Total 15 4 8" xfId="13332" xr:uid="{C5442CC4-9BBF-4E98-B525-3A7A2755DF1E}"/>
    <cellStyle name="Total 15 4 8 2" xfId="25115" xr:uid="{BFF05350-1FB1-43A2-84EA-62934EAA929F}"/>
    <cellStyle name="Total 15 4 9" xfId="14343" xr:uid="{2B58D3FB-48C8-4723-983B-10A9D7707CB0}"/>
    <cellStyle name="Total 15 4 9 2" xfId="26115" xr:uid="{A65677DB-3F10-4FB1-ACFC-5A75171D0294}"/>
    <cellStyle name="Total 15 5" xfId="7963" xr:uid="{94BB585C-1B09-49FE-97D7-BDE7343BBE7E}"/>
    <cellStyle name="Total 15 5 2" xfId="12933" xr:uid="{A769F991-84C5-4357-B8A2-0762CDC3D8B3}"/>
    <cellStyle name="Total 15 5 2 2" xfId="24727" xr:uid="{F749CC8F-B9E6-4FB8-B5B3-025CD3623339}"/>
    <cellStyle name="Total 15 5 3" xfId="9948" xr:uid="{6CCA2434-E479-42A0-BD4F-664D4FF6CACC}"/>
    <cellStyle name="Total 15 5 3 2" xfId="21823" xr:uid="{0A89EA7B-FBC2-4459-AF97-2C2EAB5343C9}"/>
    <cellStyle name="Total 15 5 4" xfId="11943" xr:uid="{409F82F1-2115-4130-9D3A-A2468955A0AE}"/>
    <cellStyle name="Total 15 5 4 2" xfId="23769" xr:uid="{68DA1D67-716A-4161-9EFB-2C5C9FDAA65C}"/>
    <cellStyle name="Total 15 5 5" xfId="10777" xr:uid="{25CE8E2F-B8A9-438D-A567-1683756DE861}"/>
    <cellStyle name="Total 15 5 5 2" xfId="22647" xr:uid="{283E96D2-6941-4312-90FB-8905EFD9B8D9}"/>
    <cellStyle name="Total 15 5 6" xfId="11535" xr:uid="{077F5072-3170-483E-B7FE-960C47A209D5}"/>
    <cellStyle name="Total 15 5 6 2" xfId="23383" xr:uid="{8A3F662B-AC48-4727-B3F4-C55446E4A21A}"/>
    <cellStyle name="Total 15 5 7" xfId="11112" xr:uid="{FD5C419F-F45E-4125-AA8F-26A5C5945160}"/>
    <cellStyle name="Total 15 5 7 2" xfId="22980" xr:uid="{B05A0E95-1128-4334-BA81-FA3D8C038CBC}"/>
    <cellStyle name="Total 15 5 8" xfId="11375" xr:uid="{97A2A0EE-6767-43F4-8744-A1D73A458AB3}"/>
    <cellStyle name="Total 15 6" xfId="9395" xr:uid="{77AD259A-B843-400C-A2D9-99228235282C}"/>
    <cellStyle name="Total 15 6 2" xfId="13800" xr:uid="{6F98E98A-8C4A-4DD9-AC81-752049C9109A}"/>
    <cellStyle name="Total 15 6 2 2" xfId="25573" xr:uid="{59457CD3-38CE-4218-917D-613972DD2260}"/>
    <cellStyle name="Total 15 6 3" xfId="14760" xr:uid="{9BF779C5-5032-4EB2-9E9D-58974C698B6F}"/>
    <cellStyle name="Total 15 6 3 2" xfId="26531" xr:uid="{5637E523-7F48-4A29-A398-CBD4A81A0A5B}"/>
    <cellStyle name="Total 15 6 4" xfId="15712" xr:uid="{C60A3B31-7163-4A89-8FDC-4DAE4E00B22A}"/>
    <cellStyle name="Total 15 6 4 2" xfId="27459" xr:uid="{5A4C57F3-AAC1-4C05-9309-C58972F0FA79}"/>
    <cellStyle name="Total 15 6 5" xfId="16586" xr:uid="{30C3C25F-2681-4B31-940C-5F03041218CC}"/>
    <cellStyle name="Total 15 6 5 2" xfId="28333" xr:uid="{EE4B8350-1A2F-46C9-B2AC-43DFF68C55A6}"/>
    <cellStyle name="Total 15 6 6" xfId="17451" xr:uid="{8D48F4F1-11F0-44A0-BA02-9832E04E941C}"/>
    <cellStyle name="Total 15 6 6 2" xfId="29172" xr:uid="{C722DB68-FF48-49F8-A5A9-6B9ECD73ACC2}"/>
    <cellStyle name="Total 15 6 7" xfId="18227" xr:uid="{E45E19DB-9144-4B7C-802C-1E6F2771A6D2}"/>
    <cellStyle name="Total 15 6 7 2" xfId="29948" xr:uid="{2D90CBE1-1B0A-4A36-8491-88FA49A9BD7A}"/>
    <cellStyle name="Total 15 6 8" xfId="18984" xr:uid="{2B158102-FFF1-4C8D-A1FE-91BDEEAF3445}"/>
    <cellStyle name="Total 15 7" xfId="11859" xr:uid="{6B485E24-71A0-491F-93FB-D26794488A52}"/>
    <cellStyle name="Total 15 7 2" xfId="23686" xr:uid="{169FB2FB-8516-4F93-98C9-A90780136964}"/>
    <cellStyle name="Total 15 8" xfId="10848" xr:uid="{C85D4211-9B5A-4AAA-B5F5-18D7268FC02D}"/>
    <cellStyle name="Total 15 8 2" xfId="22717" xr:uid="{850EE3C3-1F27-445D-B948-D130993ED779}"/>
    <cellStyle name="Total 15 9" xfId="11470" xr:uid="{73B3C1F1-F33A-434F-8BEF-002751A84C0F}"/>
    <cellStyle name="Total 15 9 2" xfId="23324" xr:uid="{F7CAE052-4B6D-46FE-98FF-878D6AA31D46}"/>
    <cellStyle name="Total 16" xfId="6224" xr:uid="{38498FD5-C4DA-49A1-9B1D-F383FBF9AB84}"/>
    <cellStyle name="Total 16 10" xfId="12960" xr:uid="{3F25777D-971C-4230-B73B-0859CBB0F64C}"/>
    <cellStyle name="Total 16 10 2" xfId="24754" xr:uid="{47CD9238-F57A-422F-89CE-DB13B8DD512E}"/>
    <cellStyle name="Total 16 11" xfId="9923" xr:uid="{889809DD-729E-462E-B063-6BBCC5949881}"/>
    <cellStyle name="Total 16 11 2" xfId="21798" xr:uid="{7554F145-26E8-4469-92A1-3407779690A9}"/>
    <cellStyle name="Total 16 12" xfId="11772" xr:uid="{A646A083-7E64-41C5-B54C-60B90EC239B0}"/>
    <cellStyle name="Total 16 12 2" xfId="23600" xr:uid="{2F559167-9C00-4933-8AFE-A30433FEEF69}"/>
    <cellStyle name="Total 16 2" xfId="6854" xr:uid="{D1F6EEE5-7818-4536-B909-BB418DB75928}"/>
    <cellStyle name="Total 16 2 10" xfId="11543" xr:uid="{DFA39D9F-B36C-4FFF-8153-694EBEC93CBD}"/>
    <cellStyle name="Total 16 2 10 2" xfId="23391" xr:uid="{05721119-E187-4899-AAF7-23FF15A3406D}"/>
    <cellStyle name="Total 16 2 11" xfId="11106" xr:uid="{CE9AB66C-B1FA-4841-B888-84E31D3C53A7}"/>
    <cellStyle name="Total 16 2 11 2" xfId="22975" xr:uid="{2FA9F9AB-F482-4625-9827-3E5852B80B47}"/>
    <cellStyle name="Total 16 2 2" xfId="7658" xr:uid="{1599487B-E4D3-4BDB-AE77-C45B88E4741B}"/>
    <cellStyle name="Total 16 2 2 10" xfId="14521" xr:uid="{F22BBCE5-51C1-423A-B3BD-DB62C78A0A79}"/>
    <cellStyle name="Total 16 2 2 10 2" xfId="26292" xr:uid="{4268C91F-99FB-43B6-AA04-0E1568512526}"/>
    <cellStyle name="Total 16 2 2 2" xfId="9301" xr:uid="{00989F82-1907-4DAB-98E4-E456AAD9BA48}"/>
    <cellStyle name="Total 16 2 2 2 2" xfId="13723" xr:uid="{A17A7A47-6CB5-4528-B971-1E4122D17F64}"/>
    <cellStyle name="Total 16 2 2 2 2 2" xfId="25497" xr:uid="{E3C63C11-43D3-4AD7-8242-DCBF776B2A5D}"/>
    <cellStyle name="Total 16 2 2 2 3" xfId="14685" xr:uid="{DA856675-CE71-4387-8AFA-69F857D31784}"/>
    <cellStyle name="Total 16 2 2 2 3 2" xfId="26456" xr:uid="{4FF259B2-B1E8-42FF-B52B-5DE3873D1CC9}"/>
    <cellStyle name="Total 16 2 2 2 4" xfId="15637" xr:uid="{DF3B1C15-F6FD-430A-B4C5-4CC12BBEC8DD}"/>
    <cellStyle name="Total 16 2 2 2 4 2" xfId="27384" xr:uid="{CA699329-FE53-4E87-BF26-188B4D60E525}"/>
    <cellStyle name="Total 16 2 2 2 5" xfId="16515" xr:uid="{D3148D1E-7D12-4D94-8379-50951B305833}"/>
    <cellStyle name="Total 16 2 2 2 5 2" xfId="28262" xr:uid="{6CB5096B-2107-4A31-8242-896B1DBF413D}"/>
    <cellStyle name="Total 16 2 2 2 6" xfId="17380" xr:uid="{2F68A09E-F03E-450B-97B1-31ECFA00E74E}"/>
    <cellStyle name="Total 16 2 2 2 6 2" xfId="29101" xr:uid="{884E0ED7-D093-47A5-9BB6-2B0753A9DD8C}"/>
    <cellStyle name="Total 16 2 2 2 7" xfId="18156" xr:uid="{0389E915-8ACD-473B-8E77-B3AD769E6426}"/>
    <cellStyle name="Total 16 2 2 2 7 2" xfId="29877" xr:uid="{AD3ACD12-981E-44FF-9D32-D67A3AECCFA6}"/>
    <cellStyle name="Total 16 2 2 2 8" xfId="18913" xr:uid="{73905AD5-6435-40CC-BC4E-D4792E004EC3}"/>
    <cellStyle name="Total 16 2 2 3" xfId="9739" xr:uid="{0AF71068-586D-4096-8725-84F267F82C0F}"/>
    <cellStyle name="Total 16 2 2 3 2" xfId="14144" xr:uid="{650BD369-0ECE-4FD5-9617-E1F023086AD7}"/>
    <cellStyle name="Total 16 2 2 3 2 2" xfId="25917" xr:uid="{0BEE3AF4-7DBA-43D3-8921-FA203FE64C5F}"/>
    <cellStyle name="Total 16 2 2 3 3" xfId="15104" xr:uid="{666B0FCD-B3C6-4E1F-A7A6-F4694E0A0FF5}"/>
    <cellStyle name="Total 16 2 2 3 3 2" xfId="26875" xr:uid="{B30BF5EE-8C48-4EC7-961C-175D5D5C33F2}"/>
    <cellStyle name="Total 16 2 2 3 4" xfId="16056" xr:uid="{9EF866CB-111B-4337-B45D-F687F5DCBDCA}"/>
    <cellStyle name="Total 16 2 2 3 4 2" xfId="27803" xr:uid="{AAF53761-C2E7-4367-811B-26A35F337DB8}"/>
    <cellStyle name="Total 16 2 2 3 5" xfId="16930" xr:uid="{C1839367-105C-4438-BDA3-BC0F1A06926A}"/>
    <cellStyle name="Total 16 2 2 3 5 2" xfId="28677" xr:uid="{57A218A2-1FE1-4E55-A77C-613C37F95C17}"/>
    <cellStyle name="Total 16 2 2 3 6" xfId="17795" xr:uid="{476FD65D-217A-4DA1-8506-87FD0D776024}"/>
    <cellStyle name="Total 16 2 2 3 6 2" xfId="29516" xr:uid="{2E38F405-1E97-468E-B51E-D672357A6A26}"/>
    <cellStyle name="Total 16 2 2 3 7" xfId="18571" xr:uid="{A670D4AB-8220-423D-AE24-C30663216F95}"/>
    <cellStyle name="Total 16 2 2 3 7 2" xfId="30292" xr:uid="{50A14A49-AFBD-4910-B9AE-F9289A0596EE}"/>
    <cellStyle name="Total 16 2 2 3 8" xfId="19328" xr:uid="{0B399634-3C40-4C44-ABD4-8737078C86F5}"/>
    <cellStyle name="Total 16 2 2 4" xfId="12709" xr:uid="{9AD1DAD7-311E-4CC5-80B1-8A30C0D3FCD5}"/>
    <cellStyle name="Total 16 2 2 4 2" xfId="24507" xr:uid="{3D4884D3-3136-44D1-B801-686B04233ED9}"/>
    <cellStyle name="Total 16 2 2 5" xfId="12740" xr:uid="{15E74F47-B7DE-445C-9865-3FFF064F81D6}"/>
    <cellStyle name="Total 16 2 2 5 2" xfId="24537" xr:uid="{DE59EEF2-4823-4CEE-880B-01966018A8E2}"/>
    <cellStyle name="Total 16 2 2 6" xfId="10121" xr:uid="{BE587900-7E08-45DA-B2EB-EB680293DCAB}"/>
    <cellStyle name="Total 16 2 2 6 2" xfId="21996" xr:uid="{95D7434D-6338-49DA-93E7-75551774174F}"/>
    <cellStyle name="Total 16 2 2 7" xfId="11728" xr:uid="{32BB0B09-43CF-479C-BC11-5F746BF7AE5B}"/>
    <cellStyle name="Total 16 2 2 7 2" xfId="23557" xr:uid="{70104099-97CA-4826-819C-0824AB26A945}"/>
    <cellStyle name="Total 16 2 2 8" xfId="10966" xr:uid="{65862E11-39A1-468A-8D8A-D51A37D6599C}"/>
    <cellStyle name="Total 16 2 2 8 2" xfId="22835" xr:uid="{6EF4612F-76D2-4C0D-B74D-38CC267AB2F3}"/>
    <cellStyle name="Total 16 2 2 9" xfId="13539" xr:uid="{1F837D29-8044-49E4-A476-A49636B70EA8}"/>
    <cellStyle name="Total 16 2 2 9 2" xfId="25315" xr:uid="{DECFF1F6-2FF7-4AC2-ACF2-1A869DBF2468}"/>
    <cellStyle name="Total 16 2 3" xfId="8499" xr:uid="{45522094-16BF-4805-8376-CBD6D5070931}"/>
    <cellStyle name="Total 16 2 3 2" xfId="13241" xr:uid="{7381BF11-CAFD-4E43-9C4A-5D6DCF5C05D3}"/>
    <cellStyle name="Total 16 2 3 2 2" xfId="25027" xr:uid="{0FCFDF25-D5A4-46C7-BEF4-4159EAB39442}"/>
    <cellStyle name="Total 16 2 3 3" xfId="14261" xr:uid="{6747DDDB-8ED3-452E-9C45-6808696088E4}"/>
    <cellStyle name="Total 16 2 3 3 2" xfId="26034" xr:uid="{B8945652-C3E0-4938-80C8-686954B0D524}"/>
    <cellStyle name="Total 16 2 3 4" xfId="15221" xr:uid="{8C2314B8-242A-49B5-AD05-3F8284794724}"/>
    <cellStyle name="Total 16 2 3 4 2" xfId="26990" xr:uid="{89482625-A32E-45A4-AE25-4C40AE39E2A7}"/>
    <cellStyle name="Total 16 2 3 5" xfId="16170" xr:uid="{65ED5EE4-77AB-472C-8CF3-A466D39AF562}"/>
    <cellStyle name="Total 16 2 3 5 2" xfId="27917" xr:uid="{95D6FEE1-5BC2-4B1D-968D-31865EA43321}"/>
    <cellStyle name="Total 16 2 3 6" xfId="17043" xr:uid="{6C2E05B0-7AF4-41A4-9EE2-C62EA76C4CF3}"/>
    <cellStyle name="Total 16 2 3 6 2" xfId="28790" xr:uid="{9A837A62-8A2C-4B92-9978-FD8BFCC0F7F1}"/>
    <cellStyle name="Total 16 2 3 7" xfId="17908" xr:uid="{845B6FF0-0286-4338-9854-14F693D61D23}"/>
    <cellStyle name="Total 16 2 3 7 2" xfId="29629" xr:uid="{0BF96E5E-AE1A-4693-8F62-2D67DE18D7BD}"/>
    <cellStyle name="Total 16 2 3 8" xfId="18684" xr:uid="{DCDDE179-C9F6-48FC-BF3D-30F4767361B5}"/>
    <cellStyle name="Total 16 2 4" xfId="9510" xr:uid="{E72655B9-858B-407A-A48A-AF8A8A4EEEC1}"/>
    <cellStyle name="Total 16 2 4 2" xfId="13915" xr:uid="{98940DB7-8878-4B9B-A6A6-933CF250743C}"/>
    <cellStyle name="Total 16 2 4 2 2" xfId="25688" xr:uid="{4F2D57E2-8257-4D9D-8AC6-4E2E24273677}"/>
    <cellStyle name="Total 16 2 4 3" xfId="14875" xr:uid="{7719D98A-B7C7-4C7F-A7D3-6B5BE16315A1}"/>
    <cellStyle name="Total 16 2 4 3 2" xfId="26646" xr:uid="{A0D5C415-6CAC-4D71-B935-8AEDC2F9DA47}"/>
    <cellStyle name="Total 16 2 4 4" xfId="15827" xr:uid="{AD18E503-B2E0-4B47-BB0F-40000C5492D7}"/>
    <cellStyle name="Total 16 2 4 4 2" xfId="27574" xr:uid="{631D5C5D-ED11-467E-B47C-D06D76E3BEE2}"/>
    <cellStyle name="Total 16 2 4 5" xfId="16701" xr:uid="{4D2FAAEC-6C64-4F78-AAB9-B3CA0DAD06C3}"/>
    <cellStyle name="Total 16 2 4 5 2" xfId="28448" xr:uid="{48E3A8E7-AD81-4D1E-BD86-9E6139BA1F5C}"/>
    <cellStyle name="Total 16 2 4 6" xfId="17566" xr:uid="{A2DA3B69-285D-49EC-92FB-329E8B288A74}"/>
    <cellStyle name="Total 16 2 4 6 2" xfId="29287" xr:uid="{220C273B-CC50-4E2E-B6C0-BFD00EA1D428}"/>
    <cellStyle name="Total 16 2 4 7" xfId="18342" xr:uid="{9437A609-6287-4881-8719-0800E097A2B5}"/>
    <cellStyle name="Total 16 2 4 7 2" xfId="30063" xr:uid="{8D05C07F-9BEA-4993-9D38-6BC2C5C314E7}"/>
    <cellStyle name="Total 16 2 4 8" xfId="19099" xr:uid="{FD26AA5B-AABB-4608-B49E-1407774195BC}"/>
    <cellStyle name="Total 16 2 5" xfId="12212" xr:uid="{43C0127F-D677-4071-8A9E-EFBAAF3DFB2D}"/>
    <cellStyle name="Total 16 2 5 2" xfId="24029" xr:uid="{B227A616-5C0E-45E4-8F5E-D77681360C1A}"/>
    <cellStyle name="Total 16 2 6" xfId="10543" xr:uid="{9D361EA4-660F-4881-856F-45044770D88A}"/>
    <cellStyle name="Total 16 2 6 2" xfId="22415" xr:uid="{56A24094-2351-4A4C-972B-11941D58F9A0}"/>
    <cellStyle name="Total 16 2 7" xfId="12982" xr:uid="{2959C1FA-B5FE-4051-A5CC-E2B1734431CF}"/>
    <cellStyle name="Total 16 2 7 2" xfId="24774" xr:uid="{AD735822-8F74-40C5-BF6A-4FC651BB39BA}"/>
    <cellStyle name="Total 16 2 8" xfId="11955" xr:uid="{B92B46EE-D205-494B-A5CA-CACE8E2AED84}"/>
    <cellStyle name="Total 16 2 8 2" xfId="23780" xr:uid="{92F6BEB9-0223-4CDF-A697-BE5B4E4974DE}"/>
    <cellStyle name="Total 16 2 9" xfId="10768" xr:uid="{7EF7339B-ACC5-490B-8718-FAC8AF24C7A2}"/>
    <cellStyle name="Total 16 2 9 2" xfId="22638" xr:uid="{6C4A3628-160B-4408-8F79-95D24D406022}"/>
    <cellStyle name="Total 16 3" xfId="7121" xr:uid="{0614671A-1AC9-45EE-A6FF-E44908534C45}"/>
    <cellStyle name="Total 16 3 10" xfId="13115" xr:uid="{4D2D46ED-BBBD-40F2-8A16-F5AF1DBCA384}"/>
    <cellStyle name="Total 16 3 10 2" xfId="24903" xr:uid="{2EB205AE-526B-433E-99AF-94B2A119AF04}"/>
    <cellStyle name="Total 16 3 2" xfId="8764" xr:uid="{2FC54732-3FEC-4F33-B8D2-D81E1C10D695}"/>
    <cellStyle name="Total 16 3 2 2" xfId="13424" xr:uid="{981E53A5-C01D-43D8-868F-BF8F0BCC6248}"/>
    <cellStyle name="Total 16 3 2 2 2" xfId="25207" xr:uid="{A9445F42-2FF7-44EA-B716-C2C01F8D1E12}"/>
    <cellStyle name="Total 16 3 2 3" xfId="14430" xr:uid="{742DF3B7-75DB-4546-97C8-CBEE50F8B13D}"/>
    <cellStyle name="Total 16 3 2 3 2" xfId="26202" xr:uid="{3C8056DA-E4DF-4079-BB26-53CB8165ADFE}"/>
    <cellStyle name="Total 16 3 2 4" xfId="15388" xr:uid="{4732D32C-B02C-4CCE-83E7-C097EC597ED4}"/>
    <cellStyle name="Total 16 3 2 4 2" xfId="27149" xr:uid="{914B208F-B5B2-4EAF-939A-BA0909958650}"/>
    <cellStyle name="Total 16 3 2 5" xfId="16314" xr:uid="{60934BA6-39A7-48CC-B253-FCFCEAA40A0C}"/>
    <cellStyle name="Total 16 3 2 5 2" xfId="28061" xr:uid="{37C2C167-ED16-401C-8442-1B24A34A5086}"/>
    <cellStyle name="Total 16 3 2 6" xfId="17185" xr:uid="{81A0BDDE-89A3-48C7-9C69-DE1444876E50}"/>
    <cellStyle name="Total 16 3 2 6 2" xfId="28929" xr:uid="{4DEC7D20-3A94-46AE-B5E3-BB33429FAC62}"/>
    <cellStyle name="Total 16 3 2 7" xfId="18032" xr:uid="{5DA64732-9B85-4D21-892B-A861186CBE51}"/>
    <cellStyle name="Total 16 3 2 7 2" xfId="29753" xr:uid="{486624EE-98EC-41F0-B1F4-38564B7B6A49}"/>
    <cellStyle name="Total 16 3 2 8" xfId="18799" xr:uid="{9624D9D8-0A5C-4E3B-8C22-AC54085968BC}"/>
    <cellStyle name="Total 16 3 3" xfId="9625" xr:uid="{79F0487B-4822-4E78-BF23-49EB429E268A}"/>
    <cellStyle name="Total 16 3 3 2" xfId="14030" xr:uid="{A4C897FB-28AB-4838-9678-58956B6AEDAD}"/>
    <cellStyle name="Total 16 3 3 2 2" xfId="25803" xr:uid="{27A64006-0D60-4389-BF36-D228E3C4FD86}"/>
    <cellStyle name="Total 16 3 3 3" xfId="14990" xr:uid="{A96E631B-2227-40DD-844A-9EC4E7A50CF3}"/>
    <cellStyle name="Total 16 3 3 3 2" xfId="26761" xr:uid="{24EDDB79-5ED8-434E-B9EB-A37A8F4A07B7}"/>
    <cellStyle name="Total 16 3 3 4" xfId="15942" xr:uid="{F946E524-21F4-47A3-9905-B1E838FD96C2}"/>
    <cellStyle name="Total 16 3 3 4 2" xfId="27689" xr:uid="{8AC3DA4F-184A-483B-87C1-5646CC636189}"/>
    <cellStyle name="Total 16 3 3 5" xfId="16816" xr:uid="{A7B67583-7786-41D9-BAE4-106D79A651E4}"/>
    <cellStyle name="Total 16 3 3 5 2" xfId="28563" xr:uid="{31902937-350D-4E17-A882-A6FAB0134F79}"/>
    <cellStyle name="Total 16 3 3 6" xfId="17681" xr:uid="{4349EB4B-00DF-4C93-A45B-F41E205C668B}"/>
    <cellStyle name="Total 16 3 3 6 2" xfId="29402" xr:uid="{0B8D0D30-6FD5-4D1A-A724-9BA0881E9769}"/>
    <cellStyle name="Total 16 3 3 7" xfId="18457" xr:uid="{F1CF7037-3C4B-4336-93F3-421669599E2F}"/>
    <cellStyle name="Total 16 3 3 7 2" xfId="30178" xr:uid="{CDE22B94-F552-4B18-B08E-A1DD147732B8}"/>
    <cellStyle name="Total 16 3 3 8" xfId="19214" xr:uid="{70967AD4-7A9C-486E-B3FC-C3CB64F9702D}"/>
    <cellStyle name="Total 16 3 4" xfId="12395" xr:uid="{0E23BDFE-EF9C-4D9E-9D9F-90C015B66FC9}"/>
    <cellStyle name="Total 16 3 4 2" xfId="24209" xr:uid="{97404EC3-FC80-4132-8E5C-4C3B703FF037}"/>
    <cellStyle name="Total 16 3 5" xfId="10374" xr:uid="{AA79746E-99BF-4585-9500-3ACC98F491C3}"/>
    <cellStyle name="Total 16 3 5 2" xfId="22246" xr:uid="{6747D049-A87E-42D7-9DA4-D77627DC54F5}"/>
    <cellStyle name="Total 16 3 6" xfId="11665" xr:uid="{79AF1130-CC16-448B-B5F0-D6E8A5A9F66B}"/>
    <cellStyle name="Total 16 3 6 2" xfId="23504" xr:uid="{B4885F26-2E06-4BD8-A9D4-C32BB0840350}"/>
    <cellStyle name="Total 16 3 7" xfId="11011" xr:uid="{05A6F8B3-0700-4650-94CB-23D44F15A27C}"/>
    <cellStyle name="Total 16 3 7 2" xfId="22880" xr:uid="{B34F591A-11E0-4B33-B9EA-98ED8B48DD1D}"/>
    <cellStyle name="Total 16 3 8" xfId="12820" xr:uid="{E2D8FF7F-26AF-4A4B-85A5-65B9E4354CC6}"/>
    <cellStyle name="Total 16 3 8 2" xfId="24614" xr:uid="{80EC13EA-3BAC-4584-B10F-E22FE1FAD39D}"/>
    <cellStyle name="Total 16 3 9" xfId="10049" xr:uid="{6EB1EEF3-0CA9-4A57-9FF8-E54B503B37C1}"/>
    <cellStyle name="Total 16 3 9 2" xfId="21924" xr:uid="{6154CC97-FA72-4234-8C3F-FA035B40D789}"/>
    <cellStyle name="Total 16 4" xfId="7965" xr:uid="{915B0F77-475F-4552-9CFF-D4FEE1579D94}"/>
    <cellStyle name="Total 16 4 2" xfId="12935" xr:uid="{3FCEC68B-68F1-4669-AC8F-4495FF804D6C}"/>
    <cellStyle name="Total 16 4 2 2" xfId="24729" xr:uid="{0667CDDC-31BF-4950-8A3A-ED1790CD63EA}"/>
    <cellStyle name="Total 16 4 3" xfId="9947" xr:uid="{134852B0-FDD4-4E7C-B5B8-CFEF370CE482}"/>
    <cellStyle name="Total 16 4 3 2" xfId="21822" xr:uid="{976C889E-FE84-4CC1-B5E0-EC9B931F01AF}"/>
    <cellStyle name="Total 16 4 4" xfId="12640" xr:uid="{15C36A78-0681-4AFB-A5F3-3AF41FAF10BC}"/>
    <cellStyle name="Total 16 4 4 2" xfId="24443" xr:uid="{27426AEA-B88E-4D70-9FFF-F384B1E90847}"/>
    <cellStyle name="Total 16 4 5" xfId="10171" xr:uid="{59753786-B517-4EB8-9929-C1B4B907FF64}"/>
    <cellStyle name="Total 16 4 5 2" xfId="22046" xr:uid="{44EBA47A-F19D-465B-B388-D5F8BDC18BCB}"/>
    <cellStyle name="Total 16 4 6" xfId="13625" xr:uid="{CC818D57-2133-47C4-8DB0-BDA89864599E}"/>
    <cellStyle name="Total 16 4 6 2" xfId="25401" xr:uid="{41E980D5-F319-4B04-823F-3DFF9ECDBCBD}"/>
    <cellStyle name="Total 16 4 7" xfId="14594" xr:uid="{B620A5C5-10F4-4D30-9E8D-77F4928F6EC8}"/>
    <cellStyle name="Total 16 4 7 2" xfId="26365" xr:uid="{B79CB05E-7276-43AC-AEB9-20B17BC38629}"/>
    <cellStyle name="Total 16 4 8" xfId="15546" xr:uid="{5145EC9A-BFE9-44C3-AEC2-47B3C607CEE0}"/>
    <cellStyle name="Total 16 5" xfId="9397" xr:uid="{24F43E7C-2641-4D50-B57A-748FE9227173}"/>
    <cellStyle name="Total 16 5 2" xfId="13802" xr:uid="{C8C64DF5-A9D2-422D-A644-0A8FE61248FB}"/>
    <cellStyle name="Total 16 5 2 2" xfId="25575" xr:uid="{0E13174E-39C2-457A-94A2-DEF0657CA089}"/>
    <cellStyle name="Total 16 5 3" xfId="14762" xr:uid="{34701C03-26E9-46DD-8E1F-D60165146AF7}"/>
    <cellStyle name="Total 16 5 3 2" xfId="26533" xr:uid="{AF631AD1-CA13-47E3-8C1A-50E9949C5EC3}"/>
    <cellStyle name="Total 16 5 4" xfId="15714" xr:uid="{622D3D5A-BCF3-421D-8B7F-AF6D0C5ADA7D}"/>
    <cellStyle name="Total 16 5 4 2" xfId="27461" xr:uid="{BFE5F864-40D7-4856-8048-4B68149BAE63}"/>
    <cellStyle name="Total 16 5 5" xfId="16588" xr:uid="{03755FF5-130F-49F2-B882-4644ADFE3B8E}"/>
    <cellStyle name="Total 16 5 5 2" xfId="28335" xr:uid="{2EA2ABA1-BE58-4161-80AF-9ECE0AC623CC}"/>
    <cellStyle name="Total 16 5 6" xfId="17453" xr:uid="{C5AEF069-242F-4150-9F05-3F1901AD3D6D}"/>
    <cellStyle name="Total 16 5 6 2" xfId="29174" xr:uid="{F97EF986-FADE-4240-831E-25D202C82F26}"/>
    <cellStyle name="Total 16 5 7" xfId="18229" xr:uid="{C9DFF668-7758-43C2-BBD8-4E6BACC226B8}"/>
    <cellStyle name="Total 16 5 7 2" xfId="29950" xr:uid="{EFDAD904-9649-458C-A101-2BBD8659D5D1}"/>
    <cellStyle name="Total 16 5 8" xfId="18986" xr:uid="{D4DE5E7C-33A4-4983-995A-E0DCBFB7E41C}"/>
    <cellStyle name="Total 16 6" xfId="11861" xr:uid="{5B20B401-00FB-489E-8C57-6586E6671E75}"/>
    <cellStyle name="Total 16 6 2" xfId="23688" xr:uid="{A5F7A07D-0AA6-46E4-B405-1A59529596F6}"/>
    <cellStyle name="Total 16 7" xfId="10846" xr:uid="{FC3ABA22-9C9D-4124-BEFF-06B40A7D6B33}"/>
    <cellStyle name="Total 16 7 2" xfId="22715" xr:uid="{57600238-0260-4C89-A209-93F3E050A4FF}"/>
    <cellStyle name="Total 16 8" xfId="11472" xr:uid="{A1EF7325-CF0F-45E0-9716-303B7D3B8371}"/>
    <cellStyle name="Total 16 8 2" xfId="23326" xr:uid="{73BA7255-D576-4AF4-BDAE-D9AF224D731F}"/>
    <cellStyle name="Total 16 9" xfId="11157" xr:uid="{0AD297B7-72D7-41BD-B920-7531EB305E93}"/>
    <cellStyle name="Total 16 9 2" xfId="23022" xr:uid="{8510B328-AC1A-45E1-A4DD-FCFEE008E088}"/>
    <cellStyle name="Total 17" xfId="6225" xr:uid="{2BD7290F-0D76-477B-B4A9-536991E992D8}"/>
    <cellStyle name="Total 17 10" xfId="11898" xr:uid="{848E822A-7BDB-4CCD-9BDE-413A90F571E6}"/>
    <cellStyle name="Total 17 10 2" xfId="23725" xr:uid="{AE87B6C0-357C-49EE-8929-08EEF066DBBE}"/>
    <cellStyle name="Total 17 11" xfId="10811" xr:uid="{8426022D-C706-457C-B3E3-A4B607010BBF}"/>
    <cellStyle name="Total 17 11 2" xfId="22681" xr:uid="{CDB7A991-0E04-46AE-8E2E-CFF135DC65F8}"/>
    <cellStyle name="Total 17 12" xfId="11501" xr:uid="{D6507A55-FAF1-4CD6-90F5-0C5DC29CAB0E}"/>
    <cellStyle name="Total 17 12 2" xfId="23355" xr:uid="{9E0C238C-E6BD-4DBC-9C00-3A09E33F0F07}"/>
    <cellStyle name="Total 17 2" xfId="6855" xr:uid="{33975C38-3B9A-4FFC-A0B5-FF1C48B8C62B}"/>
    <cellStyle name="Total 17 2 10" xfId="14565" xr:uid="{3FAFC7CD-F214-48DF-8397-A98B6279F9F1}"/>
    <cellStyle name="Total 17 2 10 2" xfId="26336" xr:uid="{A152DA71-6BD1-4685-A276-B0EA204238C0}"/>
    <cellStyle name="Total 17 2 11" xfId="15518" xr:uid="{526985E1-5DE2-46B8-A86A-2B601A26128E}"/>
    <cellStyle name="Total 17 2 11 2" xfId="27273" xr:uid="{2E54F378-51A3-426D-AF8A-8C14D37782CB}"/>
    <cellStyle name="Total 17 2 2" xfId="7659" xr:uid="{7C659296-E6B7-407F-8AA5-AB1A389E2EC0}"/>
    <cellStyle name="Total 17 2 2 10" xfId="17952" xr:uid="{BEF0E495-41AC-407A-A119-70B9FA2C197E}"/>
    <cellStyle name="Total 17 2 2 10 2" xfId="29673" xr:uid="{D1AB9FBE-0F52-45D1-8C51-A53DB35BB408}"/>
    <cellStyle name="Total 17 2 2 2" xfId="9302" xr:uid="{37A44DB5-C71A-4493-95B1-A192B3CDD421}"/>
    <cellStyle name="Total 17 2 2 2 2" xfId="13724" xr:uid="{4FC618AD-D242-411B-85D5-DDE89097F3AB}"/>
    <cellStyle name="Total 17 2 2 2 2 2" xfId="25498" xr:uid="{D1C7E3AA-8321-4A54-85FA-2CC1CE0D8F4A}"/>
    <cellStyle name="Total 17 2 2 2 3" xfId="14686" xr:uid="{082DFF53-4ABD-44B3-BD02-9EB648829109}"/>
    <cellStyle name="Total 17 2 2 2 3 2" xfId="26457" xr:uid="{9B7E1E8F-5DC2-4253-B336-5DFCEE414EFF}"/>
    <cellStyle name="Total 17 2 2 2 4" xfId="15638" xr:uid="{F9A6C9DA-87A8-4511-AA3F-A768A3B4D7F1}"/>
    <cellStyle name="Total 17 2 2 2 4 2" xfId="27385" xr:uid="{8F867869-8BD7-4100-AB47-64921B024A38}"/>
    <cellStyle name="Total 17 2 2 2 5" xfId="16516" xr:uid="{55290565-405F-4665-8136-28E59C819312}"/>
    <cellStyle name="Total 17 2 2 2 5 2" xfId="28263" xr:uid="{1BFF273F-C203-44BB-AAA5-88462B7212D5}"/>
    <cellStyle name="Total 17 2 2 2 6" xfId="17381" xr:uid="{EEA4747C-C5CF-4E0E-9B36-D859447DF5A4}"/>
    <cellStyle name="Total 17 2 2 2 6 2" xfId="29102" xr:uid="{AE3F89D3-79C8-4046-9AE1-FB2CF753FF37}"/>
    <cellStyle name="Total 17 2 2 2 7" xfId="18157" xr:uid="{7BA8307D-0BE1-4613-A450-78A9AF73E436}"/>
    <cellStyle name="Total 17 2 2 2 7 2" xfId="29878" xr:uid="{20C65C12-BB51-4FA5-BE97-85484A01C5F7}"/>
    <cellStyle name="Total 17 2 2 2 8" xfId="18914" xr:uid="{3CB3C2BB-0050-4B97-9387-C5B4619AB303}"/>
    <cellStyle name="Total 17 2 2 3" xfId="9740" xr:uid="{F214998E-4A60-4AFC-A497-F86E364A3BF8}"/>
    <cellStyle name="Total 17 2 2 3 2" xfId="14145" xr:uid="{53E9CC83-7C97-40C9-9F92-D2990D9C04A3}"/>
    <cellStyle name="Total 17 2 2 3 2 2" xfId="25918" xr:uid="{C413652C-579C-4DB6-9D9F-428C1E09776A}"/>
    <cellStyle name="Total 17 2 2 3 3" xfId="15105" xr:uid="{79206883-1B3D-45E2-81A6-DAF2F7BF39BD}"/>
    <cellStyle name="Total 17 2 2 3 3 2" xfId="26876" xr:uid="{299E5FAA-F7DB-481F-914F-3DB23AA07967}"/>
    <cellStyle name="Total 17 2 2 3 4" xfId="16057" xr:uid="{239A29A5-09F0-4B71-AA56-5CA44585B666}"/>
    <cellStyle name="Total 17 2 2 3 4 2" xfId="27804" xr:uid="{1D76EDD3-2728-4B94-9118-A4AC43435D7E}"/>
    <cellStyle name="Total 17 2 2 3 5" xfId="16931" xr:uid="{29BA6E3F-2DF2-4D13-8E11-8BB3B73641B2}"/>
    <cellStyle name="Total 17 2 2 3 5 2" xfId="28678" xr:uid="{6B693691-57FF-44B6-A19C-C96BBBC9F7F5}"/>
    <cellStyle name="Total 17 2 2 3 6" xfId="17796" xr:uid="{F40D511D-2601-4B01-90FA-38DA6A132109}"/>
    <cellStyle name="Total 17 2 2 3 6 2" xfId="29517" xr:uid="{496FDEDB-B58F-4F59-82FD-2DB9C6E36D1E}"/>
    <cellStyle name="Total 17 2 2 3 7" xfId="18572" xr:uid="{CAA50657-C2D8-45CE-BDB8-16974A504C66}"/>
    <cellStyle name="Total 17 2 2 3 7 2" xfId="30293" xr:uid="{D33BD256-01E5-43DF-BC01-13639DE48675}"/>
    <cellStyle name="Total 17 2 2 3 8" xfId="19329" xr:uid="{C93A3678-61D6-4ECE-B8AD-17D35AF0D1F8}"/>
    <cellStyle name="Total 17 2 2 4" xfId="12710" xr:uid="{90763B64-E78C-446F-BE80-241C99EF2553}"/>
    <cellStyle name="Total 17 2 2 4 2" xfId="24508" xr:uid="{88AE5B4A-FEA1-4647-ACD7-E598DED5DB50}"/>
    <cellStyle name="Total 17 2 2 5" xfId="13296" xr:uid="{2CDCF191-C1B5-480D-83B9-AD96F0661D65}"/>
    <cellStyle name="Total 17 2 2 5 2" xfId="25079" xr:uid="{206867F0-3787-43E6-B76A-1426CE25F2ED}"/>
    <cellStyle name="Total 17 2 2 6" xfId="14310" xr:uid="{D2F1D136-FAF2-4F9F-9E24-ADD615BEC558}"/>
    <cellStyle name="Total 17 2 2 6 2" xfId="26083" xr:uid="{712CBC4B-EB75-406B-9339-DD16CC26BE6A}"/>
    <cellStyle name="Total 17 2 2 7" xfId="15270" xr:uid="{5728FDDC-0050-4013-84B6-6F077178F8DF}"/>
    <cellStyle name="Total 17 2 2 7 2" xfId="27039" xr:uid="{FC4AC299-BD40-4EE3-A9FA-E85E26CCEC0D}"/>
    <cellStyle name="Total 17 2 2 8" xfId="16214" xr:uid="{A101561E-263F-4AE8-ABDB-DAF5761B2832}"/>
    <cellStyle name="Total 17 2 2 8 2" xfId="27961" xr:uid="{A2634A1C-D6E3-4D8F-AB49-4332A966CFA3}"/>
    <cellStyle name="Total 17 2 2 9" xfId="17087" xr:uid="{EDB6DFD1-5B1F-4B36-825A-05A8E639DC87}"/>
    <cellStyle name="Total 17 2 2 9 2" xfId="28834" xr:uid="{681AEC60-3F5D-4590-B382-0BF134ABF08A}"/>
    <cellStyle name="Total 17 2 3" xfId="8500" xr:uid="{10E66FDB-C7B3-47DE-8DF0-25B21EEA860D}"/>
    <cellStyle name="Total 17 2 3 2" xfId="13242" xr:uid="{293F79D0-BDF4-4872-AFAD-9EC077E8BA82}"/>
    <cellStyle name="Total 17 2 3 2 2" xfId="25028" xr:uid="{EA358954-63B0-4A7E-A385-C059E439F9BA}"/>
    <cellStyle name="Total 17 2 3 3" xfId="14262" xr:uid="{6594F815-5315-4FFE-B172-F0CD70BA3CA9}"/>
    <cellStyle name="Total 17 2 3 3 2" xfId="26035" xr:uid="{AF9505F7-362B-4B9F-BB30-C1BD92AEB5C8}"/>
    <cellStyle name="Total 17 2 3 4" xfId="15222" xr:uid="{A12DA951-7CC7-4B2C-B9B6-1A3B1BC7B7CE}"/>
    <cellStyle name="Total 17 2 3 4 2" xfId="26991" xr:uid="{1071F3BE-4016-45AD-B527-7BCEE480255C}"/>
    <cellStyle name="Total 17 2 3 5" xfId="16171" xr:uid="{C79C2BE5-6841-4BF8-8D76-CBCEAD8AA90F}"/>
    <cellStyle name="Total 17 2 3 5 2" xfId="27918" xr:uid="{8D9B52FE-4BD1-409E-9C82-5788EF1503D7}"/>
    <cellStyle name="Total 17 2 3 6" xfId="17044" xr:uid="{0CFB48EB-5B5F-4CA8-84FA-484986B94097}"/>
    <cellStyle name="Total 17 2 3 6 2" xfId="28791" xr:uid="{57E4F581-9726-4768-B73D-8F34DCEB3D2D}"/>
    <cellStyle name="Total 17 2 3 7" xfId="17909" xr:uid="{3704B8A1-744B-4BF3-A6F6-B63127C0D60C}"/>
    <cellStyle name="Total 17 2 3 7 2" xfId="29630" xr:uid="{62816123-DFB2-416B-B1A5-A8F540C6E639}"/>
    <cellStyle name="Total 17 2 3 8" xfId="18685" xr:uid="{381DB18C-579C-4071-99D3-675179EBFFA8}"/>
    <cellStyle name="Total 17 2 4" xfId="9511" xr:uid="{BEE8135D-088B-4250-A816-A84982F12D94}"/>
    <cellStyle name="Total 17 2 4 2" xfId="13916" xr:uid="{D4BC2F4E-9D35-43DA-8370-DC650C93E2E0}"/>
    <cellStyle name="Total 17 2 4 2 2" xfId="25689" xr:uid="{599CC082-D613-4EF4-90F5-7E4E9D504756}"/>
    <cellStyle name="Total 17 2 4 3" xfId="14876" xr:uid="{41755582-1E89-4D08-BE7F-901963448CD7}"/>
    <cellStyle name="Total 17 2 4 3 2" xfId="26647" xr:uid="{136F587E-E037-4DD6-A31C-42870EE595B3}"/>
    <cellStyle name="Total 17 2 4 4" xfId="15828" xr:uid="{C23BB5A1-D857-4EBE-AAD5-E98452EEC6C3}"/>
    <cellStyle name="Total 17 2 4 4 2" xfId="27575" xr:uid="{98A67CA0-EEB4-4DCB-8710-67F255AE2CAA}"/>
    <cellStyle name="Total 17 2 4 5" xfId="16702" xr:uid="{5C35DA28-9518-48FD-B6F0-7A88AFCE6902}"/>
    <cellStyle name="Total 17 2 4 5 2" xfId="28449" xr:uid="{4D5F5EAC-24C7-4196-A224-9161B2BC240A}"/>
    <cellStyle name="Total 17 2 4 6" xfId="17567" xr:uid="{007DD411-7F9B-45F1-AE36-75C8D2A467D6}"/>
    <cellStyle name="Total 17 2 4 6 2" xfId="29288" xr:uid="{6151D948-1FE0-4CAF-99C5-F60B2A363A5D}"/>
    <cellStyle name="Total 17 2 4 7" xfId="18343" xr:uid="{A75A3D8A-EAA3-4101-980E-1A9B938F3A73}"/>
    <cellStyle name="Total 17 2 4 7 2" xfId="30064" xr:uid="{B8B941F1-3F4D-4C39-ABFA-8BC7E1224522}"/>
    <cellStyle name="Total 17 2 4 8" xfId="19100" xr:uid="{C9A9620D-B42F-4879-874C-231DB3E1CBA9}"/>
    <cellStyle name="Total 17 2 5" xfId="12213" xr:uid="{ACA9C8A6-D5EE-45F4-BFFB-D8EEBACD0B9A}"/>
    <cellStyle name="Total 17 2 5 2" xfId="24030" xr:uid="{AD8AD8A3-4074-449D-8245-C5E71A631928}"/>
    <cellStyle name="Total 17 2 6" xfId="10542" xr:uid="{8A2EE4C4-AD64-4CE8-8691-AC526EA80A8C}"/>
    <cellStyle name="Total 17 2 6 2" xfId="22414" xr:uid="{4C3D75CD-1CDB-4834-A2CF-49C24A565864}"/>
    <cellStyle name="Total 17 2 7" xfId="12319" xr:uid="{331E73A4-7F89-4851-8A42-F8EFCA2237ED}"/>
    <cellStyle name="Total 17 2 7 2" xfId="24135" xr:uid="{AA45987B-79AF-45D1-9BCC-B751839DEAA3}"/>
    <cellStyle name="Total 17 2 8" xfId="10446" xr:uid="{8B408FE6-1A18-4D26-8C60-5A42169D414F}"/>
    <cellStyle name="Total 17 2 8 2" xfId="22318" xr:uid="{03BF7B4C-FB4E-45FA-97D3-4B82C5860836}"/>
    <cellStyle name="Total 17 2 9" xfId="13589" xr:uid="{3901C502-315C-4D71-9D66-3232548AC477}"/>
    <cellStyle name="Total 17 2 9 2" xfId="25365" xr:uid="{6E637747-0610-4531-9353-9A3BE06F4415}"/>
    <cellStyle name="Total 17 3" xfId="7122" xr:uid="{F795B9C9-3504-4162-9ADE-DD2E0D76046C}"/>
    <cellStyle name="Total 17 3 10" xfId="11688" xr:uid="{E23692D5-4143-4BD6-904E-BDB8D7D32E7A}"/>
    <cellStyle name="Total 17 3 10 2" xfId="23522" xr:uid="{6144BF68-E17F-4595-AFCE-46964F21A620}"/>
    <cellStyle name="Total 17 3 2" xfId="8765" xr:uid="{98418D58-F960-431B-B00A-12122D11BB13}"/>
    <cellStyle name="Total 17 3 2 2" xfId="13425" xr:uid="{4FE63C2F-8A13-48A2-B4C0-E63C6D09F952}"/>
    <cellStyle name="Total 17 3 2 2 2" xfId="25208" xr:uid="{D04CA526-CE1B-4A67-AA5B-1EDD423B059A}"/>
    <cellStyle name="Total 17 3 2 3" xfId="14431" xr:uid="{A1A475AC-BDE2-4CA1-AF4F-01F078F6BC5F}"/>
    <cellStyle name="Total 17 3 2 3 2" xfId="26203" xr:uid="{27C424B3-40D7-489A-BCA1-0D05C48BFEAA}"/>
    <cellStyle name="Total 17 3 2 4" xfId="15389" xr:uid="{FE3520AC-6BD6-4BAA-ABFD-1C3D7D3B81A6}"/>
    <cellStyle name="Total 17 3 2 4 2" xfId="27150" xr:uid="{4897E315-F267-40BF-BBF3-8A89F85D193C}"/>
    <cellStyle name="Total 17 3 2 5" xfId="16315" xr:uid="{FF3DAD21-9FB9-4B4B-851E-55EFC33B14B4}"/>
    <cellStyle name="Total 17 3 2 5 2" xfId="28062" xr:uid="{9A633FE7-AEC2-46E8-A7DE-10A382FB9BFA}"/>
    <cellStyle name="Total 17 3 2 6" xfId="17186" xr:uid="{84F27FF7-7324-4A8B-8A50-3825E4992F0B}"/>
    <cellStyle name="Total 17 3 2 6 2" xfId="28930" xr:uid="{C018176B-B3C4-4E3D-9012-74C8F1D209C6}"/>
    <cellStyle name="Total 17 3 2 7" xfId="18033" xr:uid="{CE95FF30-F335-4DC7-A8A0-A1C2AA2BCD73}"/>
    <cellStyle name="Total 17 3 2 7 2" xfId="29754" xr:uid="{08247D93-2610-4685-AEE5-752CFDE41208}"/>
    <cellStyle name="Total 17 3 2 8" xfId="18800" xr:uid="{D89D1872-C305-4418-85B5-2234AF8E6717}"/>
    <cellStyle name="Total 17 3 3" xfId="9626" xr:uid="{51A68F0F-E80D-4554-BB07-717477F65583}"/>
    <cellStyle name="Total 17 3 3 2" xfId="14031" xr:uid="{163CD765-4863-480E-A891-31C3635A1E38}"/>
    <cellStyle name="Total 17 3 3 2 2" xfId="25804" xr:uid="{7F8EB3B0-CED2-4847-86AC-C653C065D154}"/>
    <cellStyle name="Total 17 3 3 3" xfId="14991" xr:uid="{49D44B72-2AC1-4247-B1ED-D676F526FDF2}"/>
    <cellStyle name="Total 17 3 3 3 2" xfId="26762" xr:uid="{A9CE2334-8714-4ED9-822F-C324CE990816}"/>
    <cellStyle name="Total 17 3 3 4" xfId="15943" xr:uid="{71CA34A4-4F1B-4F99-B39C-75B85CB2FF25}"/>
    <cellStyle name="Total 17 3 3 4 2" xfId="27690" xr:uid="{ECAB1703-776E-4C39-9E2E-DD4E8655F929}"/>
    <cellStyle name="Total 17 3 3 5" xfId="16817" xr:uid="{2FBF61E3-5DBD-48EC-A4FB-4DD788D2E11C}"/>
    <cellStyle name="Total 17 3 3 5 2" xfId="28564" xr:uid="{D0158407-C9FE-410C-9914-5477A16D7151}"/>
    <cellStyle name="Total 17 3 3 6" xfId="17682" xr:uid="{22F4423A-68E7-48DC-B138-96C17A2E2040}"/>
    <cellStyle name="Total 17 3 3 6 2" xfId="29403" xr:uid="{B2902ED6-D614-4BCC-A20C-392D2F9301EC}"/>
    <cellStyle name="Total 17 3 3 7" xfId="18458" xr:uid="{4655837F-1375-419E-BB03-793F59AAE12F}"/>
    <cellStyle name="Total 17 3 3 7 2" xfId="30179" xr:uid="{EFF75328-5548-438B-A0AB-2B75206B95F0}"/>
    <cellStyle name="Total 17 3 3 8" xfId="19215" xr:uid="{33EFCCC6-0062-484C-890F-2DB1C1EDABBF}"/>
    <cellStyle name="Total 17 3 4" xfId="12396" xr:uid="{79AB61B9-0F41-4F7B-BE41-2B34018FD68D}"/>
    <cellStyle name="Total 17 3 4 2" xfId="24210" xr:uid="{60F513F4-7A46-4D10-A5CF-C6F3DCF2EDDB}"/>
    <cellStyle name="Total 17 3 5" xfId="10373" xr:uid="{9FB118C9-8A19-4AD7-8BC2-3BABF5A32C0D}"/>
    <cellStyle name="Total 17 3 5 2" xfId="22245" xr:uid="{97E65A0E-2383-4141-9DD5-F20D02C50DD8}"/>
    <cellStyle name="Total 17 3 6" xfId="12058" xr:uid="{80D1B9AB-E147-4CC0-B58B-45A1AD8A8A90}"/>
    <cellStyle name="Total 17 3 6 2" xfId="23879" xr:uid="{8D48EF40-3C9E-48E9-AC71-77F02DBD3586}"/>
    <cellStyle name="Total 17 3 7" xfId="10684" xr:uid="{5EF1F8EC-E503-4D29-A68A-78440D8087B6}"/>
    <cellStyle name="Total 17 3 7 2" xfId="22556" xr:uid="{5BB9F335-6E63-452E-B704-E595D668B5B4}"/>
    <cellStyle name="Total 17 3 8" xfId="12526" xr:uid="{24B97782-EEFD-467B-884C-8082AB724116}"/>
    <cellStyle name="Total 17 3 8 2" xfId="24336" xr:uid="{997CA133-9D0F-418C-A8F3-488D3F0CB020}"/>
    <cellStyle name="Total 17 3 9" xfId="10265" xr:uid="{BF37C69F-5127-41B2-A4B5-0FED2640CAF5}"/>
    <cellStyle name="Total 17 3 9 2" xfId="22140" xr:uid="{B7F77E22-A637-41F9-B187-BEC8AE35CE9A}"/>
    <cellStyle name="Total 17 4" xfId="7966" xr:uid="{13F1DCA2-AF11-4B73-A212-71D6535E50F7}"/>
    <cellStyle name="Total 17 4 2" xfId="12936" xr:uid="{0729BBD9-777A-43C9-91F5-5A31FD2740B6}"/>
    <cellStyle name="Total 17 4 2 2" xfId="24730" xr:uid="{C651C411-8DA7-494D-968A-098B36EB52BF}"/>
    <cellStyle name="Total 17 4 3" xfId="9946" xr:uid="{14082D1B-8510-4A81-BB40-BE640ABFE446}"/>
    <cellStyle name="Total 17 4 3 2" xfId="21821" xr:uid="{E947BDCA-E464-4F32-B333-57A81F1B52CA}"/>
    <cellStyle name="Total 17 4 4" xfId="13661" xr:uid="{8074A271-9DE6-4E41-9405-A585C9BB61E8}"/>
    <cellStyle name="Total 17 4 4 2" xfId="25436" xr:uid="{8A8D2247-249B-46D9-9349-D471D4180262}"/>
    <cellStyle name="Total 17 4 5" xfId="14625" xr:uid="{51F94F68-8DFB-44BC-A8D8-FBA089BC6D8F}"/>
    <cellStyle name="Total 17 4 5 2" xfId="26396" xr:uid="{4BE4C7BB-2F25-46A0-A4C4-BC2C887ACB9C}"/>
    <cellStyle name="Total 17 4 6" xfId="15577" xr:uid="{F28E7E82-0315-4F3A-B859-C8F640273E2D}"/>
    <cellStyle name="Total 17 4 6 2" xfId="27328" xr:uid="{BA20852C-371E-4251-91FF-A64C2EC63043}"/>
    <cellStyle name="Total 17 4 7" xfId="16459" xr:uid="{30053E8F-CEE9-4837-826A-5D0D080D80F5}"/>
    <cellStyle name="Total 17 4 7 2" xfId="28206" xr:uid="{DB10EFA9-6B3F-4B95-9340-428EF6F8AB36}"/>
    <cellStyle name="Total 17 4 8" xfId="17327" xr:uid="{1BFA430D-9106-4C23-8556-B38CDE8FB484}"/>
    <cellStyle name="Total 17 5" xfId="9398" xr:uid="{5B306E0E-9096-4783-990E-65EE87C32D2E}"/>
    <cellStyle name="Total 17 5 2" xfId="13803" xr:uid="{BA691381-40A0-4FE3-BBE5-406B64024222}"/>
    <cellStyle name="Total 17 5 2 2" xfId="25576" xr:uid="{D7E49597-CAE5-4267-BC09-6BC87C3E7B06}"/>
    <cellStyle name="Total 17 5 3" xfId="14763" xr:uid="{4FC2365D-A702-43B7-AD2C-81E9B1718016}"/>
    <cellStyle name="Total 17 5 3 2" xfId="26534" xr:uid="{D9FABD56-BA82-4719-9B99-1D4B69EE9B68}"/>
    <cellStyle name="Total 17 5 4" xfId="15715" xr:uid="{ACB034FB-F443-4989-B60E-4BCF20850544}"/>
    <cellStyle name="Total 17 5 4 2" xfId="27462" xr:uid="{352448DA-373C-4394-AAC1-C01211E61B2A}"/>
    <cellStyle name="Total 17 5 5" xfId="16589" xr:uid="{56DB93C8-C803-4334-9211-F447371EFCFF}"/>
    <cellStyle name="Total 17 5 5 2" xfId="28336" xr:uid="{202790D8-3F64-451F-ADFA-8BDC3C04BC96}"/>
    <cellStyle name="Total 17 5 6" xfId="17454" xr:uid="{63E5F9A5-E6BC-4F97-B6D5-BD2E31FDB6C0}"/>
    <cellStyle name="Total 17 5 6 2" xfId="29175" xr:uid="{E9B2FC16-9BC4-4E67-AB07-B80B249BA1FA}"/>
    <cellStyle name="Total 17 5 7" xfId="18230" xr:uid="{9C81E0AF-9D58-40A1-8D66-49E1416A87A6}"/>
    <cellStyle name="Total 17 5 7 2" xfId="29951" xr:uid="{09246311-A313-42BE-AE0B-F684770B08A2}"/>
    <cellStyle name="Total 17 5 8" xfId="18987" xr:uid="{92D85250-A3C5-448B-A6B5-16906F7C006F}"/>
    <cellStyle name="Total 17 6" xfId="11862" xr:uid="{5FB5D7DB-CE62-4663-8FDF-9D09F7B6C64A}"/>
    <cellStyle name="Total 17 6 2" xfId="23689" xr:uid="{FCEC8F48-1134-425C-9480-AC1905E21BE0}"/>
    <cellStyle name="Total 17 7" xfId="10845" xr:uid="{3ED5505D-4DCA-4351-88CD-4676D7F14312}"/>
    <cellStyle name="Total 17 7 2" xfId="22714" xr:uid="{7AD0AAE3-277E-40A1-AC00-C247DC4B7CB2}"/>
    <cellStyle name="Total 17 8" xfId="11473" xr:uid="{3C34B239-C8E9-492B-99E2-7177462B6188}"/>
    <cellStyle name="Total 17 8 2" xfId="23327" xr:uid="{F208DC3C-6310-4E2A-B14E-C6E5F3668A85}"/>
    <cellStyle name="Total 17 9" xfId="11156" xr:uid="{C9A58310-9F4E-4B78-9101-BCFEBD19DC35}"/>
    <cellStyle name="Total 17 9 2" xfId="23021" xr:uid="{B1126C3E-7F93-4AEF-A81C-9DC8BB66D627}"/>
    <cellStyle name="Total 18" xfId="6226" xr:uid="{725DD459-9EE7-4AE3-891F-5BE2C82625B0}"/>
    <cellStyle name="Total 18 10" xfId="11155" xr:uid="{8A134B30-E43B-44C0-A011-A174FD4BD9EE}"/>
    <cellStyle name="Total 18 10 2" xfId="23020" xr:uid="{9650309B-852F-40D6-9485-E021C87FA9EC}"/>
    <cellStyle name="Total 18 11" xfId="12480" xr:uid="{ED32B1DF-099C-4BF4-98BC-8E365A21550B}"/>
    <cellStyle name="Total 18 11 2" xfId="24294" xr:uid="{5EEB71BF-703B-4E8F-9C2D-F8914E45A5DA}"/>
    <cellStyle name="Total 18 12" xfId="10293" xr:uid="{7D15E5B9-0B3A-4492-B0A4-02BC965715FC}"/>
    <cellStyle name="Total 18 12 2" xfId="22165" xr:uid="{888B89CE-CE62-4A1E-9B89-A272175639C6}"/>
    <cellStyle name="Total 18 13" xfId="12066" xr:uid="{8C4D1AFA-64F0-46C1-988F-8BBDAE847AE8}"/>
    <cellStyle name="Total 18 13 2" xfId="23887" xr:uid="{0B8A7E8C-463F-465D-8A4A-1B59BF179DE3}"/>
    <cellStyle name="Total 18 2" xfId="6227" xr:uid="{E4BB31C8-A402-4E91-A071-B408A96D39CE}"/>
    <cellStyle name="Total 18 2 10" xfId="13509" xr:uid="{349F51A1-FFD0-4E0F-975D-EEC8449BD15D}"/>
    <cellStyle name="Total 18 2 10 2" xfId="25290" xr:uid="{2CFAF29E-9AD2-44FE-A621-8944B1E36662}"/>
    <cellStyle name="Total 18 2 11" xfId="14510" xr:uid="{F4BB563A-5913-40D3-99B8-BF7A253D87C6}"/>
    <cellStyle name="Total 18 2 11 2" xfId="26282" xr:uid="{DBC0FEFF-2D6C-44BE-A654-F4D2B03F75A0}"/>
    <cellStyle name="Total 18 2 12" xfId="15468" xr:uid="{804A2A8E-4B2C-4032-826D-92790EC82DDE}"/>
    <cellStyle name="Total 18 2 12 2" xfId="27228" xr:uid="{F721D617-AA94-48A8-9DE5-7F39E9D8CD00}"/>
    <cellStyle name="Total 18 2 2" xfId="6857" xr:uid="{3C6E2DAB-6205-4309-B942-4CFB406E8262}"/>
    <cellStyle name="Total 18 2 2 10" xfId="9806" xr:uid="{0E8F587E-E75F-4337-AF2F-88D514564EF0}"/>
    <cellStyle name="Total 18 2 2 10 2" xfId="21682" xr:uid="{9B19B244-E412-404F-BFEC-3280E9B1FCF6}"/>
    <cellStyle name="Total 18 2 2 11" xfId="12694" xr:uid="{60BD36CB-068D-4D8E-AD8B-0440FC8FE6EA}"/>
    <cellStyle name="Total 18 2 2 11 2" xfId="24493" xr:uid="{74000F69-E998-4FAF-A961-567A2CB3B7D4}"/>
    <cellStyle name="Total 18 2 2 2" xfId="7660" xr:uid="{0A49B6DB-C70A-4338-85C6-15D2A67D7DC3}"/>
    <cellStyle name="Total 18 2 2 2 10" xfId="16409" xr:uid="{C03D97DE-B989-49F1-950F-51006692B250}"/>
    <cellStyle name="Total 18 2 2 2 10 2" xfId="28156" xr:uid="{88ABE00E-8A6D-45BD-82FF-F8B90EB5F026}"/>
    <cellStyle name="Total 18 2 2 2 2" xfId="9303" xr:uid="{38D920E5-7883-4A24-8DF1-7EF7D3262C4A}"/>
    <cellStyle name="Total 18 2 2 2 2 2" xfId="13725" xr:uid="{9249E7BF-A258-4D3D-BFD2-893D4168BC01}"/>
    <cellStyle name="Total 18 2 2 2 2 2 2" xfId="25499" xr:uid="{999BE446-E792-4FFC-A4A9-2D8002E05964}"/>
    <cellStyle name="Total 18 2 2 2 2 3" xfId="14687" xr:uid="{2442FD73-CD2B-4C56-97AC-39F4E4E819C1}"/>
    <cellStyle name="Total 18 2 2 2 2 3 2" xfId="26458" xr:uid="{FB3C5AE8-E43E-41DB-B986-FC6D48E76F99}"/>
    <cellStyle name="Total 18 2 2 2 2 4" xfId="15639" xr:uid="{41C95974-9B90-4251-A67B-D9527ED815B8}"/>
    <cellStyle name="Total 18 2 2 2 2 4 2" xfId="27386" xr:uid="{DD9DC212-7AA6-44B3-A4E6-4C3E24FA2F24}"/>
    <cellStyle name="Total 18 2 2 2 2 5" xfId="16517" xr:uid="{110EA65F-465D-4DEC-9551-60073DCFF365}"/>
    <cellStyle name="Total 18 2 2 2 2 5 2" xfId="28264" xr:uid="{6ABB34D0-B2FC-495E-9BD2-D641DC11E8AB}"/>
    <cellStyle name="Total 18 2 2 2 2 6" xfId="17382" xr:uid="{FB7F3D14-EEBB-48EB-8E58-24C003577BBD}"/>
    <cellStyle name="Total 18 2 2 2 2 6 2" xfId="29103" xr:uid="{BE47549C-2394-4DAA-85DC-5B22AA2A4981}"/>
    <cellStyle name="Total 18 2 2 2 2 7" xfId="18158" xr:uid="{A78FA4EF-C87C-4B7C-85B9-F6FB6FE1EDCE}"/>
    <cellStyle name="Total 18 2 2 2 2 7 2" xfId="29879" xr:uid="{4BF456B0-9177-4146-9313-5E509F524D66}"/>
    <cellStyle name="Total 18 2 2 2 2 8" xfId="18915" xr:uid="{B2AABFB0-0B08-467D-8D35-4664BE3BA257}"/>
    <cellStyle name="Total 18 2 2 2 3" xfId="9741" xr:uid="{9763E6B0-9E9A-461F-ABF8-EB277FD4F1DC}"/>
    <cellStyle name="Total 18 2 2 2 3 2" xfId="14146" xr:uid="{14EF09EC-B894-4715-8641-AC2CCA93BE56}"/>
    <cellStyle name="Total 18 2 2 2 3 2 2" xfId="25919" xr:uid="{20CD35D4-BE33-4383-A00E-DAA71D40ACCC}"/>
    <cellStyle name="Total 18 2 2 2 3 3" xfId="15106" xr:uid="{FF939FB9-E91E-4A3A-A4C4-BA1606284D8B}"/>
    <cellStyle name="Total 18 2 2 2 3 3 2" xfId="26877" xr:uid="{EDBFBCE8-5A67-4B83-8359-6EF1D741A592}"/>
    <cellStyle name="Total 18 2 2 2 3 4" xfId="16058" xr:uid="{2419E6D3-B930-4DB5-BCFA-403D886160BC}"/>
    <cellStyle name="Total 18 2 2 2 3 4 2" xfId="27805" xr:uid="{E5904E19-A56C-4427-A1AB-98920D70B356}"/>
    <cellStyle name="Total 18 2 2 2 3 5" xfId="16932" xr:uid="{AE571D82-B550-4365-B93D-DA5FDDAEBB00}"/>
    <cellStyle name="Total 18 2 2 2 3 5 2" xfId="28679" xr:uid="{85D4559C-670B-4A0A-BABC-595936E228DD}"/>
    <cellStyle name="Total 18 2 2 2 3 6" xfId="17797" xr:uid="{08CC0F36-F31D-46FF-8E6E-97CDB6E154D3}"/>
    <cellStyle name="Total 18 2 2 2 3 6 2" xfId="29518" xr:uid="{B2EB9430-111E-43E9-BD05-80A7EE593878}"/>
    <cellStyle name="Total 18 2 2 2 3 7" xfId="18573" xr:uid="{9F8BD880-A62C-4949-B687-64F6970350E8}"/>
    <cellStyle name="Total 18 2 2 2 3 7 2" xfId="30294" xr:uid="{76C2AF3C-6F8E-477C-AB19-23674A693244}"/>
    <cellStyle name="Total 18 2 2 2 3 8" xfId="19330" xr:uid="{6473DBDD-3EDD-439C-AE7A-4272A7813B17}"/>
    <cellStyle name="Total 18 2 2 2 4" xfId="12711" xr:uid="{1745C60A-2AA1-4F71-8914-22A48E742F85}"/>
    <cellStyle name="Total 18 2 2 2 4 2" xfId="24509" xr:uid="{623558E2-47A7-4920-A93D-C4EA9371AD87}"/>
    <cellStyle name="Total 18 2 2 2 5" xfId="12269" xr:uid="{0F9B6B0F-2302-4C7A-BEAC-BBEE33FA90E3}"/>
    <cellStyle name="Total 18 2 2 2 5 2" xfId="24085" xr:uid="{5DAB7691-76A1-43CA-A102-36D677281AED}"/>
    <cellStyle name="Total 18 2 2 2 6" xfId="10491" xr:uid="{6B6EEC0D-D737-436C-84D9-C8C60CCD5758}"/>
    <cellStyle name="Total 18 2 2 2 6 2" xfId="22363" xr:uid="{89423424-E9ED-46FC-BBFA-AD5D4CC0E0DA}"/>
    <cellStyle name="Total 18 2 2 2 7" xfId="13579" xr:uid="{43396B4F-5F28-4BFD-BE1F-4D302D86160A}"/>
    <cellStyle name="Total 18 2 2 2 7 2" xfId="25355" xr:uid="{1C07F5AE-9E0F-4719-8629-51CD57994CB2}"/>
    <cellStyle name="Total 18 2 2 2 8" xfId="14557" xr:uid="{765F26AB-94B1-4FEC-9F17-33943C8993CD}"/>
    <cellStyle name="Total 18 2 2 2 8 2" xfId="26328" xr:uid="{E806B3E8-4479-4E5E-9F65-F1306133E551}"/>
    <cellStyle name="Total 18 2 2 2 9" xfId="15510" xr:uid="{90AA65D6-F138-4B8E-B74A-9507B9F81096}"/>
    <cellStyle name="Total 18 2 2 2 9 2" xfId="27265" xr:uid="{42A61E59-5649-462A-9FF8-74A699AEA0F2}"/>
    <cellStyle name="Total 18 2 2 3" xfId="8502" xr:uid="{9EA1268E-AA83-417C-B23B-1D49C1CB9A67}"/>
    <cellStyle name="Total 18 2 2 3 2" xfId="13244" xr:uid="{B2E2E8A5-F6E9-4886-BCC9-093939298A68}"/>
    <cellStyle name="Total 18 2 2 3 2 2" xfId="25030" xr:uid="{C9272DB5-1DE5-483E-B88B-767B8279B3A2}"/>
    <cellStyle name="Total 18 2 2 3 3" xfId="14264" xr:uid="{D58093C8-6BAB-426E-A2D5-C490DAB74F1C}"/>
    <cellStyle name="Total 18 2 2 3 3 2" xfId="26037" xr:uid="{41DBF14C-10D1-47EF-9F51-C9E79215CBB5}"/>
    <cellStyle name="Total 18 2 2 3 4" xfId="15224" xr:uid="{8DCD062A-39FC-4D07-BEF5-661E0365C7EA}"/>
    <cellStyle name="Total 18 2 2 3 4 2" xfId="26993" xr:uid="{55258E67-977F-4002-881B-AA68B28D231B}"/>
    <cellStyle name="Total 18 2 2 3 5" xfId="16173" xr:uid="{003BC390-B38F-4F15-88BF-6EF14789CF58}"/>
    <cellStyle name="Total 18 2 2 3 5 2" xfId="27920" xr:uid="{CD76B29F-D74D-4C0F-A762-616AA8C60105}"/>
    <cellStyle name="Total 18 2 2 3 6" xfId="17046" xr:uid="{D5C23639-75B8-4028-B43C-0B05DC492BE0}"/>
    <cellStyle name="Total 18 2 2 3 6 2" xfId="28793" xr:uid="{7F36E82A-4BC3-4CBE-AD94-42DA20BDDB06}"/>
    <cellStyle name="Total 18 2 2 3 7" xfId="17911" xr:uid="{15EA8DA2-95BE-4E14-859E-EA7FDBC6B3FA}"/>
    <cellStyle name="Total 18 2 2 3 7 2" xfId="29632" xr:uid="{4FCCCFC2-4366-438D-B710-43BB2FD32871}"/>
    <cellStyle name="Total 18 2 2 3 8" xfId="18687" xr:uid="{FFB5F91A-9F76-4812-9CF4-BB63CB0E94CD}"/>
    <cellStyle name="Total 18 2 2 4" xfId="9513" xr:uid="{83954605-3E69-48A4-B8A1-CA5AEEAC27FF}"/>
    <cellStyle name="Total 18 2 2 4 2" xfId="13918" xr:uid="{BC4ACBA5-CC5A-44F3-B100-97D10BC842F0}"/>
    <cellStyle name="Total 18 2 2 4 2 2" xfId="25691" xr:uid="{9E8F87A0-DAB5-4BC2-83C0-22FB9A35B14B}"/>
    <cellStyle name="Total 18 2 2 4 3" xfId="14878" xr:uid="{99303436-BADC-4CA6-8465-C584B1AC5D54}"/>
    <cellStyle name="Total 18 2 2 4 3 2" xfId="26649" xr:uid="{F1BFD035-00F7-4EAE-8EB4-D7FCA8EBE36E}"/>
    <cellStyle name="Total 18 2 2 4 4" xfId="15830" xr:uid="{10ACFF29-D7A0-4EE2-A524-63FEEE6DD91E}"/>
    <cellStyle name="Total 18 2 2 4 4 2" xfId="27577" xr:uid="{99C70994-161F-4675-94EC-81303D166592}"/>
    <cellStyle name="Total 18 2 2 4 5" xfId="16704" xr:uid="{82E379D5-10B1-4540-BA6F-FB4B33434042}"/>
    <cellStyle name="Total 18 2 2 4 5 2" xfId="28451" xr:uid="{52E66E0E-6B12-47EE-B6D4-3DCA3D3F786E}"/>
    <cellStyle name="Total 18 2 2 4 6" xfId="17569" xr:uid="{5C1A1942-57D5-4489-A5AD-5975C86C2686}"/>
    <cellStyle name="Total 18 2 2 4 6 2" xfId="29290" xr:uid="{9ABD1D0F-7371-48C9-8106-F9B4B1350139}"/>
    <cellStyle name="Total 18 2 2 4 7" xfId="18345" xr:uid="{39413768-CC66-4CCA-A891-3E512579E4C7}"/>
    <cellStyle name="Total 18 2 2 4 7 2" xfId="30066" xr:uid="{76AAD490-A936-4F92-880B-CD5633855193}"/>
    <cellStyle name="Total 18 2 2 4 8" xfId="19102" xr:uid="{CD5B7A5D-4C67-4D91-B107-BEF77492CAA2}"/>
    <cellStyle name="Total 18 2 2 5" xfId="12215" xr:uid="{5C984FC5-7103-450A-B887-DAAFC4E1AE61}"/>
    <cellStyle name="Total 18 2 2 5 2" xfId="24032" xr:uid="{1B4F0E90-54D7-413F-AAB9-BB2F4FCDEE7D}"/>
    <cellStyle name="Total 18 2 2 6" xfId="10540" xr:uid="{17607FD6-538F-41E5-87F2-F6FCD76E5EEC}"/>
    <cellStyle name="Total 18 2 2 6 2" xfId="22412" xr:uid="{658F621A-A6E0-4ED3-A090-543A7448BB1D}"/>
    <cellStyle name="Total 18 2 2 7" xfId="12861" xr:uid="{D5700101-9E0F-40DB-ACCE-0FB1168FF411}"/>
    <cellStyle name="Total 18 2 2 7 2" xfId="24655" xr:uid="{99FE8CA6-A86E-440D-B480-E4E916F66A67}"/>
    <cellStyle name="Total 18 2 2 8" xfId="10013" xr:uid="{67FF199A-32F7-418D-BBC8-248908012E4F}"/>
    <cellStyle name="Total 18 2 2 8 2" xfId="21888" xr:uid="{09B5AA0D-20E6-450A-9601-89F644752C71}"/>
    <cellStyle name="Total 18 2 2 9" xfId="13121" xr:uid="{014F88C5-8C92-446A-A1F2-96518E12A0F8}"/>
    <cellStyle name="Total 18 2 2 9 2" xfId="24908" xr:uid="{AEA0C81A-3D4E-4753-97B1-17FAC4B4F399}"/>
    <cellStyle name="Total 18 2 3" xfId="7124" xr:uid="{81C152E5-2099-4917-AD5C-BA09634E151A}"/>
    <cellStyle name="Total 18 2 3 10" xfId="17289" xr:uid="{C70880A8-0BB1-41DF-8B60-CB2CB101DC6E}"/>
    <cellStyle name="Total 18 2 3 10 2" xfId="29032" xr:uid="{3286179A-9177-4BC3-B558-4C35D412E776}"/>
    <cellStyle name="Total 18 2 3 2" xfId="8767" xr:uid="{4F14FEE1-863A-48C2-8360-31EA574AA1E1}"/>
    <cellStyle name="Total 18 2 3 2 2" xfId="13427" xr:uid="{90484BDC-0F38-4AD0-AA68-1CFE1E3CE286}"/>
    <cellStyle name="Total 18 2 3 2 2 2" xfId="25210" xr:uid="{46283DAC-57A5-4F09-92AD-678685CA5AF6}"/>
    <cellStyle name="Total 18 2 3 2 3" xfId="14433" xr:uid="{7F652A42-BB69-4F1D-9404-DEC056D073A0}"/>
    <cellStyle name="Total 18 2 3 2 3 2" xfId="26205" xr:uid="{8EBFBC7A-F778-49D0-84E9-D242E6D337CE}"/>
    <cellStyle name="Total 18 2 3 2 4" xfId="15391" xr:uid="{2AA20AC5-A61C-400F-B5EB-D8AE9BEA4F37}"/>
    <cellStyle name="Total 18 2 3 2 4 2" xfId="27152" xr:uid="{03C750A1-96BB-47A2-8921-78BEE17C0920}"/>
    <cellStyle name="Total 18 2 3 2 5" xfId="16317" xr:uid="{6C7191E2-55C8-497F-AA7F-7E68DF5F81DE}"/>
    <cellStyle name="Total 18 2 3 2 5 2" xfId="28064" xr:uid="{AABC42BE-33CB-4AA3-973F-EEC5A226DADF}"/>
    <cellStyle name="Total 18 2 3 2 6" xfId="17188" xr:uid="{CE2A0F97-A39F-41E6-85EF-2488AE646F13}"/>
    <cellStyle name="Total 18 2 3 2 6 2" xfId="28932" xr:uid="{ADA0034D-5E14-4043-9300-70C261F646C9}"/>
    <cellStyle name="Total 18 2 3 2 7" xfId="18035" xr:uid="{B4448313-A926-4458-B832-08B82A490EA1}"/>
    <cellStyle name="Total 18 2 3 2 7 2" xfId="29756" xr:uid="{5086DB00-C012-42E3-8F6C-B29C1DE174CF}"/>
    <cellStyle name="Total 18 2 3 2 8" xfId="18802" xr:uid="{1DD41368-596E-4153-8A85-9456754FD2DA}"/>
    <cellStyle name="Total 18 2 3 3" xfId="9628" xr:uid="{1B480416-850C-4E56-AA43-5C8CD97FB11D}"/>
    <cellStyle name="Total 18 2 3 3 2" xfId="14033" xr:uid="{20D7FA2F-AB74-4F70-93B1-EFB3C96E40F4}"/>
    <cellStyle name="Total 18 2 3 3 2 2" xfId="25806" xr:uid="{C8382EEA-7C7A-4814-B03F-851DEED33B3B}"/>
    <cellStyle name="Total 18 2 3 3 3" xfId="14993" xr:uid="{23497A9E-95ED-4116-90BC-97B0A8BE8B6D}"/>
    <cellStyle name="Total 18 2 3 3 3 2" xfId="26764" xr:uid="{526AFEB5-AD3C-42A9-BE41-249C04D717D9}"/>
    <cellStyle name="Total 18 2 3 3 4" xfId="15945" xr:uid="{AAB8DCD6-B6E8-404D-BAA9-A37A4A56E1BA}"/>
    <cellStyle name="Total 18 2 3 3 4 2" xfId="27692" xr:uid="{A5F3A45B-E888-4495-A904-F44473D83F8A}"/>
    <cellStyle name="Total 18 2 3 3 5" xfId="16819" xr:uid="{D45CF1D0-71F5-4CE1-9760-D1563FB6F553}"/>
    <cellStyle name="Total 18 2 3 3 5 2" xfId="28566" xr:uid="{1476A51C-B695-4001-B2CA-ABFD16EB43AF}"/>
    <cellStyle name="Total 18 2 3 3 6" xfId="17684" xr:uid="{9818E430-817F-400D-85BC-022550423327}"/>
    <cellStyle name="Total 18 2 3 3 6 2" xfId="29405" xr:uid="{8EE133DC-BD8D-4143-B48D-EB4261D31325}"/>
    <cellStyle name="Total 18 2 3 3 7" xfId="18460" xr:uid="{5AE20166-2649-4AC6-A031-1E5214991B2A}"/>
    <cellStyle name="Total 18 2 3 3 7 2" xfId="30181" xr:uid="{68BBCC9D-1E03-4A2A-A44D-6E2FBDABA5F0}"/>
    <cellStyle name="Total 18 2 3 3 8" xfId="19217" xr:uid="{CBA68FFB-4F47-4A5D-9430-90BD05AF2199}"/>
    <cellStyle name="Total 18 2 3 4" xfId="12398" xr:uid="{0B64B1CB-61E1-4E02-B938-6B8F4CE3ACC0}"/>
    <cellStyle name="Total 18 2 3 4 2" xfId="24212" xr:uid="{18DD98F3-4C93-4DE5-BA14-EF8AD56813EA}"/>
    <cellStyle name="Total 18 2 3 5" xfId="10371" xr:uid="{4460F983-E114-4760-99AF-522B8F5C0CB5}"/>
    <cellStyle name="Total 18 2 3 5 2" xfId="22243" xr:uid="{9F3D159F-D677-4B28-8076-C8308CFC096B}"/>
    <cellStyle name="Total 18 2 3 6" xfId="13597" xr:uid="{2E20D3BF-CE38-4DD9-BAFF-C636A28CFB88}"/>
    <cellStyle name="Total 18 2 3 6 2" xfId="25373" xr:uid="{BACEDA09-0EC7-4C7B-9001-0D66B7429DC1}"/>
    <cellStyle name="Total 18 2 3 7" xfId="14573" xr:uid="{E8C02B1A-EF7B-458F-B609-202ADBB3DDD3}"/>
    <cellStyle name="Total 18 2 3 7 2" xfId="26344" xr:uid="{487DCEF2-A246-4FFB-9F9D-5658614681FB}"/>
    <cellStyle name="Total 18 2 3 8" xfId="15525" xr:uid="{CDA23B06-4AE1-4057-B8EC-987AC029F7FC}"/>
    <cellStyle name="Total 18 2 3 8 2" xfId="27280" xr:uid="{353C3638-3374-4B7B-BC39-D94485C789A7}"/>
    <cellStyle name="Total 18 2 3 9" xfId="16420" xr:uid="{9E162127-3F10-43A7-8B36-12E48C5FC4A3}"/>
    <cellStyle name="Total 18 2 3 9 2" xfId="28167" xr:uid="{0F16E3D6-D90E-4215-93CE-28AF802382B5}"/>
    <cellStyle name="Total 18 2 4" xfId="7968" xr:uid="{D479C449-B5EC-4106-A922-5ECF49D65AD5}"/>
    <cellStyle name="Total 18 2 4 2" xfId="12938" xr:uid="{36405FA4-431D-4AAA-878D-0723EB004DF3}"/>
    <cellStyle name="Total 18 2 4 2 2" xfId="24732" xr:uid="{2DDF9D0B-DC10-4C7D-B137-230A90195CCF}"/>
    <cellStyle name="Total 18 2 4 3" xfId="9944" xr:uid="{584C2614-D554-4E4F-8340-8200E2025AAB}"/>
    <cellStyle name="Total 18 2 4 3 2" xfId="21819" xr:uid="{DFC89C04-5AB3-4C19-BAC3-1D2503E18432}"/>
    <cellStyle name="Total 18 2 4 4" xfId="12338" xr:uid="{8CD357C4-8A87-41C5-B964-04F3AD68AED7}"/>
    <cellStyle name="Total 18 2 4 4 2" xfId="24153" xr:uid="{A974B930-CE4F-4931-8DBC-9C06725ADE67}"/>
    <cellStyle name="Total 18 2 4 5" xfId="10429" xr:uid="{3890DB4B-A0B0-41C3-BD06-1A8163FEF9E2}"/>
    <cellStyle name="Total 18 2 4 5 2" xfId="22301" xr:uid="{6473C390-8206-4D59-ACF9-EE67BC5A20A8}"/>
    <cellStyle name="Total 18 2 4 6" xfId="12571" xr:uid="{F9EF3950-48A4-40F3-8C18-C21847A426BF}"/>
    <cellStyle name="Total 18 2 4 6 2" xfId="24378" xr:uid="{B8CBB3A4-BD4B-42D2-8CE9-9C9EFFF14A53}"/>
    <cellStyle name="Total 18 2 4 7" xfId="10228" xr:uid="{0135B2DE-FB10-4B02-950C-9E6EBFF8EB0E}"/>
    <cellStyle name="Total 18 2 4 7 2" xfId="22103" xr:uid="{8577A4B6-58B4-4E6D-9D9F-5615CB304EC5}"/>
    <cellStyle name="Total 18 2 4 8" xfId="11711" xr:uid="{92BED6C5-FB0D-4C38-85D0-7F8EF90948BC}"/>
    <cellStyle name="Total 18 2 5" xfId="9400" xr:uid="{3E57FF2A-AF13-44A5-8A4E-2D93E1FABDC5}"/>
    <cellStyle name="Total 18 2 5 2" xfId="13805" xr:uid="{80BE1361-6E50-4952-8A39-0C1723E06DC8}"/>
    <cellStyle name="Total 18 2 5 2 2" xfId="25578" xr:uid="{F181D594-3C11-45F3-A579-1B405EC007B9}"/>
    <cellStyle name="Total 18 2 5 3" xfId="14765" xr:uid="{86507A3A-1404-4766-A537-1A8B92E7C7CB}"/>
    <cellStyle name="Total 18 2 5 3 2" xfId="26536" xr:uid="{BA5CB83A-13CF-4900-B288-BD3078B14888}"/>
    <cellStyle name="Total 18 2 5 4" xfId="15717" xr:uid="{A6E106DC-12C7-4D5F-9B0B-A559C5BAFB5C}"/>
    <cellStyle name="Total 18 2 5 4 2" xfId="27464" xr:uid="{17712F03-5A5C-4EC2-A5A3-D2FF7337F702}"/>
    <cellStyle name="Total 18 2 5 5" xfId="16591" xr:uid="{AEDE6D86-5E77-4B45-BEA6-245A51369E9B}"/>
    <cellStyle name="Total 18 2 5 5 2" xfId="28338" xr:uid="{015EAEF8-3CC1-43EB-AEBB-A39BD0F62542}"/>
    <cellStyle name="Total 18 2 5 6" xfId="17456" xr:uid="{BF32AFD8-8E33-4943-AB1A-8CB6430E23E6}"/>
    <cellStyle name="Total 18 2 5 6 2" xfId="29177" xr:uid="{DEAD412F-0A7F-4265-87A3-3C0F1E3B1A7C}"/>
    <cellStyle name="Total 18 2 5 7" xfId="18232" xr:uid="{11BDC111-1473-4963-9DDA-5B4C1077A958}"/>
    <cellStyle name="Total 18 2 5 7 2" xfId="29953" xr:uid="{63DEB177-1E4F-43B2-A12A-93568EBE6304}"/>
    <cellStyle name="Total 18 2 5 8" xfId="18989" xr:uid="{A4BDDAEB-6140-4EEA-9CB7-9706D48D80D3}"/>
    <cellStyle name="Total 18 2 6" xfId="11864" xr:uid="{0C7421A6-F9F5-453D-8E41-916E6C74ED7D}"/>
    <cellStyle name="Total 18 2 6 2" xfId="23691" xr:uid="{D519A70E-FD27-42B4-A63A-B14A5D0BE084}"/>
    <cellStyle name="Total 18 2 7" xfId="10843" xr:uid="{E0776CBA-0E49-4F3E-B529-038EE9207D02}"/>
    <cellStyle name="Total 18 2 7 2" xfId="22712" xr:uid="{4CF26BE0-E020-4C22-ACAA-A47F37466481}"/>
    <cellStyle name="Total 18 2 8" xfId="11475" xr:uid="{DE823395-A0E0-49A8-86DA-1E5CBD9532A7}"/>
    <cellStyle name="Total 18 2 8 2" xfId="23329" xr:uid="{4ECCBDDC-230D-4C4B-A946-8B06A9857384}"/>
    <cellStyle name="Total 18 2 9" xfId="11154" xr:uid="{E722ED34-24DA-42F4-AC50-19398CC277F7}"/>
    <cellStyle name="Total 18 2 9 2" xfId="23019" xr:uid="{C113FEAF-F325-43C2-810A-300696E4A916}"/>
    <cellStyle name="Total 18 3" xfId="6856" xr:uid="{58621848-C47C-487C-8AEE-7234095C68BF}"/>
    <cellStyle name="Total 18 3 10" xfId="16248" xr:uid="{6081DC15-94C7-4B1A-95FD-A525FFE04068}"/>
    <cellStyle name="Total 18 3 10 2" xfId="27995" xr:uid="{6C7C26BC-75D5-454C-872A-CA49FCDC4FC1}"/>
    <cellStyle name="Total 18 3 11" xfId="17120" xr:uid="{7F81669C-7F87-4E8E-927A-4FA9883D6BA0}"/>
    <cellStyle name="Total 18 3 11 2" xfId="28867" xr:uid="{8CDC355C-DE7D-4E0A-BD2F-2E0FB0A1E70F}"/>
    <cellStyle name="Total 18 3 2" xfId="7661" xr:uid="{8706E5F6-7EB3-4065-9520-3A59BABDE960}"/>
    <cellStyle name="Total 18 3 2 10" xfId="10866" xr:uid="{CB12D12B-DA05-4CBA-AD35-0DEA360471B2}"/>
    <cellStyle name="Total 18 3 2 10 2" xfId="22735" xr:uid="{D2D1ED3B-B96F-4541-87A9-272C446BD9D9}"/>
    <cellStyle name="Total 18 3 2 2" xfId="9304" xr:uid="{BB8BE389-F4A7-4512-8C8C-64A09ADCE64C}"/>
    <cellStyle name="Total 18 3 2 2 2" xfId="13726" xr:uid="{C27D5512-BEE3-43B5-891D-0A38890E83D6}"/>
    <cellStyle name="Total 18 3 2 2 2 2" xfId="25500" xr:uid="{C89B3072-7776-440E-9CED-26B949E0F3A2}"/>
    <cellStyle name="Total 18 3 2 2 3" xfId="14688" xr:uid="{0306D84A-E8E6-458C-840C-C8ADAC02F008}"/>
    <cellStyle name="Total 18 3 2 2 3 2" xfId="26459" xr:uid="{019E2A2A-7ECA-46BE-9716-24FCBDCD32A6}"/>
    <cellStyle name="Total 18 3 2 2 4" xfId="15640" xr:uid="{182BD382-CA44-4841-8D70-9A84CA559334}"/>
    <cellStyle name="Total 18 3 2 2 4 2" xfId="27387" xr:uid="{3082997E-2A84-464F-8310-681C85A157E8}"/>
    <cellStyle name="Total 18 3 2 2 5" xfId="16518" xr:uid="{AC88E2C1-AF05-4204-AE7A-B707C61A09CD}"/>
    <cellStyle name="Total 18 3 2 2 5 2" xfId="28265" xr:uid="{BBD84341-5CB5-4F2F-93C8-6C98E78D2659}"/>
    <cellStyle name="Total 18 3 2 2 6" xfId="17383" xr:uid="{4000B394-0CD0-4AD5-B20D-8BC38B37F5A3}"/>
    <cellStyle name="Total 18 3 2 2 6 2" xfId="29104" xr:uid="{C1630E5D-7859-4B65-8370-FEE2E148FBFC}"/>
    <cellStyle name="Total 18 3 2 2 7" xfId="18159" xr:uid="{68058DD8-6CE1-4D67-B9EF-B5746D741DEB}"/>
    <cellStyle name="Total 18 3 2 2 7 2" xfId="29880" xr:uid="{79E68D9B-1940-42BC-A103-8CCFEBD2342B}"/>
    <cellStyle name="Total 18 3 2 2 8" xfId="18916" xr:uid="{372A236D-5238-44B2-9383-F16E817C5D6C}"/>
    <cellStyle name="Total 18 3 2 3" xfId="9742" xr:uid="{A6675B7C-4B01-4405-AA44-A072AE254846}"/>
    <cellStyle name="Total 18 3 2 3 2" xfId="14147" xr:uid="{4978540A-8AE2-448D-A8AB-FF9B5F0E83DA}"/>
    <cellStyle name="Total 18 3 2 3 2 2" xfId="25920" xr:uid="{873329F7-B967-43BB-9BA5-F8414EB12115}"/>
    <cellStyle name="Total 18 3 2 3 3" xfId="15107" xr:uid="{6C61C4E2-32BD-4014-8878-DD57A87C49DE}"/>
    <cellStyle name="Total 18 3 2 3 3 2" xfId="26878" xr:uid="{2BE805B8-3801-4C6E-ABDD-3D4B6D353838}"/>
    <cellStyle name="Total 18 3 2 3 4" xfId="16059" xr:uid="{9939BFAB-D6D8-4D4E-99FC-010C1C8727E1}"/>
    <cellStyle name="Total 18 3 2 3 4 2" xfId="27806" xr:uid="{228BBEC3-C8DA-4754-AD86-ADFF47E8724D}"/>
    <cellStyle name="Total 18 3 2 3 5" xfId="16933" xr:uid="{26C1106D-6D48-485E-AE72-2DBC48CB1894}"/>
    <cellStyle name="Total 18 3 2 3 5 2" xfId="28680" xr:uid="{356163F0-47AB-4A4B-A9FF-D768B15FD81D}"/>
    <cellStyle name="Total 18 3 2 3 6" xfId="17798" xr:uid="{B3FF007B-9479-4B35-A986-790583FEF04B}"/>
    <cellStyle name="Total 18 3 2 3 6 2" xfId="29519" xr:uid="{94E14125-2487-40D3-B8CF-3C5A952C33B4}"/>
    <cellStyle name="Total 18 3 2 3 7" xfId="18574" xr:uid="{625A8942-9B93-481C-99CA-EF6AF6F85135}"/>
    <cellStyle name="Total 18 3 2 3 7 2" xfId="30295" xr:uid="{52194DFF-97A8-4562-AD34-F0D4454D9A51}"/>
    <cellStyle name="Total 18 3 2 3 8" xfId="19331" xr:uid="{4F3E7444-9371-4C2D-8731-301C0E418387}"/>
    <cellStyle name="Total 18 3 2 4" xfId="12712" xr:uid="{006F15C9-D727-4B72-804E-BFC4E9CEF91E}"/>
    <cellStyle name="Total 18 3 2 4 2" xfId="24510" xr:uid="{6B8EC001-3304-4C52-9DE0-44BBB5E25E36}"/>
    <cellStyle name="Total 18 3 2 5" xfId="13011" xr:uid="{10B57208-5AE2-44E3-8CD7-9194AD5D41AF}"/>
    <cellStyle name="Total 18 3 2 5 2" xfId="24803" xr:uid="{A3FC65C4-4340-4735-BC47-312EB2EC3726}"/>
    <cellStyle name="Total 18 3 2 6" xfId="9885" xr:uid="{B6BE9C53-A86A-4BC4-B3D5-5BA4522A014E}"/>
    <cellStyle name="Total 18 3 2 6 2" xfId="21761" xr:uid="{A7DA9842-53E1-42CB-A411-7F0A10940DE3}"/>
    <cellStyle name="Total 18 3 2 7" xfId="13142" xr:uid="{237B6660-4E6A-4060-84FA-0FE5E2B576DF}"/>
    <cellStyle name="Total 18 3 2 7 2" xfId="24928" xr:uid="{955D14AF-E0A3-4DBA-A294-666C6F8A74C1}"/>
    <cellStyle name="Total 18 3 2 8" xfId="9789" xr:uid="{6BA594E7-9BE6-464D-93AA-30E185B41405}"/>
    <cellStyle name="Total 18 3 2 8 2" xfId="21665" xr:uid="{3750A03D-525C-4EEC-BCFD-82AC9A117F88}"/>
    <cellStyle name="Total 18 3 2 9" xfId="11839" xr:uid="{36085E02-0AC0-4353-81AC-29F7F5386ED0}"/>
    <cellStyle name="Total 18 3 2 9 2" xfId="23666" xr:uid="{B5919CE0-7BA7-4787-81C7-70E2ECADC316}"/>
    <cellStyle name="Total 18 3 3" xfId="8501" xr:uid="{99F8503B-D181-481E-B583-35101457585E}"/>
    <cellStyle name="Total 18 3 3 2" xfId="13243" xr:uid="{AA485C61-DEF3-49A7-960C-F108DF5D385E}"/>
    <cellStyle name="Total 18 3 3 2 2" xfId="25029" xr:uid="{8517DDC7-ED6A-45C6-B6FE-7027FE1275F8}"/>
    <cellStyle name="Total 18 3 3 3" xfId="14263" xr:uid="{572750A4-4A79-42BD-9A1A-DD7593F30E89}"/>
    <cellStyle name="Total 18 3 3 3 2" xfId="26036" xr:uid="{E2D4AE52-5F6B-4421-A763-20F447F5AEBD}"/>
    <cellStyle name="Total 18 3 3 4" xfId="15223" xr:uid="{62904D3D-EFB3-41CB-AE42-015FF36C13B2}"/>
    <cellStyle name="Total 18 3 3 4 2" xfId="26992" xr:uid="{CF2545F2-4196-4231-B23A-14F652F8916B}"/>
    <cellStyle name="Total 18 3 3 5" xfId="16172" xr:uid="{427BE2BD-B4DD-4929-9995-A2E6D48EEA3D}"/>
    <cellStyle name="Total 18 3 3 5 2" xfId="27919" xr:uid="{F4B89E00-CEED-47B6-89B4-F34DD1844F95}"/>
    <cellStyle name="Total 18 3 3 6" xfId="17045" xr:uid="{880FDDAF-E26A-405F-A7EA-5D103B6BEDE8}"/>
    <cellStyle name="Total 18 3 3 6 2" xfId="28792" xr:uid="{0D60AFDD-334E-4CF5-8E64-4AD1E7BCD6EF}"/>
    <cellStyle name="Total 18 3 3 7" xfId="17910" xr:uid="{8755F2F5-F337-4840-A155-FB446131C1F2}"/>
    <cellStyle name="Total 18 3 3 7 2" xfId="29631" xr:uid="{A08D8840-FF2A-43C6-AAEA-AC07342E01E4}"/>
    <cellStyle name="Total 18 3 3 8" xfId="18686" xr:uid="{7A207AB0-EB3C-4C12-BB8E-157B12B61620}"/>
    <cellStyle name="Total 18 3 4" xfId="9512" xr:uid="{AE7F0A27-0663-45CE-8489-5BDA48AC711A}"/>
    <cellStyle name="Total 18 3 4 2" xfId="13917" xr:uid="{D2DE1998-9530-41B4-9C04-7B5F6F9FC1D7}"/>
    <cellStyle name="Total 18 3 4 2 2" xfId="25690" xr:uid="{84468081-4091-4690-AB24-6F39BA72CFAD}"/>
    <cellStyle name="Total 18 3 4 3" xfId="14877" xr:uid="{C0197730-65A1-4E3F-899D-514F4F51E4D8}"/>
    <cellStyle name="Total 18 3 4 3 2" xfId="26648" xr:uid="{AA2F40BF-7FB4-4E9E-89EB-EEDD839058C8}"/>
    <cellStyle name="Total 18 3 4 4" xfId="15829" xr:uid="{1400CDAA-8470-41EC-AC52-EAD111779387}"/>
    <cellStyle name="Total 18 3 4 4 2" xfId="27576" xr:uid="{FF6B7DB4-06AD-4546-9CCF-9EF8DDF0149C}"/>
    <cellStyle name="Total 18 3 4 5" xfId="16703" xr:uid="{269DA46F-5705-4BCD-A28E-48EB908D8BC2}"/>
    <cellStyle name="Total 18 3 4 5 2" xfId="28450" xr:uid="{CA448FDD-44C4-4C8E-B0C3-87719668757A}"/>
    <cellStyle name="Total 18 3 4 6" xfId="17568" xr:uid="{BC487BC8-306E-4606-8C27-196346DA80FA}"/>
    <cellStyle name="Total 18 3 4 6 2" xfId="29289" xr:uid="{8BB9EF99-FF5E-406F-A1F0-8F4BB7FF334F}"/>
    <cellStyle name="Total 18 3 4 7" xfId="18344" xr:uid="{D31A99D1-E4A0-4F58-A0C6-59B494F9096E}"/>
    <cellStyle name="Total 18 3 4 7 2" xfId="30065" xr:uid="{E1A4E843-9E7A-46F4-AA47-4040B34F9403}"/>
    <cellStyle name="Total 18 3 4 8" xfId="19101" xr:uid="{60CE755B-CC88-41D7-95D5-D9728AFADBEB}"/>
    <cellStyle name="Total 18 3 5" xfId="12214" xr:uid="{81E00CA8-8880-4090-8EA5-F70B4B567FFE}"/>
    <cellStyle name="Total 18 3 5 2" xfId="24031" xr:uid="{91610BCD-2270-4528-BFDF-828C6AAC7FF2}"/>
    <cellStyle name="Total 18 3 6" xfId="10541" xr:uid="{3EB55650-CB64-4C98-8C59-78A5A421A47F}"/>
    <cellStyle name="Total 18 3 6 2" xfId="22413" xr:uid="{59425BD3-438C-41BD-BB72-79C9244B0C7C}"/>
    <cellStyle name="Total 18 3 7" xfId="13350" xr:uid="{5BBAF0C1-7C51-4B40-9D30-370D57A63C0E}"/>
    <cellStyle name="Total 18 3 7 2" xfId="25133" xr:uid="{5F6DD597-1508-4571-8A56-FF7858527563}"/>
    <cellStyle name="Total 18 3 8" xfId="14359" xr:uid="{5F480E60-EF07-40AE-8192-3D693F58C74F}"/>
    <cellStyle name="Total 18 3 8 2" xfId="26131" xr:uid="{9D777B7E-ADBB-4ED6-818E-5990F4409E82}"/>
    <cellStyle name="Total 18 3 9" xfId="15317" xr:uid="{7E1B9CFE-246E-4809-938D-C71DE6338FD8}"/>
    <cellStyle name="Total 18 3 9 2" xfId="27081" xr:uid="{50469481-0CC1-4833-91A6-1995967AD5F6}"/>
    <cellStyle name="Total 18 4" xfId="7123" xr:uid="{5740C9BA-3A68-4BFE-801B-B2846F94900B}"/>
    <cellStyle name="Total 18 4 10" xfId="15539" xr:uid="{B48473CB-42D0-452C-9880-A3B27762D368}"/>
    <cellStyle name="Total 18 4 10 2" xfId="27294" xr:uid="{6FC73EFD-F756-40C5-9827-F06ABE534D4C}"/>
    <cellStyle name="Total 18 4 2" xfId="8766" xr:uid="{6A7A0811-0182-4E57-A41E-CA1757CE833A}"/>
    <cellStyle name="Total 18 4 2 2" xfId="13426" xr:uid="{15031245-BC3B-412D-ABFF-667CBE5E584C}"/>
    <cellStyle name="Total 18 4 2 2 2" xfId="25209" xr:uid="{9A33E270-4B18-4223-8F9F-805FB60B9C37}"/>
    <cellStyle name="Total 18 4 2 3" xfId="14432" xr:uid="{11A47206-5563-405E-8854-2B4FDAC3A8FC}"/>
    <cellStyle name="Total 18 4 2 3 2" xfId="26204" xr:uid="{2628D155-733F-4B5C-A4E0-C49B8AC21D43}"/>
    <cellStyle name="Total 18 4 2 4" xfId="15390" xr:uid="{4378C508-3ACB-4433-B46F-60B97FDD5661}"/>
    <cellStyle name="Total 18 4 2 4 2" xfId="27151" xr:uid="{71AF7ADD-89E7-4495-966B-324A70966CC8}"/>
    <cellStyle name="Total 18 4 2 5" xfId="16316" xr:uid="{3046EB8E-FADA-4FB0-8012-DDB8C944D446}"/>
    <cellStyle name="Total 18 4 2 5 2" xfId="28063" xr:uid="{1193C10E-4D76-432C-BA6B-FB684796CF7F}"/>
    <cellStyle name="Total 18 4 2 6" xfId="17187" xr:uid="{0F46421A-E3A5-428C-916A-0CB337984227}"/>
    <cellStyle name="Total 18 4 2 6 2" xfId="28931" xr:uid="{E56762AA-4DC6-44D3-8C68-A12D2FFB8DAC}"/>
    <cellStyle name="Total 18 4 2 7" xfId="18034" xr:uid="{FD230048-E0FD-494B-8C7B-5046070ABA8C}"/>
    <cellStyle name="Total 18 4 2 7 2" xfId="29755" xr:uid="{6FCF57A9-304D-4046-AAD8-BAD5AACF0525}"/>
    <cellStyle name="Total 18 4 2 8" xfId="18801" xr:uid="{DEB75050-62ED-46F4-B6C9-AFCB1EA613BA}"/>
    <cellStyle name="Total 18 4 3" xfId="9627" xr:uid="{62DFE2F7-470A-49B1-AE63-F78AD298C6E2}"/>
    <cellStyle name="Total 18 4 3 2" xfId="14032" xr:uid="{5C900DCC-859C-4AB6-BA03-8EA305692212}"/>
    <cellStyle name="Total 18 4 3 2 2" xfId="25805" xr:uid="{A0B5E626-3F16-4F76-844D-FB0351D42913}"/>
    <cellStyle name="Total 18 4 3 3" xfId="14992" xr:uid="{026AE0DD-2DCB-442A-AF0B-EEFF51077E71}"/>
    <cellStyle name="Total 18 4 3 3 2" xfId="26763" xr:uid="{0ECF0CDA-1C72-480F-95E8-2E82317482CB}"/>
    <cellStyle name="Total 18 4 3 4" xfId="15944" xr:uid="{1FB899C7-992E-440F-933B-6DA4B5832A05}"/>
    <cellStyle name="Total 18 4 3 4 2" xfId="27691" xr:uid="{8B7B6C40-20A9-4123-A649-E1D1E56E0995}"/>
    <cellStyle name="Total 18 4 3 5" xfId="16818" xr:uid="{8E67DE85-EAF9-406B-A70F-913BF9E33E8E}"/>
    <cellStyle name="Total 18 4 3 5 2" xfId="28565" xr:uid="{AF001EE1-F927-4426-99CF-7A9B8996B638}"/>
    <cellStyle name="Total 18 4 3 6" xfId="17683" xr:uid="{DE3F4D45-B80D-4F4A-A485-44A9363930BA}"/>
    <cellStyle name="Total 18 4 3 6 2" xfId="29404" xr:uid="{58C103FF-3B17-48EE-AE8D-AD39A124B4CF}"/>
    <cellStyle name="Total 18 4 3 7" xfId="18459" xr:uid="{409566EF-AB9E-493C-8B26-C242866B2304}"/>
    <cellStyle name="Total 18 4 3 7 2" xfId="30180" xr:uid="{9FCF9EEC-EF2D-4EB9-9730-970772B3BA30}"/>
    <cellStyle name="Total 18 4 3 8" xfId="19216" xr:uid="{7AF92837-C8E3-4522-B82B-377EA42F82E1}"/>
    <cellStyle name="Total 18 4 4" xfId="12397" xr:uid="{2D9A2956-DD95-4039-8A4A-D8078A0FC3E7}"/>
    <cellStyle name="Total 18 4 4 2" xfId="24211" xr:uid="{DA3863CC-C1CA-41FD-A068-94EF455D8707}"/>
    <cellStyle name="Total 18 4 5" xfId="10372" xr:uid="{C53A3C5F-2C47-4AF7-872B-6F534181D1F3}"/>
    <cellStyle name="Total 18 4 5 2" xfId="22244" xr:uid="{7F166EED-9FBB-4E37-BE0F-405F5BB80B1B}"/>
    <cellStyle name="Total 18 4 6" xfId="12578" xr:uid="{13A01F6F-6C69-4412-96DA-9B8F9ABD9229}"/>
    <cellStyle name="Total 18 4 6 2" xfId="24384" xr:uid="{94E93721-9916-4426-80CC-CD8704BFCE3C}"/>
    <cellStyle name="Total 18 4 7" xfId="10222" xr:uid="{D14C404C-C287-42F3-BADC-ACA3B0492689}"/>
    <cellStyle name="Total 18 4 7 2" xfId="22097" xr:uid="{ED9BCB54-C263-4BFB-8875-B6737D0371CE}"/>
    <cellStyle name="Total 18 4 8" xfId="13616" xr:uid="{9282A7DB-2623-47F0-A5A1-8B1BD6ED03FC}"/>
    <cellStyle name="Total 18 4 8 2" xfId="25392" xr:uid="{A6AB29B9-BB75-41FF-ACD9-2A0301934103}"/>
    <cellStyle name="Total 18 4 9" xfId="14587" xr:uid="{612A1E85-2752-402B-8EE8-9E548FAA273F}"/>
    <cellStyle name="Total 18 4 9 2" xfId="26358" xr:uid="{419C3832-A851-4A66-9EBF-E693B2611DED}"/>
    <cellStyle name="Total 18 5" xfId="7967" xr:uid="{2640F1FE-B8DA-4AC8-AD8B-11B4FCCCAA77}"/>
    <cellStyle name="Total 18 5 2" xfId="12937" xr:uid="{4619A68F-5B36-4DE5-9BA4-1E6283FC8078}"/>
    <cellStyle name="Total 18 5 2 2" xfId="24731" xr:uid="{3396AC6D-B588-45F3-BA77-CDB275C0BB58}"/>
    <cellStyle name="Total 18 5 3" xfId="9945" xr:uid="{4F0ADB5D-CCEC-445D-AE26-D566E72CAC28}"/>
    <cellStyle name="Total 18 5 3 2" xfId="21820" xr:uid="{3203EF7C-6E9F-4BAF-AF57-0238427BCF7B}"/>
    <cellStyle name="Total 18 5 4" xfId="13004" xr:uid="{D4BF6DC4-A2A3-407A-88A8-0B8F2A36F91D}"/>
    <cellStyle name="Total 18 5 4 2" xfId="24796" xr:uid="{44F44EA4-F3A1-4F77-9563-35585445F0E6}"/>
    <cellStyle name="Total 18 5 5" xfId="11954" xr:uid="{FAD445C8-ED95-4E23-961A-B0393B51E339}"/>
    <cellStyle name="Total 18 5 5 2" xfId="23779" xr:uid="{80D9478A-4C82-4251-A2B9-5C6BD4A4F5A0}"/>
    <cellStyle name="Total 18 5 6" xfId="10769" xr:uid="{686249AC-A2EF-4800-B06E-F1EE3D85F33D}"/>
    <cellStyle name="Total 18 5 6 2" xfId="22639" xr:uid="{DA09A813-44D5-4585-8CA9-10446B9236E9}"/>
    <cellStyle name="Total 18 5 7" xfId="11542" xr:uid="{EAEB4611-5FB8-4BA9-AD6F-74AE6256D613}"/>
    <cellStyle name="Total 18 5 7 2" xfId="23390" xr:uid="{AA98D24B-4E68-47B3-89C7-78250717D303}"/>
    <cellStyle name="Total 18 5 8" xfId="11107" xr:uid="{10EA92AD-8B73-4AED-9D26-274123E9AE71}"/>
    <cellStyle name="Total 18 6" xfId="9399" xr:uid="{5EB30F90-F62A-4818-8F71-E5D4042BC019}"/>
    <cellStyle name="Total 18 6 2" xfId="13804" xr:uid="{E6861EDD-5248-46E6-A1C0-167550D3AEF1}"/>
    <cellStyle name="Total 18 6 2 2" xfId="25577" xr:uid="{40DF8B4E-4A36-448C-A530-ABF40E662ED4}"/>
    <cellStyle name="Total 18 6 3" xfId="14764" xr:uid="{454F8869-6B40-4958-B0CD-63CCEDA746A8}"/>
    <cellStyle name="Total 18 6 3 2" xfId="26535" xr:uid="{4029949D-C589-4354-B072-4BD141516E01}"/>
    <cellStyle name="Total 18 6 4" xfId="15716" xr:uid="{7064881E-5187-471B-996D-33EBC7E5C775}"/>
    <cellStyle name="Total 18 6 4 2" xfId="27463" xr:uid="{DD8E91EA-3C05-4BED-B334-F4419DC4C5FF}"/>
    <cellStyle name="Total 18 6 5" xfId="16590" xr:uid="{A9B4508B-998D-4B2C-9DE2-0280A0B44F35}"/>
    <cellStyle name="Total 18 6 5 2" xfId="28337" xr:uid="{36E6D643-4E06-427D-97ED-E4FC813DE8B2}"/>
    <cellStyle name="Total 18 6 6" xfId="17455" xr:uid="{FD31646F-6C90-4560-B9B5-F60C72CC5702}"/>
    <cellStyle name="Total 18 6 6 2" xfId="29176" xr:uid="{19193AB6-2DDB-424D-92E0-8291C76B3387}"/>
    <cellStyle name="Total 18 6 7" xfId="18231" xr:uid="{F5637DD8-2671-4406-966B-6D37045BD4FE}"/>
    <cellStyle name="Total 18 6 7 2" xfId="29952" xr:uid="{8034E11F-DCBA-4417-8F66-935BECA00E23}"/>
    <cellStyle name="Total 18 6 8" xfId="18988" xr:uid="{E5531EC5-B834-4354-8CAD-41FAA4455978}"/>
    <cellStyle name="Total 18 7" xfId="11863" xr:uid="{5AB736D0-6C2F-4DF4-996C-5684894DE417}"/>
    <cellStyle name="Total 18 7 2" xfId="23690" xr:uid="{D88833C7-2326-4D93-814F-7A2F7C730F45}"/>
    <cellStyle name="Total 18 8" xfId="10844" xr:uid="{39558197-00AF-4DFA-B012-8A3B3204A273}"/>
    <cellStyle name="Total 18 8 2" xfId="22713" xr:uid="{BBFCE554-6BA8-4A21-95D6-5B65DABBF093}"/>
    <cellStyle name="Total 18 9" xfId="11474" xr:uid="{13BE9EF3-F6BD-4F33-90EC-2C0CAFC48507}"/>
    <cellStyle name="Total 18 9 2" xfId="23328" xr:uid="{DCBE33C7-8323-4CB0-AE3C-0F8DB17BB01C}"/>
    <cellStyle name="Total 19" xfId="6228" xr:uid="{7606B44F-0161-4A47-93A8-45947952F030}"/>
    <cellStyle name="Total 19 10" xfId="11153" xr:uid="{695FB169-D96C-4371-9A5B-7624C10A96D3}"/>
    <cellStyle name="Total 19 10 2" xfId="23018" xr:uid="{045282F7-D363-4DA5-A74D-67341DF36AEE}"/>
    <cellStyle name="Total 19 11" xfId="12961" xr:uid="{41C44991-6CE0-4C31-B09E-EEBF02126569}"/>
    <cellStyle name="Total 19 11 2" xfId="24755" xr:uid="{F0D8E9A2-567B-4631-9BF1-2253B9CB3C02}"/>
    <cellStyle name="Total 19 12" xfId="9922" xr:uid="{10BCC889-A7A7-4BBB-82F7-F83B2131A67B}"/>
    <cellStyle name="Total 19 12 2" xfId="21797" xr:uid="{FAC24933-DEB1-40EC-8A2B-408C578F9C69}"/>
    <cellStyle name="Total 19 13" xfId="11773" xr:uid="{747FD122-3F86-4D05-90B2-603EBBBDD40C}"/>
    <cellStyle name="Total 19 13 2" xfId="23601" xr:uid="{BECE3A58-375E-48C9-A089-0D1F151C68CE}"/>
    <cellStyle name="Total 19 2" xfId="6229" xr:uid="{EF46DF21-2099-432F-B4A7-0DADFC62A09B}"/>
    <cellStyle name="Total 19 2 10" xfId="11372" xr:uid="{7559871A-28BC-4C5D-9A59-FFA38C1D09A9}"/>
    <cellStyle name="Total 19 2 10 2" xfId="23233" xr:uid="{F0B9059E-3F60-433B-AC33-864DF51A9E51}"/>
    <cellStyle name="Total 19 2 11" xfId="11241" xr:uid="{302366FA-25C3-4BF6-AE3A-4227656140C5}"/>
    <cellStyle name="Total 19 2 11 2" xfId="23103" xr:uid="{BBBD4514-4A33-401E-8ECF-97393652E41A}"/>
    <cellStyle name="Total 19 2 12" xfId="11368" xr:uid="{4F7A67E4-C983-457E-8893-7BDCBF147475}"/>
    <cellStyle name="Total 19 2 12 2" xfId="23230" xr:uid="{E77C6283-1582-429A-A419-70F7A2D9E574}"/>
    <cellStyle name="Total 19 2 2" xfId="6859" xr:uid="{76AE83D5-9908-4792-84A7-1E0B108B166B}"/>
    <cellStyle name="Total 19 2 2 10" xfId="11070" xr:uid="{153C9E1A-AAA5-458D-A900-892322B31D18}"/>
    <cellStyle name="Total 19 2 2 10 2" xfId="22939" xr:uid="{426458BA-C246-4DA1-9450-939892FAFB68}"/>
    <cellStyle name="Total 19 2 2 11" xfId="12299" xr:uid="{F3C8330C-5AB0-445A-BAA1-5DEB53716CEF}"/>
    <cellStyle name="Total 19 2 2 11 2" xfId="24115" xr:uid="{88D3B7A3-8330-4D08-9BBC-3305C826D258}"/>
    <cellStyle name="Total 19 2 2 2" xfId="7662" xr:uid="{910349F6-3181-4D22-8C1D-E7CEC5F90E8D}"/>
    <cellStyle name="Total 19 2 2 2 10" xfId="18053" xr:uid="{F31D93E4-6626-4C41-BECC-9E711E8DC286}"/>
    <cellStyle name="Total 19 2 2 2 10 2" xfId="29774" xr:uid="{C970AA2F-B116-4B00-840C-F534973F37EA}"/>
    <cellStyle name="Total 19 2 2 2 2" xfId="9305" xr:uid="{6F20DC06-B69F-4A90-AC1D-6CBF43924FBF}"/>
    <cellStyle name="Total 19 2 2 2 2 2" xfId="13727" xr:uid="{F8130645-4F3A-428B-82FC-9F09BE662422}"/>
    <cellStyle name="Total 19 2 2 2 2 2 2" xfId="25501" xr:uid="{81430D21-9026-4178-AF79-B4CD1B38FF73}"/>
    <cellStyle name="Total 19 2 2 2 2 3" xfId="14689" xr:uid="{9D323C4F-FB9F-4D9D-A605-6B0C2F0C3E47}"/>
    <cellStyle name="Total 19 2 2 2 2 3 2" xfId="26460" xr:uid="{54C01FF4-A8C7-459D-8CAD-BF6739AF8D7A}"/>
    <cellStyle name="Total 19 2 2 2 2 4" xfId="15641" xr:uid="{1E0EF225-0DFF-4C60-9E89-FA2C721C97D4}"/>
    <cellStyle name="Total 19 2 2 2 2 4 2" xfId="27388" xr:uid="{CE5CD0D7-C37A-4486-8226-14B1B6473A94}"/>
    <cellStyle name="Total 19 2 2 2 2 5" xfId="16519" xr:uid="{DB0D557D-3E34-4EFA-8771-069AA3C9FC2F}"/>
    <cellStyle name="Total 19 2 2 2 2 5 2" xfId="28266" xr:uid="{5D589228-9A4D-4550-B71B-EA3369741FC2}"/>
    <cellStyle name="Total 19 2 2 2 2 6" xfId="17384" xr:uid="{A6D7A223-B446-49F5-97A2-BEB183695D05}"/>
    <cellStyle name="Total 19 2 2 2 2 6 2" xfId="29105" xr:uid="{7FCBD105-5630-4584-B39B-2D8AF1C1C18D}"/>
    <cellStyle name="Total 19 2 2 2 2 7" xfId="18160" xr:uid="{9241AD9C-DA46-401C-8D68-2CDB92963EEC}"/>
    <cellStyle name="Total 19 2 2 2 2 7 2" xfId="29881" xr:uid="{540F7601-9D99-487C-AA91-503576F205A5}"/>
    <cellStyle name="Total 19 2 2 2 2 8" xfId="18917" xr:uid="{DB85B6DA-5BC1-4600-A217-79639B7CB2B3}"/>
    <cellStyle name="Total 19 2 2 2 3" xfId="9743" xr:uid="{A77228AA-F307-41EB-992E-8B4ABC73B7DB}"/>
    <cellStyle name="Total 19 2 2 2 3 2" xfId="14148" xr:uid="{CE4E2632-B0BD-4D9C-A51C-D7D8680CDBBF}"/>
    <cellStyle name="Total 19 2 2 2 3 2 2" xfId="25921" xr:uid="{0CAEA6AB-3ABF-45D6-AD80-E7E59EF96B1F}"/>
    <cellStyle name="Total 19 2 2 2 3 3" xfId="15108" xr:uid="{619038E2-95C5-4911-B0A4-2E7C65A5AB36}"/>
    <cellStyle name="Total 19 2 2 2 3 3 2" xfId="26879" xr:uid="{61F2DF6C-65E3-44DE-A200-99FC32B48976}"/>
    <cellStyle name="Total 19 2 2 2 3 4" xfId="16060" xr:uid="{EBDAA844-A5A2-44A2-8174-F44DCE283013}"/>
    <cellStyle name="Total 19 2 2 2 3 4 2" xfId="27807" xr:uid="{0745FD7D-1434-44CB-95AA-218BE1B89DAB}"/>
    <cellStyle name="Total 19 2 2 2 3 5" xfId="16934" xr:uid="{A2C8F951-CD5A-4161-B6E2-74C5BD763101}"/>
    <cellStyle name="Total 19 2 2 2 3 5 2" xfId="28681" xr:uid="{79F78B75-1085-40A4-92E6-28C40E5840DA}"/>
    <cellStyle name="Total 19 2 2 2 3 6" xfId="17799" xr:uid="{9250DF15-FF75-465C-B858-BF8B44CF155C}"/>
    <cellStyle name="Total 19 2 2 2 3 6 2" xfId="29520" xr:uid="{519E9B92-F8F7-4505-AB11-510F3305BF4F}"/>
    <cellStyle name="Total 19 2 2 2 3 7" xfId="18575" xr:uid="{63416A73-BE08-4B82-917C-7CC92B1D8CC5}"/>
    <cellStyle name="Total 19 2 2 2 3 7 2" xfId="30296" xr:uid="{CA7ADCBD-4F2A-4933-B75C-54D6AA80118B}"/>
    <cellStyle name="Total 19 2 2 2 3 8" xfId="19332" xr:uid="{252FBA7D-E11A-4022-B25B-4EC1960E6133}"/>
    <cellStyle name="Total 19 2 2 2 4" xfId="12713" xr:uid="{95068730-191C-41F9-A9C7-0CD7088FECB2}"/>
    <cellStyle name="Total 19 2 2 2 4 2" xfId="24511" xr:uid="{3F5BD15E-F6D7-4FE7-A680-907796B02B7F}"/>
    <cellStyle name="Total 19 2 2 2 5" xfId="13445" xr:uid="{B82DBC65-8699-499B-8B0C-DDCBE03D1B7A}"/>
    <cellStyle name="Total 19 2 2 2 5 2" xfId="25228" xr:uid="{2F01CAF3-5978-404B-AD0F-33CA9AD538EC}"/>
    <cellStyle name="Total 19 2 2 2 6" xfId="14451" xr:uid="{D9CED3E1-1D28-4DAB-9B97-86B62E3F63CD}"/>
    <cellStyle name="Total 19 2 2 2 6 2" xfId="26223" xr:uid="{B803722A-5BFB-45CA-AE35-8BC445D92554}"/>
    <cellStyle name="Total 19 2 2 2 7" xfId="15409" xr:uid="{11D1D84A-6258-44A5-A1E8-7CC8A996F438}"/>
    <cellStyle name="Total 19 2 2 2 7 2" xfId="27170" xr:uid="{27363EFC-759E-4D31-8D05-75830676BC05}"/>
    <cellStyle name="Total 19 2 2 2 8" xfId="16335" xr:uid="{346BBF33-3365-47CB-BB58-CE92F7839C72}"/>
    <cellStyle name="Total 19 2 2 2 8 2" xfId="28082" xr:uid="{6320DFC2-AA4C-4471-8C90-2988577F361D}"/>
    <cellStyle name="Total 19 2 2 2 9" xfId="17206" xr:uid="{10B3D000-0049-4723-B034-B108CE6E8798}"/>
    <cellStyle name="Total 19 2 2 2 9 2" xfId="28950" xr:uid="{7518100B-C100-47F7-A513-B83235409500}"/>
    <cellStyle name="Total 19 2 2 3" xfId="8504" xr:uid="{C3BD9FB0-1CC4-47FF-96F3-81B2FDB8EA16}"/>
    <cellStyle name="Total 19 2 2 3 2" xfId="13246" xr:uid="{6664D888-D814-4DAB-8551-B4FB54519E4D}"/>
    <cellStyle name="Total 19 2 2 3 2 2" xfId="25032" xr:uid="{64D163DE-2ACA-40BE-9A7D-2D7FFD69DBF9}"/>
    <cellStyle name="Total 19 2 2 3 3" xfId="14266" xr:uid="{D17E8A13-B71D-488E-BAC3-E54D3ACEC0D2}"/>
    <cellStyle name="Total 19 2 2 3 3 2" xfId="26039" xr:uid="{C6330C77-5186-4E4C-BA7C-9610E1444E26}"/>
    <cellStyle name="Total 19 2 2 3 4" xfId="15226" xr:uid="{88922C3C-3C67-4DD5-9DEF-496CB7D6B674}"/>
    <cellStyle name="Total 19 2 2 3 4 2" xfId="26995" xr:uid="{AAB84AEF-97FF-4E55-8E7A-E78D1C28489D}"/>
    <cellStyle name="Total 19 2 2 3 5" xfId="16175" xr:uid="{BEB2176B-61AA-47D5-BCBC-17723EAC7D75}"/>
    <cellStyle name="Total 19 2 2 3 5 2" xfId="27922" xr:uid="{09F11AAC-E1B9-401A-A7D5-CEF871EC96E0}"/>
    <cellStyle name="Total 19 2 2 3 6" xfId="17048" xr:uid="{7CE5EE03-C246-4D16-9E9F-715D9279EF38}"/>
    <cellStyle name="Total 19 2 2 3 6 2" xfId="28795" xr:uid="{FB2FE1DE-2785-4CD4-B80F-F8BB9F538681}"/>
    <cellStyle name="Total 19 2 2 3 7" xfId="17913" xr:uid="{3BFD312C-7B9B-438F-99AB-67ACA0061301}"/>
    <cellStyle name="Total 19 2 2 3 7 2" xfId="29634" xr:uid="{D15673CB-EE5E-4B4C-981B-F9A8029C11D7}"/>
    <cellStyle name="Total 19 2 2 3 8" xfId="18689" xr:uid="{FDAEF87D-EE05-4773-BB00-ADA1C60BDEA7}"/>
    <cellStyle name="Total 19 2 2 4" xfId="9515" xr:uid="{94CA4C68-82A6-4C85-9F41-A3DC068A0C7F}"/>
    <cellStyle name="Total 19 2 2 4 2" xfId="13920" xr:uid="{D88B1119-DF74-4F80-901F-7F14A0CA6938}"/>
    <cellStyle name="Total 19 2 2 4 2 2" xfId="25693" xr:uid="{3E09D85A-8053-49A8-BB93-67FE536488F1}"/>
    <cellStyle name="Total 19 2 2 4 3" xfId="14880" xr:uid="{F0341D0D-77F7-454E-ABC7-6F1CF1BC58B5}"/>
    <cellStyle name="Total 19 2 2 4 3 2" xfId="26651" xr:uid="{0A111545-7FF2-41E7-85EB-02A6AB4F8DD7}"/>
    <cellStyle name="Total 19 2 2 4 4" xfId="15832" xr:uid="{7BD2E357-531A-4078-979F-4783734E1D07}"/>
    <cellStyle name="Total 19 2 2 4 4 2" xfId="27579" xr:uid="{8EAC6094-2FAA-4815-8562-AE94061C7927}"/>
    <cellStyle name="Total 19 2 2 4 5" xfId="16706" xr:uid="{99F364F8-D27E-48B2-A8D1-0E797E0A054D}"/>
    <cellStyle name="Total 19 2 2 4 5 2" xfId="28453" xr:uid="{7A97D60F-0252-452D-A1BC-6925E415C058}"/>
    <cellStyle name="Total 19 2 2 4 6" xfId="17571" xr:uid="{DB06482B-8E5E-47DB-A42D-6A55F16A6F9C}"/>
    <cellStyle name="Total 19 2 2 4 6 2" xfId="29292" xr:uid="{4D8D778B-ECC0-48B1-A169-057CE577D2B8}"/>
    <cellStyle name="Total 19 2 2 4 7" xfId="18347" xr:uid="{C368E51E-90C4-493D-AEC5-6F0796B2B2D7}"/>
    <cellStyle name="Total 19 2 2 4 7 2" xfId="30068" xr:uid="{3386C0CF-372B-4F89-9EE4-D6D394313E2A}"/>
    <cellStyle name="Total 19 2 2 4 8" xfId="19104" xr:uid="{9B635AD9-538A-4041-9625-C5BCB013C274}"/>
    <cellStyle name="Total 19 2 2 5" xfId="12217" xr:uid="{23191695-776E-45A5-8E33-F9B5A16B789F}"/>
    <cellStyle name="Total 19 2 2 5 2" xfId="24034" xr:uid="{1236B3F0-C1BA-465C-AE3F-B10FCA99BC44}"/>
    <cellStyle name="Total 19 2 2 6" xfId="10538" xr:uid="{1D3D9B00-ACDA-4AF5-A9BE-1FF78430CA5F}"/>
    <cellStyle name="Total 19 2 2 6 2" xfId="22410" xr:uid="{FA8004EE-6225-4C03-87BC-66A5E68E1515}"/>
    <cellStyle name="Total 19 2 2 7" xfId="12033" xr:uid="{5B5D2B40-672B-4345-B6C8-53C48C39CE4D}"/>
    <cellStyle name="Total 19 2 2 7 2" xfId="23854" xr:uid="{51C57B9D-8386-4795-A6A2-7A24B08DBDDF}"/>
    <cellStyle name="Total 19 2 2 8" xfId="10707" xr:uid="{DA11C36D-AC57-4C9D-BF89-497B80AB0725}"/>
    <cellStyle name="Total 19 2 2 8 2" xfId="22579" xr:uid="{9F3F54ED-6144-46FE-BA43-70C43F4DD3F0}"/>
    <cellStyle name="Total 19 2 2 9" xfId="11597" xr:uid="{FB6244DA-33DB-4351-BD92-5C2643BC301F}"/>
    <cellStyle name="Total 19 2 2 9 2" xfId="23441" xr:uid="{2F70D05D-7977-40FE-B8AD-5B9E3F9170C2}"/>
    <cellStyle name="Total 19 2 3" xfId="7126" xr:uid="{36374690-8A2A-4667-80A1-A70FDC6EBAAE}"/>
    <cellStyle name="Total 19 2 3 10" xfId="15484" xr:uid="{BFD8A783-A36C-44DC-A043-B3C28ADCF97B}"/>
    <cellStyle name="Total 19 2 3 10 2" xfId="27240" xr:uid="{7AFEDFD7-8898-4764-81AA-C7758A31C797}"/>
    <cellStyle name="Total 19 2 3 2" xfId="8769" xr:uid="{DBB21328-90F9-4AF1-920F-F6236F523B60}"/>
    <cellStyle name="Total 19 2 3 2 2" xfId="13429" xr:uid="{9DDCC36D-A696-4CCC-9271-ADDE1A08A97C}"/>
    <cellStyle name="Total 19 2 3 2 2 2" xfId="25212" xr:uid="{7AC76C92-611B-45F3-9A04-2A8C755C5DD0}"/>
    <cellStyle name="Total 19 2 3 2 3" xfId="14435" xr:uid="{0319AA6D-EF6D-4DDA-B1CD-6263F54A4862}"/>
    <cellStyle name="Total 19 2 3 2 3 2" xfId="26207" xr:uid="{ACF95CC8-8581-4370-8761-5DFD2043B703}"/>
    <cellStyle name="Total 19 2 3 2 4" xfId="15393" xr:uid="{FCC41236-163B-48F1-89BB-A8A4816125B5}"/>
    <cellStyle name="Total 19 2 3 2 4 2" xfId="27154" xr:uid="{90A781F8-1553-4EA0-ADEF-AFE3EC29C06A}"/>
    <cellStyle name="Total 19 2 3 2 5" xfId="16319" xr:uid="{4F54BE76-F224-4B7A-BA5C-CD7DC044EFE8}"/>
    <cellStyle name="Total 19 2 3 2 5 2" xfId="28066" xr:uid="{B642B448-BEAE-41A7-A6AC-06EB0CA3DEE2}"/>
    <cellStyle name="Total 19 2 3 2 6" xfId="17190" xr:uid="{755403F7-A493-41A3-B849-D3452D111BC6}"/>
    <cellStyle name="Total 19 2 3 2 6 2" xfId="28934" xr:uid="{6E48FEA5-2255-449F-8B06-832BB952D02D}"/>
    <cellStyle name="Total 19 2 3 2 7" xfId="18037" xr:uid="{6240D28B-ED68-4ED3-8893-8330FD325CF9}"/>
    <cellStyle name="Total 19 2 3 2 7 2" xfId="29758" xr:uid="{F4B40C22-E966-42A9-81C2-1B93ACD5C212}"/>
    <cellStyle name="Total 19 2 3 2 8" xfId="18804" xr:uid="{775467BF-EEFC-4832-9A2B-9BC9C8C3A4C7}"/>
    <cellStyle name="Total 19 2 3 3" xfId="9630" xr:uid="{25CB6B98-0E50-4E99-A3C8-8FA9DBFA2F93}"/>
    <cellStyle name="Total 19 2 3 3 2" xfId="14035" xr:uid="{A104C514-D97A-441D-BD55-F7E8001332B2}"/>
    <cellStyle name="Total 19 2 3 3 2 2" xfId="25808" xr:uid="{8D28CB26-B900-41A5-8C57-A3A48D22E855}"/>
    <cellStyle name="Total 19 2 3 3 3" xfId="14995" xr:uid="{CB7EFB9A-C6B8-4CD4-9115-199EA598B99D}"/>
    <cellStyle name="Total 19 2 3 3 3 2" xfId="26766" xr:uid="{BE9C2B4D-2B00-4FE9-B2D6-C7E9F4E0304F}"/>
    <cellStyle name="Total 19 2 3 3 4" xfId="15947" xr:uid="{FDFD914B-BBFE-453B-A0FC-54259A9E75B2}"/>
    <cellStyle name="Total 19 2 3 3 4 2" xfId="27694" xr:uid="{C6CA91D6-4FE4-4205-AFB5-7FA3AE389580}"/>
    <cellStyle name="Total 19 2 3 3 5" xfId="16821" xr:uid="{8C85A6B8-341D-4178-BCCF-94C9176093B2}"/>
    <cellStyle name="Total 19 2 3 3 5 2" xfId="28568" xr:uid="{FDDBC4FD-20A7-4A73-9641-1C202483F8CC}"/>
    <cellStyle name="Total 19 2 3 3 6" xfId="17686" xr:uid="{12B0149F-089E-4396-918D-B792F02CD92F}"/>
    <cellStyle name="Total 19 2 3 3 6 2" xfId="29407" xr:uid="{99DDBCE0-18AC-4F99-8AB2-7239E2030265}"/>
    <cellStyle name="Total 19 2 3 3 7" xfId="18462" xr:uid="{D8D3848B-B02D-4511-92A8-6BB1D56EBFFF}"/>
    <cellStyle name="Total 19 2 3 3 7 2" xfId="30183" xr:uid="{C256FF34-5857-48B1-8CCF-BB6DFD65D891}"/>
    <cellStyle name="Total 19 2 3 3 8" xfId="19219" xr:uid="{B48A6141-5ECC-48F1-8D0B-2125399015C1}"/>
    <cellStyle name="Total 19 2 3 4" xfId="12400" xr:uid="{13B059EE-8C03-4A9B-8D9A-C11AD7E8FA34}"/>
    <cellStyle name="Total 19 2 3 4 2" xfId="24214" xr:uid="{4A38BA34-450D-4D34-B678-DA1EA60504AD}"/>
    <cellStyle name="Total 19 2 3 5" xfId="10369" xr:uid="{902F55A6-3145-4769-87D3-ACD102E4024E}"/>
    <cellStyle name="Total 19 2 3 5 2" xfId="22241" xr:uid="{887821F6-BED6-481C-A92E-19E38405D243}"/>
    <cellStyle name="Total 19 2 3 6" xfId="12059" xr:uid="{4F86685D-58E2-4522-A8E1-A81F5651DEB0}"/>
    <cellStyle name="Total 19 2 3 6 2" xfId="23880" xr:uid="{65AD916F-073F-4531-A057-107DFD70AD6F}"/>
    <cellStyle name="Total 19 2 3 7" xfId="10683" xr:uid="{73FAC9F2-01AF-483E-B5AE-EC5F2006F33B}"/>
    <cellStyle name="Total 19 2 3 7 2" xfId="22555" xr:uid="{FD39E369-DB53-46BE-AEB2-1A877172EB22}"/>
    <cellStyle name="Total 19 2 3 8" xfId="13550" xr:uid="{3E1465DC-44DA-4575-BA1F-9E21E7FBCD2F}"/>
    <cellStyle name="Total 19 2 3 8 2" xfId="25326" xr:uid="{17EE0B10-18B8-42E1-9C0F-A9C32022B7A9}"/>
    <cellStyle name="Total 19 2 3 9" xfId="14531" xr:uid="{16802760-7787-4FBC-9408-8D18ED68F5C8}"/>
    <cellStyle name="Total 19 2 3 9 2" xfId="26302" xr:uid="{3EBDE5AA-A96B-4C97-BD56-A0965376F69D}"/>
    <cellStyle name="Total 19 2 4" xfId="7970" xr:uid="{62DEC38B-7CC7-4B41-8CC1-74A5C0751BEE}"/>
    <cellStyle name="Total 19 2 4 2" xfId="12940" xr:uid="{118A7615-6110-43A0-AB90-4E575092FDBA}"/>
    <cellStyle name="Total 19 2 4 2 2" xfId="24734" xr:uid="{C2E1DC57-0716-4B4B-A704-48850CD24570}"/>
    <cellStyle name="Total 19 2 4 3" xfId="9942" xr:uid="{7931ED1B-6F3A-4782-8233-3F14351F7755}"/>
    <cellStyle name="Total 19 2 4 3 2" xfId="21817" xr:uid="{417CC9E6-BC46-42A3-A2DC-1878DBA5B85A}"/>
    <cellStyle name="Total 19 2 4 4" xfId="12737" xr:uid="{A6CA4E89-72AA-4E1B-9E7F-656858201D30}"/>
    <cellStyle name="Total 19 2 4 4 2" xfId="24534" xr:uid="{E0B76E50-1D10-408D-8856-8321460D8468}"/>
    <cellStyle name="Total 19 2 4 5" xfId="10123" xr:uid="{BAF783DF-FB74-436A-85CE-CDEA0E9179F7}"/>
    <cellStyle name="Total 19 2 4 5 2" xfId="21998" xr:uid="{6E73E894-DCBE-435D-A2AF-52CA4FB74916}"/>
    <cellStyle name="Total 19 2 4 6" xfId="11726" xr:uid="{39D3F04F-EA1E-4371-AC5A-CE6465E9B48C}"/>
    <cellStyle name="Total 19 2 4 6 2" xfId="23555" xr:uid="{4E03ED06-75AB-41E0-B0B5-8D1E77852AB3}"/>
    <cellStyle name="Total 19 2 4 7" xfId="10968" xr:uid="{9C3CE78C-8EA4-4F5F-AD5F-21455493435C}"/>
    <cellStyle name="Total 19 2 4 7 2" xfId="22837" xr:uid="{112E698A-9C8E-4F97-8D08-DEBFAACF1E66}"/>
    <cellStyle name="Total 19 2 4 8" xfId="13538" xr:uid="{33A738E0-7529-4259-B019-321953822C0F}"/>
    <cellStyle name="Total 19 2 5" xfId="9402" xr:uid="{6DC70997-01EA-4FA1-9EDE-01515418497E}"/>
    <cellStyle name="Total 19 2 5 2" xfId="13807" xr:uid="{4C22D6CB-5A4E-416B-B5B2-491E6B4C05AB}"/>
    <cellStyle name="Total 19 2 5 2 2" xfId="25580" xr:uid="{D75CA225-0546-45EF-98A4-C4E0121B55B5}"/>
    <cellStyle name="Total 19 2 5 3" xfId="14767" xr:uid="{6E752089-A6AA-41AD-A0C7-11B50E95D992}"/>
    <cellStyle name="Total 19 2 5 3 2" xfId="26538" xr:uid="{26E0FA1D-32CD-4318-980E-E9171C5D1379}"/>
    <cellStyle name="Total 19 2 5 4" xfId="15719" xr:uid="{AEF98324-0ED5-429F-9F88-9B8C450CDD34}"/>
    <cellStyle name="Total 19 2 5 4 2" xfId="27466" xr:uid="{A89ABB59-DBFB-4DFB-9C17-ACC799505C5B}"/>
    <cellStyle name="Total 19 2 5 5" xfId="16593" xr:uid="{455A4392-CB4B-4FCC-9DC5-98342EB36A6C}"/>
    <cellStyle name="Total 19 2 5 5 2" xfId="28340" xr:uid="{195A4176-64AD-4007-9D94-54DA93B1C015}"/>
    <cellStyle name="Total 19 2 5 6" xfId="17458" xr:uid="{B2B76AB7-6110-45B8-950F-5F4F8F21F3FF}"/>
    <cellStyle name="Total 19 2 5 6 2" xfId="29179" xr:uid="{A6770625-84AD-4F76-B6D3-1F13BBAD71D8}"/>
    <cellStyle name="Total 19 2 5 7" xfId="18234" xr:uid="{79CDF1DB-C260-4318-BAB2-8098B3709FDB}"/>
    <cellStyle name="Total 19 2 5 7 2" xfId="29955" xr:uid="{57B424D9-608C-4984-B41E-DAC9CEEE52FA}"/>
    <cellStyle name="Total 19 2 5 8" xfId="18991" xr:uid="{47621BA5-0B19-43B6-96CB-D8A41611AD3F}"/>
    <cellStyle name="Total 19 2 6" xfId="11866" xr:uid="{4E8E6FED-C055-4C9F-A188-5B585D72A58E}"/>
    <cellStyle name="Total 19 2 6 2" xfId="23693" xr:uid="{9CE632B3-D004-48A3-AE15-23D5EB9E6063}"/>
    <cellStyle name="Total 19 2 7" xfId="10841" xr:uid="{D18D0474-E562-4596-B44C-E3BEA23EF423}"/>
    <cellStyle name="Total 19 2 7 2" xfId="22710" xr:uid="{6A5CAF72-125C-4D21-9FF4-CCD2577902AF}"/>
    <cellStyle name="Total 19 2 8" xfId="11477" xr:uid="{81CD7FF2-10AA-4996-82AF-904470F33B9D}"/>
    <cellStyle name="Total 19 2 8 2" xfId="23331" xr:uid="{01D52877-1487-4043-9FCE-ADA68F1E811D}"/>
    <cellStyle name="Total 19 2 9" xfId="11152" xr:uid="{FE7AE1B0-6325-4E2E-8D33-0BA02DAE9BD1}"/>
    <cellStyle name="Total 19 2 9 2" xfId="23017" xr:uid="{4B7A9C2E-2FBC-4DF9-9CF9-7C6C9BF66AFB}"/>
    <cellStyle name="Total 19 3" xfId="6858" xr:uid="{95DBE655-6D45-4EF7-98E2-5DE4975B09C4}"/>
    <cellStyle name="Total 19 3 10" xfId="11223" xr:uid="{AC909960-2E0B-41CE-827A-77FA9928D9D0}"/>
    <cellStyle name="Total 19 3 10 2" xfId="23085" xr:uid="{017473A9-EB0C-4583-AF7A-EE4B06C8F075}"/>
    <cellStyle name="Total 19 3 11" xfId="12470" xr:uid="{37BDD938-E9CA-476B-B549-013A9E0ECC55}"/>
    <cellStyle name="Total 19 3 11 2" xfId="24284" xr:uid="{B6BB246E-D626-44D7-A211-F1240E998FBF}"/>
    <cellStyle name="Total 19 3 2" xfId="7663" xr:uid="{4F3FF8F7-256F-401C-AB74-9AA0879F53FE}"/>
    <cellStyle name="Total 19 3 2 10" xfId="10729" xr:uid="{0F7002BF-5D04-4C99-9BBD-52D80D3C42C6}"/>
    <cellStyle name="Total 19 3 2 10 2" xfId="22601" xr:uid="{0C30C194-9A4F-4488-B3ED-B26F73F2A4BF}"/>
    <cellStyle name="Total 19 3 2 2" xfId="9306" xr:uid="{85F95D1A-3232-43CD-B6CA-78F2C2A80CF5}"/>
    <cellStyle name="Total 19 3 2 2 2" xfId="13728" xr:uid="{DFD8979E-9467-478E-96FF-6B19D67ADFD6}"/>
    <cellStyle name="Total 19 3 2 2 2 2" xfId="25502" xr:uid="{F59CB684-B1B6-4E6A-8DF9-C9F67953070E}"/>
    <cellStyle name="Total 19 3 2 2 3" xfId="14690" xr:uid="{C78748B2-D15D-466E-8BAC-769454636F29}"/>
    <cellStyle name="Total 19 3 2 2 3 2" xfId="26461" xr:uid="{9A3BEE96-651E-455C-809B-417810B259DF}"/>
    <cellStyle name="Total 19 3 2 2 4" xfId="15642" xr:uid="{AA631200-1F92-43A9-A0A4-C5D257998718}"/>
    <cellStyle name="Total 19 3 2 2 4 2" xfId="27389" xr:uid="{8680E25C-58A2-4946-A9CA-7804ECC99F0D}"/>
    <cellStyle name="Total 19 3 2 2 5" xfId="16520" xr:uid="{DACDBA4B-A818-46CF-910A-879AB1740853}"/>
    <cellStyle name="Total 19 3 2 2 5 2" xfId="28267" xr:uid="{97B9BB69-91FC-446E-B3BB-504F92C24074}"/>
    <cellStyle name="Total 19 3 2 2 6" xfId="17385" xr:uid="{18A5AF34-AA18-4FBF-AA86-A13A94E28877}"/>
    <cellStyle name="Total 19 3 2 2 6 2" xfId="29106" xr:uid="{96846AF6-A98A-4C55-AB04-571566FC7C75}"/>
    <cellStyle name="Total 19 3 2 2 7" xfId="18161" xr:uid="{439864E6-BAC4-44CA-85FD-16B380046BFC}"/>
    <cellStyle name="Total 19 3 2 2 7 2" xfId="29882" xr:uid="{E3CCF2A1-B3C4-4A9C-94A2-26F0681C64AB}"/>
    <cellStyle name="Total 19 3 2 2 8" xfId="18918" xr:uid="{BE60F1CA-3E38-4FBE-9827-5AAC2B297C93}"/>
    <cellStyle name="Total 19 3 2 3" xfId="9744" xr:uid="{238E9720-B619-4CD7-9EED-637193E920DB}"/>
    <cellStyle name="Total 19 3 2 3 2" xfId="14149" xr:uid="{C2AAF3C9-0F54-4D3B-8771-7A000E78E1A7}"/>
    <cellStyle name="Total 19 3 2 3 2 2" xfId="25922" xr:uid="{8570DD87-4600-4986-87CB-E9E2EB2D8775}"/>
    <cellStyle name="Total 19 3 2 3 3" xfId="15109" xr:uid="{F818DE8A-1DB7-4E10-B54B-69BA00B68F39}"/>
    <cellStyle name="Total 19 3 2 3 3 2" xfId="26880" xr:uid="{7D2C8248-DD4F-4076-9AF9-7558D4D6F784}"/>
    <cellStyle name="Total 19 3 2 3 4" xfId="16061" xr:uid="{1944DFAE-A238-44CC-997C-31A4CE2A91F3}"/>
    <cellStyle name="Total 19 3 2 3 4 2" xfId="27808" xr:uid="{373B76B8-053A-4EFC-8F51-FC2AC7079D76}"/>
    <cellStyle name="Total 19 3 2 3 5" xfId="16935" xr:uid="{859E0274-8070-4457-A089-04D37D6E621B}"/>
    <cellStyle name="Total 19 3 2 3 5 2" xfId="28682" xr:uid="{3E70B95B-44DC-45AE-BBBF-776CE32F62FB}"/>
    <cellStyle name="Total 19 3 2 3 6" xfId="17800" xr:uid="{01134922-6EA8-4499-B183-39801CF8117A}"/>
    <cellStyle name="Total 19 3 2 3 6 2" xfId="29521" xr:uid="{EDC69A79-F17F-4194-A132-4E296CCD3D0E}"/>
    <cellStyle name="Total 19 3 2 3 7" xfId="18576" xr:uid="{CB612F88-2AD3-48E7-B2A0-05F773FA7798}"/>
    <cellStyle name="Total 19 3 2 3 7 2" xfId="30297" xr:uid="{0E13044C-12EB-48C2-ADC7-FD74A92EA4E9}"/>
    <cellStyle name="Total 19 3 2 3 8" xfId="19333" xr:uid="{FC393882-3AEA-4DA6-826E-BFC124572C82}"/>
    <cellStyle name="Total 19 3 2 4" xfId="12714" xr:uid="{CE108A2C-5D37-4C65-803B-FDA4E5841427}"/>
    <cellStyle name="Total 19 3 2 4 2" xfId="24512" xr:uid="{99C166D4-1281-4396-B1A6-79999E001438}"/>
    <cellStyle name="Total 19 3 2 5" xfId="12416" xr:uid="{0FC001AB-9CFA-4F7C-8525-BB83C13B07F3}"/>
    <cellStyle name="Total 19 3 2 5 2" xfId="24230" xr:uid="{9957842C-7E88-421F-8EF1-50D0E285C61B}"/>
    <cellStyle name="Total 19 3 2 6" xfId="10353" xr:uid="{4CECE910-AA58-48CB-93E1-7F9A05C6BE53}"/>
    <cellStyle name="Total 19 3 2 6 2" xfId="22225" xr:uid="{DB308D0C-62E2-47D1-A208-DF56C128148C}"/>
    <cellStyle name="Total 19 3 2 7" xfId="11671" xr:uid="{57645B16-9BF5-4148-9044-D274857BE914}"/>
    <cellStyle name="Total 19 3 2 7 2" xfId="23510" xr:uid="{375D7BB3-F331-46E3-823E-5C19E96812CF}"/>
    <cellStyle name="Total 19 3 2 8" xfId="11005" xr:uid="{26C6A5DA-8E7F-402A-8C81-00D8F3EDB661}"/>
    <cellStyle name="Total 19 3 2 8 2" xfId="22874" xr:uid="{1ABB2A7D-2707-4DBE-A446-3F1AFEDC3AB7}"/>
    <cellStyle name="Total 19 3 2 9" xfId="12004" xr:uid="{8C0D4EC1-DD35-45C8-AE0F-735ED94B5984}"/>
    <cellStyle name="Total 19 3 2 9 2" xfId="23827" xr:uid="{0AA27D3D-1434-4BFF-AFF2-3652A2CF9877}"/>
    <cellStyle name="Total 19 3 3" xfId="8503" xr:uid="{24031DF7-CBBD-4A3A-8B53-1E46B6484771}"/>
    <cellStyle name="Total 19 3 3 2" xfId="13245" xr:uid="{6658F115-B209-4CD4-8258-E480E938E4D5}"/>
    <cellStyle name="Total 19 3 3 2 2" xfId="25031" xr:uid="{B362EB4B-3FF1-4A05-91DD-F4A4617DDD93}"/>
    <cellStyle name="Total 19 3 3 3" xfId="14265" xr:uid="{5A6AACBE-443C-4523-92B4-6C93D227842F}"/>
    <cellStyle name="Total 19 3 3 3 2" xfId="26038" xr:uid="{C7D080D0-B991-47A4-90B2-D056EA5978E2}"/>
    <cellStyle name="Total 19 3 3 4" xfId="15225" xr:uid="{09CC6291-DD1A-497D-A7D2-73555171CAC6}"/>
    <cellStyle name="Total 19 3 3 4 2" xfId="26994" xr:uid="{429E63EA-209E-48A3-B77F-29FEFFDA8DF1}"/>
    <cellStyle name="Total 19 3 3 5" xfId="16174" xr:uid="{632EFC87-8263-4BA8-87C2-E4B530E64B8A}"/>
    <cellStyle name="Total 19 3 3 5 2" xfId="27921" xr:uid="{EC10499A-9A82-4CC4-A213-9A3C693446C6}"/>
    <cellStyle name="Total 19 3 3 6" xfId="17047" xr:uid="{902F6D76-B8F5-42AE-9F0D-D30B128C3B74}"/>
    <cellStyle name="Total 19 3 3 6 2" xfId="28794" xr:uid="{F60F9E89-10E2-4F0C-94E9-19EA72AA21EB}"/>
    <cellStyle name="Total 19 3 3 7" xfId="17912" xr:uid="{003B6AE7-E676-4EDE-AA4F-EBC6291C97AD}"/>
    <cellStyle name="Total 19 3 3 7 2" xfId="29633" xr:uid="{DDF58F74-822F-4338-B65A-A488D342E7ED}"/>
    <cellStyle name="Total 19 3 3 8" xfId="18688" xr:uid="{9963ACE6-5BD4-440E-AB25-EB6EE090E306}"/>
    <cellStyle name="Total 19 3 4" xfId="9514" xr:uid="{95C0935F-573F-4745-9E54-093F3519173C}"/>
    <cellStyle name="Total 19 3 4 2" xfId="13919" xr:uid="{5008FC55-8B79-4E6B-8AA6-4CB2CF2ADB9B}"/>
    <cellStyle name="Total 19 3 4 2 2" xfId="25692" xr:uid="{1F465D33-40F1-42D1-958C-D033E403CCC3}"/>
    <cellStyle name="Total 19 3 4 3" xfId="14879" xr:uid="{6C471404-55CE-4665-8CB5-AFE0A9EAA103}"/>
    <cellStyle name="Total 19 3 4 3 2" xfId="26650" xr:uid="{2050850C-27A6-4715-B631-A3A1D2E97808}"/>
    <cellStyle name="Total 19 3 4 4" xfId="15831" xr:uid="{FD9C541C-70FE-4C75-8DDF-05C4C0A4A289}"/>
    <cellStyle name="Total 19 3 4 4 2" xfId="27578" xr:uid="{1DAD9A9A-1B46-47F4-A90E-96BB1890A1F5}"/>
    <cellStyle name="Total 19 3 4 5" xfId="16705" xr:uid="{9B975197-BC5C-46C8-82A7-B6D137796658}"/>
    <cellStyle name="Total 19 3 4 5 2" xfId="28452" xr:uid="{EA214C03-71E8-42BA-A69E-F43B1EAD0242}"/>
    <cellStyle name="Total 19 3 4 6" xfId="17570" xr:uid="{1679C807-10DE-470E-B7B4-BBAD6079D841}"/>
    <cellStyle name="Total 19 3 4 6 2" xfId="29291" xr:uid="{EF457098-9E78-4F0B-B65E-398431367BC2}"/>
    <cellStyle name="Total 19 3 4 7" xfId="18346" xr:uid="{95E93D2F-0EE3-43EC-A95A-27BC3EE22D05}"/>
    <cellStyle name="Total 19 3 4 7 2" xfId="30067" xr:uid="{30B253D9-CDA8-4939-821B-6E70744E7005}"/>
    <cellStyle name="Total 19 3 4 8" xfId="19103" xr:uid="{A8523959-0735-4217-A4B0-4AF7D78D0F95}"/>
    <cellStyle name="Total 19 3 5" xfId="12216" xr:uid="{333E691A-BF8E-4A01-89B7-8EB5F108525C}"/>
    <cellStyle name="Total 19 3 5 2" xfId="24033" xr:uid="{A3314CAC-CA3F-4D9B-997B-D651FB67F8BE}"/>
    <cellStyle name="Total 19 3 6" xfId="10539" xr:uid="{AAEE8FF4-0CD8-4569-8D7C-39A3D5D64D57}"/>
    <cellStyle name="Total 19 3 6 2" xfId="22411" xr:uid="{425E83FA-C5A4-49ED-8F71-BA5AFB2B6B84}"/>
    <cellStyle name="Total 19 3 7" xfId="11632" xr:uid="{D920694E-366F-422D-B11F-5DA4A41468FD}"/>
    <cellStyle name="Total 19 3 7 2" xfId="23474" xr:uid="{22574858-0C85-476B-A1EA-0280D9536607}"/>
    <cellStyle name="Total 19 3 8" xfId="11039" xr:uid="{3DF8D224-7451-4ECF-B701-D2FA71977A55}"/>
    <cellStyle name="Total 19 3 8 2" xfId="22908" xr:uid="{DF1548E7-C481-4AD2-B3D8-F41B0283D8EC}"/>
    <cellStyle name="Total 19 3 9" xfId="11395" xr:uid="{62C989E3-4151-421F-81E5-BCAF97F68A43}"/>
    <cellStyle name="Total 19 3 9 2" xfId="23253" xr:uid="{528B4E6C-0728-41AC-A8A1-4DD9014A9530}"/>
    <cellStyle name="Total 19 4" xfId="7125" xr:uid="{E3C1A869-9FED-4B1F-95C8-71061E07AA10}"/>
    <cellStyle name="Total 19 4 10" xfId="11448" xr:uid="{D03A019A-B825-44E4-B9D9-7BFB3C0FC467}"/>
    <cellStyle name="Total 19 4 10 2" xfId="23306" xr:uid="{2750D112-E647-445E-B7AC-D49D8C63CE91}"/>
    <cellStyle name="Total 19 4 2" xfId="8768" xr:uid="{5FF9A27E-24C2-4D03-BB7D-3EED3A7295B6}"/>
    <cellStyle name="Total 19 4 2 2" xfId="13428" xr:uid="{279CBB13-6060-4CAA-9059-84F5BC21C3DC}"/>
    <cellStyle name="Total 19 4 2 2 2" xfId="25211" xr:uid="{1AE9CA48-AD73-4DE2-B3B5-B7E982903C34}"/>
    <cellStyle name="Total 19 4 2 3" xfId="14434" xr:uid="{EBCB9365-45AF-442E-9513-3772AF8F6225}"/>
    <cellStyle name="Total 19 4 2 3 2" xfId="26206" xr:uid="{65DB4664-4A63-4950-8F71-42C6657AF858}"/>
    <cellStyle name="Total 19 4 2 4" xfId="15392" xr:uid="{30DB16E5-FCF2-412F-99DB-BEE0F99B6423}"/>
    <cellStyle name="Total 19 4 2 4 2" xfId="27153" xr:uid="{1FFDC4A2-9B39-4433-BC98-2B3EEEAC1E28}"/>
    <cellStyle name="Total 19 4 2 5" xfId="16318" xr:uid="{9EB48B3E-9F76-45AD-9194-599BBE7B02C0}"/>
    <cellStyle name="Total 19 4 2 5 2" xfId="28065" xr:uid="{1E3F557A-349B-495E-8E33-8F4508040FF7}"/>
    <cellStyle name="Total 19 4 2 6" xfId="17189" xr:uid="{DEFFEEC5-47A9-4341-AE66-5F0853D6ED58}"/>
    <cellStyle name="Total 19 4 2 6 2" xfId="28933" xr:uid="{84B87D53-B63E-4927-BEF4-92B54F06D644}"/>
    <cellStyle name="Total 19 4 2 7" xfId="18036" xr:uid="{FE550D50-18F6-48CE-BAB8-0287FA18965B}"/>
    <cellStyle name="Total 19 4 2 7 2" xfId="29757" xr:uid="{F6EE704D-4B57-40D9-B3CD-B484DD88A785}"/>
    <cellStyle name="Total 19 4 2 8" xfId="18803" xr:uid="{F786B282-F009-44A9-AC1C-D31D06146E55}"/>
    <cellStyle name="Total 19 4 3" xfId="9629" xr:uid="{236CEFEF-58DE-45D7-B6F3-4F09FCF99845}"/>
    <cellStyle name="Total 19 4 3 2" xfId="14034" xr:uid="{6527CD91-A221-4AC7-A35E-A1492A88AD26}"/>
    <cellStyle name="Total 19 4 3 2 2" xfId="25807" xr:uid="{ED21DEB3-A3A1-4B0F-B817-BA8643BCAB3A}"/>
    <cellStyle name="Total 19 4 3 3" xfId="14994" xr:uid="{EB9E178D-1593-477B-AE10-75A00EA0D1ED}"/>
    <cellStyle name="Total 19 4 3 3 2" xfId="26765" xr:uid="{19051B7A-60FC-44C3-955B-4A87089C4CBF}"/>
    <cellStyle name="Total 19 4 3 4" xfId="15946" xr:uid="{E53C4F1A-993D-465A-A4C7-CCF8925B0633}"/>
    <cellStyle name="Total 19 4 3 4 2" xfId="27693" xr:uid="{7195B3C2-78FD-4EE1-8436-C58EC0FFB6FE}"/>
    <cellStyle name="Total 19 4 3 5" xfId="16820" xr:uid="{AA8D474C-EAF5-45B5-97EC-9E58B7A46F9D}"/>
    <cellStyle name="Total 19 4 3 5 2" xfId="28567" xr:uid="{C3BA8E75-A431-4BD5-B7C9-84EE61528216}"/>
    <cellStyle name="Total 19 4 3 6" xfId="17685" xr:uid="{0B632BF5-4DAA-40D6-87DE-801E5568239A}"/>
    <cellStyle name="Total 19 4 3 6 2" xfId="29406" xr:uid="{D7ADBBFB-BE52-40AE-BD1E-F18F8E10CE8B}"/>
    <cellStyle name="Total 19 4 3 7" xfId="18461" xr:uid="{746FFAB3-A5A7-49C9-BAD7-6C71823D506D}"/>
    <cellStyle name="Total 19 4 3 7 2" xfId="30182" xr:uid="{92B85C2D-1B67-4561-90BE-51C748E7818E}"/>
    <cellStyle name="Total 19 4 3 8" xfId="19218" xr:uid="{C81F4B30-5555-461B-8E66-272FFD84B7C3}"/>
    <cellStyle name="Total 19 4 4" xfId="12399" xr:uid="{FB0325B7-135B-4F70-B6E9-06BA0F231835}"/>
    <cellStyle name="Total 19 4 4 2" xfId="24213" xr:uid="{2B64F216-7CFC-49CB-A80E-53B796256BAE}"/>
    <cellStyle name="Total 19 4 5" xfId="10370" xr:uid="{1993695A-4934-46B7-8E63-43E34E84A6F7}"/>
    <cellStyle name="Total 19 4 5 2" xfId="22242" xr:uid="{B82485E8-0855-4622-8E52-B077CF48EE36}"/>
    <cellStyle name="Total 19 4 6" xfId="13089" xr:uid="{D9630446-A54D-432D-A02C-8BFFB5B65888}"/>
    <cellStyle name="Total 19 4 6 2" xfId="24877" xr:uid="{91BF9644-6AFD-4E27-9BAC-D4C809EFF5DA}"/>
    <cellStyle name="Total 19 4 7" xfId="9831" xr:uid="{D35E9EC4-1D3F-4C4F-8607-5E7D7EEAE904}"/>
    <cellStyle name="Total 19 4 7 2" xfId="21707" xr:uid="{653B3B2A-872C-4992-830A-174E2F77C52B}"/>
    <cellStyle name="Total 19 4 8" xfId="11829" xr:uid="{5D38023C-9D8D-4622-B223-D531B543496C}"/>
    <cellStyle name="Total 19 4 8 2" xfId="23657" xr:uid="{78A3AB95-E5E1-422F-8DD0-823D716A1443}"/>
    <cellStyle name="Total 19 4 9" xfId="10874" xr:uid="{51BD47A8-B53C-41DE-B58C-D896D604CE38}"/>
    <cellStyle name="Total 19 4 9 2" xfId="22743" xr:uid="{1EF700B3-CA1E-4C8F-9CEF-A0A98329CD51}"/>
    <cellStyle name="Total 19 5" xfId="7969" xr:uid="{EF95C083-CC99-422B-8A83-8C6C21B9B580}"/>
    <cellStyle name="Total 19 5 2" xfId="12939" xr:uid="{B999A306-C612-43DE-A2E3-A7B86C37D1CD}"/>
    <cellStyle name="Total 19 5 2 2" xfId="24733" xr:uid="{6018EFE8-CB06-4B7E-B019-113A26D78F1D}"/>
    <cellStyle name="Total 19 5 3" xfId="9943" xr:uid="{5E994318-6810-454C-A981-C8C593211CEB}"/>
    <cellStyle name="Total 19 5 3 2" xfId="21818" xr:uid="{01100E01-B0E1-4B5A-8E5A-66626415A339}"/>
    <cellStyle name="Total 19 5 4" xfId="13369" xr:uid="{6BBB91F1-B2C2-4320-BACD-996BFEB048BD}"/>
    <cellStyle name="Total 19 5 4 2" xfId="25152" xr:uid="{E36F60B6-2245-481E-BC65-5AA900C2FF25}"/>
    <cellStyle name="Total 19 5 5" xfId="14376" xr:uid="{D5AE08D2-4DED-4235-B0AC-A8AC3DDE7969}"/>
    <cellStyle name="Total 19 5 5 2" xfId="26148" xr:uid="{A4CB5E7C-AB28-4E65-9C43-9FCE85D21B05}"/>
    <cellStyle name="Total 19 5 6" xfId="15334" xr:uid="{B6EBFC08-F03E-4E45-843D-EA3025F34C3B}"/>
    <cellStyle name="Total 19 5 6 2" xfId="27096" xr:uid="{6E62C550-A7DE-4143-97B7-A5C715CA08E5}"/>
    <cellStyle name="Total 19 5 7" xfId="16261" xr:uid="{F1D1038A-585D-4F26-82FD-CE5B1DF03FAD}"/>
    <cellStyle name="Total 19 5 7 2" xfId="28008" xr:uid="{619DD18B-552B-441A-81D3-0A7BC7A8807E}"/>
    <cellStyle name="Total 19 5 8" xfId="17132" xr:uid="{F6067CAB-3AA8-4899-A58C-E8F3DFEF7A1A}"/>
    <cellStyle name="Total 19 6" xfId="9401" xr:uid="{E2C75CE3-01AA-44BE-A8AF-4FC355584A37}"/>
    <cellStyle name="Total 19 6 2" xfId="13806" xr:uid="{D56DFFEB-5E28-4C2E-9B6E-DFFD886C4CB7}"/>
    <cellStyle name="Total 19 6 2 2" xfId="25579" xr:uid="{863ECE7B-3C27-4627-9D9F-85A8FC24B7FC}"/>
    <cellStyle name="Total 19 6 3" xfId="14766" xr:uid="{D722EB0D-A1CE-4B11-91A1-0B8783E17D8C}"/>
    <cellStyle name="Total 19 6 3 2" xfId="26537" xr:uid="{87CAB74A-FED2-477B-A5F0-363EDB94F936}"/>
    <cellStyle name="Total 19 6 4" xfId="15718" xr:uid="{1FF64C75-9581-49E6-9264-96C1A4E20A2C}"/>
    <cellStyle name="Total 19 6 4 2" xfId="27465" xr:uid="{82402F4B-C4EA-4A2F-938E-08623E0AE744}"/>
    <cellStyle name="Total 19 6 5" xfId="16592" xr:uid="{2D49F992-D3F9-446B-A598-3D2BB9540EFC}"/>
    <cellStyle name="Total 19 6 5 2" xfId="28339" xr:uid="{82DA5DEE-5FFE-4F20-9C0C-93C7C0AFC4AE}"/>
    <cellStyle name="Total 19 6 6" xfId="17457" xr:uid="{842DDBDF-19D5-48FC-B816-0D121648759B}"/>
    <cellStyle name="Total 19 6 6 2" xfId="29178" xr:uid="{4104E75B-EDEF-41E3-B09A-F9C6A49B2AC0}"/>
    <cellStyle name="Total 19 6 7" xfId="18233" xr:uid="{6CD77E53-9746-4499-9E35-6D65501AE935}"/>
    <cellStyle name="Total 19 6 7 2" xfId="29954" xr:uid="{86D1477B-A149-4A8C-A799-8E5A84AC1E8C}"/>
    <cellStyle name="Total 19 6 8" xfId="18990" xr:uid="{36948997-0C5B-4304-8185-E1D730949242}"/>
    <cellStyle name="Total 19 7" xfId="11865" xr:uid="{47CE32DF-1A32-4FAA-990C-B3847B72A3CF}"/>
    <cellStyle name="Total 19 7 2" xfId="23692" xr:uid="{07A79D01-7F0B-431C-98F8-AEF075C97FD2}"/>
    <cellStyle name="Total 19 8" xfId="10842" xr:uid="{380B6A90-FAE6-420B-A058-2F06D2C3D9B0}"/>
    <cellStyle name="Total 19 8 2" xfId="22711" xr:uid="{DBBE008B-54CA-410D-A216-18CAAC6FE29B}"/>
    <cellStyle name="Total 19 9" xfId="11476" xr:uid="{DE64C9AA-F62F-4F56-9AEB-8D2BFD7E47AF}"/>
    <cellStyle name="Total 19 9 2" xfId="23330" xr:uid="{F3A28C0F-900C-435E-BAF5-8C1EF703650E}"/>
    <cellStyle name="Total 2" xfId="6230" xr:uid="{BA80EFDF-873B-4424-8020-B9BCC1374263}"/>
    <cellStyle name="Total 2 10" xfId="11151" xr:uid="{DE90CB20-208A-4AC5-A800-D988AA95AFD4}"/>
    <cellStyle name="Total 2 10 2" xfId="23016" xr:uid="{40195663-524F-478B-B792-E6BA7E6D1991}"/>
    <cellStyle name="Total 2 11" xfId="9768" xr:uid="{5323D501-A64A-4143-A5E2-C12A7BA53497}"/>
    <cellStyle name="Total 2 11 2" xfId="21644" xr:uid="{641399A5-65D7-443D-802A-64A9DC02C5A4}"/>
    <cellStyle name="Total 2 12" xfId="11889" xr:uid="{3F7385CE-594F-43DC-A1E7-99C43A1528CB}"/>
    <cellStyle name="Total 2 12 2" xfId="23716" xr:uid="{75D5F4C3-F220-40EC-8225-0C7536A3E2FC}"/>
    <cellStyle name="Total 2 13" xfId="10818" xr:uid="{45EE7BC1-A0EE-4715-8E0F-6FCCF50B9C92}"/>
    <cellStyle name="Total 2 13 2" xfId="22688" xr:uid="{4F78AF81-EA91-4DDF-A1A7-497A790A7798}"/>
    <cellStyle name="Total 2 2" xfId="6231" xr:uid="{991A4353-4934-4F51-BCD7-FFC7C4263CE0}"/>
    <cellStyle name="Total 2 3" xfId="6860" xr:uid="{39F1A14A-455E-4415-BB5F-2A6CB74E9DC6}"/>
    <cellStyle name="Total 2 3 10" xfId="10980" xr:uid="{A01DBD25-EF37-466B-B356-6B18D1040A6F}"/>
    <cellStyle name="Total 2 3 10 2" xfId="22849" xr:uid="{BB457BCD-0252-422C-B23F-2862988CD13B}"/>
    <cellStyle name="Total 2 3 11" xfId="12510" xr:uid="{E677D3A7-D2FC-43E5-87F1-34844597E415}"/>
    <cellStyle name="Total 2 3 11 2" xfId="24320" xr:uid="{E93E2663-C501-4FC3-A836-BCE1E479DF1C}"/>
    <cellStyle name="Total 2 3 2" xfId="7664" xr:uid="{088FD321-8340-4565-AC99-0289693B1CA6}"/>
    <cellStyle name="Total 2 3 2 10" xfId="10734" xr:uid="{69820689-2264-4D0C-ADE5-E3C8C4A32601}"/>
    <cellStyle name="Total 2 3 2 10 2" xfId="22606" xr:uid="{EF1AAC92-16C8-4FA5-B5ED-30364215AFFE}"/>
    <cellStyle name="Total 2 3 2 2" xfId="9307" xr:uid="{F0940AFB-D353-497D-9D43-E65F3A593A53}"/>
    <cellStyle name="Total 2 3 2 2 2" xfId="13729" xr:uid="{84D32E09-62A1-41ED-A70F-FC0BEE705BD2}"/>
    <cellStyle name="Total 2 3 2 2 2 2" xfId="25503" xr:uid="{1A278DD1-BFA8-419D-B389-86A1D4AEEABD}"/>
    <cellStyle name="Total 2 3 2 2 3" xfId="14691" xr:uid="{2218C5AF-8E9F-4B5B-A054-E3AC410F43BA}"/>
    <cellStyle name="Total 2 3 2 2 3 2" xfId="26462" xr:uid="{CF36A288-6595-446F-BD81-2BAE5A73A9BD}"/>
    <cellStyle name="Total 2 3 2 2 4" xfId="15643" xr:uid="{99D59197-28ED-447D-B429-997151070735}"/>
    <cellStyle name="Total 2 3 2 2 4 2" xfId="27390" xr:uid="{E597E34F-BB53-477D-A6FE-0BDE5471E6F5}"/>
    <cellStyle name="Total 2 3 2 2 5" xfId="16521" xr:uid="{A5075576-3522-474D-9576-0A67690231F4}"/>
    <cellStyle name="Total 2 3 2 2 5 2" xfId="28268" xr:uid="{7F22E157-66C8-4627-88DD-7C0B60035926}"/>
    <cellStyle name="Total 2 3 2 2 6" xfId="17386" xr:uid="{62EB7455-CB5F-442D-8F87-E27E7815F3B3}"/>
    <cellStyle name="Total 2 3 2 2 6 2" xfId="29107" xr:uid="{844D306E-D5DE-4CBD-8203-AFEC8B134AE5}"/>
    <cellStyle name="Total 2 3 2 2 7" xfId="18162" xr:uid="{D8C283F5-867D-4DD7-91DC-8B40D8DE0B10}"/>
    <cellStyle name="Total 2 3 2 2 7 2" xfId="29883" xr:uid="{3F449220-A185-4F18-9F3B-98065DC80240}"/>
    <cellStyle name="Total 2 3 2 2 8" xfId="18919" xr:uid="{7938AA4F-5256-49F1-BF1B-5D3098224AFA}"/>
    <cellStyle name="Total 2 3 2 3" xfId="9745" xr:uid="{79E060A5-ACDB-490D-9581-EB3C0BEFEA48}"/>
    <cellStyle name="Total 2 3 2 3 2" xfId="14150" xr:uid="{54CEF51A-26C2-4D13-ACD8-C8AC945815F0}"/>
    <cellStyle name="Total 2 3 2 3 2 2" xfId="25923" xr:uid="{583030E7-2C9F-4B9A-88FB-83131C5D06E5}"/>
    <cellStyle name="Total 2 3 2 3 3" xfId="15110" xr:uid="{DA4EBF64-D901-423E-9A78-04A428EB9033}"/>
    <cellStyle name="Total 2 3 2 3 3 2" xfId="26881" xr:uid="{CE2CDD99-1AE6-443F-8237-FC00DEE2A32B}"/>
    <cellStyle name="Total 2 3 2 3 4" xfId="16062" xr:uid="{A694FEBE-1F9F-41F7-9719-34EEB6393576}"/>
    <cellStyle name="Total 2 3 2 3 4 2" xfId="27809" xr:uid="{7D7DF9CF-9913-4B3E-B034-BBB6E135C5B3}"/>
    <cellStyle name="Total 2 3 2 3 5" xfId="16936" xr:uid="{320C3AD1-EB46-4BE7-852D-7F9CE2EBB168}"/>
    <cellStyle name="Total 2 3 2 3 5 2" xfId="28683" xr:uid="{C4C55BFF-CD04-4EB6-AF1A-4D3799B81CB9}"/>
    <cellStyle name="Total 2 3 2 3 6" xfId="17801" xr:uid="{27E0127D-8462-4C1D-9DB3-4CDFBB4A38FD}"/>
    <cellStyle name="Total 2 3 2 3 6 2" xfId="29522" xr:uid="{1DDD1618-BF48-435D-9AF3-3DF9BF38C58E}"/>
    <cellStyle name="Total 2 3 2 3 7" xfId="18577" xr:uid="{79F77090-D620-4E79-8789-B219C67EF149}"/>
    <cellStyle name="Total 2 3 2 3 7 2" xfId="30298" xr:uid="{ABA9150E-70FA-44F2-BD7C-A0423B6B1500}"/>
    <cellStyle name="Total 2 3 2 3 8" xfId="19334" xr:uid="{DBCAB495-C5D5-4D32-8353-90B9B686E679}"/>
    <cellStyle name="Total 2 3 2 4" xfId="12715" xr:uid="{132A78C0-D97E-4E22-B026-1633A81EF5EF}"/>
    <cellStyle name="Total 2 3 2 4 2" xfId="24513" xr:uid="{0AD29EBD-D47C-42C5-85F6-EC11F6EB63F9}"/>
    <cellStyle name="Total 2 3 2 5" xfId="11965" xr:uid="{89647215-F0A8-47F2-B5EA-8F0A75DEAD31}"/>
    <cellStyle name="Total 2 3 2 5 2" xfId="23790" xr:uid="{15B3FB91-E49B-4A5A-B2C6-8D6FC931C414}"/>
    <cellStyle name="Total 2 3 2 6" xfId="10758" xr:uid="{0807A6CB-9263-4E1A-BC92-6B0039D0EBFF}"/>
    <cellStyle name="Total 2 3 2 6 2" xfId="22629" xr:uid="{9AE35AEA-3187-4240-8DA4-25E6794B6B2E}"/>
    <cellStyle name="Total 2 3 2 7" xfId="11552" xr:uid="{E84B946A-132D-493D-84F6-71B7A35770FA}"/>
    <cellStyle name="Total 2 3 2 7 2" xfId="23400" xr:uid="{65302BB1-1AA8-43CF-AAD9-7D2733F429A0}"/>
    <cellStyle name="Total 2 3 2 8" xfId="11097" xr:uid="{C34E99A5-3C99-4BFD-9206-E22A03E69E61}"/>
    <cellStyle name="Total 2 3 2 8 2" xfId="22966" xr:uid="{EFCC276C-CEB7-4AF9-BA25-FF4FF2E82681}"/>
    <cellStyle name="Total 2 3 2 9" xfId="11993" xr:uid="{4C2E9108-7831-4F05-953E-AB13D037B11F}"/>
    <cellStyle name="Total 2 3 2 9 2" xfId="23818" xr:uid="{8602092A-5CCF-45A6-870B-362A65EF0005}"/>
    <cellStyle name="Total 2 3 3" xfId="8505" xr:uid="{AB50B983-FB89-4368-9DE8-25DA05A0CAA8}"/>
    <cellStyle name="Total 2 3 3 2" xfId="13247" xr:uid="{6B89682C-8710-472D-B586-FA69E2683FBA}"/>
    <cellStyle name="Total 2 3 3 2 2" xfId="25033" xr:uid="{B729DD75-B9BE-43F8-A005-22B781716AF6}"/>
    <cellStyle name="Total 2 3 3 3" xfId="14267" xr:uid="{0F329B6C-D433-450A-8833-2304CEEC6616}"/>
    <cellStyle name="Total 2 3 3 3 2" xfId="26040" xr:uid="{EC85B826-05B8-4574-A60B-7552CD0CCB98}"/>
    <cellStyle name="Total 2 3 3 4" xfId="15227" xr:uid="{26C7A271-67CD-41E3-B1A1-2804AA63B922}"/>
    <cellStyle name="Total 2 3 3 4 2" xfId="26996" xr:uid="{95D11871-7A78-46BE-9472-9FA2ACC0B618}"/>
    <cellStyle name="Total 2 3 3 5" xfId="16176" xr:uid="{1814F069-118E-4D49-A3EA-6430E9C43C6C}"/>
    <cellStyle name="Total 2 3 3 5 2" xfId="27923" xr:uid="{8B604A09-A310-45FC-A6B5-08AD8CBD351C}"/>
    <cellStyle name="Total 2 3 3 6" xfId="17049" xr:uid="{95E6544A-06A7-43AF-B654-BFF6E3D829F7}"/>
    <cellStyle name="Total 2 3 3 6 2" xfId="28796" xr:uid="{36813D0E-7E14-414A-B599-DBF00B54C7A8}"/>
    <cellStyle name="Total 2 3 3 7" xfId="17914" xr:uid="{EFB5E9CE-2E4F-4419-94A1-9E1DD57DC875}"/>
    <cellStyle name="Total 2 3 3 7 2" xfId="29635" xr:uid="{280A3A88-B909-41AA-B0BF-132D00033691}"/>
    <cellStyle name="Total 2 3 3 8" xfId="18690" xr:uid="{1474472F-F613-418F-A618-7E02AFC9111C}"/>
    <cellStyle name="Total 2 3 4" xfId="9516" xr:uid="{69F79F3F-C890-41C4-9B45-F10572CFE7AD}"/>
    <cellStyle name="Total 2 3 4 2" xfId="13921" xr:uid="{58C1BF69-723A-41F2-A11A-BF9AB6514453}"/>
    <cellStyle name="Total 2 3 4 2 2" xfId="25694" xr:uid="{61AEA0C2-D2A2-4BD9-83E0-08045FD67B70}"/>
    <cellStyle name="Total 2 3 4 3" xfId="14881" xr:uid="{EB78B024-9A27-4823-9AE0-6842FC65DF29}"/>
    <cellStyle name="Total 2 3 4 3 2" xfId="26652" xr:uid="{4AB5D495-5874-4A61-A859-6BA24C9832EB}"/>
    <cellStyle name="Total 2 3 4 4" xfId="15833" xr:uid="{F099A568-FCCB-4EA5-B952-ADE6C28CE2AC}"/>
    <cellStyle name="Total 2 3 4 4 2" xfId="27580" xr:uid="{397399C8-21A6-4AED-B898-EDF1D3BEB538}"/>
    <cellStyle name="Total 2 3 4 5" xfId="16707" xr:uid="{39CD6FC1-07E8-40EF-BC6D-CABB6EAFD4C0}"/>
    <cellStyle name="Total 2 3 4 5 2" xfId="28454" xr:uid="{9AA037AB-EA50-4BE6-8C75-0FE88A662556}"/>
    <cellStyle name="Total 2 3 4 6" xfId="17572" xr:uid="{91E8E1C1-AE9A-42F6-B1F6-E8532C9E2047}"/>
    <cellStyle name="Total 2 3 4 6 2" xfId="29293" xr:uid="{84C86B12-68F5-4EA4-B3FE-64018C0E9F36}"/>
    <cellStyle name="Total 2 3 4 7" xfId="18348" xr:uid="{44AE6DE8-D34A-4C51-B4BA-29BBF4CD7380}"/>
    <cellStyle name="Total 2 3 4 7 2" xfId="30069" xr:uid="{52D1D02A-7F37-4F2C-B537-4C32BADD6B39}"/>
    <cellStyle name="Total 2 3 4 8" xfId="19105" xr:uid="{5DA36356-1412-43B4-AF33-3968E1FC738D}"/>
    <cellStyle name="Total 2 3 5" xfId="12218" xr:uid="{3F926156-DA3A-473A-A2B9-84777A2334AD}"/>
    <cellStyle name="Total 2 3 5 2" xfId="24035" xr:uid="{26902F51-11FF-4BF5-BA52-BB32CA903457}"/>
    <cellStyle name="Total 2 3 6" xfId="10537" xr:uid="{A2079BC6-805A-4537-A704-2B897507D80A}"/>
    <cellStyle name="Total 2 3 6 2" xfId="22409" xr:uid="{ECF34AA4-171E-4FCD-9F35-CD71F611CD83}"/>
    <cellStyle name="Total 2 3 7" xfId="12549" xr:uid="{BEE2ECB0-FAEC-42B9-A4A8-6D123784EC91}"/>
    <cellStyle name="Total 2 3 7 2" xfId="24358" xr:uid="{BF64319C-2E5D-4F93-A4D5-B33C56AFEECF}"/>
    <cellStyle name="Total 2 3 8" xfId="10245" xr:uid="{4B6ED82D-40AB-4C37-BE30-A7AF1D2AA9E7}"/>
    <cellStyle name="Total 2 3 8 2" xfId="22120" xr:uid="{1EA110BF-82A3-4E5B-8AA4-0E98B2C5385C}"/>
    <cellStyle name="Total 2 3 9" xfId="11707" xr:uid="{B5640E88-1AC6-4DD0-AA07-C115275EA671}"/>
    <cellStyle name="Total 2 3 9 2" xfId="23540" xr:uid="{6D76B495-0F92-421E-A085-9B82BA29291F}"/>
    <cellStyle name="Total 2 4" xfId="7127" xr:uid="{9165050E-E1C3-422E-B134-5801CDE7CDDE}"/>
    <cellStyle name="Total 2 4 10" xfId="12116" xr:uid="{3A342A2E-BDCE-428C-AE02-93ED28885FE8}"/>
    <cellStyle name="Total 2 4 10 2" xfId="23933" xr:uid="{4D421F88-3CB9-4B13-85B0-DD44D61816D0}"/>
    <cellStyle name="Total 2 4 2" xfId="8770" xr:uid="{72FFF782-9A3E-44BC-BA80-44CF66EC2004}"/>
    <cellStyle name="Total 2 4 2 2" xfId="13430" xr:uid="{370DB81F-D060-4664-8F77-4E9BC702010D}"/>
    <cellStyle name="Total 2 4 2 2 2" xfId="25213" xr:uid="{6EDCB31B-1FCA-4669-B523-164F1BD05733}"/>
    <cellStyle name="Total 2 4 2 3" xfId="14436" xr:uid="{D254F7FC-877E-4B1C-A3FC-73D1BF41E1BF}"/>
    <cellStyle name="Total 2 4 2 3 2" xfId="26208" xr:uid="{37EC0FC7-75A2-46B5-A92C-EA6A749CD9A5}"/>
    <cellStyle name="Total 2 4 2 4" xfId="15394" xr:uid="{96624AAE-86DC-48A1-9C0D-FC3C55CD5ADB}"/>
    <cellStyle name="Total 2 4 2 4 2" xfId="27155" xr:uid="{D22B3FDE-5F38-489E-AD8A-BEC75BE1A6BC}"/>
    <cellStyle name="Total 2 4 2 5" xfId="16320" xr:uid="{96393548-94AD-4ED2-ACB6-20136D67F426}"/>
    <cellStyle name="Total 2 4 2 5 2" xfId="28067" xr:uid="{84F8618B-CBFA-4C3B-AF75-01DAEC45D9CB}"/>
    <cellStyle name="Total 2 4 2 6" xfId="17191" xr:uid="{FFF0D848-4EF8-4C7F-9F18-25570C9BDE9C}"/>
    <cellStyle name="Total 2 4 2 6 2" xfId="28935" xr:uid="{81F7731F-1C6D-4DE1-9617-1DDAA3A2E349}"/>
    <cellStyle name="Total 2 4 2 7" xfId="18038" xr:uid="{E9191312-EA81-498E-A152-2CECF1D326C0}"/>
    <cellStyle name="Total 2 4 2 7 2" xfId="29759" xr:uid="{C6AC747F-32E7-4AB6-AA50-C51E4119BA0A}"/>
    <cellStyle name="Total 2 4 2 8" xfId="18805" xr:uid="{7617F3F1-ED11-417C-891B-D9884AEC9D41}"/>
    <cellStyle name="Total 2 4 3" xfId="9631" xr:uid="{93C7963A-EEC2-42D4-BA49-412782959A4C}"/>
    <cellStyle name="Total 2 4 3 2" xfId="14036" xr:uid="{20131318-65B0-4A89-8C7B-D8980C46DFC2}"/>
    <cellStyle name="Total 2 4 3 2 2" xfId="25809" xr:uid="{9ACB0E47-A565-4CDB-A0B3-EA57162F1129}"/>
    <cellStyle name="Total 2 4 3 3" xfId="14996" xr:uid="{248FEB94-A7CD-4541-8A0D-C1FACCE2EFF0}"/>
    <cellStyle name="Total 2 4 3 3 2" xfId="26767" xr:uid="{4E20B855-5EFA-40E3-80F8-149431B51594}"/>
    <cellStyle name="Total 2 4 3 4" xfId="15948" xr:uid="{E64BBF8C-90C9-43A9-B446-BF2FF2D00ED8}"/>
    <cellStyle name="Total 2 4 3 4 2" xfId="27695" xr:uid="{AEE5DCB4-04EC-4149-BBEC-6781B0BDA3F2}"/>
    <cellStyle name="Total 2 4 3 5" xfId="16822" xr:uid="{05284216-E192-4C65-8075-36F4462CDBFC}"/>
    <cellStyle name="Total 2 4 3 5 2" xfId="28569" xr:uid="{4478AE11-0963-4991-B799-0AAE76F7CCCC}"/>
    <cellStyle name="Total 2 4 3 6" xfId="17687" xr:uid="{C4CC93B5-9281-4498-BD3A-A0F5C803AEE4}"/>
    <cellStyle name="Total 2 4 3 6 2" xfId="29408" xr:uid="{F5A19115-1423-4E5C-B2C5-FE9A88FA3636}"/>
    <cellStyle name="Total 2 4 3 7" xfId="18463" xr:uid="{DE851501-2B28-47B3-AC90-894BA389CBC6}"/>
    <cellStyle name="Total 2 4 3 7 2" xfId="30184" xr:uid="{CFBDF720-A639-47F7-82CA-E85230AFFEB0}"/>
    <cellStyle name="Total 2 4 3 8" xfId="19220" xr:uid="{E663F60B-F4DA-43AF-AF13-2EC66B2A22BC}"/>
    <cellStyle name="Total 2 4 4" xfId="12401" xr:uid="{D5371A37-4668-4EC9-A21A-0A899FB15429}"/>
    <cellStyle name="Total 2 4 4 2" xfId="24215" xr:uid="{7A68447A-A188-477D-8BFD-8A2B8B008554}"/>
    <cellStyle name="Total 2 4 5" xfId="10368" xr:uid="{A89941A1-FA4A-4244-B95F-D53D0A23453D}"/>
    <cellStyle name="Total 2 4 5 2" xfId="22240" xr:uid="{51CC426B-566D-4340-89E2-F909720E54EA}"/>
    <cellStyle name="Total 2 4 6" xfId="12579" xr:uid="{6F1B10EF-7224-4638-9C63-832FB28029F4}"/>
    <cellStyle name="Total 2 4 6 2" xfId="24385" xr:uid="{DB576B11-55C8-46B2-9B0F-678A5DE49C68}"/>
    <cellStyle name="Total 2 4 7" xfId="10221" xr:uid="{666A95CD-4E71-40F5-A0C1-80FDF0353E8A}"/>
    <cellStyle name="Total 2 4 7 2" xfId="22096" xr:uid="{5D7B2854-7B96-4701-9B0B-C21889F9C0F8}"/>
    <cellStyle name="Total 2 4 8" xfId="13102" xr:uid="{93DED3F2-4E6F-4D61-BFC0-23E237B0F743}"/>
    <cellStyle name="Total 2 4 8 2" xfId="24890" xr:uid="{2B03221E-6AD7-43DF-8F6C-A418CE5FCA74}"/>
    <cellStyle name="Total 2 4 9" xfId="9822" xr:uid="{0BE615EA-E27E-456E-BCF0-0897196D59FF}"/>
    <cellStyle name="Total 2 4 9 2" xfId="21698" xr:uid="{BEB88F7C-12D5-4546-85A6-16D85EFC853D}"/>
    <cellStyle name="Total 2 5" xfId="7971" xr:uid="{7DC7E130-060F-4674-89ED-0CE74F58004C}"/>
    <cellStyle name="Total 2 5 2" xfId="12941" xr:uid="{FC72FA34-6DD3-4690-A181-482131DDE6C7}"/>
    <cellStyle name="Total 2 5 2 2" xfId="24735" xr:uid="{6D218D9E-C0FD-41C2-89E8-A1E7152D39D6}"/>
    <cellStyle name="Total 2 5 3" xfId="9941" xr:uid="{CECDE5EB-91D3-4CD3-B147-72AB90FBFB0D}"/>
    <cellStyle name="Total 2 5 3 2" xfId="21816" xr:uid="{75E824C3-A759-4030-AB99-9F15F8602951}"/>
    <cellStyle name="Total 2 5 4" xfId="11755" xr:uid="{924E5289-4E1F-4418-B4A9-F802E0AD5F2E}"/>
    <cellStyle name="Total 2 5 4 2" xfId="23583" xr:uid="{211D404F-D3F9-4E26-8AE4-39C84D00559B}"/>
    <cellStyle name="Total 2 5 5" xfId="10940" xr:uid="{D5C6A510-6BFC-4E2F-8A3B-9AD5E4FE534D}"/>
    <cellStyle name="Total 2 5 5 2" xfId="22809" xr:uid="{9DAD42F9-4655-45A9-BB72-95F116106A88}"/>
    <cellStyle name="Total 2 5 6" xfId="12517" xr:uid="{880A93E9-3E6A-4774-A8C4-F940D02CA2E7}"/>
    <cellStyle name="Total 2 5 6 2" xfId="24327" xr:uid="{04AEECB9-885B-47FD-AE5D-24BBA94E1F54}"/>
    <cellStyle name="Total 2 5 7" xfId="10272" xr:uid="{81CB6553-1EE7-4DF3-AE7D-F03C39B50506}"/>
    <cellStyle name="Total 2 5 7 2" xfId="22147" xr:uid="{FA31DAE2-525A-4CD7-930F-D1E456D5E94A}"/>
    <cellStyle name="Total 2 5 8" xfId="11684" xr:uid="{85F2E5D0-9794-4C89-8323-DF9F1BD1D910}"/>
    <cellStyle name="Total 2 6" xfId="9403" xr:uid="{FDC44D21-D547-421C-9B56-70579A64E5B5}"/>
    <cellStyle name="Total 2 6 2" xfId="13808" xr:uid="{CF160721-6016-4D53-A0AE-F3765303A0C8}"/>
    <cellStyle name="Total 2 6 2 2" xfId="25581" xr:uid="{239094D6-8E58-4104-B0EA-D434C0AD8E5E}"/>
    <cellStyle name="Total 2 6 3" xfId="14768" xr:uid="{ACDC2F10-B35B-4B53-A1BE-C83F91C77CA2}"/>
    <cellStyle name="Total 2 6 3 2" xfId="26539" xr:uid="{8C8FDA63-5B1D-4FC9-82B4-20962F28364D}"/>
    <cellStyle name="Total 2 6 4" xfId="15720" xr:uid="{22305920-FBC7-4C63-8438-8C1996C35044}"/>
    <cellStyle name="Total 2 6 4 2" xfId="27467" xr:uid="{050DD675-0E37-41DE-8819-2889790BF483}"/>
    <cellStyle name="Total 2 6 5" xfId="16594" xr:uid="{D5CC22EC-FCF2-409B-A9FB-D25093F96628}"/>
    <cellStyle name="Total 2 6 5 2" xfId="28341" xr:uid="{26EB0030-15D6-4C91-AA54-C0BB471B7FE0}"/>
    <cellStyle name="Total 2 6 6" xfId="17459" xr:uid="{765A4C0E-56D5-4251-B440-9DFEE5EE3CA6}"/>
    <cellStyle name="Total 2 6 6 2" xfId="29180" xr:uid="{A4CFBAE0-732C-474B-AB7F-427FBF8D9BA2}"/>
    <cellStyle name="Total 2 6 7" xfId="18235" xr:uid="{0FFA272B-9620-462A-B022-CE70642B6525}"/>
    <cellStyle name="Total 2 6 7 2" xfId="29956" xr:uid="{1963F52A-4605-44FD-8B9E-C3E6D00B5A16}"/>
    <cellStyle name="Total 2 6 8" xfId="18992" xr:uid="{974343EA-7AE6-44FD-8808-A08A32016BFF}"/>
    <cellStyle name="Total 2 7" xfId="11867" xr:uid="{AC90CAA8-7420-4BBF-923E-87CDDB4C1649}"/>
    <cellStyle name="Total 2 7 2" xfId="23694" xr:uid="{8D18556B-1AB2-4641-A27B-0EA405D5F722}"/>
    <cellStyle name="Total 2 8" xfId="10840" xr:uid="{E32F22FD-CA6B-458D-9C85-C2E0121DBE1D}"/>
    <cellStyle name="Total 2 8 2" xfId="22709" xr:uid="{957325F6-87D9-41B7-88EA-D1B0D1EA4C9C}"/>
    <cellStyle name="Total 2 9" xfId="11478" xr:uid="{5D41A6AC-B3EB-4B91-927B-D8726710CB9E}"/>
    <cellStyle name="Total 2 9 2" xfId="23332" xr:uid="{CE55509C-59F3-4B6E-AF11-6BEF3B2771B4}"/>
    <cellStyle name="Total 3" xfId="6232" xr:uid="{B78277A8-4F3A-4B07-8776-1FEF97FC1AF0}"/>
    <cellStyle name="Total 3 10" xfId="11149" xr:uid="{EF3D637A-13CA-45D0-91BB-A360CF31998F}"/>
    <cellStyle name="Total 3 10 2" xfId="23014" xr:uid="{22928812-4E5C-410C-A7A0-A0DAFE27ECAC}"/>
    <cellStyle name="Total 3 11" xfId="11989" xr:uid="{686C4C22-FD6E-4032-8D5D-6A3F0E4F080E}"/>
    <cellStyle name="Total 3 11 2" xfId="23814" xr:uid="{0EA6D137-00D3-4620-99DD-1FB94099BEC9}"/>
    <cellStyle name="Total 3 12" xfId="10737" xr:uid="{E2E718CA-6979-4089-8803-81579350D6D0}"/>
    <cellStyle name="Total 3 12 2" xfId="22608" xr:uid="{B1CAE933-BABC-4354-846D-49F3CECBB5C0}"/>
    <cellStyle name="Total 3 13" xfId="11571" xr:uid="{86464399-3AE3-4B45-8E06-8DC24F7FD149}"/>
    <cellStyle name="Total 3 13 2" xfId="23419" xr:uid="{1149143F-345E-4C31-A91B-BB763351B2A6}"/>
    <cellStyle name="Total 3 2" xfId="6233" xr:uid="{35DECB79-C1FD-42CB-85DA-807C2659D545}"/>
    <cellStyle name="Total 3 2 10" xfId="11580" xr:uid="{2696C9CD-89FE-4F4C-AF50-C0C4A50D9CC3}"/>
    <cellStyle name="Total 3 2 10 2" xfId="23426" xr:uid="{6F62DB05-ACAF-4C8E-8EA7-982BC741C9AF}"/>
    <cellStyle name="Total 3 2 11" xfId="11081" xr:uid="{229F4BDC-D638-4AB9-8C5C-B64A9B9F5748}"/>
    <cellStyle name="Total 3 2 11 2" xfId="22950" xr:uid="{8A7397DE-77B7-4C62-BEA9-4F36365D0289}"/>
    <cellStyle name="Total 3 2 12" xfId="11381" xr:uid="{69BE7DF6-198D-4645-95A4-AF01A1786424}"/>
    <cellStyle name="Total 3 2 12 2" xfId="23239" xr:uid="{3E98AFF9-C84E-4DD2-8753-4970E8C50BA4}"/>
    <cellStyle name="Total 3 2 2" xfId="6862" xr:uid="{A22810D7-1FFC-4A25-9D46-3C632A5C19CA}"/>
    <cellStyle name="Total 3 2 2 10" xfId="10520" xr:uid="{64F3A4B8-C382-4724-A8CB-08D468994FFA}"/>
    <cellStyle name="Total 3 2 2 10 2" xfId="22392" xr:uid="{484A03F2-2451-4150-B8F2-4D025DFFD0DA}"/>
    <cellStyle name="Total 3 2 2 11" xfId="11635" xr:uid="{A41C44CF-CDBD-4026-98BD-FCF955866317}"/>
    <cellStyle name="Total 3 2 2 11 2" xfId="23477" xr:uid="{0423273A-DFAA-40A3-86D3-50F44C3361DF}"/>
    <cellStyle name="Total 3 2 2 2" xfId="7665" xr:uid="{04301939-C397-4EB6-A93A-599D716E1B82}"/>
    <cellStyle name="Total 3 2 2 2 10" xfId="11371" xr:uid="{5CBBB297-57AC-4EA4-B84C-70FAE4322E5F}"/>
    <cellStyle name="Total 3 2 2 2 10 2" xfId="23232" xr:uid="{B804F273-38F2-4E2D-B72D-17DB4C88DB70}"/>
    <cellStyle name="Total 3 2 2 2 2" xfId="9308" xr:uid="{91AB48EE-48E4-48DC-8BEF-6483700A4129}"/>
    <cellStyle name="Total 3 2 2 2 2 2" xfId="13730" xr:uid="{3C3DAC95-EF87-48D2-9C38-8745A2626ACE}"/>
    <cellStyle name="Total 3 2 2 2 2 2 2" xfId="25504" xr:uid="{AC05A787-23FB-4802-B1F0-D105A696B9EF}"/>
    <cellStyle name="Total 3 2 2 2 2 3" xfId="14692" xr:uid="{D293D4C0-7D24-44D3-BDCE-9C347960CCA1}"/>
    <cellStyle name="Total 3 2 2 2 2 3 2" xfId="26463" xr:uid="{50D610AF-CD7A-44FF-B014-FA55E81156CC}"/>
    <cellStyle name="Total 3 2 2 2 2 4" xfId="15644" xr:uid="{88B18704-EAE0-4DB8-9D1D-BE5FC8CF422A}"/>
    <cellStyle name="Total 3 2 2 2 2 4 2" xfId="27391" xr:uid="{4FE2F9F4-9F0C-417A-87D8-B0A5CCBB8F04}"/>
    <cellStyle name="Total 3 2 2 2 2 5" xfId="16522" xr:uid="{45760A79-C902-474C-974D-9863CB35CC61}"/>
    <cellStyle name="Total 3 2 2 2 2 5 2" xfId="28269" xr:uid="{508B1B68-6E65-4691-A42B-95DD12388AA4}"/>
    <cellStyle name="Total 3 2 2 2 2 6" xfId="17387" xr:uid="{1D47D1A5-4990-47BB-8A66-A80F21986D7A}"/>
    <cellStyle name="Total 3 2 2 2 2 6 2" xfId="29108" xr:uid="{75B035DA-B87F-4E39-A694-955F90E168FD}"/>
    <cellStyle name="Total 3 2 2 2 2 7" xfId="18163" xr:uid="{695B309B-EEA2-43B1-AB8A-4711B2C8FB14}"/>
    <cellStyle name="Total 3 2 2 2 2 7 2" xfId="29884" xr:uid="{E5F7F0B8-268B-4C00-9DB8-B65DFD4D3C29}"/>
    <cellStyle name="Total 3 2 2 2 2 8" xfId="18920" xr:uid="{DB6CA36B-3D0B-4337-9DEB-C46DEE486D3E}"/>
    <cellStyle name="Total 3 2 2 2 3" xfId="9746" xr:uid="{99208794-4C7A-4A52-A9C0-C31295D17F6B}"/>
    <cellStyle name="Total 3 2 2 2 3 2" xfId="14151" xr:uid="{95B53E52-DB3F-4C2A-98FA-C7E15FA974F6}"/>
    <cellStyle name="Total 3 2 2 2 3 2 2" xfId="25924" xr:uid="{662E506B-1FF0-4641-80B1-DCF84CC0B511}"/>
    <cellStyle name="Total 3 2 2 2 3 3" xfId="15111" xr:uid="{8B219F5D-39D5-4687-96B0-6A9577327AE2}"/>
    <cellStyle name="Total 3 2 2 2 3 3 2" xfId="26882" xr:uid="{5B4EEC67-C9E9-46B1-9583-1E402A9A25C5}"/>
    <cellStyle name="Total 3 2 2 2 3 4" xfId="16063" xr:uid="{EAB3745F-59A3-4C54-B908-86250929F7B1}"/>
    <cellStyle name="Total 3 2 2 2 3 4 2" xfId="27810" xr:uid="{CD62F66E-065F-4A0B-A5F8-C743095EAD99}"/>
    <cellStyle name="Total 3 2 2 2 3 5" xfId="16937" xr:uid="{898508BC-C890-4A4C-BEA5-E522C0A6CC43}"/>
    <cellStyle name="Total 3 2 2 2 3 5 2" xfId="28684" xr:uid="{72616342-C3C1-4B72-9B74-C01BEAB441AB}"/>
    <cellStyle name="Total 3 2 2 2 3 6" xfId="17802" xr:uid="{04FF4D4A-BE85-484E-A955-F4A43ACD3DE3}"/>
    <cellStyle name="Total 3 2 2 2 3 6 2" xfId="29523" xr:uid="{04BAE519-D20D-4C32-AE9C-F15794CA29DB}"/>
    <cellStyle name="Total 3 2 2 2 3 7" xfId="18578" xr:uid="{D2FC039B-3FB2-4882-89D6-C83E457A8168}"/>
    <cellStyle name="Total 3 2 2 2 3 7 2" xfId="30299" xr:uid="{8C44D475-9E76-4E83-AC99-E5DC7142B121}"/>
    <cellStyle name="Total 3 2 2 2 3 8" xfId="19335" xr:uid="{41E42671-76FE-401C-9C46-29326C7BB200}"/>
    <cellStyle name="Total 3 2 2 2 4" xfId="12716" xr:uid="{A1D03D34-C2AB-4E0A-9EDB-661F3D9E5D4D}"/>
    <cellStyle name="Total 3 2 2 2 4 2" xfId="24514" xr:uid="{AAA17D0C-193B-4CEB-AF22-C38A695155D4}"/>
    <cellStyle name="Total 3 2 2 2 5" xfId="9783" xr:uid="{1095C015-B8C4-46E2-8938-05C12E0D4965}"/>
    <cellStyle name="Total 3 2 2 2 5 2" xfId="21659" xr:uid="{995F36A7-4D70-454A-8A5A-8B90D504110B}"/>
    <cellStyle name="Total 3 2 2 2 6" xfId="11843" xr:uid="{3F6C06BE-28B1-4E39-8D79-43E8526BF2DB}"/>
    <cellStyle name="Total 3 2 2 2 6 2" xfId="23670" xr:uid="{14639506-575E-4132-B24D-EC46D511EA4B}"/>
    <cellStyle name="Total 3 2 2 2 7" xfId="10864" xr:uid="{BED55829-E323-4F91-84E5-D403B3D20500}"/>
    <cellStyle name="Total 3 2 2 2 7 2" xfId="22733" xr:uid="{0654C134-458B-432B-B440-05AE58AEB534}"/>
    <cellStyle name="Total 3 2 2 2 8" xfId="11455" xr:uid="{413B03FB-52CF-45BF-9DFE-A45D1CBE6957}"/>
    <cellStyle name="Total 3 2 2 2 8 2" xfId="23309" xr:uid="{3E9D64F9-F317-4297-830A-F54A350B43C2}"/>
    <cellStyle name="Total 3 2 2 2 9" xfId="11174" xr:uid="{96141EEC-1D4C-487F-9780-C60005CCE963}"/>
    <cellStyle name="Total 3 2 2 2 9 2" xfId="23036" xr:uid="{55B21B1F-6C25-4A0D-907B-C78FAC0CC914}"/>
    <cellStyle name="Total 3 2 2 3" xfId="8507" xr:uid="{75F2DC73-7681-4C45-A968-9AE5C14C1225}"/>
    <cellStyle name="Total 3 2 2 3 2" xfId="13249" xr:uid="{662E2F84-2071-4A36-8147-D4C076D0E4B3}"/>
    <cellStyle name="Total 3 2 2 3 2 2" xfId="25035" xr:uid="{665960A2-34B5-4080-BDE6-5EA3ABCF3093}"/>
    <cellStyle name="Total 3 2 2 3 3" xfId="14269" xr:uid="{48E4C5C9-7614-4B8F-843B-A7411B58B115}"/>
    <cellStyle name="Total 3 2 2 3 3 2" xfId="26042" xr:uid="{CE4FCE08-6E0F-4085-B147-B6CC0A1D683E}"/>
    <cellStyle name="Total 3 2 2 3 4" xfId="15229" xr:uid="{E7B626FC-F901-4EA0-937E-6E75306FC3BB}"/>
    <cellStyle name="Total 3 2 2 3 4 2" xfId="26998" xr:uid="{1F3955AC-29FF-4235-A5DE-79355B1103F3}"/>
    <cellStyle name="Total 3 2 2 3 5" xfId="16178" xr:uid="{3AAE55C8-44EE-4EEA-B9B7-8785ED27B5C1}"/>
    <cellStyle name="Total 3 2 2 3 5 2" xfId="27925" xr:uid="{0C0D24BD-D990-4A28-BD49-B160958DED58}"/>
    <cellStyle name="Total 3 2 2 3 6" xfId="17051" xr:uid="{58787885-926C-42CB-81B2-824F99D605D7}"/>
    <cellStyle name="Total 3 2 2 3 6 2" xfId="28798" xr:uid="{DDCA8B38-ED20-487A-BD70-DC9D5A14C92F}"/>
    <cellStyle name="Total 3 2 2 3 7" xfId="17916" xr:uid="{BA4F5866-1F94-4734-BDBA-4A2B29BDC9BA}"/>
    <cellStyle name="Total 3 2 2 3 7 2" xfId="29637" xr:uid="{485F7CA3-400C-4879-B74E-6FB088B53B1B}"/>
    <cellStyle name="Total 3 2 2 3 8" xfId="18692" xr:uid="{1D2EAC4B-5A75-439E-8BBB-3E9C3C8314B7}"/>
    <cellStyle name="Total 3 2 2 4" xfId="9518" xr:uid="{EAEAB534-1775-4579-817C-9F4F8C3D5A5E}"/>
    <cellStyle name="Total 3 2 2 4 2" xfId="13923" xr:uid="{048EDE3D-145F-4C30-A79D-B04DD09CA0AB}"/>
    <cellStyle name="Total 3 2 2 4 2 2" xfId="25696" xr:uid="{1EC592C3-EBB3-402B-B7C6-F6DE99E04161}"/>
    <cellStyle name="Total 3 2 2 4 3" xfId="14883" xr:uid="{8FA523FE-DEC4-4E80-A09C-3F25513D57CC}"/>
    <cellStyle name="Total 3 2 2 4 3 2" xfId="26654" xr:uid="{6BBF7285-4760-471B-850B-E8E1890EC141}"/>
    <cellStyle name="Total 3 2 2 4 4" xfId="15835" xr:uid="{53E5BAFD-AEAE-4823-A8EB-016CD6C3F235}"/>
    <cellStyle name="Total 3 2 2 4 4 2" xfId="27582" xr:uid="{8E415AEB-D4E6-4E3A-8294-4D032995EF87}"/>
    <cellStyle name="Total 3 2 2 4 5" xfId="16709" xr:uid="{6224BE90-D2FC-4843-A3F0-55D12C317200}"/>
    <cellStyle name="Total 3 2 2 4 5 2" xfId="28456" xr:uid="{11CF9AB6-053A-4F7B-802F-CC1DD7588586}"/>
    <cellStyle name="Total 3 2 2 4 6" xfId="17574" xr:uid="{B93683FF-88F5-44B0-BC86-2D25E6C8CB2F}"/>
    <cellStyle name="Total 3 2 2 4 6 2" xfId="29295" xr:uid="{53567DCD-8F60-4426-82F8-9E2F7E914D07}"/>
    <cellStyle name="Total 3 2 2 4 7" xfId="18350" xr:uid="{2E3013F6-8311-4F40-A312-DD6A854F1242}"/>
    <cellStyle name="Total 3 2 2 4 7 2" xfId="30071" xr:uid="{186C8952-F5C3-4FC6-9F00-89EC63CE81C8}"/>
    <cellStyle name="Total 3 2 2 4 8" xfId="19107" xr:uid="{119F7A93-3066-4AFE-87A8-56A3E268EF18}"/>
    <cellStyle name="Total 3 2 2 5" xfId="12220" xr:uid="{F78468DA-62BE-43EF-8D16-F03F56701A22}"/>
    <cellStyle name="Total 3 2 2 5 2" xfId="24037" xr:uid="{1FB3A6C4-A2D3-4880-9475-98C99C3DE90D}"/>
    <cellStyle name="Total 3 2 2 6" xfId="10535" xr:uid="{703D1ACB-8629-44D4-9A07-3811D802D787}"/>
    <cellStyle name="Total 3 2 2 6 2" xfId="22407" xr:uid="{1CA7194A-8AC3-48B3-BF3E-F422E2454C58}"/>
    <cellStyle name="Total 3 2 2 7" xfId="13066" xr:uid="{61962D0C-F194-4264-AB0E-E4C294A4DEEF}"/>
    <cellStyle name="Total 3 2 2 7 2" xfId="24855" xr:uid="{271DB819-EBE1-4403-9CE9-9C1EEA4AD36A}"/>
    <cellStyle name="Total 3 2 2 8" xfId="9850" xr:uid="{B5932E4C-2FD5-4F90-B14C-5BE85F8F1A57}"/>
    <cellStyle name="Total 3 2 2 8 2" xfId="21726" xr:uid="{655619BB-B309-4DA5-8AF4-B69F1108408A}"/>
    <cellStyle name="Total 3 2 2 9" xfId="12236" xr:uid="{271359FC-1274-45D9-87CA-6910EE526C50}"/>
    <cellStyle name="Total 3 2 2 9 2" xfId="24053" xr:uid="{52CAD6AF-3279-499D-8DCB-2239FDB68878}"/>
    <cellStyle name="Total 3 2 3" xfId="7129" xr:uid="{BC58CCB0-4A0E-4513-A348-981F93E678EA}"/>
    <cellStyle name="Total 3 2 3 10" xfId="11449" xr:uid="{F5AE09A7-1C63-4848-86D6-6F27AD9398A6}"/>
    <cellStyle name="Total 3 2 3 10 2" xfId="23307" xr:uid="{8F226E56-EB2F-4ABE-BFEF-065714E620BD}"/>
    <cellStyle name="Total 3 2 3 2" xfId="8772" xr:uid="{2966EA27-AFDF-47FB-A695-39166574647B}"/>
    <cellStyle name="Total 3 2 3 2 2" xfId="13432" xr:uid="{9DF13001-3087-4837-9923-7CC00313D415}"/>
    <cellStyle name="Total 3 2 3 2 2 2" xfId="25215" xr:uid="{63086CCE-4CB1-4A03-BA47-97F6CB5F36A2}"/>
    <cellStyle name="Total 3 2 3 2 3" xfId="14438" xr:uid="{4D0377CF-A746-43B2-9839-8DF40388FBB6}"/>
    <cellStyle name="Total 3 2 3 2 3 2" xfId="26210" xr:uid="{1AD0946D-347D-4DF0-A21A-F53EC724F217}"/>
    <cellStyle name="Total 3 2 3 2 4" xfId="15396" xr:uid="{3361ABB2-1053-4759-90FD-C8E6C7880130}"/>
    <cellStyle name="Total 3 2 3 2 4 2" xfId="27157" xr:uid="{2DE74EF5-E276-4744-BE80-838C83F2B6F0}"/>
    <cellStyle name="Total 3 2 3 2 5" xfId="16322" xr:uid="{4FBD4AAB-49FF-41D4-97E5-F564D6A72856}"/>
    <cellStyle name="Total 3 2 3 2 5 2" xfId="28069" xr:uid="{C6096BE4-6AEE-4F4C-8995-7CEDF4C884BC}"/>
    <cellStyle name="Total 3 2 3 2 6" xfId="17193" xr:uid="{AC26476B-9C4D-4E2B-AFE6-6E0687658D8F}"/>
    <cellStyle name="Total 3 2 3 2 6 2" xfId="28937" xr:uid="{BC598A9E-E21E-47CA-BF3A-2D5FE21127AE}"/>
    <cellStyle name="Total 3 2 3 2 7" xfId="18040" xr:uid="{023F3BE6-6D41-4D5D-A25E-5E225CA1487C}"/>
    <cellStyle name="Total 3 2 3 2 7 2" xfId="29761" xr:uid="{DB38D608-1C06-45E5-B77D-7473D00EFBC8}"/>
    <cellStyle name="Total 3 2 3 2 8" xfId="18807" xr:uid="{E632DA60-51FD-47EC-AF91-36D9A4023558}"/>
    <cellStyle name="Total 3 2 3 3" xfId="9633" xr:uid="{B71863FC-BB45-48F7-9AB9-DF6F283F2233}"/>
    <cellStyle name="Total 3 2 3 3 2" xfId="14038" xr:uid="{CC3F0BAE-466D-419F-93D1-E71CAA2059C6}"/>
    <cellStyle name="Total 3 2 3 3 2 2" xfId="25811" xr:uid="{BD6320CD-0D73-49F1-A907-F88486ABAE4B}"/>
    <cellStyle name="Total 3 2 3 3 3" xfId="14998" xr:uid="{8E972F52-78D6-4C40-A7E6-3235360874F8}"/>
    <cellStyle name="Total 3 2 3 3 3 2" xfId="26769" xr:uid="{D875728F-34D3-41E7-A8AF-78BF2171B9DE}"/>
    <cellStyle name="Total 3 2 3 3 4" xfId="15950" xr:uid="{12E408C9-8BC3-48FE-AA76-132277BE05BC}"/>
    <cellStyle name="Total 3 2 3 3 4 2" xfId="27697" xr:uid="{003CF649-ED7A-49F3-9DF3-E943F0B72BE7}"/>
    <cellStyle name="Total 3 2 3 3 5" xfId="16824" xr:uid="{9D4DFED8-E646-4374-BA79-412C6C0570E9}"/>
    <cellStyle name="Total 3 2 3 3 5 2" xfId="28571" xr:uid="{BFAC298A-8C43-4A54-9976-A3BDD1B6B26E}"/>
    <cellStyle name="Total 3 2 3 3 6" xfId="17689" xr:uid="{F51A55F0-8C8C-4E32-B7E8-47B97B3B65C4}"/>
    <cellStyle name="Total 3 2 3 3 6 2" xfId="29410" xr:uid="{9FDF0F1A-3944-4826-BE08-633C3F0A8466}"/>
    <cellStyle name="Total 3 2 3 3 7" xfId="18465" xr:uid="{E44F2A6F-30B1-41FF-B767-EC16DF8B74E6}"/>
    <cellStyle name="Total 3 2 3 3 7 2" xfId="30186" xr:uid="{A52E841B-64CC-4470-81F9-3840FADE5266}"/>
    <cellStyle name="Total 3 2 3 3 8" xfId="19222" xr:uid="{7D5A3FA7-4125-47AD-A3EE-962CD881FB9C}"/>
    <cellStyle name="Total 3 2 3 4" xfId="12403" xr:uid="{5BFCD73B-D6EF-4103-AB4C-AF26C2678181}"/>
    <cellStyle name="Total 3 2 3 4 2" xfId="24217" xr:uid="{CF8AF4D6-6FF2-43C0-BD53-A76B854B209B}"/>
    <cellStyle name="Total 3 2 3 5" xfId="10366" xr:uid="{C4D0B3F4-0F9C-4F74-9FB2-5312D0631F20}"/>
    <cellStyle name="Total 3 2 3 5 2" xfId="22238" xr:uid="{41FBC43A-57D9-4D1D-94B1-76A950D3ABD3}"/>
    <cellStyle name="Total 3 2 3 6" xfId="13090" xr:uid="{77E11365-5CF2-48B1-B8B8-0676790C4F0A}"/>
    <cellStyle name="Total 3 2 3 6 2" xfId="24878" xr:uid="{3525FA16-2E6B-42F1-847C-D5FDE7F8272B}"/>
    <cellStyle name="Total 3 2 3 7" xfId="9830" xr:uid="{7232D837-30F9-4D50-8921-6A64589A0716}"/>
    <cellStyle name="Total 3 2 3 7 2" xfId="21706" xr:uid="{77807B47-AFC6-4EE7-A9AB-2A9CA3757A7D}"/>
    <cellStyle name="Total 3 2 3 8" xfId="11830" xr:uid="{4D4315D8-B396-4EF7-AE7C-D4094E479076}"/>
    <cellStyle name="Total 3 2 3 8 2" xfId="23658" xr:uid="{5B93AC7B-90AA-4920-8F5D-B8B455AC05A5}"/>
    <cellStyle name="Total 3 2 3 9" xfId="10873" xr:uid="{02450282-5F9F-4B7E-82EE-AD114BE374A5}"/>
    <cellStyle name="Total 3 2 3 9 2" xfId="22742" xr:uid="{A0DC7764-A04B-44CA-AF04-374B1251A326}"/>
    <cellStyle name="Total 3 2 4" xfId="7973" xr:uid="{0B13CD33-80CE-4AC1-A988-67CB27961840}"/>
    <cellStyle name="Total 3 2 4 2" xfId="12943" xr:uid="{64B2B64A-E652-43BF-99C8-48E55D16E581}"/>
    <cellStyle name="Total 3 2 4 2 2" xfId="24737" xr:uid="{21EEE39F-E184-4B71-9C99-ACABB60F5BA3}"/>
    <cellStyle name="Total 3 2 4 3" xfId="9939" xr:uid="{EF2CFB56-A267-4FEE-AF2A-B3871F76545A}"/>
    <cellStyle name="Total 3 2 4 3 2" xfId="21814" xr:uid="{62A88B2B-56ED-4D43-A12C-89EF17D94A50}"/>
    <cellStyle name="Total 3 2 4 4" xfId="11757" xr:uid="{EB9B348D-8ADC-41F4-9499-DF076341D576}"/>
    <cellStyle name="Total 3 2 4 4 2" xfId="23585" xr:uid="{31D6CDD2-F3AB-4D32-A75B-BFDA71A4BFBE}"/>
    <cellStyle name="Total 3 2 4 5" xfId="10938" xr:uid="{374A838A-F803-46D4-95F4-24D47F9C6D97}"/>
    <cellStyle name="Total 3 2 4 5 2" xfId="22807" xr:uid="{1B6FD6A1-948A-450D-9E3B-0764CC5A14D8}"/>
    <cellStyle name="Total 3 2 4 6" xfId="13045" xr:uid="{E11BFBD3-0DB7-4320-B800-6BB58EDCA87E}"/>
    <cellStyle name="Total 3 2 4 6 2" xfId="24835" xr:uid="{4D3E36A1-7EEB-442F-BCFD-7DF135058E4A}"/>
    <cellStyle name="Total 3 2 4 7" xfId="9866" xr:uid="{479860BC-8B91-42A9-910E-15D643D105FD}"/>
    <cellStyle name="Total 3 2 4 7 2" xfId="21742" xr:uid="{9BE30441-1613-4F00-A199-F88AE7BC1E6A}"/>
    <cellStyle name="Total 3 2 4 8" xfId="12734" xr:uid="{BAAF030F-B499-4705-9776-F34F58F2C198}"/>
    <cellStyle name="Total 3 2 5" xfId="9405" xr:uid="{FE6D1185-9CC7-4D04-B38B-D4EEC36DC4D3}"/>
    <cellStyle name="Total 3 2 5 2" xfId="13810" xr:uid="{59265766-2592-454A-A1B6-4FDFB7238A18}"/>
    <cellStyle name="Total 3 2 5 2 2" xfId="25583" xr:uid="{931751F4-71D8-4A3C-96F2-80E3190518C3}"/>
    <cellStyle name="Total 3 2 5 3" xfId="14770" xr:uid="{5FC9C81A-C75E-4C57-A351-87E28D7BEA20}"/>
    <cellStyle name="Total 3 2 5 3 2" xfId="26541" xr:uid="{C7F5DB1B-6361-4831-AA86-C6466806EF09}"/>
    <cellStyle name="Total 3 2 5 4" xfId="15722" xr:uid="{A4057F36-6361-4A1C-9F38-EE89A385B5DE}"/>
    <cellStyle name="Total 3 2 5 4 2" xfId="27469" xr:uid="{14CB91B1-F926-4CA7-8D4D-459643803C06}"/>
    <cellStyle name="Total 3 2 5 5" xfId="16596" xr:uid="{DC3662B4-AF37-445F-A4E0-D62393324431}"/>
    <cellStyle name="Total 3 2 5 5 2" xfId="28343" xr:uid="{CA354B47-AECF-4986-ABB8-C5222605DBEA}"/>
    <cellStyle name="Total 3 2 5 6" xfId="17461" xr:uid="{FB312FE5-F388-42D1-A184-54B750940770}"/>
    <cellStyle name="Total 3 2 5 6 2" xfId="29182" xr:uid="{C64E90A0-AECD-4BEC-886A-F26F9CA91DA3}"/>
    <cellStyle name="Total 3 2 5 7" xfId="18237" xr:uid="{E1F7B32F-7807-4987-81AA-035B63BA4FA6}"/>
    <cellStyle name="Total 3 2 5 7 2" xfId="29958" xr:uid="{33747CA2-09CD-4D14-A161-3F2665757C8E}"/>
    <cellStyle name="Total 3 2 5 8" xfId="18994" xr:uid="{1A4E07B0-7066-4AB0-9C4D-D40041DFEEE0}"/>
    <cellStyle name="Total 3 2 6" xfId="11870" xr:uid="{4B8FD528-CC66-45B9-AFFF-59418833296A}"/>
    <cellStyle name="Total 3 2 6 2" xfId="23697" xr:uid="{CC57E49C-9AF8-40FA-AA45-C3BD83DC9582}"/>
    <cellStyle name="Total 3 2 7" xfId="10837" xr:uid="{91C5AB99-1D69-4A75-8A66-E3B4E615A8B7}"/>
    <cellStyle name="Total 3 2 7 2" xfId="22706" xr:uid="{422E19C0-A274-466E-893F-2991D2FB481E}"/>
    <cellStyle name="Total 3 2 8" xfId="12014" xr:uid="{80D02B8D-79BA-4102-B9D2-5300713C6EA9}"/>
    <cellStyle name="Total 3 2 8 2" xfId="23835" xr:uid="{CFF6F0C8-BB65-4EEB-9713-B9FF197C0270}"/>
    <cellStyle name="Total 3 2 9" xfId="10724" xr:uid="{9564517D-D249-485D-9424-C62787B21E79}"/>
    <cellStyle name="Total 3 2 9 2" xfId="22596" xr:uid="{DC754ACC-DE8C-4CB7-80B0-242EA4F7E76E}"/>
    <cellStyle name="Total 3 3" xfId="6861" xr:uid="{008D9B9F-FA58-4530-BAEC-D1E749EA8580}"/>
    <cellStyle name="Total 3 3 10" xfId="16401" xr:uid="{D9406E37-F1EB-48D8-B331-84AD035CCEFF}"/>
    <cellStyle name="Total 3 3 10 2" xfId="28148" xr:uid="{C5552CEE-6F6C-4501-8C16-D2997F8F82F7}"/>
    <cellStyle name="Total 3 3 11" xfId="17272" xr:uid="{94C6F118-C9B9-4D69-A1AF-9104235B1FB5}"/>
    <cellStyle name="Total 3 3 11 2" xfId="29015" xr:uid="{760D0EDC-3D8D-4B13-A710-F19F15F8865C}"/>
    <cellStyle name="Total 3 3 2" xfId="7666" xr:uid="{80BF61F8-0AC0-45FD-BC9C-EE3E962BC9B5}"/>
    <cellStyle name="Total 3 3 2 10" xfId="13327" xr:uid="{C7665677-FA1A-456F-9EA0-07FF4080D190}"/>
    <cellStyle name="Total 3 3 2 10 2" xfId="25110" xr:uid="{1D0D9358-9C9F-4CB1-9FA4-11BB5E9C493C}"/>
    <cellStyle name="Total 3 3 2 2" xfId="9309" xr:uid="{71C99F0B-BB50-435B-8B54-637FEF20B4D6}"/>
    <cellStyle name="Total 3 3 2 2 2" xfId="13731" xr:uid="{DF56229B-5858-4831-9BC7-C25811066CDA}"/>
    <cellStyle name="Total 3 3 2 2 2 2" xfId="25505" xr:uid="{03604D0D-8C03-43AF-85DD-01AC166A17C6}"/>
    <cellStyle name="Total 3 3 2 2 3" xfId="14693" xr:uid="{27B6F842-88DD-4291-AD66-FBDA5EB4A282}"/>
    <cellStyle name="Total 3 3 2 2 3 2" xfId="26464" xr:uid="{C61A78E6-04BD-4FE9-8732-54112B441BC7}"/>
    <cellStyle name="Total 3 3 2 2 4" xfId="15645" xr:uid="{D2D609A4-9DF0-4955-8F10-F238C6DB1127}"/>
    <cellStyle name="Total 3 3 2 2 4 2" xfId="27392" xr:uid="{52C93C3A-C62B-4897-819D-28D5698CCB3A}"/>
    <cellStyle name="Total 3 3 2 2 5" xfId="16523" xr:uid="{EE040564-7ED8-4757-8733-44EF81FAF4E4}"/>
    <cellStyle name="Total 3 3 2 2 5 2" xfId="28270" xr:uid="{36EB7385-9A58-4177-9FE6-8B71505B477E}"/>
    <cellStyle name="Total 3 3 2 2 6" xfId="17388" xr:uid="{2EF135CA-1579-434D-9A75-D749D820998F}"/>
    <cellStyle name="Total 3 3 2 2 6 2" xfId="29109" xr:uid="{346E629A-382B-4C4B-8B13-4607C8C972F8}"/>
    <cellStyle name="Total 3 3 2 2 7" xfId="18164" xr:uid="{0E1FECE8-A5EC-4104-809F-76E50F215684}"/>
    <cellStyle name="Total 3 3 2 2 7 2" xfId="29885" xr:uid="{77B52B0D-4D12-4496-B87C-A06CC49E2B7C}"/>
    <cellStyle name="Total 3 3 2 2 8" xfId="18921" xr:uid="{1584EB7D-B9B0-47AA-A270-0A33DDADE8FB}"/>
    <cellStyle name="Total 3 3 2 3" xfId="9747" xr:uid="{8CFB32A6-CBC2-4A36-8CE3-E97267AE39EA}"/>
    <cellStyle name="Total 3 3 2 3 2" xfId="14152" xr:uid="{15EBE578-EBB1-4481-9B8B-093C5F1FD6BD}"/>
    <cellStyle name="Total 3 3 2 3 2 2" xfId="25925" xr:uid="{7C1DC999-3203-40B7-9530-8F6EBC1DBBC6}"/>
    <cellStyle name="Total 3 3 2 3 3" xfId="15112" xr:uid="{791BBBCB-70F6-4B99-A2C0-DD99B0D097B4}"/>
    <cellStyle name="Total 3 3 2 3 3 2" xfId="26883" xr:uid="{598569F8-4B5A-4E24-BF94-9FA3C359224B}"/>
    <cellStyle name="Total 3 3 2 3 4" xfId="16064" xr:uid="{099536EA-633F-4157-AE0C-EA8CE6A5DF2B}"/>
    <cellStyle name="Total 3 3 2 3 4 2" xfId="27811" xr:uid="{5AF430CD-90FF-4F43-B5BE-4405F7C6F5D9}"/>
    <cellStyle name="Total 3 3 2 3 5" xfId="16938" xr:uid="{1F0F5B15-7BCA-4552-897D-1C58793D830C}"/>
    <cellStyle name="Total 3 3 2 3 5 2" xfId="28685" xr:uid="{DD15C026-4B5B-4584-9213-8BE0D12C0128}"/>
    <cellStyle name="Total 3 3 2 3 6" xfId="17803" xr:uid="{F50D1360-DAE8-4A84-B856-500E51FB3DD1}"/>
    <cellStyle name="Total 3 3 2 3 6 2" xfId="29524" xr:uid="{0125F0DF-DE8A-48A9-BD41-3C6C1CD183DC}"/>
    <cellStyle name="Total 3 3 2 3 7" xfId="18579" xr:uid="{B5652AD6-FB20-464B-84DF-9B300433C2D3}"/>
    <cellStyle name="Total 3 3 2 3 7 2" xfId="30300" xr:uid="{3B5F8F78-AD36-4EB9-BDAF-3067B4C24F23}"/>
    <cellStyle name="Total 3 3 2 3 8" xfId="19336" xr:uid="{143B6B26-D735-4779-87F6-DAE218480CF7}"/>
    <cellStyle name="Total 3 3 2 4" xfId="12717" xr:uid="{A1E9A552-E578-4581-BE16-4135E96F802E}"/>
    <cellStyle name="Total 3 3 2 4 2" xfId="24515" xr:uid="{6A2B1390-E00F-49F0-8B83-2EE9A13F4E24}"/>
    <cellStyle name="Total 3 3 2 5" xfId="21" xr:uid="{738E1405-7017-456C-85D1-1EBB957B5E83}"/>
    <cellStyle name="Total 3 3 2 5 2" xfId="19363" xr:uid="{1CD31941-9C20-44D7-AC76-A1C7D9B4D943}"/>
    <cellStyle name="Total 3 3 2 6" xfId="11890" xr:uid="{F596749B-588A-4B56-94A0-A53BF7C01877}"/>
    <cellStyle name="Total 3 3 2 6 2" xfId="23717" xr:uid="{CE24BFDC-8657-41DC-9832-E9FA890A101D}"/>
    <cellStyle name="Total 3 3 2 7" xfId="10817" xr:uid="{1C7D9C03-9C17-4F3A-BE44-4EF5487E95E3}"/>
    <cellStyle name="Total 3 3 2 7 2" xfId="22687" xr:uid="{FEE32ACF-8873-4CE6-B4AF-68A1484BAE4B}"/>
    <cellStyle name="Total 3 3 2 8" xfId="11495" xr:uid="{972D969C-B479-4489-A801-E0B926D782FC}"/>
    <cellStyle name="Total 3 3 2 8 2" xfId="23349" xr:uid="{6229AB7E-8E3E-4A12-961F-CB662A1DC022}"/>
    <cellStyle name="Total 3 3 2 9" xfId="11134" xr:uid="{932F559B-0D31-425B-9A83-7BFC50BF9699}"/>
    <cellStyle name="Total 3 3 2 9 2" xfId="23002" xr:uid="{7227E56F-76F0-4CE0-B877-E61C1563DC23}"/>
    <cellStyle name="Total 3 3 3" xfId="8506" xr:uid="{9266B8E4-8AF2-423D-998A-11B90EFD4CE3}"/>
    <cellStyle name="Total 3 3 3 2" xfId="13248" xr:uid="{46F21F1B-3059-4421-9C67-4DA61BAA6954}"/>
    <cellStyle name="Total 3 3 3 2 2" xfId="25034" xr:uid="{9BEE966A-DE88-4883-BD54-3DBA15A17E87}"/>
    <cellStyle name="Total 3 3 3 3" xfId="14268" xr:uid="{6AE535F5-1FE8-4E3A-B223-83ACBC4E86BE}"/>
    <cellStyle name="Total 3 3 3 3 2" xfId="26041" xr:uid="{FB940869-F13F-4487-AE04-7B17EF38D6E1}"/>
    <cellStyle name="Total 3 3 3 4" xfId="15228" xr:uid="{EAEB31DD-492E-4B50-BCB4-1DE477BBBD66}"/>
    <cellStyle name="Total 3 3 3 4 2" xfId="26997" xr:uid="{D3868842-38FF-4C54-86A4-FA24F0E80A59}"/>
    <cellStyle name="Total 3 3 3 5" xfId="16177" xr:uid="{67039A4C-3E88-4B66-9135-4040A211DDD5}"/>
    <cellStyle name="Total 3 3 3 5 2" xfId="27924" xr:uid="{BCF89E25-C9C5-4CE7-AB7D-BFD11719D6ED}"/>
    <cellStyle name="Total 3 3 3 6" xfId="17050" xr:uid="{B91D6589-EB70-4934-B2EA-86F823D4668F}"/>
    <cellStyle name="Total 3 3 3 6 2" xfId="28797" xr:uid="{AC1BB515-B862-48C0-9406-12C4F723905A}"/>
    <cellStyle name="Total 3 3 3 7" xfId="17915" xr:uid="{117EEA65-A4A6-4AF7-ADB0-7B8898BE3885}"/>
    <cellStyle name="Total 3 3 3 7 2" xfId="29636" xr:uid="{F809A97A-DC1B-49E2-918B-765114721AA4}"/>
    <cellStyle name="Total 3 3 3 8" xfId="18691" xr:uid="{7B4BB702-EDF5-49E6-8D12-91F47934F9AA}"/>
    <cellStyle name="Total 3 3 4" xfId="9517" xr:uid="{2FEC86AC-B8E0-4EDA-983F-14818862F6DF}"/>
    <cellStyle name="Total 3 3 4 2" xfId="13922" xr:uid="{72BA0EB2-D40B-4112-A11F-F9AC7C9099D1}"/>
    <cellStyle name="Total 3 3 4 2 2" xfId="25695" xr:uid="{C1A33F85-BDD9-4C8A-82F0-C07728D02B12}"/>
    <cellStyle name="Total 3 3 4 3" xfId="14882" xr:uid="{5034FA41-9D6F-4357-A340-0413A8A75CBA}"/>
    <cellStyle name="Total 3 3 4 3 2" xfId="26653" xr:uid="{BE3240C8-C5C6-4F63-B754-34CB1FBA29C9}"/>
    <cellStyle name="Total 3 3 4 4" xfId="15834" xr:uid="{625693B4-13EE-40D0-AA8C-1227D0A7307E}"/>
    <cellStyle name="Total 3 3 4 4 2" xfId="27581" xr:uid="{D52B9220-6D41-4DA9-BF64-A19D46F18C6D}"/>
    <cellStyle name="Total 3 3 4 5" xfId="16708" xr:uid="{8BA4630E-FC82-448D-AF83-3E0698F2EF8D}"/>
    <cellStyle name="Total 3 3 4 5 2" xfId="28455" xr:uid="{AB981BBA-80B1-4070-91FF-D243438E2DB0}"/>
    <cellStyle name="Total 3 3 4 6" xfId="17573" xr:uid="{520D62DE-BF17-4B15-BC30-64BFC3D67E22}"/>
    <cellStyle name="Total 3 3 4 6 2" xfId="29294" xr:uid="{0AF47B29-A6FF-4E92-B1FD-997D5FCB4FF8}"/>
    <cellStyle name="Total 3 3 4 7" xfId="18349" xr:uid="{90FB3583-F01A-4FE5-AC8C-9B1F36921890}"/>
    <cellStyle name="Total 3 3 4 7 2" xfId="30070" xr:uid="{92C749FF-427E-4523-84CF-0B33EE013847}"/>
    <cellStyle name="Total 3 3 4 8" xfId="19106" xr:uid="{85218C65-0BD2-4C19-A666-2544330C0859}"/>
    <cellStyle name="Total 3 3 5" xfId="12219" xr:uid="{3E8CE92D-2A4E-421F-A610-9328CC111F8C}"/>
    <cellStyle name="Total 3 3 5 2" xfId="24036" xr:uid="{4CF49011-3C26-4A99-A341-D17C4C001F04}"/>
    <cellStyle name="Total 3 3 6" xfId="10536" xr:uid="{F2872CA6-1D4F-4315-B07D-097AFEA04FFD}"/>
    <cellStyle name="Total 3 3 6 2" xfId="22408" xr:uid="{B847FCA4-B63A-43F0-97A8-B75B20BE2D20}"/>
    <cellStyle name="Total 3 3 7" xfId="13571" xr:uid="{8E9CFB0E-5E7D-44B1-A14E-BC77532F421A}"/>
    <cellStyle name="Total 3 3 7 2" xfId="25347" xr:uid="{4D4FB22E-BD29-4CC9-9EB8-28BF78599D4F}"/>
    <cellStyle name="Total 3 3 8" xfId="14549" xr:uid="{8EE833F4-EBCE-4743-98BD-026108DC62B5}"/>
    <cellStyle name="Total 3 3 8 2" xfId="26320" xr:uid="{D5C0B8DB-0BC0-456B-B691-48DC7C7E0779}"/>
    <cellStyle name="Total 3 3 9" xfId="15502" xr:uid="{DDB83B64-04F9-4696-AF09-3CDA104AA1B7}"/>
    <cellStyle name="Total 3 3 9 2" xfId="27257" xr:uid="{76F79A92-584F-4D0E-A541-8B376621AD90}"/>
    <cellStyle name="Total 3 4" xfId="7128" xr:uid="{143D3FE2-EC09-4203-BE4A-130F60FF3EF0}"/>
    <cellStyle name="Total 3 4 10" xfId="17290" xr:uid="{CE174DFC-D035-4E50-BFAF-24FF63E7A967}"/>
    <cellStyle name="Total 3 4 10 2" xfId="29033" xr:uid="{C360238E-784E-4738-931F-75AB6E304C0B}"/>
    <cellStyle name="Total 3 4 2" xfId="8771" xr:uid="{3A12564F-40C2-4711-9765-19E0AEB3667F}"/>
    <cellStyle name="Total 3 4 2 2" xfId="13431" xr:uid="{51D07DB3-C95D-4D70-A32E-5E163BDFFFFD}"/>
    <cellStyle name="Total 3 4 2 2 2" xfId="25214" xr:uid="{20CB27CD-15B2-4D28-8ECF-FF5064C4689C}"/>
    <cellStyle name="Total 3 4 2 3" xfId="14437" xr:uid="{FDB011DE-607E-4F99-AF58-14AD59E2D132}"/>
    <cellStyle name="Total 3 4 2 3 2" xfId="26209" xr:uid="{37D46D59-CAE5-441D-B012-707AB4A4104C}"/>
    <cellStyle name="Total 3 4 2 4" xfId="15395" xr:uid="{8E574F10-721B-4562-A8A8-25D6E12D048A}"/>
    <cellStyle name="Total 3 4 2 4 2" xfId="27156" xr:uid="{AC40AB67-CA85-4CE9-BAE1-58E08B651593}"/>
    <cellStyle name="Total 3 4 2 5" xfId="16321" xr:uid="{D22B472C-A5A5-4029-B144-D987150CBF0C}"/>
    <cellStyle name="Total 3 4 2 5 2" xfId="28068" xr:uid="{A6D45519-0482-4A37-A67A-718F9A320F7F}"/>
    <cellStyle name="Total 3 4 2 6" xfId="17192" xr:uid="{858B77D7-C0CF-43C8-B31C-08300520D329}"/>
    <cellStyle name="Total 3 4 2 6 2" xfId="28936" xr:uid="{0399EAF6-1116-4252-B09E-51C21264307B}"/>
    <cellStyle name="Total 3 4 2 7" xfId="18039" xr:uid="{F95C07F8-4508-4D0C-B2DA-98A92148F09C}"/>
    <cellStyle name="Total 3 4 2 7 2" xfId="29760" xr:uid="{CE25A27F-562E-420F-ACE1-9A17444C3D87}"/>
    <cellStyle name="Total 3 4 2 8" xfId="18806" xr:uid="{7FEDBA03-5C4D-4E5B-8046-2AC563775455}"/>
    <cellStyle name="Total 3 4 3" xfId="9632" xr:uid="{26CEFC72-98A5-404B-A16D-6663098076A7}"/>
    <cellStyle name="Total 3 4 3 2" xfId="14037" xr:uid="{8E33DF99-78BA-451A-B6E4-545BBB37C12D}"/>
    <cellStyle name="Total 3 4 3 2 2" xfId="25810" xr:uid="{BF22387E-D162-4352-9AA2-25DD3A8F693B}"/>
    <cellStyle name="Total 3 4 3 3" xfId="14997" xr:uid="{E7F6AC70-8F6B-48CA-BD8D-B32590C9ABA8}"/>
    <cellStyle name="Total 3 4 3 3 2" xfId="26768" xr:uid="{E22D223F-AE24-4783-ABAC-E7D31566B192}"/>
    <cellStyle name="Total 3 4 3 4" xfId="15949" xr:uid="{4880B3EC-54E8-4D77-920B-E22CD6FD192E}"/>
    <cellStyle name="Total 3 4 3 4 2" xfId="27696" xr:uid="{7982412D-6F1E-4551-9F14-378B6C4D9A6E}"/>
    <cellStyle name="Total 3 4 3 5" xfId="16823" xr:uid="{65443C89-C3D5-4F9A-AAFD-B25356200396}"/>
    <cellStyle name="Total 3 4 3 5 2" xfId="28570" xr:uid="{AD92B942-E640-4F44-9788-1DDFA2C0D036}"/>
    <cellStyle name="Total 3 4 3 6" xfId="17688" xr:uid="{BCC094EB-0365-4B69-A62F-F9A498F61C41}"/>
    <cellStyle name="Total 3 4 3 6 2" xfId="29409" xr:uid="{44B2EA29-FD18-4A4A-8713-5C7699C54B25}"/>
    <cellStyle name="Total 3 4 3 7" xfId="18464" xr:uid="{96E1D95D-376A-4E6C-A24A-79523BAF799C}"/>
    <cellStyle name="Total 3 4 3 7 2" xfId="30185" xr:uid="{DDC5239D-5CF5-4A41-9F04-E778C1380E67}"/>
    <cellStyle name="Total 3 4 3 8" xfId="19221" xr:uid="{3CD1B27A-8E9A-426F-B516-0289B4A268B1}"/>
    <cellStyle name="Total 3 4 4" xfId="12402" xr:uid="{9DF54208-8E55-4B3F-A1AF-6C0BF2A2ED62}"/>
    <cellStyle name="Total 3 4 4 2" xfId="24216" xr:uid="{26D5D407-AE65-471F-AC3A-EF55780B21AD}"/>
    <cellStyle name="Total 3 4 5" xfId="10367" xr:uid="{E431AA2E-3CCB-4BA0-90B3-5CCA4906815F}"/>
    <cellStyle name="Total 3 4 5 2" xfId="22239" xr:uid="{175ECE17-12AD-4613-A423-D1DCD1B64620}"/>
    <cellStyle name="Total 3 4 6" xfId="13598" xr:uid="{FCA7E889-CE3F-4480-9B20-8CA3D41EB668}"/>
    <cellStyle name="Total 3 4 6 2" xfId="25374" xr:uid="{B6C7D986-D757-4BEE-8442-ABA7858E45A8}"/>
    <cellStyle name="Total 3 4 7" xfId="14574" xr:uid="{9FB535CB-B22D-44ED-BDFA-88D3C30F026B}"/>
    <cellStyle name="Total 3 4 7 2" xfId="26345" xr:uid="{16B21C0E-CA0E-4AAE-AECB-5DE5F7230D11}"/>
    <cellStyle name="Total 3 4 8" xfId="15526" xr:uid="{D7E05590-0522-4A56-A96E-CF16C5BDF933}"/>
    <cellStyle name="Total 3 4 8 2" xfId="27281" xr:uid="{F4264F88-3CC7-4B11-9856-918EA6D3C1D1}"/>
    <cellStyle name="Total 3 4 9" xfId="16421" xr:uid="{D7B81B7C-A3E1-4B1E-B269-6BA8E34529E3}"/>
    <cellStyle name="Total 3 4 9 2" xfId="28168" xr:uid="{01EC9689-CD38-4F43-804F-E0B3684AD465}"/>
    <cellStyle name="Total 3 5" xfId="7972" xr:uid="{689158CB-9C62-4B6F-A755-F58E75C367BB}"/>
    <cellStyle name="Total 3 5 2" xfId="12942" xr:uid="{9AE2897A-135F-44F6-BE73-809BFA0506FF}"/>
    <cellStyle name="Total 3 5 2 2" xfId="24736" xr:uid="{5BB39202-617D-43C0-B4D6-DCCA1ED7100E}"/>
    <cellStyle name="Total 3 5 3" xfId="9940" xr:uid="{DAA31C38-6346-4FFA-AFC5-9188661FA84C}"/>
    <cellStyle name="Total 3 5 3 2" xfId="21815" xr:uid="{5BD27BA3-B1D5-4EB9-B691-675B5EB6B2A5}"/>
    <cellStyle name="Total 3 5 4" xfId="11756" xr:uid="{655E147E-52C6-4733-AF15-79C5BD0DBAEC}"/>
    <cellStyle name="Total 3 5 4 2" xfId="23584" xr:uid="{EE54CCC2-E0B9-451E-9666-CF1A958F418C}"/>
    <cellStyle name="Total 3 5 5" xfId="10939" xr:uid="{C787744B-751D-4E95-9BC6-2872B70D4B81}"/>
    <cellStyle name="Total 3 5 5 2" xfId="22808" xr:uid="{8221E3D7-1E36-456E-8130-8DAFA88F105E}"/>
    <cellStyle name="Total 3 5 6" xfId="13543" xr:uid="{304E1092-F3BC-4160-B0B8-1CCEE81DF0E3}"/>
    <cellStyle name="Total 3 5 6 2" xfId="25319" xr:uid="{3F779AF8-C72A-49A4-9180-253AE4912996}"/>
    <cellStyle name="Total 3 5 7" xfId="14525" xr:uid="{96FC5CDD-83D0-4158-8E4E-2897C1FEAC41}"/>
    <cellStyle name="Total 3 5 7 2" xfId="26296" xr:uid="{99998DF6-B2FD-4C8E-A178-175ABD65FD5C}"/>
    <cellStyle name="Total 3 5 8" xfId="15478" xr:uid="{F1A31E67-AD7F-45B1-B448-BF110FA16F9B}"/>
    <cellStyle name="Total 3 6" xfId="9404" xr:uid="{5A4453DD-6FC6-40F9-BB46-D3727534124A}"/>
    <cellStyle name="Total 3 6 2" xfId="13809" xr:uid="{6361C074-126C-44F9-AA87-D946C68E539A}"/>
    <cellStyle name="Total 3 6 2 2" xfId="25582" xr:uid="{49A9F910-E50E-4467-ACCD-9EF34C46F464}"/>
    <cellStyle name="Total 3 6 3" xfId="14769" xr:uid="{6162A594-4BCF-46A0-86DD-84EB88DF0A44}"/>
    <cellStyle name="Total 3 6 3 2" xfId="26540" xr:uid="{A664C609-6433-46CF-9B62-DC31E8BD93F4}"/>
    <cellStyle name="Total 3 6 4" xfId="15721" xr:uid="{63A437A2-1409-4A83-BD03-645315AE3EE1}"/>
    <cellStyle name="Total 3 6 4 2" xfId="27468" xr:uid="{49BF6E50-55E5-4C85-9FA8-F023656C867C}"/>
    <cellStyle name="Total 3 6 5" xfId="16595" xr:uid="{EE2B9211-58A6-448A-8423-20C4A4211A14}"/>
    <cellStyle name="Total 3 6 5 2" xfId="28342" xr:uid="{E2A6F7D0-69F3-484C-8EF7-368DF937405A}"/>
    <cellStyle name="Total 3 6 6" xfId="17460" xr:uid="{9DE43272-CD06-4017-9188-6B2BD93E144A}"/>
    <cellStyle name="Total 3 6 6 2" xfId="29181" xr:uid="{2D9FB755-F7F5-460F-91CB-9E5271D7AEAA}"/>
    <cellStyle name="Total 3 6 7" xfId="18236" xr:uid="{890B5E52-3492-45E4-81E0-6B6E709E4AB0}"/>
    <cellStyle name="Total 3 6 7 2" xfId="29957" xr:uid="{91447534-E201-44E6-BCF4-C9DA3F86E702}"/>
    <cellStyle name="Total 3 6 8" xfId="18993" xr:uid="{091A3CE1-FEF6-4533-A5B7-B42178176CBB}"/>
    <cellStyle name="Total 3 7" xfId="11869" xr:uid="{8F8DF2E0-0E41-47ED-8B24-9799CBDBF24E}"/>
    <cellStyle name="Total 3 7 2" xfId="23696" xr:uid="{157ACD17-62D8-42FD-BD39-544C46792DD9}"/>
    <cellStyle name="Total 3 8" xfId="10838" xr:uid="{4107C0B0-DB2F-45DB-9BA7-837529370D9E}"/>
    <cellStyle name="Total 3 8 2" xfId="22707" xr:uid="{A7CA26FF-0F38-4F5F-8B95-940CCF25BEAE}"/>
    <cellStyle name="Total 3 9" xfId="11480" xr:uid="{F64023FA-699A-4FA4-961F-4C0C567371F4}"/>
    <cellStyle name="Total 3 9 2" xfId="23334" xr:uid="{FF8F6F64-17FD-48EB-AF0D-2E0406B5CCE8}"/>
    <cellStyle name="Total 4" xfId="6234" xr:uid="{FD1B8309-67E1-4C4A-A954-B3AF3751C374}"/>
    <cellStyle name="Total 4 10" xfId="10269" xr:uid="{AB52A797-C37C-4B1B-B587-0FC3AD7D95D9}"/>
    <cellStyle name="Total 4 10 2" xfId="22144" xr:uid="{AC2046EF-D2DE-4E73-B511-7F00B813B33E}"/>
    <cellStyle name="Total 4 11" xfId="12593" xr:uid="{DF83DD44-ECF2-4726-9970-A0B715E0169B}"/>
    <cellStyle name="Total 4 11 2" xfId="24398" xr:uid="{DD4EA680-5AC9-4DBD-866F-138910B8506C}"/>
    <cellStyle name="Total 4 12" xfId="10211" xr:uid="{00307BD0-1843-4D2B-933D-4B72B551A697}"/>
    <cellStyle name="Total 4 12 2" xfId="22086" xr:uid="{C0021757-AB7E-4D48-9021-6D7F457E576B}"/>
    <cellStyle name="Total 4 13" xfId="13103" xr:uid="{14DF29E8-7FEB-4BF8-8C0A-B60FC598F08C}"/>
    <cellStyle name="Total 4 13 2" xfId="24891" xr:uid="{84F0E29D-C4BB-4235-91B0-AD87932E51AC}"/>
    <cellStyle name="Total 4 2" xfId="6235" xr:uid="{E484091C-926D-441B-9353-78F6BA316FB9}"/>
    <cellStyle name="Total 4 2 10" xfId="15481" xr:uid="{05A31795-097D-40FD-A38E-99EA38852B8E}"/>
    <cellStyle name="Total 4 2 10 2" xfId="27237" xr:uid="{DAB8CD66-4E21-4B95-A846-34366831362B}"/>
    <cellStyle name="Total 4 2 11" xfId="16384" xr:uid="{11190E82-19AB-47BF-9B6B-1C5EA5E7FED4}"/>
    <cellStyle name="Total 4 2 11 2" xfId="28131" xr:uid="{E6ACACDF-7206-4B09-97D5-F70F553C6F5B}"/>
    <cellStyle name="Total 4 2 12" xfId="17255" xr:uid="{CA9F4A7A-8E69-4C08-BD73-AED7F85C89B9}"/>
    <cellStyle name="Total 4 2 12 2" xfId="28998" xr:uid="{C4DEDD92-7062-4277-906F-F0EE8210352F}"/>
    <cellStyle name="Total 4 2 2" xfId="6864" xr:uid="{2C0FC29C-6A26-44D5-9863-35F96B49BFB6}"/>
    <cellStyle name="Total 4 2 2 10" xfId="10979" xr:uid="{19B2D804-2F90-471F-B512-D0165F6A9DC7}"/>
    <cellStyle name="Total 4 2 2 10 2" xfId="22848" xr:uid="{1D70222A-47CE-4096-8928-8F89246B3B01}"/>
    <cellStyle name="Total 4 2 2 11" xfId="13536" xr:uid="{521DD820-AB0C-4F3F-8CE5-27894A72932D}"/>
    <cellStyle name="Total 4 2 2 11 2" xfId="25313" xr:uid="{67B7C417-F8DC-486F-9CCC-452C70C83888}"/>
    <cellStyle name="Total 4 2 2 2" xfId="7667" xr:uid="{DC40CCEC-0F85-4FF2-A7C2-EADC9489622B}"/>
    <cellStyle name="Total 4 2 2 2 10" xfId="13030" xr:uid="{C059691F-2819-4EC2-BA3B-5B5FBD4BE713}"/>
    <cellStyle name="Total 4 2 2 2 10 2" xfId="24822" xr:uid="{29747CBE-5B9B-4C9B-91DB-E26A441E8D0D}"/>
    <cellStyle name="Total 4 2 2 2 2" xfId="9310" xr:uid="{B0850FE9-F92F-4C3D-A050-F84ED6FC3267}"/>
    <cellStyle name="Total 4 2 2 2 2 2" xfId="13732" xr:uid="{F207CB1D-1CDA-46FD-8981-B60D4D707B46}"/>
    <cellStyle name="Total 4 2 2 2 2 2 2" xfId="25506" xr:uid="{D5DBB617-4FD4-4E4C-B294-8E2CDE4048D3}"/>
    <cellStyle name="Total 4 2 2 2 2 3" xfId="14694" xr:uid="{C6ECE414-AD4C-485D-BA04-DFEF138EE3A8}"/>
    <cellStyle name="Total 4 2 2 2 2 3 2" xfId="26465" xr:uid="{23BF4B92-AFA1-4F2E-96AE-DB7783F115F0}"/>
    <cellStyle name="Total 4 2 2 2 2 4" xfId="15646" xr:uid="{7BD2C5F5-9DBC-4D05-8114-DF0328DB6392}"/>
    <cellStyle name="Total 4 2 2 2 2 4 2" xfId="27393" xr:uid="{18C36B35-6B63-47C4-A8F3-0817F1C7F443}"/>
    <cellStyle name="Total 4 2 2 2 2 5" xfId="16524" xr:uid="{006036D4-22FD-4831-AA0E-2CF8E7C953D4}"/>
    <cellStyle name="Total 4 2 2 2 2 5 2" xfId="28271" xr:uid="{86E69CE4-BFD5-4DB5-8D03-3C001771E3F9}"/>
    <cellStyle name="Total 4 2 2 2 2 6" xfId="17389" xr:uid="{B34245AC-B728-4FF6-8286-3E48522927AE}"/>
    <cellStyle name="Total 4 2 2 2 2 6 2" xfId="29110" xr:uid="{F1514331-E6DB-4932-982B-D2ADE0528200}"/>
    <cellStyle name="Total 4 2 2 2 2 7" xfId="18165" xr:uid="{269D3810-11B0-4EF5-869B-CED66340FFAE}"/>
    <cellStyle name="Total 4 2 2 2 2 7 2" xfId="29886" xr:uid="{9F502492-E45C-4EDE-ACBD-20B5853ED4CC}"/>
    <cellStyle name="Total 4 2 2 2 2 8" xfId="18922" xr:uid="{6C357731-335F-4E51-A1C2-ECF111CB0439}"/>
    <cellStyle name="Total 4 2 2 2 3" xfId="9748" xr:uid="{E29237D8-2774-449B-89D5-1D8AAE9DF7AA}"/>
    <cellStyle name="Total 4 2 2 2 3 2" xfId="14153" xr:uid="{E0EB674B-8E9C-4453-B11B-07CC0797E912}"/>
    <cellStyle name="Total 4 2 2 2 3 2 2" xfId="25926" xr:uid="{360E64E0-9B3D-42AF-BE7F-539B47F82F97}"/>
    <cellStyle name="Total 4 2 2 2 3 3" xfId="15113" xr:uid="{391D1E77-C74D-4338-82FD-AE7F02B972B2}"/>
    <cellStyle name="Total 4 2 2 2 3 3 2" xfId="26884" xr:uid="{5513EEE4-3B4A-4227-82E3-99ED952A93B6}"/>
    <cellStyle name="Total 4 2 2 2 3 4" xfId="16065" xr:uid="{8A0BAC2E-9198-4BB1-9CB7-05C8DF0CF352}"/>
    <cellStyle name="Total 4 2 2 2 3 4 2" xfId="27812" xr:uid="{369F8014-7F13-4ADD-9274-BDD93B88B90E}"/>
    <cellStyle name="Total 4 2 2 2 3 5" xfId="16939" xr:uid="{D0976BD6-D87C-4F73-BE81-C1E95264A127}"/>
    <cellStyle name="Total 4 2 2 2 3 5 2" xfId="28686" xr:uid="{E55BCC61-28E2-470F-A375-1BE27D6252E1}"/>
    <cellStyle name="Total 4 2 2 2 3 6" xfId="17804" xr:uid="{40896791-0A1E-4D47-AE61-56321F11CA1D}"/>
    <cellStyle name="Total 4 2 2 2 3 6 2" xfId="29525" xr:uid="{1DC9E4A0-7FF4-423B-A62F-701F4E0DE890}"/>
    <cellStyle name="Total 4 2 2 2 3 7" xfId="18580" xr:uid="{B9ABC161-B17D-4A9D-B650-3ED68DDEF57F}"/>
    <cellStyle name="Total 4 2 2 2 3 7 2" xfId="30301" xr:uid="{1E8EE741-5413-425F-AC51-7276F4514E70}"/>
    <cellStyle name="Total 4 2 2 2 3 8" xfId="19337" xr:uid="{FEC92CD2-810F-4E2E-92EE-4982D4C360A7}"/>
    <cellStyle name="Total 4 2 2 2 4" xfId="12718" xr:uid="{539D41F2-B060-4796-A07F-8BD570DCD974}"/>
    <cellStyle name="Total 4 2 2 2 4 2" xfId="24516" xr:uid="{4EC5D251-6795-453A-B4C4-3A18B27FB49F}"/>
    <cellStyle name="Total 4 2 2 2 5" xfId="10158" xr:uid="{44E7DF2B-8D03-4D7A-83BA-843A772C4273}"/>
    <cellStyle name="Total 4 2 2 2 5 2" xfId="22033" xr:uid="{AAD8EE3F-5129-467F-AA98-5197424B0A90}"/>
    <cellStyle name="Total 4 2 2 2 6" xfId="11970" xr:uid="{8CA25A6D-5E44-452B-ADBB-C3D4745F03FA}"/>
    <cellStyle name="Total 4 2 2 2 6 2" xfId="23795" xr:uid="{42B82E8B-DCE4-4CE4-8BB2-D61CB8EA3112}"/>
    <cellStyle name="Total 4 2 2 2 7" xfId="10754" xr:uid="{AC3B8241-5662-45B5-875B-3791A2963FDB}"/>
    <cellStyle name="Total 4 2 2 2 7 2" xfId="22625" xr:uid="{FEA08CC8-91D3-48F3-B331-85F360E27EBF}"/>
    <cellStyle name="Total 4 2 2 2 8" xfId="11555" xr:uid="{8A4ABEBA-0892-4B70-9548-0FCC5ED16734}"/>
    <cellStyle name="Total 4 2 2 2 8 2" xfId="23403" xr:uid="{1CD4D5CF-23E0-42AE-A731-E53E924AB892}"/>
    <cellStyle name="Total 4 2 2 2 9" xfId="11094" xr:uid="{A8B3DA38-4915-4569-9AD5-7359FD08C36A}"/>
    <cellStyle name="Total 4 2 2 2 9 2" xfId="22963" xr:uid="{89C2E119-94C1-4192-9FD8-93893DB88DD3}"/>
    <cellStyle name="Total 4 2 2 3" xfId="8509" xr:uid="{98C24711-AD6E-41E0-A2FB-B320E7DF76A4}"/>
    <cellStyle name="Total 4 2 2 3 2" xfId="13251" xr:uid="{29E8EB90-678D-440B-87EE-B4977A3BE3CB}"/>
    <cellStyle name="Total 4 2 2 3 2 2" xfId="25037" xr:uid="{1D9E8B08-3C6F-4FAD-A06A-C0304025CEFC}"/>
    <cellStyle name="Total 4 2 2 3 3" xfId="14271" xr:uid="{4F9533B5-A1D9-4C87-AC54-E61D605CDC86}"/>
    <cellStyle name="Total 4 2 2 3 3 2" xfId="26044" xr:uid="{5E083166-E7E3-47E0-BDE1-105AACD77015}"/>
    <cellStyle name="Total 4 2 2 3 4" xfId="15231" xr:uid="{A9D52CC1-3AA0-4E29-9043-D9A21A876E9B}"/>
    <cellStyle name="Total 4 2 2 3 4 2" xfId="27000" xr:uid="{7E41FC00-0A4C-454C-9675-172E39F7F6F4}"/>
    <cellStyle name="Total 4 2 2 3 5" xfId="16180" xr:uid="{44A53765-277C-4CD9-85D6-F962B9B95514}"/>
    <cellStyle name="Total 4 2 2 3 5 2" xfId="27927" xr:uid="{4541EA30-DBF3-4355-B6AC-4C087330CD26}"/>
    <cellStyle name="Total 4 2 2 3 6" xfId="17053" xr:uid="{38739EDF-9284-4176-9F0A-259102821017}"/>
    <cellStyle name="Total 4 2 2 3 6 2" xfId="28800" xr:uid="{56B53A1C-D4F8-44F5-A617-58C24211D69E}"/>
    <cellStyle name="Total 4 2 2 3 7" xfId="17918" xr:uid="{47B6F870-6826-4CC2-A9BA-8D447AB67AC8}"/>
    <cellStyle name="Total 4 2 2 3 7 2" xfId="29639" xr:uid="{4C3E7437-7C35-4EFA-A305-4C7375A99877}"/>
    <cellStyle name="Total 4 2 2 3 8" xfId="18694" xr:uid="{4FDA7B22-F740-4A82-85EA-89BC4C3BA1B4}"/>
    <cellStyle name="Total 4 2 2 4" xfId="9520" xr:uid="{2B36EA1D-10DB-4AAF-800E-79727EF46996}"/>
    <cellStyle name="Total 4 2 2 4 2" xfId="13925" xr:uid="{56E38979-A573-48FF-B37A-E67BB3352418}"/>
    <cellStyle name="Total 4 2 2 4 2 2" xfId="25698" xr:uid="{8BD98E39-2D42-477C-90A0-AEEE5AFE5342}"/>
    <cellStyle name="Total 4 2 2 4 3" xfId="14885" xr:uid="{07615F70-5E80-4543-821A-3F43F4FCE692}"/>
    <cellStyle name="Total 4 2 2 4 3 2" xfId="26656" xr:uid="{5A448E82-D636-4006-9DF9-C70CE038F570}"/>
    <cellStyle name="Total 4 2 2 4 4" xfId="15837" xr:uid="{7AECBCEE-3B41-44A6-8D95-06D61AE6C0E3}"/>
    <cellStyle name="Total 4 2 2 4 4 2" xfId="27584" xr:uid="{5AE3C539-BD32-4E21-99F6-A2BAA1CECA6D}"/>
    <cellStyle name="Total 4 2 2 4 5" xfId="16711" xr:uid="{225EF528-8559-4F3E-B730-AE07CAD665D0}"/>
    <cellStyle name="Total 4 2 2 4 5 2" xfId="28458" xr:uid="{6B031572-D08D-42E6-AC34-DC0BBFF440E3}"/>
    <cellStyle name="Total 4 2 2 4 6" xfId="17576" xr:uid="{5C7FA727-5CDF-488B-B522-D9548D6CC1BB}"/>
    <cellStyle name="Total 4 2 2 4 6 2" xfId="29297" xr:uid="{D04E4EB9-3F5C-4927-84E0-25CC043888A9}"/>
    <cellStyle name="Total 4 2 2 4 7" xfId="18352" xr:uid="{BBAD9BD5-53D0-4F95-8BCF-AF2EFE93FB52}"/>
    <cellStyle name="Total 4 2 2 4 7 2" xfId="30073" xr:uid="{E36F0BAA-DFC9-4891-91F8-7DBEA2F3DEE4}"/>
    <cellStyle name="Total 4 2 2 4 8" xfId="19109" xr:uid="{3D38C4A8-9C93-4AA9-B42F-5A688EA7CBCB}"/>
    <cellStyle name="Total 4 2 2 5" xfId="12222" xr:uid="{DD76420E-4ED9-4F9C-B2FD-C2D78F740AB2}"/>
    <cellStyle name="Total 4 2 2 5 2" xfId="24039" xr:uid="{94F58B84-18B6-4375-90DE-FFFDF979A00F}"/>
    <cellStyle name="Total 4 2 2 6" xfId="10533" xr:uid="{5B3E737B-722B-4AD3-BBBC-7A57C9750915}"/>
    <cellStyle name="Total 4 2 2 6 2" xfId="22405" xr:uid="{3F962D56-0D8D-42A2-BF42-4ACA25AB76BF}"/>
    <cellStyle name="Total 4 2 2 7" xfId="12550" xr:uid="{80489DC8-F0FD-4C21-A189-87C45E3C4A7D}"/>
    <cellStyle name="Total 4 2 2 7 2" xfId="24359" xr:uid="{712D47FB-3398-41F6-8379-315DBD1C6D44}"/>
    <cellStyle name="Total 4 2 2 8" xfId="10244" xr:uid="{E8D5B954-1529-492E-A3D4-3D2526FD8067}"/>
    <cellStyle name="Total 4 2 2 8 2" xfId="22119" xr:uid="{E3C8475C-76FA-4200-BE0C-25772921E41A}"/>
    <cellStyle name="Total 4 2 2 9" xfId="11708" xr:uid="{DF0B4945-6FDE-4AC9-848A-B47300B31732}"/>
    <cellStyle name="Total 4 2 2 9 2" xfId="23541" xr:uid="{40980BB4-6953-449C-9F51-5D124A01C1EF}"/>
    <cellStyle name="Total 4 2 3" xfId="7131" xr:uid="{F1AE114E-CFF1-4783-9727-108F620338C9}"/>
    <cellStyle name="Total 4 2 3 10" xfId="11528" xr:uid="{9DF9B44F-CD23-4F6B-A719-B833A5D4C07C}"/>
    <cellStyle name="Total 4 2 3 10 2" xfId="23378" xr:uid="{9E85A420-2CBC-48FF-94D6-EC6CB30DBA5F}"/>
    <cellStyle name="Total 4 2 3 2" xfId="8774" xr:uid="{6B93E9DE-07C2-48FD-BF13-F7F23F5C3F89}"/>
    <cellStyle name="Total 4 2 3 2 2" xfId="13434" xr:uid="{93E859D8-BF7F-4BA1-B41D-E3B2B41FE726}"/>
    <cellStyle name="Total 4 2 3 2 2 2" xfId="25217" xr:uid="{8AC61797-FED2-4BF4-A546-460F38B4428B}"/>
    <cellStyle name="Total 4 2 3 2 3" xfId="14440" xr:uid="{EE2EFCB0-2C4F-497D-8B8B-8ECA53CD157C}"/>
    <cellStyle name="Total 4 2 3 2 3 2" xfId="26212" xr:uid="{AAE99382-3223-4291-ACF3-9653837C55E4}"/>
    <cellStyle name="Total 4 2 3 2 4" xfId="15398" xr:uid="{92D21316-8BB1-48D2-AA21-7037570AF2FB}"/>
    <cellStyle name="Total 4 2 3 2 4 2" xfId="27159" xr:uid="{58FDEDDE-F48F-4D85-BD7B-D7CF22B9A2F5}"/>
    <cellStyle name="Total 4 2 3 2 5" xfId="16324" xr:uid="{45A0D924-DC93-4493-9B54-94FFE0BE998E}"/>
    <cellStyle name="Total 4 2 3 2 5 2" xfId="28071" xr:uid="{40808225-1A95-4FBF-AAFA-E06C9DAEA886}"/>
    <cellStyle name="Total 4 2 3 2 6" xfId="17195" xr:uid="{5D61DDFA-6DCB-4195-BD28-09B3A8335ED0}"/>
    <cellStyle name="Total 4 2 3 2 6 2" xfId="28939" xr:uid="{E4BD8219-BAFC-41E8-B1D2-3AC885E09E2A}"/>
    <cellStyle name="Total 4 2 3 2 7" xfId="18042" xr:uid="{87166866-371E-4E90-B4B0-E5529F8F61BE}"/>
    <cellStyle name="Total 4 2 3 2 7 2" xfId="29763" xr:uid="{6B55E74E-B73D-4DD4-8455-D4CD5EC9C300}"/>
    <cellStyle name="Total 4 2 3 2 8" xfId="18809" xr:uid="{2046F3EF-2E6E-4411-B996-11D74C8CD14E}"/>
    <cellStyle name="Total 4 2 3 3" xfId="9635" xr:uid="{0746EEBC-8F3C-4656-AD19-991F7AB39509}"/>
    <cellStyle name="Total 4 2 3 3 2" xfId="14040" xr:uid="{54C80D5A-61F5-492E-9E86-744759B5C38A}"/>
    <cellStyle name="Total 4 2 3 3 2 2" xfId="25813" xr:uid="{70E6395D-0E40-4924-9B30-A33A0A1F7B33}"/>
    <cellStyle name="Total 4 2 3 3 3" xfId="15000" xr:uid="{3F8A94EC-A9FE-4937-99E9-78BD70302DA4}"/>
    <cellStyle name="Total 4 2 3 3 3 2" xfId="26771" xr:uid="{7E898222-D855-41B4-9A06-BA96401B6311}"/>
    <cellStyle name="Total 4 2 3 3 4" xfId="15952" xr:uid="{BF245CEE-65B6-4E8B-9F30-BBCF54FB4EAA}"/>
    <cellStyle name="Total 4 2 3 3 4 2" xfId="27699" xr:uid="{2CABC1FC-26B4-49E2-8138-06DDE695EF7A}"/>
    <cellStyle name="Total 4 2 3 3 5" xfId="16826" xr:uid="{C72DA874-ECB8-4A7B-8D21-3DFCD16608EA}"/>
    <cellStyle name="Total 4 2 3 3 5 2" xfId="28573" xr:uid="{F40A894D-D8B6-4CE7-8093-7635EB05526A}"/>
    <cellStyle name="Total 4 2 3 3 6" xfId="17691" xr:uid="{E086EDB9-79FE-4B47-94D3-E37E17117D62}"/>
    <cellStyle name="Total 4 2 3 3 6 2" xfId="29412" xr:uid="{6F0973E2-A465-4B9A-A96E-DDCCC3377C7C}"/>
    <cellStyle name="Total 4 2 3 3 7" xfId="18467" xr:uid="{81974A25-2DA0-45E0-B7EC-7DD0A61360F9}"/>
    <cellStyle name="Total 4 2 3 3 7 2" xfId="30188" xr:uid="{0E470721-5EF1-470B-99F6-44AA91CE5650}"/>
    <cellStyle name="Total 4 2 3 3 8" xfId="19224" xr:uid="{CAC1A73B-885E-489A-99A3-8B9B1E94D17F}"/>
    <cellStyle name="Total 4 2 3 4" xfId="12405" xr:uid="{E44117A8-8230-44EE-8B9D-C2D9B82DEE2C}"/>
    <cellStyle name="Total 4 2 3 4 2" xfId="24219" xr:uid="{FE1B75AC-0E2E-4219-BD41-8D0B092257EC}"/>
    <cellStyle name="Total 4 2 3 5" xfId="10364" xr:uid="{3A16FEAD-D5BF-44C4-BDDD-94EE7CFE3473}"/>
    <cellStyle name="Total 4 2 3 5 2" xfId="22236" xr:uid="{30646515-2D1A-4CDE-9D2D-CE7E0FB28A9D}"/>
    <cellStyle name="Total 4 2 3 6" xfId="12580" xr:uid="{E084EF12-5839-4B17-9755-A9FAAC2E0A05}"/>
    <cellStyle name="Total 4 2 3 6 2" xfId="24386" xr:uid="{DA0C755F-B5CE-46A4-8301-B071E419BE03}"/>
    <cellStyle name="Total 4 2 3 7" xfId="10220" xr:uid="{13444387-CFBA-4EF5-A6BF-B38E80C1C864}"/>
    <cellStyle name="Total 4 2 3 7 2" xfId="22095" xr:uid="{66C0275F-9CEF-4E7D-8452-1E32AE76500C}"/>
    <cellStyle name="Total 4 2 3 8" xfId="11935" xr:uid="{95DDFA70-3D67-40CD-B465-3FFAF964B39F}"/>
    <cellStyle name="Total 4 2 3 8 2" xfId="23761" xr:uid="{1AE18769-70E9-411C-AC82-33E4BC673793}"/>
    <cellStyle name="Total 4 2 3 9" xfId="10784" xr:uid="{C58E1477-B8F3-477A-A0C6-F321485873CB}"/>
    <cellStyle name="Total 4 2 3 9 2" xfId="22654" xr:uid="{21DD8EEF-9450-48BE-96C7-E29CDB2D62FF}"/>
    <cellStyle name="Total 4 2 4" xfId="7975" xr:uid="{C2E45A31-EEE3-4D1B-8C5A-2E96878376AF}"/>
    <cellStyle name="Total 4 2 4 2" xfId="12945" xr:uid="{2073811D-98D5-442E-BBC4-9C389E0BFEEA}"/>
    <cellStyle name="Total 4 2 4 2 2" xfId="24739" xr:uid="{D9075219-9637-4E33-8A91-42075C4840EB}"/>
    <cellStyle name="Total 4 2 4 3" xfId="9937" xr:uid="{F04E9595-808E-4241-BBD1-109BA112007A}"/>
    <cellStyle name="Total 4 2 4 3 2" xfId="21812" xr:uid="{F16A16A4-D310-4F15-A1C8-FB674BD69E17}"/>
    <cellStyle name="Total 4 2 4 4" xfId="11759" xr:uid="{DAEB57AB-6ADD-49B1-B9E5-92EDE072C1A0}"/>
    <cellStyle name="Total 4 2 4 4 2" xfId="23587" xr:uid="{349A3012-20C5-466B-B807-D7FD5266C6B4}"/>
    <cellStyle name="Total 4 2 4 5" xfId="10936" xr:uid="{63B10B8F-72AF-4C34-AF23-32568EDB9A36}"/>
    <cellStyle name="Total 4 2 4 5 2" xfId="22805" xr:uid="{684EC821-FA74-4AF9-85DA-1D2F94BF0BD7}"/>
    <cellStyle name="Total 4 2 4 6" xfId="12518" xr:uid="{3CFE78DD-E0F2-42D4-9025-4A4063F9F304}"/>
    <cellStyle name="Total 4 2 4 6 2" xfId="24328" xr:uid="{57A8A63C-2AEE-4681-83F5-C7A41F5168BA}"/>
    <cellStyle name="Total 4 2 4 7" xfId="10271" xr:uid="{C22F0987-7E21-4E13-95EE-2FFD397C65E4}"/>
    <cellStyle name="Total 4 2 4 7 2" xfId="22146" xr:uid="{DEFEF102-82BF-49CF-9255-E54762912068}"/>
    <cellStyle name="Total 4 2 4 8" xfId="11685" xr:uid="{E0F41C82-4C7E-4D5D-A90E-695304E344ED}"/>
    <cellStyle name="Total 4 2 5" xfId="9407" xr:uid="{0AE57FFF-A3C0-431E-8C9F-8408F4D085A2}"/>
    <cellStyle name="Total 4 2 5 2" xfId="13812" xr:uid="{EC2C8754-D288-40C6-9308-F101A65A6D7D}"/>
    <cellStyle name="Total 4 2 5 2 2" xfId="25585" xr:uid="{7ACD41F9-A405-44BC-A645-48382301F077}"/>
    <cellStyle name="Total 4 2 5 3" xfId="14772" xr:uid="{A89D63BE-6D81-4631-A565-205510E0FD3E}"/>
    <cellStyle name="Total 4 2 5 3 2" xfId="26543" xr:uid="{DE9D88B5-17C9-4EA0-B5B6-9725F627D50C}"/>
    <cellStyle name="Total 4 2 5 4" xfId="15724" xr:uid="{94EB9B50-7F8C-4DAB-BC77-D4FDCF16D043}"/>
    <cellStyle name="Total 4 2 5 4 2" xfId="27471" xr:uid="{A5F71344-EDF0-4F7E-ABF7-C5CA37ED84A8}"/>
    <cellStyle name="Total 4 2 5 5" xfId="16598" xr:uid="{74342494-210B-443F-BCAB-ACD85282702A}"/>
    <cellStyle name="Total 4 2 5 5 2" xfId="28345" xr:uid="{FCFC0D3B-915F-4D3B-BF79-33D4719F5735}"/>
    <cellStyle name="Total 4 2 5 6" xfId="17463" xr:uid="{22748CF9-059D-42E7-8BFD-BD7755723F66}"/>
    <cellStyle name="Total 4 2 5 6 2" xfId="29184" xr:uid="{30E30134-C6EC-4AA2-B9A4-F9F869917B85}"/>
    <cellStyle name="Total 4 2 5 7" xfId="18239" xr:uid="{8D91C49D-6352-458F-9E37-4FCCAEA093F5}"/>
    <cellStyle name="Total 4 2 5 7 2" xfId="29960" xr:uid="{FA3D35B6-FC4C-4D8D-9053-3D9FCAA9DB06}"/>
    <cellStyle name="Total 4 2 5 8" xfId="18996" xr:uid="{618E844A-9228-4C15-8F4A-20AEFFDCECA0}"/>
    <cellStyle name="Total 4 2 6" xfId="11872" xr:uid="{25266217-14E5-460D-B8C3-4DC78244126F}"/>
    <cellStyle name="Total 4 2 6 2" xfId="23699" xr:uid="{0BD367ED-C1C2-48E3-842C-F9E47DB1D0D6}"/>
    <cellStyle name="Total 4 2 7" xfId="10835" xr:uid="{9FAE4714-A765-49E6-96E8-F0923A166564}"/>
    <cellStyle name="Total 4 2 7 2" xfId="22704" xr:uid="{F5B81357-F69C-41DA-94C0-4457D60EC13B}"/>
    <cellStyle name="Total 4 2 8" xfId="13547" xr:uid="{9139D210-83AB-4990-96D0-C71C11E77698}"/>
    <cellStyle name="Total 4 2 8 2" xfId="25323" xr:uid="{F96BD214-5795-4709-849A-074045EF1C3B}"/>
    <cellStyle name="Total 4 2 9" xfId="14528" xr:uid="{40733FC8-EEF2-4241-91A7-EA9D88BEB412}"/>
    <cellStyle name="Total 4 2 9 2" xfId="26299" xr:uid="{4C0F4758-6F9E-41CA-A5D3-43F527105D07}"/>
    <cellStyle name="Total 4 3" xfId="6863" xr:uid="{A1842D88-D0AC-450B-BA01-D9F6EEED3EB9}"/>
    <cellStyle name="Total 4 3 10" xfId="11069" xr:uid="{E57E5358-2625-4A5F-8E4F-81590F2A6372}"/>
    <cellStyle name="Total 4 3 10 2" xfId="22938" xr:uid="{A9837389-6056-4B4B-ACCB-A54C7A2A2C96}"/>
    <cellStyle name="Total 4 3 11" xfId="13329" xr:uid="{7B60EFDF-4BA1-4039-8D3F-A4BE9DF54431}"/>
    <cellStyle name="Total 4 3 11 2" xfId="25112" xr:uid="{D5225183-321F-4CC0-BEBA-B61C6AA84C4C}"/>
    <cellStyle name="Total 4 3 2" xfId="7668" xr:uid="{1F66DB9E-063A-4EAE-812A-F1B509759BCA}"/>
    <cellStyle name="Total 4 3 2 10" xfId="11170" xr:uid="{F5E00745-34F0-4352-AFFA-619849C92367}"/>
    <cellStyle name="Total 4 3 2 10 2" xfId="23035" xr:uid="{C0411E4A-F937-40BC-A195-7FFA09FCF408}"/>
    <cellStyle name="Total 4 3 2 2" xfId="9311" xr:uid="{351B0824-E5F0-4D8B-85F2-3276DD463CF8}"/>
    <cellStyle name="Total 4 3 2 2 2" xfId="13733" xr:uid="{EB21F5F4-0461-435E-9525-1F7A40B40C5A}"/>
    <cellStyle name="Total 4 3 2 2 2 2" xfId="25507" xr:uid="{FF07B200-91D4-4EEE-B206-2DDE85DD1634}"/>
    <cellStyle name="Total 4 3 2 2 3" xfId="14695" xr:uid="{A9D357E0-CCB9-4587-8F5C-26908322B4A2}"/>
    <cellStyle name="Total 4 3 2 2 3 2" xfId="26466" xr:uid="{01AADE73-6E11-4FAC-8D8B-0B1F1002D393}"/>
    <cellStyle name="Total 4 3 2 2 4" xfId="15647" xr:uid="{02D2E766-36B1-4EAD-A599-60B8A5EB794F}"/>
    <cellStyle name="Total 4 3 2 2 4 2" xfId="27394" xr:uid="{851B7F3F-41E9-49D0-829F-2EF8A647EE35}"/>
    <cellStyle name="Total 4 3 2 2 5" xfId="16525" xr:uid="{5B228625-D7BC-4294-880B-EC5C63B6C4CA}"/>
    <cellStyle name="Total 4 3 2 2 5 2" xfId="28272" xr:uid="{9264C3F3-79FA-416F-98EA-C7BD0429EA0F}"/>
    <cellStyle name="Total 4 3 2 2 6" xfId="17390" xr:uid="{94435513-C8B1-45FA-9918-A87025374D1F}"/>
    <cellStyle name="Total 4 3 2 2 6 2" xfId="29111" xr:uid="{5080B84A-86DE-4109-A325-BE05690235B9}"/>
    <cellStyle name="Total 4 3 2 2 7" xfId="18166" xr:uid="{D0AF5781-5BD5-427F-AF2B-D02E9F9CD624}"/>
    <cellStyle name="Total 4 3 2 2 7 2" xfId="29887" xr:uid="{9646DAD0-3870-4696-BE0C-A33751F4D878}"/>
    <cellStyle name="Total 4 3 2 2 8" xfId="18923" xr:uid="{275ED303-4895-4738-8A0C-9BD6A37FC8C1}"/>
    <cellStyle name="Total 4 3 2 3" xfId="9749" xr:uid="{7431937B-DF60-4040-B539-EC53790C652F}"/>
    <cellStyle name="Total 4 3 2 3 2" xfId="14154" xr:uid="{768EAE17-4238-4A1E-8C0D-BE9DD333B399}"/>
    <cellStyle name="Total 4 3 2 3 2 2" xfId="25927" xr:uid="{2C8E3D4E-F241-4037-A632-0F5865E2517D}"/>
    <cellStyle name="Total 4 3 2 3 3" xfId="15114" xr:uid="{EE3EF95E-7AAF-4262-AB78-B1BD376C5BE7}"/>
    <cellStyle name="Total 4 3 2 3 3 2" xfId="26885" xr:uid="{61DAB6FA-60FD-4647-A304-03063DC6DED7}"/>
    <cellStyle name="Total 4 3 2 3 4" xfId="16066" xr:uid="{BCF1715F-0380-40B5-94B5-B46CDF1F8DF7}"/>
    <cellStyle name="Total 4 3 2 3 4 2" xfId="27813" xr:uid="{3CE6DABA-7148-4063-8036-3AA80088B9CC}"/>
    <cellStyle name="Total 4 3 2 3 5" xfId="16940" xr:uid="{F4B40BCA-F9C8-45A4-A333-7A62E4F30262}"/>
    <cellStyle name="Total 4 3 2 3 5 2" xfId="28687" xr:uid="{AE5C3D1B-BE16-4F7A-9DE1-1AAE6A6AADC3}"/>
    <cellStyle name="Total 4 3 2 3 6" xfId="17805" xr:uid="{97BD4F4C-ED71-46D3-8E5D-7B6196345AC3}"/>
    <cellStyle name="Total 4 3 2 3 6 2" xfId="29526" xr:uid="{89B41263-05A0-419D-8EE2-AF93898771FC}"/>
    <cellStyle name="Total 4 3 2 3 7" xfId="18581" xr:uid="{8A03E0A3-DCA6-406E-A3C8-0E7BB45D65B8}"/>
    <cellStyle name="Total 4 3 2 3 7 2" xfId="30302" xr:uid="{B9D89D3E-CE19-4554-9D1D-A662CB44822A}"/>
    <cellStyle name="Total 4 3 2 3 8" xfId="19338" xr:uid="{27E5FF62-9A39-4B9C-9197-3AE0684745CE}"/>
    <cellStyle name="Total 4 3 2 4" xfId="12719" xr:uid="{1C373A0D-AF19-4A80-A936-8F00C53DD6C6}"/>
    <cellStyle name="Total 4 3 2 4 2" xfId="24517" xr:uid="{80944EDF-BB55-4D6A-97C4-7E260AA7BB4A}"/>
    <cellStyle name="Total 4 3 2 5" xfId="10157" xr:uid="{ABC465BE-85C3-43B0-888E-CA938856CD6E}"/>
    <cellStyle name="Total 4 3 2 5 2" xfId="22032" xr:uid="{6CEB45E2-6831-435E-95C7-94C20B22439A}"/>
    <cellStyle name="Total 4 3 2 6" xfId="9778" xr:uid="{7602F602-2182-407E-B43F-DE594CBF78A6}"/>
    <cellStyle name="Total 4 3 2 6 2" xfId="21654" xr:uid="{FE3351E9-83A4-4F4C-8D88-94019EDD83DC}"/>
    <cellStyle name="Total 4 3 2 7" xfId="11848" xr:uid="{A1AA3350-75DC-43C0-9781-F93B6330855B}"/>
    <cellStyle name="Total 4 3 2 7 2" xfId="23675" xr:uid="{77AC859A-39F7-4255-A83A-83559D61EAF7}"/>
    <cellStyle name="Total 4 3 2 8" xfId="10859" xr:uid="{56865AE6-0532-4B5B-BFB3-03482633E344}"/>
    <cellStyle name="Total 4 3 2 8 2" xfId="22728" xr:uid="{95B660AE-A906-430F-9F2A-5CFFE2C5D1F2}"/>
    <cellStyle name="Total 4 3 2 9" xfId="11459" xr:uid="{CE3894E0-99DA-49F9-89E3-B4372703C8E9}"/>
    <cellStyle name="Total 4 3 2 9 2" xfId="23313" xr:uid="{F233A607-2F93-473A-8688-0ABC67E03316}"/>
    <cellStyle name="Total 4 3 3" xfId="8508" xr:uid="{31415B61-AF8E-4530-B871-3F3BC8AD5BEA}"/>
    <cellStyle name="Total 4 3 3 2" xfId="13250" xr:uid="{2639A66C-E4DC-4876-9C7A-C8F78F438927}"/>
    <cellStyle name="Total 4 3 3 2 2" xfId="25036" xr:uid="{1A67A3EB-D372-4EEE-819D-72003D0690F9}"/>
    <cellStyle name="Total 4 3 3 3" xfId="14270" xr:uid="{D143F7C7-2325-42AD-8656-391F9D26AECA}"/>
    <cellStyle name="Total 4 3 3 3 2" xfId="26043" xr:uid="{C2FDBA35-E29E-464E-93E9-726A920CB49F}"/>
    <cellStyle name="Total 4 3 3 4" xfId="15230" xr:uid="{FCE91FD7-AD39-420C-93EF-FD4431D7BB37}"/>
    <cellStyle name="Total 4 3 3 4 2" xfId="26999" xr:uid="{9B10C19C-2A4E-466A-93C9-A147FEE3A973}"/>
    <cellStyle name="Total 4 3 3 5" xfId="16179" xr:uid="{83F486BC-D990-4145-97E4-CEEA333A4054}"/>
    <cellStyle name="Total 4 3 3 5 2" xfId="27926" xr:uid="{704E5F4A-FE60-4550-9756-87FD4B940710}"/>
    <cellStyle name="Total 4 3 3 6" xfId="17052" xr:uid="{9858430D-C06D-4B1E-95CE-981EB9795D58}"/>
    <cellStyle name="Total 4 3 3 6 2" xfId="28799" xr:uid="{D6E9BEC5-F73E-41F9-8934-61048C4B655F}"/>
    <cellStyle name="Total 4 3 3 7" xfId="17917" xr:uid="{5C1E9E11-7A43-4CE7-964C-5A45DC30F2E1}"/>
    <cellStyle name="Total 4 3 3 7 2" xfId="29638" xr:uid="{90B61078-755F-46A3-A55E-265242DE54B6}"/>
    <cellStyle name="Total 4 3 3 8" xfId="18693" xr:uid="{75EDA6AD-9511-477F-8E4F-1AEE9A51DEE9}"/>
    <cellStyle name="Total 4 3 4" xfId="9519" xr:uid="{3312DE98-A953-4DA0-8FAD-9F6F12A599F7}"/>
    <cellStyle name="Total 4 3 4 2" xfId="13924" xr:uid="{74982377-50D7-4E63-905E-8F3023582ED1}"/>
    <cellStyle name="Total 4 3 4 2 2" xfId="25697" xr:uid="{1889AEFE-F936-48C8-B44B-3F937D83115E}"/>
    <cellStyle name="Total 4 3 4 3" xfId="14884" xr:uid="{8992C1C3-B219-45FE-897B-7A2469EF8582}"/>
    <cellStyle name="Total 4 3 4 3 2" xfId="26655" xr:uid="{ED8B004E-1CB4-486E-B5F4-F9DCDAB77F2D}"/>
    <cellStyle name="Total 4 3 4 4" xfId="15836" xr:uid="{CE86C46D-4A79-4A7C-878B-1D99F9219218}"/>
    <cellStyle name="Total 4 3 4 4 2" xfId="27583" xr:uid="{EFF7CDF4-2738-450A-ABC1-7D2E7A0A39B4}"/>
    <cellStyle name="Total 4 3 4 5" xfId="16710" xr:uid="{4DFDE007-9DB7-4D71-8F1A-05567E715361}"/>
    <cellStyle name="Total 4 3 4 5 2" xfId="28457" xr:uid="{73B7164B-72BF-4B4F-9ED5-67FC71C4520C}"/>
    <cellStyle name="Total 4 3 4 6" xfId="17575" xr:uid="{0C689711-03A9-4195-A7A1-79397AACA480}"/>
    <cellStyle name="Total 4 3 4 6 2" xfId="29296" xr:uid="{28FFC1A6-A76A-46A1-BC12-E10D7A9B7A2A}"/>
    <cellStyle name="Total 4 3 4 7" xfId="18351" xr:uid="{3D5316D4-0F4A-4ACF-87B4-9E7EAF1D7DCC}"/>
    <cellStyle name="Total 4 3 4 7 2" xfId="30072" xr:uid="{3A37FE70-7F29-4A95-945C-F21167C846AF}"/>
    <cellStyle name="Total 4 3 4 8" xfId="19108" xr:uid="{00B113A6-2B28-4A3D-86A8-362C7D6C35BF}"/>
    <cellStyle name="Total 4 3 5" xfId="12221" xr:uid="{86C5D923-F9D1-4E07-BA16-1B69A8B80563}"/>
    <cellStyle name="Total 4 3 5 2" xfId="24038" xr:uid="{D93E50BE-49EE-4D2F-B6D4-43C634106228}"/>
    <cellStyle name="Total 4 3 6" xfId="10534" xr:uid="{95716439-F3E5-4EB0-B8E5-A8B6B675D19A}"/>
    <cellStyle name="Total 4 3 6 2" xfId="22406" xr:uid="{ED25BC65-C2A2-48B7-94FD-7E297B73EB57}"/>
    <cellStyle name="Total 4 3 7" xfId="12034" xr:uid="{573DB396-FDA3-4AC3-974D-F7763D5B51B1}"/>
    <cellStyle name="Total 4 3 7 2" xfId="23855" xr:uid="{115964E1-095C-412F-8E04-59FDAF225851}"/>
    <cellStyle name="Total 4 3 8" xfId="10706" xr:uid="{B221DDE1-919A-4C83-9329-158A8569481A}"/>
    <cellStyle name="Total 4 3 8 2" xfId="22578" xr:uid="{A4AD9F81-2369-4A34-9476-2BB19B7502C8}"/>
    <cellStyle name="Total 4 3 9" xfId="11598" xr:uid="{2FF972C0-DD2B-4D03-8DDC-32CE9B8365E6}"/>
    <cellStyle name="Total 4 3 9 2" xfId="23442" xr:uid="{31BE3715-BE32-48B3-867B-904BC0795D9C}"/>
    <cellStyle name="Total 4 4" xfId="7130" xr:uid="{815CCB45-AA8E-4DF1-9225-4F3E0C80A3E1}"/>
    <cellStyle name="Total 4 4 10" xfId="13028" xr:uid="{915BFF33-3D1D-4BDB-8AC6-31179CC4941F}"/>
    <cellStyle name="Total 4 4 10 2" xfId="24820" xr:uid="{FA105943-81DB-4DE4-A924-979B927A3193}"/>
    <cellStyle name="Total 4 4 2" xfId="8773" xr:uid="{F0943FA6-2F34-48BF-B3AF-A69F638E3A16}"/>
    <cellStyle name="Total 4 4 2 2" xfId="13433" xr:uid="{A5582B7E-8284-4762-B357-9008B3F76638}"/>
    <cellStyle name="Total 4 4 2 2 2" xfId="25216" xr:uid="{D514572E-3DDC-464D-AA26-2F4B69390D2D}"/>
    <cellStyle name="Total 4 4 2 3" xfId="14439" xr:uid="{3CDCA82F-9E46-4B7F-906B-714AFF733289}"/>
    <cellStyle name="Total 4 4 2 3 2" xfId="26211" xr:uid="{41D40D39-8A7E-4E7D-AAB4-E95A3DEC9B56}"/>
    <cellStyle name="Total 4 4 2 4" xfId="15397" xr:uid="{FDDBF88F-E773-4CD0-96AD-8A043A9028E8}"/>
    <cellStyle name="Total 4 4 2 4 2" xfId="27158" xr:uid="{32C0AE32-D344-484F-8962-993E61E0696D}"/>
    <cellStyle name="Total 4 4 2 5" xfId="16323" xr:uid="{6BCCFBCA-B981-47F8-BC54-1ACDC223F0E9}"/>
    <cellStyle name="Total 4 4 2 5 2" xfId="28070" xr:uid="{4FBD0D9E-8764-4F1D-B050-D8AEDFA0D852}"/>
    <cellStyle name="Total 4 4 2 6" xfId="17194" xr:uid="{D5BDD286-A607-4B44-8C26-7E21FD60EB51}"/>
    <cellStyle name="Total 4 4 2 6 2" xfId="28938" xr:uid="{E135141E-07D7-40E4-BFDC-1FFA3EC92376}"/>
    <cellStyle name="Total 4 4 2 7" xfId="18041" xr:uid="{5CA257A5-4716-4F0E-BC4F-8E2A1C73229E}"/>
    <cellStyle name="Total 4 4 2 7 2" xfId="29762" xr:uid="{7420A254-3AAE-444F-9258-771DA7B55E26}"/>
    <cellStyle name="Total 4 4 2 8" xfId="18808" xr:uid="{B4D95034-FC5E-4B30-ACC7-3C093B0445DC}"/>
    <cellStyle name="Total 4 4 3" xfId="9634" xr:uid="{F980785D-6B0D-47E0-A038-243F3A51892A}"/>
    <cellStyle name="Total 4 4 3 2" xfId="14039" xr:uid="{3540AFCC-CD9A-4D52-A1DD-4BA285CA11B2}"/>
    <cellStyle name="Total 4 4 3 2 2" xfId="25812" xr:uid="{C65E9F00-729E-4A7E-A962-C2A0EE8C9472}"/>
    <cellStyle name="Total 4 4 3 3" xfId="14999" xr:uid="{614D88C1-114E-4DBD-876F-1FA3509CB8C1}"/>
    <cellStyle name="Total 4 4 3 3 2" xfId="26770" xr:uid="{D6E5FABC-87FE-4ECE-9426-D76432D4AB63}"/>
    <cellStyle name="Total 4 4 3 4" xfId="15951" xr:uid="{137B6E10-3DAB-4A1F-BE2E-03B5E99BF1B0}"/>
    <cellStyle name="Total 4 4 3 4 2" xfId="27698" xr:uid="{BE54F307-F3E9-44B6-A650-7F689D7D2528}"/>
    <cellStyle name="Total 4 4 3 5" xfId="16825" xr:uid="{39A95CA4-19B0-4FB9-AB84-EF54F844E965}"/>
    <cellStyle name="Total 4 4 3 5 2" xfId="28572" xr:uid="{271187DB-DF70-4B6B-9144-C90BC88D0CD6}"/>
    <cellStyle name="Total 4 4 3 6" xfId="17690" xr:uid="{CBF17C85-F72B-4AE2-A3B7-A91D41EAA8EF}"/>
    <cellStyle name="Total 4 4 3 6 2" xfId="29411" xr:uid="{79A5FE2A-D7B9-44EA-A24B-34B33D45B404}"/>
    <cellStyle name="Total 4 4 3 7" xfId="18466" xr:uid="{A25DE419-5AD0-4E30-9DFE-FD216A4E5424}"/>
    <cellStyle name="Total 4 4 3 7 2" xfId="30187" xr:uid="{9E3A17D6-9FFD-4DEB-8A56-056E88F2DE01}"/>
    <cellStyle name="Total 4 4 3 8" xfId="19223" xr:uid="{887A04CC-C2DC-48B8-B6C9-39CC45B2033F}"/>
    <cellStyle name="Total 4 4 4" xfId="12404" xr:uid="{457C239B-26A9-4CE8-9C29-C3683B2BAB13}"/>
    <cellStyle name="Total 4 4 4 2" xfId="24218" xr:uid="{13739365-E70D-4ADB-8CF9-E9D6494FC9FA}"/>
    <cellStyle name="Total 4 4 5" xfId="10365" xr:uid="{B24100B9-C74A-45AF-81BF-08A8073DD90D}"/>
    <cellStyle name="Total 4 4 5 2" xfId="22237" xr:uid="{7EC4EFA6-07C7-4067-AF6E-1AB73D4A955A}"/>
    <cellStyle name="Total 4 4 6" xfId="11931" xr:uid="{C9AA6E05-D7BD-4771-B0DD-7A5DA0DF6740}"/>
    <cellStyle name="Total 4 4 6 2" xfId="23757" xr:uid="{4A835D5D-DD53-4DFA-B139-540ED6FA2124}"/>
    <cellStyle name="Total 4 4 7" xfId="10788" xr:uid="{37F4EB7F-CEB9-4C6D-B0B8-552295CBBBB7}"/>
    <cellStyle name="Total 4 4 7 2" xfId="22658" xr:uid="{1F4ABD0C-60AC-4F0E-A894-A3A98F137E50}"/>
    <cellStyle name="Total 4 4 8" xfId="11524" xr:uid="{9E0E4F0E-CB40-48C9-BA1F-5B1F22641C2B}"/>
    <cellStyle name="Total 4 4 8 2" xfId="23374" xr:uid="{67A1BFCD-ECAC-4589-88A0-36B368D9F64C}"/>
    <cellStyle name="Total 4 4 9" xfId="11120" xr:uid="{43AA031D-1178-4B83-96D1-CF5C14E1B952}"/>
    <cellStyle name="Total 4 4 9 2" xfId="22988" xr:uid="{CD4033D3-1095-40B8-BEF0-CAB3A941D638}"/>
    <cellStyle name="Total 4 5" xfId="7974" xr:uid="{90DA7856-9070-4DC4-9872-07B216ABD362}"/>
    <cellStyle name="Total 4 5 2" xfId="12944" xr:uid="{B42314B1-E1F7-4624-BFE8-0984D5144A1B}"/>
    <cellStyle name="Total 4 5 2 2" xfId="24738" xr:uid="{8B48693D-63FD-4766-96E3-3368E25287DE}"/>
    <cellStyle name="Total 4 5 3" xfId="9938" xr:uid="{89477F29-EBCC-4003-BCAD-94A75014CA9A}"/>
    <cellStyle name="Total 4 5 3 2" xfId="21813" xr:uid="{9E073D98-5314-4569-AB28-D81C5ADB9E83}"/>
    <cellStyle name="Total 4 5 4" xfId="11758" xr:uid="{FEF04F41-F28B-4E80-A249-33189585C580}"/>
    <cellStyle name="Total 4 5 4 2" xfId="23586" xr:uid="{C989C8EC-7DA8-476E-8B02-A3C7B8D5A6D6}"/>
    <cellStyle name="Total 4 5 5" xfId="10937" xr:uid="{782505ED-D2E6-4113-A626-7C7D7CAA1D95}"/>
    <cellStyle name="Total 4 5 5 2" xfId="22806" xr:uid="{A3C29EE8-690A-424F-81C5-C29C63BF8171}"/>
    <cellStyle name="Total 4 5 6" xfId="12011" xr:uid="{FE9C7CCC-D0EB-46F4-BEC3-2B49B7B872AD}"/>
    <cellStyle name="Total 4 5 6 2" xfId="23833" xr:uid="{4A8CC499-0B10-47F4-A68E-7CA3FB64745D}"/>
    <cellStyle name="Total 4 5 7" xfId="10725" xr:uid="{13439E4F-6447-4135-8DDA-F3C2B561417E}"/>
    <cellStyle name="Total 4 5 7 2" xfId="22597" xr:uid="{0BE17AFB-2C52-49B0-B945-F011FF95E4CE}"/>
    <cellStyle name="Total 4 5 8" xfId="11579" xr:uid="{6003B217-5724-4A31-81D2-49CD82E7F6FC}"/>
    <cellStyle name="Total 4 6" xfId="9406" xr:uid="{E65248D7-BE2F-4DCE-9ED6-34E43AB90377}"/>
    <cellStyle name="Total 4 6 2" xfId="13811" xr:uid="{E0B15C87-FED2-4B93-8B51-8D298A0F9379}"/>
    <cellStyle name="Total 4 6 2 2" xfId="25584" xr:uid="{8595ED28-2B50-4BB7-B93E-EA17CF0552FA}"/>
    <cellStyle name="Total 4 6 3" xfId="14771" xr:uid="{14A9D226-1577-4BF2-BDE0-72B8D7A33053}"/>
    <cellStyle name="Total 4 6 3 2" xfId="26542" xr:uid="{0EB37B8B-3A79-405B-9361-9A8ADFFADAD9}"/>
    <cellStyle name="Total 4 6 4" xfId="15723" xr:uid="{16A657B7-3946-46C5-A582-52EB76CAE1F5}"/>
    <cellStyle name="Total 4 6 4 2" xfId="27470" xr:uid="{5F3BECF8-14CD-4FC1-89BB-169F662167F0}"/>
    <cellStyle name="Total 4 6 5" xfId="16597" xr:uid="{5A2ED125-5942-4A53-9F40-3FEA679F41E2}"/>
    <cellStyle name="Total 4 6 5 2" xfId="28344" xr:uid="{AA3D5B1A-849A-44D5-B301-8B898CA947F7}"/>
    <cellStyle name="Total 4 6 6" xfId="17462" xr:uid="{60A4EC7A-F739-41A5-A80C-D3CA0DD9A28B}"/>
    <cellStyle name="Total 4 6 6 2" xfId="29183" xr:uid="{F0FEB7D5-EDB5-4B37-AB53-0582FDD9D978}"/>
    <cellStyle name="Total 4 6 7" xfId="18238" xr:uid="{EA022AD8-26E3-4785-8205-A9CCB961D5DB}"/>
    <cellStyle name="Total 4 6 7 2" xfId="29959" xr:uid="{483CF4B9-C224-41A7-A5DC-EC0527EEA3C3}"/>
    <cellStyle name="Total 4 6 8" xfId="18995" xr:uid="{2CD93EEC-8EC5-46FF-A6DC-ADBE928A5789}"/>
    <cellStyle name="Total 4 7" xfId="11871" xr:uid="{A04FAC53-3DB7-41B0-9C2D-A179A21A5643}"/>
    <cellStyle name="Total 4 7 2" xfId="23698" xr:uid="{D629345E-8FA3-4956-B6D1-1D46E55EFC3C}"/>
    <cellStyle name="Total 4 8" xfId="10836" xr:uid="{57A66B11-E767-4749-A5F5-CF9E7D30C489}"/>
    <cellStyle name="Total 4 8 2" xfId="22705" xr:uid="{BEFB4947-36DF-4141-9B51-2EB89913B62B}"/>
    <cellStyle name="Total 4 9" xfId="12522" xr:uid="{5082A00F-13C3-4FFB-8C8D-4E4AAF2F0320}"/>
    <cellStyle name="Total 4 9 2" xfId="24332" xr:uid="{1A027F81-6833-47E3-BF7F-DED4D499D835}"/>
    <cellStyle name="Total 5" xfId="6236" xr:uid="{3E9A6633-F920-40E8-91C7-787DBDDCEEF0}"/>
    <cellStyle name="Total 5 10" xfId="9864" xr:uid="{BEB29478-06FF-4E7B-A62C-AB0A8B894B15}"/>
    <cellStyle name="Total 5 10 2" xfId="21740" xr:uid="{716F7F62-A739-439C-B3F2-1ED8E2028F71}"/>
    <cellStyle name="Total 5 11" xfId="13744" xr:uid="{6A499525-265E-4F47-B412-64089D25B4A1}"/>
    <cellStyle name="Total 5 11 2" xfId="25518" xr:uid="{621A016E-319C-4B97-9BE8-BFC3DCBBA6E1}"/>
    <cellStyle name="Total 5 12" xfId="14706" xr:uid="{B8E4D0C2-256E-4134-8C62-406C6DBDD634}"/>
    <cellStyle name="Total 5 12 2" xfId="26477" xr:uid="{4630B61C-2F53-4104-9365-F030958FE55F}"/>
    <cellStyle name="Total 5 13" xfId="15658" xr:uid="{7081D9F5-CEE5-4635-857D-1534D4EA9F8C}"/>
    <cellStyle name="Total 5 13 2" xfId="27405" xr:uid="{1498AF48-BEC0-4828-BFBB-015FE0F83773}"/>
    <cellStyle name="Total 5 2" xfId="6237" xr:uid="{8255A0F2-F1B0-4F24-8B1B-79D2B9E5EEAA}"/>
    <cellStyle name="Total 5 2 10" xfId="12481" xr:uid="{CA875D54-A206-48EB-B088-2D847EB7CACF}"/>
    <cellStyle name="Total 5 2 10 2" xfId="24295" xr:uid="{19758DCA-8068-4433-8CD6-ECB1619A6E5F}"/>
    <cellStyle name="Total 5 2 11" xfId="10292" xr:uid="{A5E31598-B60C-4932-9423-284B17E849AD}"/>
    <cellStyle name="Total 5 2 11 2" xfId="22164" xr:uid="{252E043B-BB8B-493D-AEC8-1DDF2337C461}"/>
    <cellStyle name="Total 5 2 12" xfId="12591" xr:uid="{CC5DACA0-EAB1-4A8C-A7AB-2B3BFC3DDFB4}"/>
    <cellStyle name="Total 5 2 12 2" xfId="24396" xr:uid="{1C67E655-0530-4896-8C99-083A063C91FB}"/>
    <cellStyle name="Total 5 2 2" xfId="6866" xr:uid="{6AE15E29-6757-48AA-B6C5-E4FC33CDEC5E}"/>
    <cellStyle name="Total 5 2 2 10" xfId="14284" xr:uid="{F9F701DC-B10A-44E3-A60B-5D91FADA7865}"/>
    <cellStyle name="Total 5 2 2 10 2" xfId="26057" xr:uid="{D67B71F7-DD3F-44BF-8042-862013D82E40}"/>
    <cellStyle name="Total 5 2 2 11" xfId="15244" xr:uid="{DD18FDB1-4643-4640-AE18-0C5695A86D81}"/>
    <cellStyle name="Total 5 2 2 11 2" xfId="27013" xr:uid="{DAE9EA23-C84E-4F8C-8DD4-97004145E0D9}"/>
    <cellStyle name="Total 5 2 2 2" xfId="7669" xr:uid="{94A09C63-E534-4050-91FF-242DC12DE1F8}"/>
    <cellStyle name="Total 5 2 2 2 10" xfId="11994" xr:uid="{71D4C58F-0057-4466-BBAF-9640984DE8DF}"/>
    <cellStyle name="Total 5 2 2 2 10 2" xfId="23819" xr:uid="{103FBBE9-CCD7-4F6E-BD7A-50A7791D3442}"/>
    <cellStyle name="Total 5 2 2 2 2" xfId="9312" xr:uid="{FBCF03C4-F61A-4908-8C0F-7039F59C6112}"/>
    <cellStyle name="Total 5 2 2 2 2 2" xfId="13734" xr:uid="{F3BB27CC-F2A5-4ECD-97C8-9FAD897B685E}"/>
    <cellStyle name="Total 5 2 2 2 2 2 2" xfId="25508" xr:uid="{94AE4B5A-3A75-49E5-8FDA-6E3FB153B1EB}"/>
    <cellStyle name="Total 5 2 2 2 2 3" xfId="14696" xr:uid="{2FBAAC7A-F5D8-4077-9284-362B08F9895A}"/>
    <cellStyle name="Total 5 2 2 2 2 3 2" xfId="26467" xr:uid="{597E803B-89C5-466D-B652-324723EF95E1}"/>
    <cellStyle name="Total 5 2 2 2 2 4" xfId="15648" xr:uid="{DB68777D-D67A-498B-86DA-2F25DBDDD03A}"/>
    <cellStyle name="Total 5 2 2 2 2 4 2" xfId="27395" xr:uid="{D7E28044-F861-424A-9F1F-6E9CCF74A863}"/>
    <cellStyle name="Total 5 2 2 2 2 5" xfId="16526" xr:uid="{C4AFA87F-0B05-48BA-8AE5-2126D1C2ADC9}"/>
    <cellStyle name="Total 5 2 2 2 2 5 2" xfId="28273" xr:uid="{6F50099B-7481-4A57-AD3F-0C89A83BB0B2}"/>
    <cellStyle name="Total 5 2 2 2 2 6" xfId="17391" xr:uid="{8D8A99E2-92E4-4CBD-813A-2979D9BF545C}"/>
    <cellStyle name="Total 5 2 2 2 2 6 2" xfId="29112" xr:uid="{B2075F39-67BD-4FF5-9907-20190BA10B78}"/>
    <cellStyle name="Total 5 2 2 2 2 7" xfId="18167" xr:uid="{5E91289C-2C3B-45BB-BCBA-BCAFA0B2F5EA}"/>
    <cellStyle name="Total 5 2 2 2 2 7 2" xfId="29888" xr:uid="{B643337A-1029-416D-BC1B-3EB885BD1B77}"/>
    <cellStyle name="Total 5 2 2 2 2 8" xfId="18924" xr:uid="{D39A05CD-867A-4649-AE5E-2723E1B3E285}"/>
    <cellStyle name="Total 5 2 2 2 3" xfId="9750" xr:uid="{8BED2AC0-93FA-4BE0-A1B0-20D30067B3D7}"/>
    <cellStyle name="Total 5 2 2 2 3 2" xfId="14155" xr:uid="{D016BDDC-8923-4844-A793-E7263CB9ED37}"/>
    <cellStyle name="Total 5 2 2 2 3 2 2" xfId="25928" xr:uid="{BCF29517-8F6A-4E8A-B6B7-2BB72B9720D3}"/>
    <cellStyle name="Total 5 2 2 2 3 3" xfId="15115" xr:uid="{4E6CAE8D-FBDB-48AD-A80C-A33C1EAA15E0}"/>
    <cellStyle name="Total 5 2 2 2 3 3 2" xfId="26886" xr:uid="{51DAD499-D98F-46B1-A8D5-785749244B5A}"/>
    <cellStyle name="Total 5 2 2 2 3 4" xfId="16067" xr:uid="{DACCB5F0-D878-4FC0-AF89-6F60E2B7A916}"/>
    <cellStyle name="Total 5 2 2 2 3 4 2" xfId="27814" xr:uid="{66907AC3-2D90-4B74-9654-3F2F5A2FD1C3}"/>
    <cellStyle name="Total 5 2 2 2 3 5" xfId="16941" xr:uid="{52B7E252-B9E8-44A2-9FD2-37A9560101E1}"/>
    <cellStyle name="Total 5 2 2 2 3 5 2" xfId="28688" xr:uid="{BE58715A-CDFA-4C7C-BEAC-15D0D230E223}"/>
    <cellStyle name="Total 5 2 2 2 3 6" xfId="17806" xr:uid="{699D5FC2-3C2D-42FE-80A6-522B07243058}"/>
    <cellStyle name="Total 5 2 2 2 3 6 2" xfId="29527" xr:uid="{5815BF85-5CB3-4E8F-9B3B-8FB9EB95A79C}"/>
    <cellStyle name="Total 5 2 2 2 3 7" xfId="18582" xr:uid="{1640559B-AC96-4403-A060-29FA614CD6C9}"/>
    <cellStyle name="Total 5 2 2 2 3 7 2" xfId="30303" xr:uid="{0EB4D578-C453-4FFE-BA55-7B6017ADFDAE}"/>
    <cellStyle name="Total 5 2 2 2 3 8" xfId="19339" xr:uid="{F2F3F364-A12A-47F3-B20E-DB52F5908527}"/>
    <cellStyle name="Total 5 2 2 2 4" xfId="12720" xr:uid="{B6C78C24-3D6C-4403-B5AC-BFEC4E8AD0BE}"/>
    <cellStyle name="Total 5 2 2 2 4 2" xfId="24518" xr:uid="{9D74ACFE-F2B0-4C48-8BB0-F04F47928ABB}"/>
    <cellStyle name="Total 5 2 2 2 5" xfId="10156" xr:uid="{07A98B3F-DCA9-4FF4-83C9-D6270112007F}"/>
    <cellStyle name="Total 5 2 2 2 5 2" xfId="22031" xr:uid="{4F06E340-0B5F-4879-99CD-CD62F66C872D}"/>
    <cellStyle name="Total 5 2 2 2 6" xfId="11971" xr:uid="{EFF728A9-0B57-44BA-98DB-8A480A5495E7}"/>
    <cellStyle name="Total 5 2 2 2 6 2" xfId="23796" xr:uid="{B981FC39-D879-4198-B78B-7570049E7ACA}"/>
    <cellStyle name="Total 5 2 2 2 7" xfId="10753" xr:uid="{6D4AA0E0-3F77-4F9F-AD21-5BF6225C46F2}"/>
    <cellStyle name="Total 5 2 2 2 7 2" xfId="22624" xr:uid="{FD39A652-B41E-4D23-93FC-0E8C71ED4DE3}"/>
    <cellStyle name="Total 5 2 2 2 8" xfId="11556" xr:uid="{1EDFDBEC-D2A1-469E-BD6E-6C7F6BF6B273}"/>
    <cellStyle name="Total 5 2 2 2 8 2" xfId="23404" xr:uid="{251ED7C6-355E-4D7C-BBBA-453C550A96F4}"/>
    <cellStyle name="Total 5 2 2 2 9" xfId="11093" xr:uid="{A77C93F1-3D51-4F1B-8ADC-2AB880189DE0}"/>
    <cellStyle name="Total 5 2 2 2 9 2" xfId="22962" xr:uid="{2332FAAC-5D6F-4BB7-BC13-4D4DA18916C3}"/>
    <cellStyle name="Total 5 2 2 3" xfId="8511" xr:uid="{0D8B44A8-4CCB-494F-A467-8CB03BE80958}"/>
    <cellStyle name="Total 5 2 2 3 2" xfId="13253" xr:uid="{33932C85-03DF-4EC1-B752-C3D7C2229238}"/>
    <cellStyle name="Total 5 2 2 3 2 2" xfId="25039" xr:uid="{49EE114E-19D3-40C3-A7C6-911E420C7041}"/>
    <cellStyle name="Total 5 2 2 3 3" xfId="14273" xr:uid="{E0CDED69-42CE-4213-9AA8-8DB4295D3AF4}"/>
    <cellStyle name="Total 5 2 2 3 3 2" xfId="26046" xr:uid="{9394FC01-6BBC-4806-A94B-088414610D96}"/>
    <cellStyle name="Total 5 2 2 3 4" xfId="15233" xr:uid="{2B6825C0-67E0-4867-9182-7103D1DEEF91}"/>
    <cellStyle name="Total 5 2 2 3 4 2" xfId="27002" xr:uid="{1C6B5CF3-0F19-4B04-B1F1-DB91CCDF155E}"/>
    <cellStyle name="Total 5 2 2 3 5" xfId="16182" xr:uid="{BB75912F-AFE6-455F-8276-DE1DA2B4DB81}"/>
    <cellStyle name="Total 5 2 2 3 5 2" xfId="27929" xr:uid="{E767035A-9953-4AFC-988A-4B73E8CB827D}"/>
    <cellStyle name="Total 5 2 2 3 6" xfId="17055" xr:uid="{D80E8578-7B1D-4091-BFFC-80D6C45E8CD7}"/>
    <cellStyle name="Total 5 2 2 3 6 2" xfId="28802" xr:uid="{8768B13F-D298-4A3E-9739-FDABDD4A5409}"/>
    <cellStyle name="Total 5 2 2 3 7" xfId="17920" xr:uid="{A2D9500A-015C-427A-A7E0-90B79A84E9E7}"/>
    <cellStyle name="Total 5 2 2 3 7 2" xfId="29641" xr:uid="{94EC2577-1951-4D2E-85A5-107926CBCED7}"/>
    <cellStyle name="Total 5 2 2 3 8" xfId="18696" xr:uid="{F71FB3D1-76C1-4A21-BBAF-1D0AD1BE8EB8}"/>
    <cellStyle name="Total 5 2 2 4" xfId="9522" xr:uid="{DF4A3BB1-1B5F-44BA-B50E-C2908E85AD62}"/>
    <cellStyle name="Total 5 2 2 4 2" xfId="13927" xr:uid="{E28564D8-D745-4634-9B3F-CE7B00899D43}"/>
    <cellStyle name="Total 5 2 2 4 2 2" xfId="25700" xr:uid="{D72CB880-CC0D-4FF2-9CE9-ADE1CF6DD259}"/>
    <cellStyle name="Total 5 2 2 4 3" xfId="14887" xr:uid="{1D423A68-1028-4163-99D0-9A4E9B18273F}"/>
    <cellStyle name="Total 5 2 2 4 3 2" xfId="26658" xr:uid="{B3F3010E-FB3D-4138-8C53-A5FFE77939CA}"/>
    <cellStyle name="Total 5 2 2 4 4" xfId="15839" xr:uid="{075EF33A-8D53-44CE-8655-F0CA86F85180}"/>
    <cellStyle name="Total 5 2 2 4 4 2" xfId="27586" xr:uid="{9E8DDB15-DA4B-4D49-BA08-6CAAC717C618}"/>
    <cellStyle name="Total 5 2 2 4 5" xfId="16713" xr:uid="{3FAF3796-DE8F-4A92-96BD-75A84DF066D8}"/>
    <cellStyle name="Total 5 2 2 4 5 2" xfId="28460" xr:uid="{019C10C7-6372-4FD1-92E6-D074DD1E3832}"/>
    <cellStyle name="Total 5 2 2 4 6" xfId="17578" xr:uid="{761417D7-E451-4D1A-815F-47AD46D9026E}"/>
    <cellStyle name="Total 5 2 2 4 6 2" xfId="29299" xr:uid="{E6FC9F4E-C8F9-4103-A22D-E39CD620D3C5}"/>
    <cellStyle name="Total 5 2 2 4 7" xfId="18354" xr:uid="{8999F7A4-A626-461C-8125-16CBF281B7E8}"/>
    <cellStyle name="Total 5 2 2 4 7 2" xfId="30075" xr:uid="{0E9BCA4C-F34C-4872-B954-5B3E6B765000}"/>
    <cellStyle name="Total 5 2 2 4 8" xfId="19111" xr:uid="{BEAE3478-1AD0-4A8B-BC85-F043B884CDEE}"/>
    <cellStyle name="Total 5 2 2 5" xfId="12224" xr:uid="{469DAC82-C06F-4E19-A59E-0114A27322B0}"/>
    <cellStyle name="Total 5 2 2 5 2" xfId="24041" xr:uid="{CA70A497-4EA0-485E-BB03-153DA75D6501}"/>
    <cellStyle name="Total 5 2 2 6" xfId="10531" xr:uid="{6434D984-F484-449B-B137-C1CE70E82CDE}"/>
    <cellStyle name="Total 5 2 2 6 2" xfId="22403" xr:uid="{3289914A-672E-48A5-89E9-8A4363CC94B9}"/>
    <cellStyle name="Total 5 2 2 7" xfId="13067" xr:uid="{B87F8E6A-50F8-446E-9320-0DDB01CB145E}"/>
    <cellStyle name="Total 5 2 2 7 2" xfId="24856" xr:uid="{881AA72F-56C6-420F-B0A8-AB3FECF8AF56}"/>
    <cellStyle name="Total 5 2 2 8" xfId="9849" xr:uid="{6EC03013-4970-4EED-8A07-F137BA4FF79F}"/>
    <cellStyle name="Total 5 2 2 8 2" xfId="21725" xr:uid="{B71AA18C-A9AD-4ADC-8ADF-F442B9243A55}"/>
    <cellStyle name="Total 5 2 2 9" xfId="13268" xr:uid="{CAB3CC4D-47FE-496C-9392-71436B525422}"/>
    <cellStyle name="Total 5 2 2 9 2" xfId="25052" xr:uid="{8E3F5FDF-67B6-4E0C-8533-B7540A6375C3}"/>
    <cellStyle name="Total 5 2 3" xfId="7133" xr:uid="{B3F3D5A4-F6DD-4EAB-AB2B-172E914C307A}"/>
    <cellStyle name="Total 5 2 3 10" xfId="12331" xr:uid="{06CCD0C9-B3AB-4244-89C9-D39EC114BA8E}"/>
    <cellStyle name="Total 5 2 3 10 2" xfId="24146" xr:uid="{D75AA19C-6CCE-49F7-B6A1-FC3A9E5013EF}"/>
    <cellStyle name="Total 5 2 3 2" xfId="8776" xr:uid="{845757F8-2D23-46F3-A1AD-BA30E5CF7005}"/>
    <cellStyle name="Total 5 2 3 2 2" xfId="13436" xr:uid="{5292145D-5AF8-441E-9083-8DFC10010515}"/>
    <cellStyle name="Total 5 2 3 2 2 2" xfId="25219" xr:uid="{9AD25CC8-0D07-46F6-B765-B3251F064A76}"/>
    <cellStyle name="Total 5 2 3 2 3" xfId="14442" xr:uid="{24CADFE5-6FA2-4189-A33C-716F5EBBCB70}"/>
    <cellStyle name="Total 5 2 3 2 3 2" xfId="26214" xr:uid="{046A3CD5-1A9C-43CF-8667-805BB4EF9E88}"/>
    <cellStyle name="Total 5 2 3 2 4" xfId="15400" xr:uid="{67BC0E44-ABE4-40F0-90E9-12FFEC5DDAE7}"/>
    <cellStyle name="Total 5 2 3 2 4 2" xfId="27161" xr:uid="{0AEA9DC7-63AB-4502-A609-254BC84C3ADC}"/>
    <cellStyle name="Total 5 2 3 2 5" xfId="16326" xr:uid="{E76EC1E6-9B48-4308-A8B8-B1CC10D398E9}"/>
    <cellStyle name="Total 5 2 3 2 5 2" xfId="28073" xr:uid="{F15303B1-79F4-4F23-BD2B-92B855A4DEE6}"/>
    <cellStyle name="Total 5 2 3 2 6" xfId="17197" xr:uid="{C713305E-DB85-43C6-81DA-E4CFF20484DB}"/>
    <cellStyle name="Total 5 2 3 2 6 2" xfId="28941" xr:uid="{1BB45B2C-AB9F-41A4-B83C-8F0A0A5FE771}"/>
    <cellStyle name="Total 5 2 3 2 7" xfId="18044" xr:uid="{ADFF2F8D-E049-4580-966F-7C30FD92A65A}"/>
    <cellStyle name="Total 5 2 3 2 7 2" xfId="29765" xr:uid="{17781275-00D6-4969-BA66-A633A898BDEA}"/>
    <cellStyle name="Total 5 2 3 2 8" xfId="18811" xr:uid="{7E0211E0-D24B-4F3A-8062-595F03AB1EEF}"/>
    <cellStyle name="Total 5 2 3 3" xfId="9637" xr:uid="{46433C00-EE5D-4D84-AC68-43661D3677BC}"/>
    <cellStyle name="Total 5 2 3 3 2" xfId="14042" xr:uid="{B7CECB85-FD65-4359-B0E2-003050376F73}"/>
    <cellStyle name="Total 5 2 3 3 2 2" xfId="25815" xr:uid="{21A2A13E-3240-42E5-9A17-39EE24DFF5EC}"/>
    <cellStyle name="Total 5 2 3 3 3" xfId="15002" xr:uid="{B495D973-DE5D-4B95-B5E4-A86D87E4BCE7}"/>
    <cellStyle name="Total 5 2 3 3 3 2" xfId="26773" xr:uid="{812F1217-4C21-44EC-A959-BDDCCE2CAB86}"/>
    <cellStyle name="Total 5 2 3 3 4" xfId="15954" xr:uid="{12543FC1-A22C-44CD-B28D-EC99A15BC4EE}"/>
    <cellStyle name="Total 5 2 3 3 4 2" xfId="27701" xr:uid="{12A0DC24-24FF-496F-8A98-FE50CE46F9F1}"/>
    <cellStyle name="Total 5 2 3 3 5" xfId="16828" xr:uid="{7362EF93-788A-454F-8ACB-E42751A56780}"/>
    <cellStyle name="Total 5 2 3 3 5 2" xfId="28575" xr:uid="{71EBAC1D-70DD-43A4-9871-6DA81256BE6B}"/>
    <cellStyle name="Total 5 2 3 3 6" xfId="17693" xr:uid="{0E22F24A-5FB2-4FEF-B238-7BEE6246D776}"/>
    <cellStyle name="Total 5 2 3 3 6 2" xfId="29414" xr:uid="{4842C99F-C400-402F-A088-2BEF7970424A}"/>
    <cellStyle name="Total 5 2 3 3 7" xfId="18469" xr:uid="{D9739531-3F9D-4267-80F1-1CB81205F6ED}"/>
    <cellStyle name="Total 5 2 3 3 7 2" xfId="30190" xr:uid="{DA6AFE9B-17BD-4BF0-A8A0-93ECA6A914B3}"/>
    <cellStyle name="Total 5 2 3 3 8" xfId="19226" xr:uid="{93FD2CEC-3010-4F85-9A5F-39D790D0202D}"/>
    <cellStyle name="Total 5 2 3 4" xfId="12407" xr:uid="{2C3D8DA7-D2EB-4B3B-8A3D-0E51BE7477FC}"/>
    <cellStyle name="Total 5 2 3 4 2" xfId="24221" xr:uid="{26946CE2-40CD-41F6-8485-F62F2F488B01}"/>
    <cellStyle name="Total 5 2 3 5" xfId="10362" xr:uid="{5BFADCB9-943B-4EAC-91CC-2FDE6AED9FEF}"/>
    <cellStyle name="Total 5 2 3 5 2" xfId="22234" xr:uid="{29C23F33-AFBF-43BD-A086-5FF13B244274}"/>
    <cellStyle name="Total 5 2 3 6" xfId="12988" xr:uid="{1247937E-A0A3-409C-84F1-02E6DAA0B36D}"/>
    <cellStyle name="Total 5 2 3 6 2" xfId="24780" xr:uid="{5D9E78D5-0350-4BAC-A106-B4FFEDD79642}"/>
    <cellStyle name="Total 5 2 3 7" xfId="9904" xr:uid="{C1FA5E0B-3656-4D0B-A761-BD1CE19CDE7A}"/>
    <cellStyle name="Total 5 2 3 7 2" xfId="21780" xr:uid="{27A3D06F-1536-4584-9B8A-DCA372BB1039}"/>
    <cellStyle name="Total 5 2 3 8" xfId="12644" xr:uid="{3C4342F5-9C7F-44DD-AD9A-0166352E20A9}"/>
    <cellStyle name="Total 5 2 3 8 2" xfId="24446" xr:uid="{89DD1132-FEEB-4330-85FC-65C37466C66C}"/>
    <cellStyle name="Total 5 2 3 9" xfId="10169" xr:uid="{CD74BC4B-706F-46D0-A17D-BC1B8CA5C5EC}"/>
    <cellStyle name="Total 5 2 3 9 2" xfId="22044" xr:uid="{A7EFA11A-6F02-4AFD-9775-432F543A9615}"/>
    <cellStyle name="Total 5 2 4" xfId="7977" xr:uid="{E57504D5-3242-4DCE-9FA2-A87C3102BD86}"/>
    <cellStyle name="Total 5 2 4 2" xfId="12947" xr:uid="{5559A520-29B4-4885-984A-E5EF2C7D4F4A}"/>
    <cellStyle name="Total 5 2 4 2 2" xfId="24741" xr:uid="{43D3F3DE-40A5-4355-B0CE-F4DC993C02F7}"/>
    <cellStyle name="Total 5 2 4 3" xfId="9935" xr:uid="{B79BE095-CF9F-4016-B9D2-CFC3D9AA0EF7}"/>
    <cellStyle name="Total 5 2 4 3 2" xfId="21810" xr:uid="{EED71D83-68EE-481A-B2FA-F3198D2EE06B}"/>
    <cellStyle name="Total 5 2 4 4" xfId="11761" xr:uid="{0A8ACEE0-5E39-40EF-A3D9-66AFC1C877B6}"/>
    <cellStyle name="Total 5 2 4 4 2" xfId="23589" xr:uid="{6C2CD492-3EF2-4D11-95DF-2AA21E3BB91A}"/>
    <cellStyle name="Total 5 2 4 5" xfId="10934" xr:uid="{CFA9652F-6A5C-4E69-95AA-E80AC7896751}"/>
    <cellStyle name="Total 5 2 4 5 2" xfId="22803" xr:uid="{78101C11-134F-4241-B910-2067602BC054}"/>
    <cellStyle name="Total 5 2 4 6" xfId="13046" xr:uid="{0574AB71-7A37-402E-9A3E-0B062AD25000}"/>
    <cellStyle name="Total 5 2 4 6 2" xfId="24836" xr:uid="{BBA243F4-C43D-4B9F-B62A-1A110D7AA909}"/>
    <cellStyle name="Total 5 2 4 7" xfId="9865" xr:uid="{8490F6F2-582E-431A-AD49-F64FD563DD96}"/>
    <cellStyle name="Total 5 2 4 7 2" xfId="21741" xr:uid="{60544A81-42B4-4617-9BB4-2131CC1CAE9E}"/>
    <cellStyle name="Total 5 2 4 8" xfId="13748" xr:uid="{80DC4327-37DF-4885-B492-C364D9372FED}"/>
    <cellStyle name="Total 5 2 5" xfId="9409" xr:uid="{9E7F2436-76E1-4283-9F0F-CF1DEEC48385}"/>
    <cellStyle name="Total 5 2 5 2" xfId="13814" xr:uid="{4834BA60-187B-4A11-83F6-5A1095C9F620}"/>
    <cellStyle name="Total 5 2 5 2 2" xfId="25587" xr:uid="{CB8EC42E-3623-4A38-9099-A5B6AEA76018}"/>
    <cellStyle name="Total 5 2 5 3" xfId="14774" xr:uid="{7CA2509C-E335-438E-98E3-18DF58CAB0B5}"/>
    <cellStyle name="Total 5 2 5 3 2" xfId="26545" xr:uid="{024F0578-57C9-4485-97E3-68E5722B731E}"/>
    <cellStyle name="Total 5 2 5 4" xfId="15726" xr:uid="{070CE862-62B9-461A-A0DF-44F9582014E4}"/>
    <cellStyle name="Total 5 2 5 4 2" xfId="27473" xr:uid="{584CF297-C513-4DA7-984A-74436F9B953C}"/>
    <cellStyle name="Total 5 2 5 5" xfId="16600" xr:uid="{6DD416EF-E4B0-4EC2-8502-A186EC0375BE}"/>
    <cellStyle name="Total 5 2 5 5 2" xfId="28347" xr:uid="{4A3B5026-40BF-43B3-9841-817A1C47CE39}"/>
    <cellStyle name="Total 5 2 5 6" xfId="17465" xr:uid="{EFC7152D-598A-46B0-88D1-E4BF95FAD5BE}"/>
    <cellStyle name="Total 5 2 5 6 2" xfId="29186" xr:uid="{E75CA09E-B4B4-402E-8D76-BFEA5873295D}"/>
    <cellStyle name="Total 5 2 5 7" xfId="18241" xr:uid="{97A6EB0B-4BDD-4A50-B20E-0B74CD1F200A}"/>
    <cellStyle name="Total 5 2 5 7 2" xfId="29962" xr:uid="{DD515C3C-2C10-478B-9FB9-A0D11560D3E1}"/>
    <cellStyle name="Total 5 2 5 8" xfId="18998" xr:uid="{F65CF5E6-AFE3-4A8F-85C4-08F67BD52E98}"/>
    <cellStyle name="Total 5 2 6" xfId="11874" xr:uid="{89CE23E4-243C-46D2-9C63-F8FFE8CB44BB}"/>
    <cellStyle name="Total 5 2 6 2" xfId="23701" xr:uid="{B832E4D5-7CA9-4E22-8CFF-2ADDCCFCF917}"/>
    <cellStyle name="Total 5 2 7" xfId="10833" xr:uid="{92F977AD-720C-4623-99E8-68F74E1BFC10}"/>
    <cellStyle name="Total 5 2 7 2" xfId="22702" xr:uid="{BF1AAB30-3D58-48BA-98B6-38E3B7393752}"/>
    <cellStyle name="Total 5 2 8" xfId="11481" xr:uid="{0DD90ED9-C7ED-4776-AB4E-CB0FFCBD0FC9}"/>
    <cellStyle name="Total 5 2 8 2" xfId="23335" xr:uid="{61CEE220-978D-405C-89FB-F7A1919EB5DF}"/>
    <cellStyle name="Total 5 2 9" xfId="11148" xr:uid="{8FED7008-E336-4BB2-9686-23C0391761A0}"/>
    <cellStyle name="Total 5 2 9 2" xfId="23013" xr:uid="{BDFF5395-C201-4E75-9E71-0A54B1CAA066}"/>
    <cellStyle name="Total 5 3" xfId="6865" xr:uid="{BA4AF693-CFD9-4E50-99B1-E99018FF9F55}"/>
    <cellStyle name="Total 5 3 10" xfId="16402" xr:uid="{792B8B67-85AE-41FF-9BA3-D4CABA4A87CF}"/>
    <cellStyle name="Total 5 3 10 2" xfId="28149" xr:uid="{5EC0D4E9-3A07-4F05-983C-C3D942FF65CA}"/>
    <cellStyle name="Total 5 3 11" xfId="17273" xr:uid="{C7D18341-62E3-4E3F-B7DE-78C03AABF68B}"/>
    <cellStyle name="Total 5 3 11 2" xfId="29016" xr:uid="{8223C41A-B03D-44E5-B45B-885796827EAB}"/>
    <cellStyle name="Total 5 3 2" xfId="7670" xr:uid="{3FF9E52C-1B9A-4B39-84AA-3FBD2BC50A2C}"/>
    <cellStyle name="Total 5 3 2 10" xfId="15476" xr:uid="{4B57BB65-FFC1-4134-A62B-8EBC3840EBC2}"/>
    <cellStyle name="Total 5 3 2 10 2" xfId="27236" xr:uid="{8BF1B776-4F8A-4CF5-95F2-35797008323D}"/>
    <cellStyle name="Total 5 3 2 2" xfId="9313" xr:uid="{9E39A6DE-A0E2-459A-9BB8-E1965988575C}"/>
    <cellStyle name="Total 5 3 2 2 2" xfId="13735" xr:uid="{1CBE3BB5-4A10-4BD6-9057-4BE996903D15}"/>
    <cellStyle name="Total 5 3 2 2 2 2" xfId="25509" xr:uid="{12B07241-ABEF-4AC0-9F59-669F1E632FEA}"/>
    <cellStyle name="Total 5 3 2 2 3" xfId="14697" xr:uid="{650E4A49-38D1-47D5-8F6E-07993FFDC836}"/>
    <cellStyle name="Total 5 3 2 2 3 2" xfId="26468" xr:uid="{C3105FED-AF60-41F2-9DB9-3F7DBDD121C6}"/>
    <cellStyle name="Total 5 3 2 2 4" xfId="15649" xr:uid="{87FB4785-F3B8-43F2-977D-DDC98A68E63B}"/>
    <cellStyle name="Total 5 3 2 2 4 2" xfId="27396" xr:uid="{2F8EA0D3-C2F5-481D-9631-4B9AF7862A8C}"/>
    <cellStyle name="Total 5 3 2 2 5" xfId="16527" xr:uid="{AB0123FB-8224-4B94-8C10-4013EF61A870}"/>
    <cellStyle name="Total 5 3 2 2 5 2" xfId="28274" xr:uid="{47874CDD-E66C-40C3-B2E5-6A981BE6D0A5}"/>
    <cellStyle name="Total 5 3 2 2 6" xfId="17392" xr:uid="{33AD9B3E-A5DD-4EA6-8139-6EF7946D07D1}"/>
    <cellStyle name="Total 5 3 2 2 6 2" xfId="29113" xr:uid="{7173AAFC-4248-4929-A252-1356FE48DC52}"/>
    <cellStyle name="Total 5 3 2 2 7" xfId="18168" xr:uid="{0885540E-E1E7-40E8-87A6-8E7FE7318FA7}"/>
    <cellStyle name="Total 5 3 2 2 7 2" xfId="29889" xr:uid="{6AD15018-BC25-458A-8512-66657480A255}"/>
    <cellStyle name="Total 5 3 2 2 8" xfId="18925" xr:uid="{228D4328-5010-4356-9C4E-5E4D50D16858}"/>
    <cellStyle name="Total 5 3 2 3" xfId="9751" xr:uid="{BEA03BBF-AFC5-403E-A744-91574D19FC6E}"/>
    <cellStyle name="Total 5 3 2 3 2" xfId="14156" xr:uid="{99BACF58-E886-41DC-A9A9-EC187CA058AB}"/>
    <cellStyle name="Total 5 3 2 3 2 2" xfId="25929" xr:uid="{818D1973-A57E-4627-AFCC-504D8D821688}"/>
    <cellStyle name="Total 5 3 2 3 3" xfId="15116" xr:uid="{E3E602A1-88D9-41E9-93B5-F0726C0FA970}"/>
    <cellStyle name="Total 5 3 2 3 3 2" xfId="26887" xr:uid="{1C5696CA-B68F-44CB-8FB5-EA85E22E7ED4}"/>
    <cellStyle name="Total 5 3 2 3 4" xfId="16068" xr:uid="{455BEAF9-2BBC-4245-A1FF-4EDB1B35F18D}"/>
    <cellStyle name="Total 5 3 2 3 4 2" xfId="27815" xr:uid="{A329FCFB-0403-454C-947C-CF9545B6753D}"/>
    <cellStyle name="Total 5 3 2 3 5" xfId="16942" xr:uid="{8E0B1B3E-836D-4DFA-A01C-0550208FF80C}"/>
    <cellStyle name="Total 5 3 2 3 5 2" xfId="28689" xr:uid="{90A40568-6688-4F0D-93EB-13671DD60252}"/>
    <cellStyle name="Total 5 3 2 3 6" xfId="17807" xr:uid="{8BC9D54F-D5F3-4A52-8BB4-8CC074E2AF84}"/>
    <cellStyle name="Total 5 3 2 3 6 2" xfId="29528" xr:uid="{E5E3951B-B7EE-4E8A-AB5C-D9D514B12F48}"/>
    <cellStyle name="Total 5 3 2 3 7" xfId="18583" xr:uid="{9B39A75F-DB08-4573-8D41-8C7104AFF467}"/>
    <cellStyle name="Total 5 3 2 3 7 2" xfId="30304" xr:uid="{9589B1BB-7BAE-4E8B-9DF7-2C33D5130B04}"/>
    <cellStyle name="Total 5 3 2 3 8" xfId="19340" xr:uid="{FD480279-0A20-4D3D-BB3C-E882E321168C}"/>
    <cellStyle name="Total 5 3 2 4" xfId="12721" xr:uid="{B38204DA-ADD7-46B1-A46E-1E1D3EB31061}"/>
    <cellStyle name="Total 5 3 2 4 2" xfId="24519" xr:uid="{0F38C4C5-B458-4E71-A0E9-C41987A09089}"/>
    <cellStyle name="Total 5 3 2 5" xfId="10155" xr:uid="{1F119CFF-41E7-434C-9144-F750EDCFD933}"/>
    <cellStyle name="Total 5 3 2 5 2" xfId="22030" xr:uid="{2F51D4A8-8CC2-48D2-9359-ACE155F45FAE}"/>
    <cellStyle name="Total 5 3 2 6" xfId="11716" xr:uid="{9A1CF173-88F0-41FF-B569-802463D5122A}"/>
    <cellStyle name="Total 5 3 2 6 2" xfId="23545" xr:uid="{5E867163-1DF2-4E9B-A0D5-AA10D165B4C3}"/>
    <cellStyle name="Total 5 3 2 7" xfId="10976" xr:uid="{F41A31D3-4734-4BC6-8DD0-DA9B97E6EA4C}"/>
    <cellStyle name="Total 5 3 2 7 2" xfId="22845" xr:uid="{BD419363-099C-4F80-9A79-84DD972AE772}"/>
    <cellStyle name="Total 5 3 2 8" xfId="13537" xr:uid="{15223F9A-C4D7-4760-8687-6DA5754D4728}"/>
    <cellStyle name="Total 5 3 2 8 2" xfId="25314" xr:uid="{05EF860B-BAF6-4CF1-BA1D-C1CD55E32BEE}"/>
    <cellStyle name="Total 5 3 2 9" xfId="14520" xr:uid="{F44FB792-F4A0-45A3-982B-A089DDC870A6}"/>
    <cellStyle name="Total 5 3 2 9 2" xfId="26291" xr:uid="{7FCCAB2F-15F1-4789-BDD3-17486B579843}"/>
    <cellStyle name="Total 5 3 3" xfId="8510" xr:uid="{A46A52D0-19D8-4F53-8B84-0B12804F64CF}"/>
    <cellStyle name="Total 5 3 3 2" xfId="13252" xr:uid="{55F5598D-C2F6-4EB1-9A92-453522D5AFB2}"/>
    <cellStyle name="Total 5 3 3 2 2" xfId="25038" xr:uid="{D25BFF95-CC74-4CFC-9822-DA466EAA6E31}"/>
    <cellStyle name="Total 5 3 3 3" xfId="14272" xr:uid="{DF8484CA-DEDB-44BB-ADBB-26C9B6494C3D}"/>
    <cellStyle name="Total 5 3 3 3 2" xfId="26045" xr:uid="{C2E914E7-00F2-4563-88B0-33C95898EBBE}"/>
    <cellStyle name="Total 5 3 3 4" xfId="15232" xr:uid="{D2876C13-2C84-47E9-B151-E07E1765DCE5}"/>
    <cellStyle name="Total 5 3 3 4 2" xfId="27001" xr:uid="{B055438B-E062-4B3A-AB1E-0FA27B63FBCB}"/>
    <cellStyle name="Total 5 3 3 5" xfId="16181" xr:uid="{799F61B3-0EA6-4B71-8FA3-334D0CCFB742}"/>
    <cellStyle name="Total 5 3 3 5 2" xfId="27928" xr:uid="{25948C39-5E47-4164-988C-6DAD9A0F8B47}"/>
    <cellStyle name="Total 5 3 3 6" xfId="17054" xr:uid="{0751FE97-DD86-4EE7-A058-59F44C121651}"/>
    <cellStyle name="Total 5 3 3 6 2" xfId="28801" xr:uid="{99D01105-8A23-4631-99EA-BD5D8FB2D016}"/>
    <cellStyle name="Total 5 3 3 7" xfId="17919" xr:uid="{F7A666CA-A166-4F88-9486-F68FC0114141}"/>
    <cellStyle name="Total 5 3 3 7 2" xfId="29640" xr:uid="{58400E64-0633-4CD0-8C40-8279DCD58DBA}"/>
    <cellStyle name="Total 5 3 3 8" xfId="18695" xr:uid="{C4E9B6D9-56F1-46D9-8C2D-ABDF54761C3B}"/>
    <cellStyle name="Total 5 3 4" xfId="9521" xr:uid="{7D7A6D56-542D-4CB6-8EE2-267B7DE4527E}"/>
    <cellStyle name="Total 5 3 4 2" xfId="13926" xr:uid="{018B25E1-E075-4E3E-9EE3-CA2B397E014A}"/>
    <cellStyle name="Total 5 3 4 2 2" xfId="25699" xr:uid="{89ACB8FB-C9FA-49B5-AA4E-6DE4D3B7D2BC}"/>
    <cellStyle name="Total 5 3 4 3" xfId="14886" xr:uid="{83A09415-26FC-4A84-A536-B5F66F8FDF94}"/>
    <cellStyle name="Total 5 3 4 3 2" xfId="26657" xr:uid="{66917E90-3837-4D15-A0D5-D308657CF8FF}"/>
    <cellStyle name="Total 5 3 4 4" xfId="15838" xr:uid="{4AAB1618-F47D-4BEF-B5B3-82EB8CE90355}"/>
    <cellStyle name="Total 5 3 4 4 2" xfId="27585" xr:uid="{9CC67CF6-5322-472F-853B-F63B62C73709}"/>
    <cellStyle name="Total 5 3 4 5" xfId="16712" xr:uid="{CA7FAAEF-DF28-4E7E-89AB-375CF7CFF5CA}"/>
    <cellStyle name="Total 5 3 4 5 2" xfId="28459" xr:uid="{B38834E7-53C7-428B-97CD-7536D4136494}"/>
    <cellStyle name="Total 5 3 4 6" xfId="17577" xr:uid="{173C44D1-0800-4E8F-8135-C7839516E9BE}"/>
    <cellStyle name="Total 5 3 4 6 2" xfId="29298" xr:uid="{75EA00AB-6092-463B-BFAA-626AB80AAAD5}"/>
    <cellStyle name="Total 5 3 4 7" xfId="18353" xr:uid="{3DA2F390-A9EB-46D3-8BEC-32862350B184}"/>
    <cellStyle name="Total 5 3 4 7 2" xfId="30074" xr:uid="{A4BC3C6E-28A8-43A3-B340-1CDEEA0216DE}"/>
    <cellStyle name="Total 5 3 4 8" xfId="19110" xr:uid="{E6BF1AC8-E6C6-4746-8D45-DEA5A3612D10}"/>
    <cellStyle name="Total 5 3 5" xfId="12223" xr:uid="{377D4C8F-600A-4A67-B9C3-6E4AF4D9B644}"/>
    <cellStyle name="Total 5 3 5 2" xfId="24040" xr:uid="{BCEE0C92-2677-4474-874F-19D33F46F6FB}"/>
    <cellStyle name="Total 5 3 6" xfId="10532" xr:uid="{96CF4FBB-0BD1-4E2F-8336-566621793698}"/>
    <cellStyle name="Total 5 3 6 2" xfId="22404" xr:uid="{8BF7CE73-4E71-42F9-833C-03CB33F7F9D6}"/>
    <cellStyle name="Total 5 3 7" xfId="13572" xr:uid="{746D60D2-0D39-4BA6-B9EC-9FBFA843DD25}"/>
    <cellStyle name="Total 5 3 7 2" xfId="25348" xr:uid="{E402976C-17A2-4DA5-9141-7D5F42221903}"/>
    <cellStyle name="Total 5 3 8" xfId="14550" xr:uid="{2CBA57CE-2B1C-462D-8F8B-3033DAF3F1A3}"/>
    <cellStyle name="Total 5 3 8 2" xfId="26321" xr:uid="{2F8E0E43-6D6C-455E-82D8-7FC38DAF2316}"/>
    <cellStyle name="Total 5 3 9" xfId="15503" xr:uid="{252EBACF-8819-48C4-A31D-4AB6A13CC480}"/>
    <cellStyle name="Total 5 3 9 2" xfId="27258" xr:uid="{4D602B1A-5F3D-4CB8-B567-C9068FDBB7DA}"/>
    <cellStyle name="Total 5 4" xfId="7132" xr:uid="{97B3EA3F-01A4-4559-B7F5-B13F17692699}"/>
    <cellStyle name="Total 5 4 10" xfId="17291" xr:uid="{CFFDAD87-E648-4CCE-93E4-68D57C3582F5}"/>
    <cellStyle name="Total 5 4 10 2" xfId="29034" xr:uid="{2F174AEB-3095-4F30-8D6F-D524DC1269A9}"/>
    <cellStyle name="Total 5 4 2" xfId="8775" xr:uid="{B33E5878-AA54-4435-AED8-3D715C28EDF9}"/>
    <cellStyle name="Total 5 4 2 2" xfId="13435" xr:uid="{DDCD8CD2-5643-4403-A389-2FBBAE76F31D}"/>
    <cellStyle name="Total 5 4 2 2 2" xfId="25218" xr:uid="{46A5E598-5556-42C9-A177-2963F54B88D2}"/>
    <cellStyle name="Total 5 4 2 3" xfId="14441" xr:uid="{A54D5BF6-7AEE-48C8-8FEF-AF465E2F1F4C}"/>
    <cellStyle name="Total 5 4 2 3 2" xfId="26213" xr:uid="{09C6471E-7914-475A-B886-9162207FF5AD}"/>
    <cellStyle name="Total 5 4 2 4" xfId="15399" xr:uid="{D3EAD23F-98F8-45D2-BCD2-DC22D0123AF4}"/>
    <cellStyle name="Total 5 4 2 4 2" xfId="27160" xr:uid="{A0EE3D95-A69A-4108-910F-CD3FF41979FF}"/>
    <cellStyle name="Total 5 4 2 5" xfId="16325" xr:uid="{30351096-ECE1-4E6E-A103-A91577F75C7F}"/>
    <cellStyle name="Total 5 4 2 5 2" xfId="28072" xr:uid="{78C9B256-8FA5-4B65-9B19-97D5DD704FE4}"/>
    <cellStyle name="Total 5 4 2 6" xfId="17196" xr:uid="{58D03F68-B6CF-4F64-9E5D-8277D681B10F}"/>
    <cellStyle name="Total 5 4 2 6 2" xfId="28940" xr:uid="{437A57F0-030D-410C-817A-5E2BA918A7C0}"/>
    <cellStyle name="Total 5 4 2 7" xfId="18043" xr:uid="{34C79354-2EBC-4636-90FE-A2A7EB893E92}"/>
    <cellStyle name="Total 5 4 2 7 2" xfId="29764" xr:uid="{9DE983FD-0361-4583-A108-28E314BE31CD}"/>
    <cellStyle name="Total 5 4 2 8" xfId="18810" xr:uid="{E5738614-4994-461C-A757-C3CA52F1A096}"/>
    <cellStyle name="Total 5 4 3" xfId="9636" xr:uid="{F7F97B0A-2815-4228-B0E5-5322239A7A1F}"/>
    <cellStyle name="Total 5 4 3 2" xfId="14041" xr:uid="{18EE5F9B-D415-4B5F-9C69-77E5A214A323}"/>
    <cellStyle name="Total 5 4 3 2 2" xfId="25814" xr:uid="{B52D6C51-E0F8-40DA-813E-0E9C4874D183}"/>
    <cellStyle name="Total 5 4 3 3" xfId="15001" xr:uid="{E8896666-9024-43BC-918A-AD8C939F77ED}"/>
    <cellStyle name="Total 5 4 3 3 2" xfId="26772" xr:uid="{8AC96454-9889-4433-BF49-96D680887311}"/>
    <cellStyle name="Total 5 4 3 4" xfId="15953" xr:uid="{1E88B1EF-B09D-4430-9E9A-A3C10542492C}"/>
    <cellStyle name="Total 5 4 3 4 2" xfId="27700" xr:uid="{E840E3D2-C642-4528-A988-1315212242D9}"/>
    <cellStyle name="Total 5 4 3 5" xfId="16827" xr:uid="{B9D49606-8A01-4BBA-86F8-6071413C9B3E}"/>
    <cellStyle name="Total 5 4 3 5 2" xfId="28574" xr:uid="{C99E17ED-D43B-4857-9DCD-E8C56C52B5EF}"/>
    <cellStyle name="Total 5 4 3 6" xfId="17692" xr:uid="{38E2C66D-B31C-4352-90E6-BB100148CAE4}"/>
    <cellStyle name="Total 5 4 3 6 2" xfId="29413" xr:uid="{B464C4C2-2F3F-4F12-AEDB-C5DECFFC1AF8}"/>
    <cellStyle name="Total 5 4 3 7" xfId="18468" xr:uid="{AFB9A400-4A10-495B-BCFC-3AEB38D96528}"/>
    <cellStyle name="Total 5 4 3 7 2" xfId="30189" xr:uid="{E103C1BC-00F7-4F4E-8674-62D3DC42A535}"/>
    <cellStyle name="Total 5 4 3 8" xfId="19225" xr:uid="{DFF51231-9978-4CCC-A8AA-C9FF035BE2CC}"/>
    <cellStyle name="Total 5 4 4" xfId="12406" xr:uid="{60D2DE4D-A72C-498C-B412-C46D62C9C27B}"/>
    <cellStyle name="Total 5 4 4 2" xfId="24220" xr:uid="{7ECDCDCA-8FFD-4280-8B2B-060EE5AFFB21}"/>
    <cellStyle name="Total 5 4 5" xfId="10363" xr:uid="{D818FF3A-854F-449B-80D7-9AF8E07E439D}"/>
    <cellStyle name="Total 5 4 5 2" xfId="22235" xr:uid="{02C420B4-FB60-49D1-BEBC-10C1A7C5DB83}"/>
    <cellStyle name="Total 5 4 6" xfId="13599" xr:uid="{B9BAC3FA-3C30-4F2C-9147-7AC96E4FD0DD}"/>
    <cellStyle name="Total 5 4 6 2" xfId="25375" xr:uid="{BB684318-0998-44EE-B63E-073B78088974}"/>
    <cellStyle name="Total 5 4 7" xfId="14575" xr:uid="{C6C30342-904F-4921-A481-6E4C116A028C}"/>
    <cellStyle name="Total 5 4 7 2" xfId="26346" xr:uid="{5513C347-5DA3-4601-9C41-A3AFA01FE420}"/>
    <cellStyle name="Total 5 4 8" xfId="15527" xr:uid="{512EB983-56B9-4498-80A3-836B9E4B049F}"/>
    <cellStyle name="Total 5 4 8 2" xfId="27282" xr:uid="{604ABC47-DA49-4B9D-975B-E50CB89D2505}"/>
    <cellStyle name="Total 5 4 9" xfId="16422" xr:uid="{E3DDF2C2-CE5F-47B8-AFB3-7E58FEB9C186}"/>
    <cellStyle name="Total 5 4 9 2" xfId="28169" xr:uid="{9AD0E362-1281-48EC-8F31-C55E1519FDE4}"/>
    <cellStyle name="Total 5 5" xfId="7976" xr:uid="{11E191DD-A4F9-45A7-9CC1-60A15262AD64}"/>
    <cellStyle name="Total 5 5 2" xfId="12946" xr:uid="{621221AE-8491-42FD-9BEB-C809C32BC6DC}"/>
    <cellStyle name="Total 5 5 2 2" xfId="24740" xr:uid="{D6122391-AFB2-4B71-9FA8-2251A4A9990B}"/>
    <cellStyle name="Total 5 5 3" xfId="9936" xr:uid="{47D27E61-FBC7-4084-93DA-CCB67024826C}"/>
    <cellStyle name="Total 5 5 3 2" xfId="21811" xr:uid="{9E453FF3-C0E7-4781-8AE3-5EEF831DD382}"/>
    <cellStyle name="Total 5 5 4" xfId="11760" xr:uid="{F00A8AD8-6704-44F7-AE0B-10C726E8F779}"/>
    <cellStyle name="Total 5 5 4 2" xfId="23588" xr:uid="{42A59A10-0A98-4CD5-97B7-45EB21A84E49}"/>
    <cellStyle name="Total 5 5 5" xfId="10935" xr:uid="{645AD30A-780D-4E31-BCA7-FAF2707F4732}"/>
    <cellStyle name="Total 5 5 5 2" xfId="22804" xr:uid="{CAE91CE4-8958-4278-A361-7534CDE1AC4A}"/>
    <cellStyle name="Total 5 5 6" xfId="13544" xr:uid="{2399F39F-3DE4-43FF-804F-0F0898AB273E}"/>
    <cellStyle name="Total 5 5 6 2" xfId="25320" xr:uid="{27C47D45-F067-4E60-B830-C20CBCFE3A05}"/>
    <cellStyle name="Total 5 5 7" xfId="14526" xr:uid="{FF02C7B0-0173-499C-9A65-27ABF32B9F30}"/>
    <cellStyle name="Total 5 5 7 2" xfId="26297" xr:uid="{6709A0B6-BA36-45FC-9EF5-6984ABFB4861}"/>
    <cellStyle name="Total 5 5 8" xfId="15479" xr:uid="{C4B42485-B986-4A3D-8D83-476B25F34AAE}"/>
    <cellStyle name="Total 5 6" xfId="9408" xr:uid="{9E626505-3617-4F4A-AA28-A8D518E4C08D}"/>
    <cellStyle name="Total 5 6 2" xfId="13813" xr:uid="{F5B0957E-FC89-4E6C-B411-ADB4FC848368}"/>
    <cellStyle name="Total 5 6 2 2" xfId="25586" xr:uid="{3FC19F20-C2BA-4940-89AA-E0E01375EE32}"/>
    <cellStyle name="Total 5 6 3" xfId="14773" xr:uid="{08DCE714-C41E-4A70-9EE7-DDC5458FDB09}"/>
    <cellStyle name="Total 5 6 3 2" xfId="26544" xr:uid="{4CD6B475-8489-420C-879F-F7829096AEF1}"/>
    <cellStyle name="Total 5 6 4" xfId="15725" xr:uid="{D8674FA4-F298-4D89-834B-C5F83F9C9D6E}"/>
    <cellStyle name="Total 5 6 4 2" xfId="27472" xr:uid="{CB106740-53BD-45E7-BF57-C2746B68FD0C}"/>
    <cellStyle name="Total 5 6 5" xfId="16599" xr:uid="{76627EDA-3FE0-4E91-8835-BFAE0168A023}"/>
    <cellStyle name="Total 5 6 5 2" xfId="28346" xr:uid="{C97D223F-9A45-4B7F-9751-BAC4144CBC62}"/>
    <cellStyle name="Total 5 6 6" xfId="17464" xr:uid="{6DE64D50-F2B5-4D31-81BA-AB489E23738C}"/>
    <cellStyle name="Total 5 6 6 2" xfId="29185" xr:uid="{C09EE40D-ECF8-4991-A7DD-3C0A500FFF33}"/>
    <cellStyle name="Total 5 6 7" xfId="18240" xr:uid="{F4FC1BD9-C509-4449-8EDE-30A51910FD55}"/>
    <cellStyle name="Total 5 6 7 2" xfId="29961" xr:uid="{60ED08F5-4FDD-4701-B890-A26DFC8211F4}"/>
    <cellStyle name="Total 5 6 8" xfId="18997" xr:uid="{B229747D-C61E-4615-92F9-3DA51848C624}"/>
    <cellStyle name="Total 5 7" xfId="11873" xr:uid="{63D0235C-CF91-4DD1-9092-1F7B0DCD4021}"/>
    <cellStyle name="Total 5 7 2" xfId="23700" xr:uid="{6C878940-6B2F-4FCD-931F-AB4F4A270DFB}"/>
    <cellStyle name="Total 5 8" xfId="10834" xr:uid="{1F568C46-EB21-4AE0-9584-D792AA914DBA}"/>
    <cellStyle name="Total 5 8 2" xfId="22703" xr:uid="{FB793E89-8A7B-4F9C-803C-D9BF63E41A77}"/>
    <cellStyle name="Total 5 9" xfId="13049" xr:uid="{809E6E79-F7EE-4810-B4BD-B0073CD0E00F}"/>
    <cellStyle name="Total 5 9 2" xfId="24839" xr:uid="{F3031F4C-6F3E-45D9-B180-EA3F419454E5}"/>
    <cellStyle name="Total 6" xfId="6238" xr:uid="{EE119DF0-D571-4AF0-83F7-AA03A5452405}"/>
    <cellStyle name="Total 6 10" xfId="11147" xr:uid="{8F3613D3-35E8-4C16-A4F8-B31E639A3202}"/>
    <cellStyle name="Total 6 10 2" xfId="23012" xr:uid="{53556FA8-4400-4CFF-98AE-208D158D7B2D}"/>
    <cellStyle name="Total 6 11" xfId="13510" xr:uid="{F1171A01-60A5-454B-9E7F-56D98B074D5B}"/>
    <cellStyle name="Total 6 11 2" xfId="25291" xr:uid="{2F97BB53-ED53-46D2-973E-B14A8A621325}"/>
    <cellStyle name="Total 6 12" xfId="14511" xr:uid="{C35425AE-2CF8-4629-A56A-692BE6260C6E}"/>
    <cellStyle name="Total 6 12 2" xfId="26283" xr:uid="{EDCA874A-4BBA-419B-A442-BAB5D75129B5}"/>
    <cellStyle name="Total 6 13" xfId="15469" xr:uid="{8797A04F-0612-4A5B-BE02-55FEB2D00A53}"/>
    <cellStyle name="Total 6 13 2" xfId="27229" xr:uid="{9F8FF827-3B39-459D-8C09-E358F7E062A1}"/>
    <cellStyle name="Total 6 2" xfId="6239" xr:uid="{DABAE5A5-105A-4C3B-9478-79A72E9CDAFC}"/>
    <cellStyle name="Total 6 2 10" xfId="13026" xr:uid="{8B9F58E5-8B54-4B36-8DEE-95107F69E28A}"/>
    <cellStyle name="Total 6 2 10 2" xfId="24818" xr:uid="{A8B198BD-A8AA-423C-897E-E1576745E456}"/>
    <cellStyle name="Total 6 2 11" xfId="9873" xr:uid="{534B487B-D768-4A07-9B23-3CFFBE866BB8}"/>
    <cellStyle name="Total 6 2 11 2" xfId="21749" xr:uid="{37E0373C-179C-4B38-B334-C44998747659}"/>
    <cellStyle name="Total 6 2 12" xfId="13144" xr:uid="{D26A0872-C3A5-49C6-9E56-3AD4B5DD90FF}"/>
    <cellStyle name="Total 6 2 12 2" xfId="24930" xr:uid="{409273AE-9EC1-462E-8910-257A63032A8A}"/>
    <cellStyle name="Total 6 2 2" xfId="6868" xr:uid="{11CF223E-16DC-4D5B-8E38-02496339C4CE}"/>
    <cellStyle name="Total 6 2 2 10" xfId="10978" xr:uid="{B92C1ED4-450C-4C62-A106-36C971C4ECCF}"/>
    <cellStyle name="Total 6 2 2 10 2" xfId="22847" xr:uid="{1D4C6F75-04ED-477A-9DF8-127BB54BAC26}"/>
    <cellStyle name="Total 6 2 2 11" xfId="13042" xr:uid="{A4A78394-CFF7-42D1-8F23-D2F0D553FD28}"/>
    <cellStyle name="Total 6 2 2 11 2" xfId="24832" xr:uid="{89791E33-4951-458A-AB0E-C9FDDC3A6856}"/>
    <cellStyle name="Total 6 2 2 2" xfId="7671" xr:uid="{E7864EE2-1C8F-4442-94EF-705967338799}"/>
    <cellStyle name="Total 6 2 2 2 10" xfId="15309" xr:uid="{A5DA6F5F-4276-439A-AFA2-D85C129DEB61}"/>
    <cellStyle name="Total 6 2 2 2 10 2" xfId="27075" xr:uid="{7D7D3374-8AFE-47BC-B0C3-3E782AFC67D6}"/>
    <cellStyle name="Total 6 2 2 2 2" xfId="9314" xr:uid="{A3790B6D-BADA-486C-AB31-6225385787B2}"/>
    <cellStyle name="Total 6 2 2 2 2 2" xfId="13736" xr:uid="{487FF60C-F5C6-477E-86DD-1D7BE0E2F1CC}"/>
    <cellStyle name="Total 6 2 2 2 2 2 2" xfId="25510" xr:uid="{63C2A7D2-411D-496E-92C4-A4AF98116E91}"/>
    <cellStyle name="Total 6 2 2 2 2 3" xfId="14698" xr:uid="{CEA705D4-BA9E-4045-9546-C86114D0266B}"/>
    <cellStyle name="Total 6 2 2 2 2 3 2" xfId="26469" xr:uid="{A698701D-465C-423C-BAEF-F9D891432923}"/>
    <cellStyle name="Total 6 2 2 2 2 4" xfId="15650" xr:uid="{031007FB-03C3-4931-8AC0-B97F847B4D73}"/>
    <cellStyle name="Total 6 2 2 2 2 4 2" xfId="27397" xr:uid="{FAB4C8AF-6A2B-4B32-8CB9-3DF7FB410CC6}"/>
    <cellStyle name="Total 6 2 2 2 2 5" xfId="16528" xr:uid="{2447A65F-6411-4A4C-B432-DD596E4D6804}"/>
    <cellStyle name="Total 6 2 2 2 2 5 2" xfId="28275" xr:uid="{7E0944E1-C288-42AA-857F-D065D4C61609}"/>
    <cellStyle name="Total 6 2 2 2 2 6" xfId="17393" xr:uid="{5CBB5951-FD74-40A9-8720-0B82500A9D47}"/>
    <cellStyle name="Total 6 2 2 2 2 6 2" xfId="29114" xr:uid="{8DD11351-E570-4288-81DD-2566FE9FB5C4}"/>
    <cellStyle name="Total 6 2 2 2 2 7" xfId="18169" xr:uid="{7528314F-8C40-42DD-928F-7AF2660BF690}"/>
    <cellStyle name="Total 6 2 2 2 2 7 2" xfId="29890" xr:uid="{C489A0B9-1B2F-46A5-A5C8-6C56B1768697}"/>
    <cellStyle name="Total 6 2 2 2 2 8" xfId="18926" xr:uid="{0F26C677-DC8A-4255-A531-7064C575150D}"/>
    <cellStyle name="Total 6 2 2 2 3" xfId="9752" xr:uid="{309E5C85-EAD7-428C-9895-5C53EBDFEADE}"/>
    <cellStyle name="Total 6 2 2 2 3 2" xfId="14157" xr:uid="{E5ECCB96-0485-4B35-A499-3462547B99D8}"/>
    <cellStyle name="Total 6 2 2 2 3 2 2" xfId="25930" xr:uid="{8781E593-C450-4755-8D8C-D1B7B9C495B2}"/>
    <cellStyle name="Total 6 2 2 2 3 3" xfId="15117" xr:uid="{474B566E-4AA8-4AB2-A541-F51839575B81}"/>
    <cellStyle name="Total 6 2 2 2 3 3 2" xfId="26888" xr:uid="{668CAD07-CC5E-42E7-96C6-3514A0C11A58}"/>
    <cellStyle name="Total 6 2 2 2 3 4" xfId="16069" xr:uid="{5041B950-736A-4550-AAA0-8DC24A8729A6}"/>
    <cellStyle name="Total 6 2 2 2 3 4 2" xfId="27816" xr:uid="{25ED7A3F-7983-40D0-B8F3-8976F978D61D}"/>
    <cellStyle name="Total 6 2 2 2 3 5" xfId="16943" xr:uid="{D2744C89-453F-4CF8-B81F-A1A891A52ED8}"/>
    <cellStyle name="Total 6 2 2 2 3 5 2" xfId="28690" xr:uid="{B414186D-30AF-4F5E-AB57-65BE6C8A86BE}"/>
    <cellStyle name="Total 6 2 2 2 3 6" xfId="17808" xr:uid="{68D7623D-C170-407D-9DFD-464E0FB5B150}"/>
    <cellStyle name="Total 6 2 2 2 3 6 2" xfId="29529" xr:uid="{551DBE6B-F530-49A4-B904-FD46BB83509A}"/>
    <cellStyle name="Total 6 2 2 2 3 7" xfId="18584" xr:uid="{C19E8D6A-EBA5-4822-951E-7D6BCC6A70CA}"/>
    <cellStyle name="Total 6 2 2 2 3 7 2" xfId="30305" xr:uid="{727AE157-D304-442A-BA80-E7B8049A4907}"/>
    <cellStyle name="Total 6 2 2 2 3 8" xfId="19341" xr:uid="{2E5D4CCF-74AB-42F3-8FFE-BF8ED40D72B9}"/>
    <cellStyle name="Total 6 2 2 2 4" xfId="12722" xr:uid="{3EF60705-16F7-490C-AE2B-3FB6D8477BAC}"/>
    <cellStyle name="Total 6 2 2 2 4 2" xfId="24520" xr:uid="{7763A418-70D1-4C42-93F9-A23B5256E711}"/>
    <cellStyle name="Total 6 2 2 2 5" xfId="10154" xr:uid="{58BEBA0F-0CDC-4B7D-B729-1197043C9E8A}"/>
    <cellStyle name="Total 6 2 2 2 5 2" xfId="22029" xr:uid="{F3C187A1-EAC4-4107-8055-9315E9680D5A}"/>
    <cellStyle name="Total 6 2 2 2 6" xfId="12075" xr:uid="{16EAAE0A-2949-45CF-986B-933295AC2F52}"/>
    <cellStyle name="Total 6 2 2 2 6 2" xfId="23896" xr:uid="{C8C09049-0F32-4848-B136-3324ED40B2CF}"/>
    <cellStyle name="Total 6 2 2 2 7" xfId="10670" xr:uid="{0232D938-02B1-4C42-B6E4-67DC017C51B1}"/>
    <cellStyle name="Total 6 2 2 2 7 2" xfId="22542" xr:uid="{3A18503C-954E-461F-933B-CD35E6BF6185}"/>
    <cellStyle name="Total 6 2 2 2 8" xfId="13342" xr:uid="{B5CF01AB-71A9-41BB-B622-F642200B262C}"/>
    <cellStyle name="Total 6 2 2 2 8 2" xfId="25125" xr:uid="{27658C51-23FA-4F93-81B3-8302E840F669}"/>
    <cellStyle name="Total 6 2 2 2 9" xfId="14351" xr:uid="{5B7CF6C4-69E5-4D35-81AB-B17EE3EE9A35}"/>
    <cellStyle name="Total 6 2 2 2 9 2" xfId="26123" xr:uid="{25D352A7-5853-4F75-81E3-C8941DA21EAA}"/>
    <cellStyle name="Total 6 2 2 3" xfId="8513" xr:uid="{704DC8F0-1CF0-46E7-9AE9-B0E24E90E5D6}"/>
    <cellStyle name="Total 6 2 2 3 2" xfId="13255" xr:uid="{D60055E0-0EA8-4EF8-B073-C9F0FF2F855A}"/>
    <cellStyle name="Total 6 2 2 3 2 2" xfId="25041" xr:uid="{5329AA03-B0CA-4F3D-BE52-F0A01BC55A0D}"/>
    <cellStyle name="Total 6 2 2 3 3" xfId="14275" xr:uid="{D27FF8F8-FB78-4950-9121-0EB4CA6C0659}"/>
    <cellStyle name="Total 6 2 2 3 3 2" xfId="26048" xr:uid="{C32D148D-F190-4197-8E81-125998F7828E}"/>
    <cellStyle name="Total 6 2 2 3 4" xfId="15235" xr:uid="{C4B3E9BB-6212-4601-B11F-3C3DD87B67F4}"/>
    <cellStyle name="Total 6 2 2 3 4 2" xfId="27004" xr:uid="{0504F3EC-8FDA-4669-953B-3A4269370690}"/>
    <cellStyle name="Total 6 2 2 3 5" xfId="16184" xr:uid="{483ECF82-C535-48BA-8145-F109DD39A915}"/>
    <cellStyle name="Total 6 2 2 3 5 2" xfId="27931" xr:uid="{99B9E822-D38C-4870-9ED7-0A1D914344DD}"/>
    <cellStyle name="Total 6 2 2 3 6" xfId="17057" xr:uid="{BF09EBA9-255A-4315-BB60-2C4ADE46BF14}"/>
    <cellStyle name="Total 6 2 2 3 6 2" xfId="28804" xr:uid="{0300745D-A783-4109-B112-12B1B8048ECA}"/>
    <cellStyle name="Total 6 2 2 3 7" xfId="17922" xr:uid="{F5B9798A-8940-4889-9935-64C804802363}"/>
    <cellStyle name="Total 6 2 2 3 7 2" xfId="29643" xr:uid="{B0FE1B0A-3C5F-484D-8C12-649452FB1FA2}"/>
    <cellStyle name="Total 6 2 2 3 8" xfId="18698" xr:uid="{5E6AE14B-6255-4429-B7D7-D117574FE5C4}"/>
    <cellStyle name="Total 6 2 2 4" xfId="9524" xr:uid="{4838F6AE-B9E6-4CFE-B91F-EC590E2C79C0}"/>
    <cellStyle name="Total 6 2 2 4 2" xfId="13929" xr:uid="{7054BED5-DD2A-4E81-99D7-C6E357339300}"/>
    <cellStyle name="Total 6 2 2 4 2 2" xfId="25702" xr:uid="{9274C8C1-5601-4C58-9F69-DA68583EE54D}"/>
    <cellStyle name="Total 6 2 2 4 3" xfId="14889" xr:uid="{31DC2126-562A-4183-859C-6AE1AF45F184}"/>
    <cellStyle name="Total 6 2 2 4 3 2" xfId="26660" xr:uid="{5E290F24-9125-4397-95F0-33E9BCBB541C}"/>
    <cellStyle name="Total 6 2 2 4 4" xfId="15841" xr:uid="{2A27EFA7-FB3F-4396-9FB0-CE42D648D25C}"/>
    <cellStyle name="Total 6 2 2 4 4 2" xfId="27588" xr:uid="{19F77A56-2B24-4700-8A09-9513411E1B3C}"/>
    <cellStyle name="Total 6 2 2 4 5" xfId="16715" xr:uid="{E5F0026E-00E6-4625-93F2-31206422B0A3}"/>
    <cellStyle name="Total 6 2 2 4 5 2" xfId="28462" xr:uid="{95FC5E95-EDFF-4839-8774-C9EA452085C5}"/>
    <cellStyle name="Total 6 2 2 4 6" xfId="17580" xr:uid="{FFA9E50C-82DB-44B6-967A-85CBBCDF8587}"/>
    <cellStyle name="Total 6 2 2 4 6 2" xfId="29301" xr:uid="{1ACB3769-28FA-4B92-A9CF-976BE16BFBBA}"/>
    <cellStyle name="Total 6 2 2 4 7" xfId="18356" xr:uid="{6E3C5A50-F774-4D02-BFDA-348477112B14}"/>
    <cellStyle name="Total 6 2 2 4 7 2" xfId="30077" xr:uid="{73C83735-7373-4559-8265-6C25533F4E46}"/>
    <cellStyle name="Total 6 2 2 4 8" xfId="19113" xr:uid="{8702DFBA-0845-403C-B535-71796B861A88}"/>
    <cellStyle name="Total 6 2 2 5" xfId="12226" xr:uid="{CA8DA386-7B4F-411B-9800-55C0E28F9DA8}"/>
    <cellStyle name="Total 6 2 2 5 2" xfId="24043" xr:uid="{5F48AAEC-EF36-45D8-86A3-1F4A7E83CE79}"/>
    <cellStyle name="Total 6 2 2 6" xfId="10529" xr:uid="{A6A4F60D-282D-4CC8-ACD5-EA26ECEC89AC}"/>
    <cellStyle name="Total 6 2 2 6 2" xfId="22401" xr:uid="{B6205A71-A2B1-4412-B3E8-E62828ED5BB0}"/>
    <cellStyle name="Total 6 2 2 7" xfId="12551" xr:uid="{F35022F8-A502-4582-9ECF-04C89CF38331}"/>
    <cellStyle name="Total 6 2 2 7 2" xfId="24360" xr:uid="{B779EC48-5217-478F-B584-A98320242C9A}"/>
    <cellStyle name="Total 6 2 2 8" xfId="10243" xr:uid="{7892B74C-AC97-49B0-A0A2-57E516E69E73}"/>
    <cellStyle name="Total 6 2 2 8 2" xfId="22118" xr:uid="{BD864E19-BD3E-49F1-9592-6AB869D4BE90}"/>
    <cellStyle name="Total 6 2 2 9" xfId="11709" xr:uid="{AAB55319-1DBB-4348-BD85-2CFD31982BF1}"/>
    <cellStyle name="Total 6 2 2 9 2" xfId="23542" xr:uid="{C878C22F-384B-4510-900D-A56E80137E65}"/>
    <cellStyle name="Total 6 2 3" xfId="7135" xr:uid="{9D97678F-521A-403D-B987-4FB8716D3019}"/>
    <cellStyle name="Total 6 2 3 10" xfId="17125" xr:uid="{FD773349-611A-4536-8E8F-12261274AB2C}"/>
    <cellStyle name="Total 6 2 3 10 2" xfId="28872" xr:uid="{675BAE06-B454-42A5-9B1E-EA38BCBF6CCD}"/>
    <cellStyle name="Total 6 2 3 2" xfId="8778" xr:uid="{775DC102-2A45-4C50-A46E-44B3EF082D22}"/>
    <cellStyle name="Total 6 2 3 2 2" xfId="13438" xr:uid="{74C4A9A5-1CBB-4199-952F-72D44D82AB23}"/>
    <cellStyle name="Total 6 2 3 2 2 2" xfId="25221" xr:uid="{7B9B55E5-4D8A-4A7D-97B3-E2A0BFB123BD}"/>
    <cellStyle name="Total 6 2 3 2 3" xfId="14444" xr:uid="{5E7642B1-C2C4-4EDD-B8F1-4196997B1371}"/>
    <cellStyle name="Total 6 2 3 2 3 2" xfId="26216" xr:uid="{664D8308-41DA-4782-AF9C-AE7A94802BBF}"/>
    <cellStyle name="Total 6 2 3 2 4" xfId="15402" xr:uid="{C4BAE9ED-74C9-4C98-8115-164976327818}"/>
    <cellStyle name="Total 6 2 3 2 4 2" xfId="27163" xr:uid="{17CFFAE8-C122-4D6B-9F94-F518D6F24A00}"/>
    <cellStyle name="Total 6 2 3 2 5" xfId="16328" xr:uid="{612CDE54-64E8-4453-837D-7D090FC69B88}"/>
    <cellStyle name="Total 6 2 3 2 5 2" xfId="28075" xr:uid="{BC512097-50D5-45C9-B64F-7A0CC3E4141F}"/>
    <cellStyle name="Total 6 2 3 2 6" xfId="17199" xr:uid="{FFE08C43-E048-4490-845B-36E5BF6F028B}"/>
    <cellStyle name="Total 6 2 3 2 6 2" xfId="28943" xr:uid="{2029CB7D-2197-487B-BE95-15CC2BD3101E}"/>
    <cellStyle name="Total 6 2 3 2 7" xfId="18046" xr:uid="{C04C235E-6654-486D-BA93-214A5AF2E53E}"/>
    <cellStyle name="Total 6 2 3 2 7 2" xfId="29767" xr:uid="{4538CC7E-DCD4-4E77-B3DA-AC236B5776B8}"/>
    <cellStyle name="Total 6 2 3 2 8" xfId="18813" xr:uid="{34526AE3-E9D0-42D1-B245-B7C1C75C51FF}"/>
    <cellStyle name="Total 6 2 3 3" xfId="9639" xr:uid="{2FEBA618-73BA-47CE-BB98-ECB2C355E8F3}"/>
    <cellStyle name="Total 6 2 3 3 2" xfId="14044" xr:uid="{99F10786-8C7B-4C19-93C5-1789970ED7A0}"/>
    <cellStyle name="Total 6 2 3 3 2 2" xfId="25817" xr:uid="{F3D91CE0-C494-466D-B456-7120A277AD82}"/>
    <cellStyle name="Total 6 2 3 3 3" xfId="15004" xr:uid="{8ECE380F-9F17-400A-B5F7-C686F749F759}"/>
    <cellStyle name="Total 6 2 3 3 3 2" xfId="26775" xr:uid="{31EB4851-D56B-492C-AC16-4A4BD46FDFBC}"/>
    <cellStyle name="Total 6 2 3 3 4" xfId="15956" xr:uid="{1E784CDA-B4FA-4260-874D-EFCE25875A3C}"/>
    <cellStyle name="Total 6 2 3 3 4 2" xfId="27703" xr:uid="{C27CA5E0-DB21-4C72-9B2C-E6DF5F47FA0F}"/>
    <cellStyle name="Total 6 2 3 3 5" xfId="16830" xr:uid="{EF7546DE-944B-435A-83C5-2FEC7AB73443}"/>
    <cellStyle name="Total 6 2 3 3 5 2" xfId="28577" xr:uid="{472C6EEF-8199-405A-BA00-0F8D586A7E57}"/>
    <cellStyle name="Total 6 2 3 3 6" xfId="17695" xr:uid="{FDBA0256-98B7-4F36-925E-76F5AA5BC546}"/>
    <cellStyle name="Total 6 2 3 3 6 2" xfId="29416" xr:uid="{95628A6A-113A-471B-A6EF-65063A64BE95}"/>
    <cellStyle name="Total 6 2 3 3 7" xfId="18471" xr:uid="{61C939EA-18B8-442E-B186-7C55C0CCC736}"/>
    <cellStyle name="Total 6 2 3 3 7 2" xfId="30192" xr:uid="{A4EBEA87-3519-475E-8F20-4F01B832F3AF}"/>
    <cellStyle name="Total 6 2 3 3 8" xfId="19228" xr:uid="{15B031ED-F33E-4357-902A-17BD7C5CF215}"/>
    <cellStyle name="Total 6 2 3 4" xfId="12409" xr:uid="{4AABB326-B5E8-4B8F-9453-00243D4B8A54}"/>
    <cellStyle name="Total 6 2 3 4 2" xfId="24223" xr:uid="{DED06F0D-EE9C-4402-B902-F2A8687C1441}"/>
    <cellStyle name="Total 6 2 3 5" xfId="10360" xr:uid="{B8657910-11CD-4696-904E-F01B16B8D3E3}"/>
    <cellStyle name="Total 6 2 3 5 2" xfId="22232" xr:uid="{583CF437-6750-44F9-B378-73461412B674}"/>
    <cellStyle name="Total 6 2 3 6" xfId="13355" xr:uid="{14AE3986-0E5A-42FB-A679-E93F3C951605}"/>
    <cellStyle name="Total 6 2 3 6 2" xfId="25138" xr:uid="{9DB16E0A-EF8E-4502-8BA8-0E5410508297}"/>
    <cellStyle name="Total 6 2 3 7" xfId="14364" xr:uid="{604AA8D0-57CC-4B86-92D7-4C0FE324FBED}"/>
    <cellStyle name="Total 6 2 3 7 2" xfId="26136" xr:uid="{307B23F2-B7B2-4419-858F-9EE7A9A4938C}"/>
    <cellStyle name="Total 6 2 3 8" xfId="15322" xr:uid="{AB271AFC-E122-42E0-809D-1334FF83EF68}"/>
    <cellStyle name="Total 6 2 3 8 2" xfId="27086" xr:uid="{1EBC6AB3-1E14-483F-846D-46DADEB48E4E}"/>
    <cellStyle name="Total 6 2 3 9" xfId="16253" xr:uid="{488BB04D-4B0E-497B-AFBC-64B8BD9F1301}"/>
    <cellStyle name="Total 6 2 3 9 2" xfId="28000" xr:uid="{F145F731-0313-4E59-B3FB-F442A6CC76B3}"/>
    <cellStyle name="Total 6 2 4" xfId="7979" xr:uid="{51292C67-A4B5-4259-81FD-D59F3632CBCD}"/>
    <cellStyle name="Total 6 2 4 2" xfId="12949" xr:uid="{E236F288-726A-4FA5-A5A1-873D78C852A8}"/>
    <cellStyle name="Total 6 2 4 2 2" xfId="24743" xr:uid="{EDB1B6FC-1595-489A-B666-D313B415EEB5}"/>
    <cellStyle name="Total 6 2 4 3" xfId="9933" xr:uid="{72077134-1BC1-4821-8A91-7E57F8E72B48}"/>
    <cellStyle name="Total 6 2 4 3 2" xfId="21808" xr:uid="{4C41F865-0062-406C-B176-24DCF3C8F631}"/>
    <cellStyle name="Total 6 2 4 4" xfId="11763" xr:uid="{D5A661BB-03A1-4DE9-98AF-FD7D6DABA44B}"/>
    <cellStyle name="Total 6 2 4 4 2" xfId="23591" xr:uid="{58DACDA5-308B-4DD4-811D-10EA61ACB74B}"/>
    <cellStyle name="Total 6 2 4 5" xfId="10932" xr:uid="{EC5CACE4-7D67-43ED-85F7-44EBBF7C8870}"/>
    <cellStyle name="Total 6 2 4 5 2" xfId="22801" xr:uid="{B0F5A01C-600C-48FB-BBBD-0EBF7A7F46AD}"/>
    <cellStyle name="Total 6 2 4 6" xfId="12519" xr:uid="{7A29FA75-64A0-4AF8-B8CA-62B5A0E6B708}"/>
    <cellStyle name="Total 6 2 4 6 2" xfId="24329" xr:uid="{09C5F143-8087-439F-8403-AA940A2A1120}"/>
    <cellStyle name="Total 6 2 4 7" xfId="10270" xr:uid="{EB81AF13-CAA7-45B5-8892-A7FFE4595A68}"/>
    <cellStyle name="Total 6 2 4 7 2" xfId="22145" xr:uid="{2FFE09BE-6268-40F5-AB2B-5F0AB3227D1E}"/>
    <cellStyle name="Total 6 2 4 8" xfId="11686" xr:uid="{7E3A5561-7CB9-4855-B64C-7E2BC8B523D0}"/>
    <cellStyle name="Total 6 2 5" xfId="9411" xr:uid="{BA6E8C99-58BE-4A8B-8763-1DEF93074D5A}"/>
    <cellStyle name="Total 6 2 5 2" xfId="13816" xr:uid="{4BD3F71F-811A-4D39-945D-F0224CD11AC3}"/>
    <cellStyle name="Total 6 2 5 2 2" xfId="25589" xr:uid="{B2401888-4476-4A66-8FEF-6EC34908CAD8}"/>
    <cellStyle name="Total 6 2 5 3" xfId="14776" xr:uid="{E0CAE87B-1024-4898-95E5-B0B6AD565A52}"/>
    <cellStyle name="Total 6 2 5 3 2" xfId="26547" xr:uid="{2D9AB574-45AB-467E-B629-F15850A94076}"/>
    <cellStyle name="Total 6 2 5 4" xfId="15728" xr:uid="{A3519C1A-7090-43FB-9BFC-0B98C04842C5}"/>
    <cellStyle name="Total 6 2 5 4 2" xfId="27475" xr:uid="{2AFC4A16-3C99-4076-BC62-E8A82345B413}"/>
    <cellStyle name="Total 6 2 5 5" xfId="16602" xr:uid="{4EAA2B95-FFE3-40BE-BD8F-94E287F33466}"/>
    <cellStyle name="Total 6 2 5 5 2" xfId="28349" xr:uid="{7790E3AA-1BF8-4EA5-8883-E03B29CBB50B}"/>
    <cellStyle name="Total 6 2 5 6" xfId="17467" xr:uid="{0BD506AB-7FB8-4170-9279-32A5CCA0C695}"/>
    <cellStyle name="Total 6 2 5 6 2" xfId="29188" xr:uid="{D9A5F407-DD8C-433F-9572-49E4632C74DA}"/>
    <cellStyle name="Total 6 2 5 7" xfId="18243" xr:uid="{8F6A0C59-97A0-42F9-B8B1-921925B6B805}"/>
    <cellStyle name="Total 6 2 5 7 2" xfId="29964" xr:uid="{B6905D83-D5CE-4642-A46C-6DEFCDF07E4B}"/>
    <cellStyle name="Total 6 2 5 8" xfId="19000" xr:uid="{41E1FDCC-7047-49AA-A6B3-5D099DAE9C07}"/>
    <cellStyle name="Total 6 2 6" xfId="11876" xr:uid="{3CFDAF8B-CCC8-4596-A4BA-86AB1D10E354}"/>
    <cellStyle name="Total 6 2 6 2" xfId="23703" xr:uid="{8C38B1D7-1222-4C1B-A970-A5ACB8A116B1}"/>
    <cellStyle name="Total 6 2 7" xfId="10831" xr:uid="{EDD6DFBC-19BC-496F-AB92-EDF04BB5DB98}"/>
    <cellStyle name="Total 6 2 7 2" xfId="22700" xr:uid="{7AB59639-E4D0-423B-BB4B-4C936330CC63}"/>
    <cellStyle name="Total 6 2 8" xfId="11483" xr:uid="{FE9AB19B-25BD-431F-803C-CB2494821E32}"/>
    <cellStyle name="Total 6 2 8 2" xfId="23337" xr:uid="{7A162061-AF7E-4B75-B1DC-93CDF50BB6BB}"/>
    <cellStyle name="Total 6 2 9" xfId="11146" xr:uid="{E653B361-EE16-43B2-A80B-B640433467F8}"/>
    <cellStyle name="Total 6 2 9 2" xfId="23011" xr:uid="{E626AD1C-370C-4070-8479-C22020E33049}"/>
    <cellStyle name="Total 6 3" xfId="6867" xr:uid="{8B9F5D74-7A8B-47E5-AAC2-6F354815CA9B}"/>
    <cellStyle name="Total 6 3 10" xfId="11124" xr:uid="{4CFB1DA9-170E-4E13-BF7C-9FFD344E4457}"/>
    <cellStyle name="Total 6 3 10 2" xfId="22992" xr:uid="{D1ADEB09-F3C1-4A6F-87EF-4D03D35FC1E9}"/>
    <cellStyle name="Total 6 3 11" xfId="13328" xr:uid="{71804399-D9C9-46D1-B016-71704D068B42}"/>
    <cellStyle name="Total 6 3 11 2" xfId="25111" xr:uid="{AB43ECAE-0D84-4563-B354-F43240E02DAD}"/>
    <cellStyle name="Total 6 3 2" xfId="7672" xr:uid="{59AAAA49-C6DE-4F7A-8FB0-36928B8DF708}"/>
    <cellStyle name="Total 6 3 2 10" xfId="15541" xr:uid="{5D70FB63-C4DC-45B9-8B9E-469D45C1DD9C}"/>
    <cellStyle name="Total 6 3 2 10 2" xfId="27296" xr:uid="{2F6F9322-A3DA-4630-B00D-D1922C815ED5}"/>
    <cellStyle name="Total 6 3 2 2" xfId="9315" xr:uid="{7CCAF827-FFAA-40D1-B7AE-15A2295291BF}"/>
    <cellStyle name="Total 6 3 2 2 2" xfId="13737" xr:uid="{8CF3D489-71E9-4CFE-A184-EAE5DF904FDD}"/>
    <cellStyle name="Total 6 3 2 2 2 2" xfId="25511" xr:uid="{D51BE15A-FBFB-4C9F-BB11-7611F373D079}"/>
    <cellStyle name="Total 6 3 2 2 3" xfId="14699" xr:uid="{F861151F-A1FB-4767-92ED-0D93B87586FA}"/>
    <cellStyle name="Total 6 3 2 2 3 2" xfId="26470" xr:uid="{0BA8A87D-73AE-4B80-8178-BA584E5DCADD}"/>
    <cellStyle name="Total 6 3 2 2 4" xfId="15651" xr:uid="{AFA93D88-53A4-4E28-9495-225D36AB00D6}"/>
    <cellStyle name="Total 6 3 2 2 4 2" xfId="27398" xr:uid="{37B5E4A5-2E60-4461-8C26-BF92CB24B66F}"/>
    <cellStyle name="Total 6 3 2 2 5" xfId="16529" xr:uid="{D0C494B2-E5FF-4B44-98C4-38394294B0F0}"/>
    <cellStyle name="Total 6 3 2 2 5 2" xfId="28276" xr:uid="{406F46F0-B545-43C1-BA2C-CB256806EF53}"/>
    <cellStyle name="Total 6 3 2 2 6" xfId="17394" xr:uid="{31CD81ED-131B-49FF-A6B1-671B5642EE77}"/>
    <cellStyle name="Total 6 3 2 2 6 2" xfId="29115" xr:uid="{E2322691-99E7-48E8-9D0D-B7AC35FD06A0}"/>
    <cellStyle name="Total 6 3 2 2 7" xfId="18170" xr:uid="{331B3540-501E-4430-8C70-85DB6667DC27}"/>
    <cellStyle name="Total 6 3 2 2 7 2" xfId="29891" xr:uid="{8B9A034B-880C-41C4-93F9-31C4715C1567}"/>
    <cellStyle name="Total 6 3 2 2 8" xfId="18927" xr:uid="{470185D6-CBDF-4929-85DB-07A83BF93BA3}"/>
    <cellStyle name="Total 6 3 2 3" xfId="9753" xr:uid="{90C196BD-363C-48C9-ABB8-443F13E41C98}"/>
    <cellStyle name="Total 6 3 2 3 2" xfId="14158" xr:uid="{6B98EE04-FC98-4D28-BA58-98D464061A56}"/>
    <cellStyle name="Total 6 3 2 3 2 2" xfId="25931" xr:uid="{D7E0F051-C871-4E64-AC99-4BD53E9BB709}"/>
    <cellStyle name="Total 6 3 2 3 3" xfId="15118" xr:uid="{1F9CC598-3FDC-4365-818C-D6D05BD07676}"/>
    <cellStyle name="Total 6 3 2 3 3 2" xfId="26889" xr:uid="{D7C9E2B9-2A2A-41F1-9701-4860CA4142B0}"/>
    <cellStyle name="Total 6 3 2 3 4" xfId="16070" xr:uid="{F5DABFE0-2782-4C42-88BA-461A6BB733C6}"/>
    <cellStyle name="Total 6 3 2 3 4 2" xfId="27817" xr:uid="{0DC747F1-EFEC-4F20-921C-1189A336A3FD}"/>
    <cellStyle name="Total 6 3 2 3 5" xfId="16944" xr:uid="{818983BC-060B-4E1F-B42C-A10051C81544}"/>
    <cellStyle name="Total 6 3 2 3 5 2" xfId="28691" xr:uid="{668DD5EF-D366-4C65-9150-3C6F7A8E0200}"/>
    <cellStyle name="Total 6 3 2 3 6" xfId="17809" xr:uid="{CB0EB789-78D8-409D-83AE-BD6E4F9E7D7F}"/>
    <cellStyle name="Total 6 3 2 3 6 2" xfId="29530" xr:uid="{855E5048-95B0-4C15-BA18-CD6DD6FA8DF2}"/>
    <cellStyle name="Total 6 3 2 3 7" xfId="18585" xr:uid="{8B3E47E2-8C0A-4F92-8B0A-B8793C86C63C}"/>
    <cellStyle name="Total 6 3 2 3 7 2" xfId="30306" xr:uid="{A1CD14DC-9127-42C1-BBE3-F8C051F71D43}"/>
    <cellStyle name="Total 6 3 2 3 8" xfId="19342" xr:uid="{6EF4129F-F7B2-4FAA-9335-EF33477BA02C}"/>
    <cellStyle name="Total 6 3 2 4" xfId="12723" xr:uid="{269F7D91-C3FB-4A67-A6DE-70635E70DCEC}"/>
    <cellStyle name="Total 6 3 2 4 2" xfId="24521" xr:uid="{A0E36C2C-6431-4DCB-A206-BEA90F68E4A0}"/>
    <cellStyle name="Total 6 3 2 5" xfId="10153" xr:uid="{679F6B0F-9E97-4E58-A011-D6B2721F6702}"/>
    <cellStyle name="Total 6 3 2 5 2" xfId="22028" xr:uid="{A7A12B81-E84E-4A9E-A89F-9E6D2B5A763D}"/>
    <cellStyle name="Total 6 3 2 6" xfId="12608" xr:uid="{6AF79963-E596-40CF-948C-25085096837B}"/>
    <cellStyle name="Total 6 3 2 6 2" xfId="24413" xr:uid="{118B367E-0CA0-4E96-915F-89E02713EB49}"/>
    <cellStyle name="Total 6 3 2 7" xfId="10199" xr:uid="{84178F60-79FC-4389-A23F-F00E102AADC0}"/>
    <cellStyle name="Total 6 3 2 7 2" xfId="22074" xr:uid="{74BC852F-B3F9-48E5-B064-C8EA2BC0DB65}"/>
    <cellStyle name="Total 6 3 2 8" xfId="13620" xr:uid="{AB6E63A5-2063-4F24-B7C4-4118D0471417}"/>
    <cellStyle name="Total 6 3 2 8 2" xfId="25396" xr:uid="{55315C3F-F3D2-414A-BD59-B7EEC8E98044}"/>
    <cellStyle name="Total 6 3 2 9" xfId="14589" xr:uid="{E7CC2B72-FCC2-4E42-89DD-15EB77B199C1}"/>
    <cellStyle name="Total 6 3 2 9 2" xfId="26360" xr:uid="{107AD6F2-CAB6-4A36-9EC3-2F352D68A9AC}"/>
    <cellStyle name="Total 6 3 3" xfId="8512" xr:uid="{11018F53-5046-40DD-B4EC-5723905BB76D}"/>
    <cellStyle name="Total 6 3 3 2" xfId="13254" xr:uid="{7747512C-4790-4F0B-8561-F270374BCD6A}"/>
    <cellStyle name="Total 6 3 3 2 2" xfId="25040" xr:uid="{222CE7CC-3B57-4DEC-8C84-932FE77DCD3A}"/>
    <cellStyle name="Total 6 3 3 3" xfId="14274" xr:uid="{1A992200-8F6D-403F-BBC6-9AE18D3FAC3B}"/>
    <cellStyle name="Total 6 3 3 3 2" xfId="26047" xr:uid="{B7450521-B5EB-4E9C-BEE6-A1482F5FD196}"/>
    <cellStyle name="Total 6 3 3 4" xfId="15234" xr:uid="{E6A6AF12-F3D9-4860-BB48-36DD390997DD}"/>
    <cellStyle name="Total 6 3 3 4 2" xfId="27003" xr:uid="{CB1A5ECA-F1F8-40FB-97FD-360B66A2AFEC}"/>
    <cellStyle name="Total 6 3 3 5" xfId="16183" xr:uid="{59F1270E-326C-4392-9E84-4DF60D14A5A8}"/>
    <cellStyle name="Total 6 3 3 5 2" xfId="27930" xr:uid="{F1B69E0C-FF0A-4F2F-9C6F-791E690B8262}"/>
    <cellStyle name="Total 6 3 3 6" xfId="17056" xr:uid="{6791235C-9FDC-4647-A42F-CA07FA4B25F9}"/>
    <cellStyle name="Total 6 3 3 6 2" xfId="28803" xr:uid="{98F533E9-3B83-4428-8425-A78924D29DAF}"/>
    <cellStyle name="Total 6 3 3 7" xfId="17921" xr:uid="{F7C82EC9-CF01-4DF8-8ABA-B1D29AE428BA}"/>
    <cellStyle name="Total 6 3 3 7 2" xfId="29642" xr:uid="{D24A5431-C551-494B-B0B5-C7F89199340A}"/>
    <cellStyle name="Total 6 3 3 8" xfId="18697" xr:uid="{3B7492AC-9888-4218-982B-1260B9D3AC26}"/>
    <cellStyle name="Total 6 3 4" xfId="9523" xr:uid="{2303386F-2EDD-4EB8-95B6-47FE8612B488}"/>
    <cellStyle name="Total 6 3 4 2" xfId="13928" xr:uid="{A5BF9D76-1699-42A2-A4BB-412C11E4F7FD}"/>
    <cellStyle name="Total 6 3 4 2 2" xfId="25701" xr:uid="{A3C22129-D794-49E8-9848-E85FB8B3CDA0}"/>
    <cellStyle name="Total 6 3 4 3" xfId="14888" xr:uid="{5E444053-54B3-4EFB-9BC4-32D2A383FB46}"/>
    <cellStyle name="Total 6 3 4 3 2" xfId="26659" xr:uid="{06593B40-CFEE-45A6-9C4D-1C1E5D3EA5D6}"/>
    <cellStyle name="Total 6 3 4 4" xfId="15840" xr:uid="{D6856124-EC32-46FC-AB8E-1C380D3F3CE7}"/>
    <cellStyle name="Total 6 3 4 4 2" xfId="27587" xr:uid="{B840BA2D-B504-4D2F-97A5-33C03321FAE9}"/>
    <cellStyle name="Total 6 3 4 5" xfId="16714" xr:uid="{3D807107-7C6C-4B57-9320-5400AD2E8103}"/>
    <cellStyle name="Total 6 3 4 5 2" xfId="28461" xr:uid="{7FA57F59-356E-4F3A-B2B8-1CDFF90D5CD3}"/>
    <cellStyle name="Total 6 3 4 6" xfId="17579" xr:uid="{19A53DA4-FBFC-4A64-AC16-A319085D4896}"/>
    <cellStyle name="Total 6 3 4 6 2" xfId="29300" xr:uid="{3A27A9AC-2A31-4B5A-9E5C-28C45855DFBB}"/>
    <cellStyle name="Total 6 3 4 7" xfId="18355" xr:uid="{0C587BC5-69D3-4548-BEA2-E1EC87FD6127}"/>
    <cellStyle name="Total 6 3 4 7 2" xfId="30076" xr:uid="{446C2EFA-24CA-470C-BCE5-BCD396D7CDF7}"/>
    <cellStyle name="Total 6 3 4 8" xfId="19112" xr:uid="{329630EF-CD27-46C0-ACA4-5BD7EDCE4FCC}"/>
    <cellStyle name="Total 6 3 5" xfId="12225" xr:uid="{43329953-8A4F-43D1-A8AF-86F3A49500EF}"/>
    <cellStyle name="Total 6 3 5 2" xfId="24042" xr:uid="{49B26AB6-0151-4207-A236-CC95BBCE8E18}"/>
    <cellStyle name="Total 6 3 6" xfId="10530" xr:uid="{C27A1772-0FFF-447A-B37E-E866C0FA7FA9}"/>
    <cellStyle name="Total 6 3 6 2" xfId="22402" xr:uid="{7C71C860-B4C6-405D-9EEF-6D42B44920CA}"/>
    <cellStyle name="Total 6 3 7" xfId="11926" xr:uid="{6CDEF82A-FCD6-42CC-B45A-4B88430AD919}"/>
    <cellStyle name="Total 6 3 7 2" xfId="23752" xr:uid="{0B7B933B-E50E-4272-A4C0-74F018F37C79}"/>
    <cellStyle name="Total 6 3 8" xfId="10792" xr:uid="{C7F363C7-3A51-4E3A-81F9-705478CC7CE5}"/>
    <cellStyle name="Total 6 3 8 2" xfId="22662" xr:uid="{EAD7A276-F6C3-44F8-92E0-6009B4A3880B}"/>
    <cellStyle name="Total 6 3 9" xfId="11520" xr:uid="{F52D4E66-A183-4F02-BC56-DC6486465E9E}"/>
    <cellStyle name="Total 6 3 9 2" xfId="23370" xr:uid="{506EB99C-4562-43A0-8754-E4516BA92505}"/>
    <cellStyle name="Total 6 4" xfId="7134" xr:uid="{C11C6E38-2A3A-4673-94FF-8662A77390B7}"/>
    <cellStyle name="Total 6 4 10" xfId="12000" xr:uid="{3F9369EA-4874-43C3-89DA-E62418AE44E3}"/>
    <cellStyle name="Total 6 4 10 2" xfId="23823" xr:uid="{6D4DBBC7-6B52-4613-BF1C-41F35D6891C9}"/>
    <cellStyle name="Total 6 4 2" xfId="8777" xr:uid="{73723036-DCDB-4A08-B513-0839D174246B}"/>
    <cellStyle name="Total 6 4 2 2" xfId="13437" xr:uid="{44A87963-9916-42C5-BC70-017358AFAEAB}"/>
    <cellStyle name="Total 6 4 2 2 2" xfId="25220" xr:uid="{4E3E219A-B835-4A40-AB88-2B071F286CA5}"/>
    <cellStyle name="Total 6 4 2 3" xfId="14443" xr:uid="{582E10D5-4D18-417C-A2FB-44D1B4EFB284}"/>
    <cellStyle name="Total 6 4 2 3 2" xfId="26215" xr:uid="{4611EF43-13A3-457E-89EF-0E8BBBA1D609}"/>
    <cellStyle name="Total 6 4 2 4" xfId="15401" xr:uid="{978FA12F-77C1-4D3F-A2C5-59DD77E5327A}"/>
    <cellStyle name="Total 6 4 2 4 2" xfId="27162" xr:uid="{9FD5EEF5-B55C-4E97-A25E-67294EFBA39D}"/>
    <cellStyle name="Total 6 4 2 5" xfId="16327" xr:uid="{F9981572-42CA-4CB3-901E-4718903E097D}"/>
    <cellStyle name="Total 6 4 2 5 2" xfId="28074" xr:uid="{6F013903-1DA7-4561-B779-99833DAA936D}"/>
    <cellStyle name="Total 6 4 2 6" xfId="17198" xr:uid="{DDD41224-C734-4DD3-8387-69651F6D1F47}"/>
    <cellStyle name="Total 6 4 2 6 2" xfId="28942" xr:uid="{9BB7C0E6-70D8-4790-8402-DB222F832516}"/>
    <cellStyle name="Total 6 4 2 7" xfId="18045" xr:uid="{0AEE2C2C-2C09-4387-BB1B-C9299B064A51}"/>
    <cellStyle name="Total 6 4 2 7 2" xfId="29766" xr:uid="{168401F3-2ED4-4E58-8308-D241A1677475}"/>
    <cellStyle name="Total 6 4 2 8" xfId="18812" xr:uid="{F25217E0-5D0F-4F16-B506-FC69EE79544F}"/>
    <cellStyle name="Total 6 4 3" xfId="9638" xr:uid="{8ECEF373-5019-4753-9729-B7387ED5EC25}"/>
    <cellStyle name="Total 6 4 3 2" xfId="14043" xr:uid="{000257C7-E1F6-4353-9BBD-84FD9954A5A4}"/>
    <cellStyle name="Total 6 4 3 2 2" xfId="25816" xr:uid="{32EC6F4A-6196-450C-A960-B93EE95626EE}"/>
    <cellStyle name="Total 6 4 3 3" xfId="15003" xr:uid="{6D00C6E8-A42C-49EF-AAF1-8D3D3BEAD3C0}"/>
    <cellStyle name="Total 6 4 3 3 2" xfId="26774" xr:uid="{0A948846-5E06-4DBF-AF1F-018F97854F4D}"/>
    <cellStyle name="Total 6 4 3 4" xfId="15955" xr:uid="{39419275-655F-44B2-BF45-890217434535}"/>
    <cellStyle name="Total 6 4 3 4 2" xfId="27702" xr:uid="{83523175-9EB3-420B-930F-67C9421D4B33}"/>
    <cellStyle name="Total 6 4 3 5" xfId="16829" xr:uid="{D67487EB-B60C-41E1-9CA4-5465C2EF1F5C}"/>
    <cellStyle name="Total 6 4 3 5 2" xfId="28576" xr:uid="{8832C11D-7532-4789-A547-070195F640AD}"/>
    <cellStyle name="Total 6 4 3 6" xfId="17694" xr:uid="{84034E99-E283-425D-9FC9-142F6DC45F55}"/>
    <cellStyle name="Total 6 4 3 6 2" xfId="29415" xr:uid="{D902E758-8784-4A2A-8078-526B2D06C5C5}"/>
    <cellStyle name="Total 6 4 3 7" xfId="18470" xr:uid="{F1A9C6F3-8D93-40F7-A4C0-6C162AFCF18F}"/>
    <cellStyle name="Total 6 4 3 7 2" xfId="30191" xr:uid="{F3229E2D-CB66-4EA4-B145-5A8E51F4F08B}"/>
    <cellStyle name="Total 6 4 3 8" xfId="19227" xr:uid="{D3138AF8-31D0-43B9-927D-35D877EF8E46}"/>
    <cellStyle name="Total 6 4 4" xfId="12408" xr:uid="{2E145BA0-BC8E-4D47-A204-790238386747}"/>
    <cellStyle name="Total 6 4 4 2" xfId="24222" xr:uid="{6A50AB86-4611-45A1-BE8F-379062F3D0D4}"/>
    <cellStyle name="Total 6 4 5" xfId="10361" xr:uid="{E516D17D-3048-4A22-BE21-44DD81A2C55C}"/>
    <cellStyle name="Total 6 4 5 2" xfId="22233" xr:uid="{B8CE4E82-A334-4FE4-A99F-13B2072824E1}"/>
    <cellStyle name="Total 6 4 6" xfId="12324" xr:uid="{C11753FD-361F-4CC3-8C77-CFC5C7F96709}"/>
    <cellStyle name="Total 6 4 6 2" xfId="24140" xr:uid="{60D3D7C0-0D11-4125-8B61-216BEE108595}"/>
    <cellStyle name="Total 6 4 7" xfId="10441" xr:uid="{716F84AB-5598-4BE0-9B85-323A6F46DD1D}"/>
    <cellStyle name="Total 6 4 7 2" xfId="22313" xr:uid="{923DC386-5BC6-4C05-B1C5-D06884FEA14B}"/>
    <cellStyle name="Total 6 4 8" xfId="11641" xr:uid="{774CEBA4-CBD8-44D5-9A7D-4AFC2B708284}"/>
    <cellStyle name="Total 6 4 8 2" xfId="23481" xr:uid="{178175F8-E444-4740-B9A1-B864EBDDFEA8}"/>
    <cellStyle name="Total 6 4 9" xfId="11034" xr:uid="{103F05F0-4DDC-4366-92B4-2C8A5CF755D1}"/>
    <cellStyle name="Total 6 4 9 2" xfId="22903" xr:uid="{1579ACF2-5505-416A-A355-4A0612747CA1}"/>
    <cellStyle name="Total 6 5" xfId="7978" xr:uid="{0FC6045B-2232-4853-BEC8-EBD67CFFF80A}"/>
    <cellStyle name="Total 6 5 2" xfId="12948" xr:uid="{3167DF0B-8A28-414D-A492-AADDBCDEBA11}"/>
    <cellStyle name="Total 6 5 2 2" xfId="24742" xr:uid="{A1E86C26-B7CE-4046-BE0F-40DB6CE07D2A}"/>
    <cellStyle name="Total 6 5 3" xfId="9934" xr:uid="{B84305D5-9DC5-46CC-A985-5226ED142BA9}"/>
    <cellStyle name="Total 6 5 3 2" xfId="21809" xr:uid="{480D0723-5699-4F18-9734-426645865EE3}"/>
    <cellStyle name="Total 6 5 4" xfId="11762" xr:uid="{D3D8ABC8-9054-4361-9B9A-6E353627AD81}"/>
    <cellStyle name="Total 6 5 4 2" xfId="23590" xr:uid="{064B7705-397E-4E82-AFF0-AA941B25A559}"/>
    <cellStyle name="Total 6 5 5" xfId="10933" xr:uid="{E0120101-70D8-411E-8E67-496F50E7C90A}"/>
    <cellStyle name="Total 6 5 5 2" xfId="22802" xr:uid="{195EF53C-DC81-42B5-B3F4-6B73BB8A2C26}"/>
    <cellStyle name="Total 6 5 6" xfId="11915" xr:uid="{C0B53CB0-C058-4FF1-8F82-CCB6DFD4DF5D}"/>
    <cellStyle name="Total 6 5 6 2" xfId="23741" xr:uid="{52DC89E5-6F42-446C-81B1-39D71B6B5AC8}"/>
    <cellStyle name="Total 6 5 7" xfId="10801" xr:uid="{80A28498-DC03-439C-B6F6-1F66447971A5}"/>
    <cellStyle name="Total 6 5 7 2" xfId="22671" xr:uid="{C1797B52-B247-4BBF-B73D-3BFBF3811246}"/>
    <cellStyle name="Total 6 5 8" xfId="11511" xr:uid="{CE79CC63-BF85-4A6D-9312-EF32D582E36A}"/>
    <cellStyle name="Total 6 6" xfId="9410" xr:uid="{416C803A-C8DB-49A7-9BEC-D9711E41CB9D}"/>
    <cellStyle name="Total 6 6 2" xfId="13815" xr:uid="{F026D684-9A5C-4B83-8064-82652E6C2175}"/>
    <cellStyle name="Total 6 6 2 2" xfId="25588" xr:uid="{B4AEA0D8-9B7D-4004-96CE-0A5FED41FD96}"/>
    <cellStyle name="Total 6 6 3" xfId="14775" xr:uid="{35B61E22-3F25-4572-8132-9215E330CBCA}"/>
    <cellStyle name="Total 6 6 3 2" xfId="26546" xr:uid="{371967C8-5A37-4697-B2D0-E69C05687F3F}"/>
    <cellStyle name="Total 6 6 4" xfId="15727" xr:uid="{A0CFC88E-0465-4D36-A162-960FE7104979}"/>
    <cellStyle name="Total 6 6 4 2" xfId="27474" xr:uid="{3EBEAC96-DA6A-4814-8B9B-CFB25FECBEA3}"/>
    <cellStyle name="Total 6 6 5" xfId="16601" xr:uid="{52F11751-5082-4951-A047-FE3183AC0591}"/>
    <cellStyle name="Total 6 6 5 2" xfId="28348" xr:uid="{24779430-C394-4A78-8AF5-3EA6214ED00F}"/>
    <cellStyle name="Total 6 6 6" xfId="17466" xr:uid="{C472A79E-F5A6-481A-8530-57A4C0D7A955}"/>
    <cellStyle name="Total 6 6 6 2" xfId="29187" xr:uid="{D12B222B-CB31-4E90-9D46-0257878673F6}"/>
    <cellStyle name="Total 6 6 7" xfId="18242" xr:uid="{38FFD0C1-5F1F-4FC5-B44D-887C45414B73}"/>
    <cellStyle name="Total 6 6 7 2" xfId="29963" xr:uid="{6434E907-4BFA-42CB-9368-A8C383B376CC}"/>
    <cellStyle name="Total 6 6 8" xfId="18999" xr:uid="{7B44AAF4-639D-4F13-A33D-A9122394523B}"/>
    <cellStyle name="Total 6 7" xfId="11875" xr:uid="{298A2041-E88E-4BD8-AE30-97CB780C64FB}"/>
    <cellStyle name="Total 6 7 2" xfId="23702" xr:uid="{A1614A18-6842-4131-90F7-FE33CDAFF469}"/>
    <cellStyle name="Total 6 8" xfId="10832" xr:uid="{9C5DA2E0-2871-4F3C-A7B6-AEF909A6B286}"/>
    <cellStyle name="Total 6 8 2" xfId="22701" xr:uid="{EC79DB40-0816-4059-8FF3-87B34508BE85}"/>
    <cellStyle name="Total 6 9" xfId="11482" xr:uid="{25EC6DE3-38E1-46EE-97BD-E50CB304EB75}"/>
    <cellStyle name="Total 6 9 2" xfId="23336" xr:uid="{BC461A2C-2C00-44F8-931A-63C014445009}"/>
    <cellStyle name="Total 7" xfId="6240" xr:uid="{423BA4F9-AEE5-4AF0-8C93-CC41205208B7}"/>
    <cellStyle name="Total 7 10" xfId="11145" xr:uid="{A0AD3418-8DB4-4D92-ABA2-68076663856C}"/>
    <cellStyle name="Total 7 10 2" xfId="23010" xr:uid="{FB47F0FF-54F7-490F-B0DD-F89D51FA28EE}"/>
    <cellStyle name="Total 7 11" xfId="11990" xr:uid="{B70D5FD8-9A74-4981-8077-030CB951CA36}"/>
    <cellStyle name="Total 7 11 2" xfId="23815" xr:uid="{4F406504-E6AC-4462-B415-16885E9F128A}"/>
    <cellStyle name="Total 7 12" xfId="10736" xr:uid="{84108A88-2428-4C2B-95B6-8EF1B7B7F838}"/>
    <cellStyle name="Total 7 12 2" xfId="22607" xr:uid="{D2D2E92E-1850-412C-806A-2E1ABA3209CF}"/>
    <cellStyle name="Total 7 13" xfId="11572" xr:uid="{AA58695B-3691-4D68-816B-6DC9E87F940E}"/>
    <cellStyle name="Total 7 13 2" xfId="23420" xr:uid="{2F8908DD-26B9-406A-B034-242B4FBE657F}"/>
    <cellStyle name="Total 7 2" xfId="6241" xr:uid="{C8321E79-3749-4EAD-9AAD-2DA191353217}"/>
    <cellStyle name="Total 7 2 10" xfId="12482" xr:uid="{D5E0C384-06D2-4B73-AEB5-C7BFBDF842D0}"/>
    <cellStyle name="Total 7 2 10 2" xfId="24296" xr:uid="{70EC7403-564A-4CB5-B359-42FC492081D3}"/>
    <cellStyle name="Total 7 2 11" xfId="10291" xr:uid="{FC8F3B36-DF7E-47A7-B4D5-1B68F315A261}"/>
    <cellStyle name="Total 7 2 11 2" xfId="22163" xr:uid="{6AE0B8EB-CF89-4868-9B41-F24F6DB226FF}"/>
    <cellStyle name="Total 7 2 12" xfId="13610" xr:uid="{E6B5F421-404C-4C32-9CB6-99C137018B4B}"/>
    <cellStyle name="Total 7 2 12 2" xfId="25386" xr:uid="{BF4574C0-6AD7-4B74-A3D6-7E32B3A04F63}"/>
    <cellStyle name="Total 7 2 2" xfId="6870" xr:uid="{A5143D14-6AF8-4F27-A5D0-11724D2C26FF}"/>
    <cellStyle name="Total 7 2 2 10" xfId="9889" xr:uid="{4E9D4BC3-0098-4157-BD28-A0D50D24220C}"/>
    <cellStyle name="Total 7 2 2 10 2" xfId="21765" xr:uid="{CDDFAEB0-1213-47B1-A6FB-C79DA362FD9D}"/>
    <cellStyle name="Total 7 2 2 11" xfId="12110" xr:uid="{602A83B6-EE7F-4F4E-AE1C-40B2C3E57F6D}"/>
    <cellStyle name="Total 7 2 2 11 2" xfId="23927" xr:uid="{24EE9072-6B5C-474A-8C3C-E49EADEBBB7C}"/>
    <cellStyle name="Total 7 2 2 2" xfId="7673" xr:uid="{D4E6BD00-F306-45ED-968D-F17F4B4593AA}"/>
    <cellStyle name="Total 7 2 2 2 10" xfId="17301" xr:uid="{835E6815-8C5D-4BFD-B067-9D1A75F74628}"/>
    <cellStyle name="Total 7 2 2 2 10 2" xfId="29044" xr:uid="{CEF3ABD6-C8E6-4558-A1BE-F013CEE7C635}"/>
    <cellStyle name="Total 7 2 2 2 2" xfId="9316" xr:uid="{4D14F86D-EB34-46CB-BB5E-B4BA4BC676E4}"/>
    <cellStyle name="Total 7 2 2 2 2 2" xfId="13738" xr:uid="{A1AB6690-5CCA-4E1D-8ED4-74BC50FCB373}"/>
    <cellStyle name="Total 7 2 2 2 2 2 2" xfId="25512" xr:uid="{C3333353-A4E1-4753-ABBC-04885B8E22D4}"/>
    <cellStyle name="Total 7 2 2 2 2 3" xfId="14700" xr:uid="{AB828892-8E25-403E-BF89-6CCBAF1C2FA3}"/>
    <cellStyle name="Total 7 2 2 2 2 3 2" xfId="26471" xr:uid="{279F156C-0751-4DA6-85B3-A99C6E18D78A}"/>
    <cellStyle name="Total 7 2 2 2 2 4" xfId="15652" xr:uid="{B086057F-38A4-4D69-8B2C-AAF8F5488F5E}"/>
    <cellStyle name="Total 7 2 2 2 2 4 2" xfId="27399" xr:uid="{E4834FC1-F70B-4233-A834-2398DA0B3907}"/>
    <cellStyle name="Total 7 2 2 2 2 5" xfId="16530" xr:uid="{9F8A0ED5-A550-478E-A527-AAF6473B226F}"/>
    <cellStyle name="Total 7 2 2 2 2 5 2" xfId="28277" xr:uid="{A5FE6606-4B7B-48BF-B07F-EB93FF9BFAF2}"/>
    <cellStyle name="Total 7 2 2 2 2 6" xfId="17395" xr:uid="{73B325D3-3E8D-42D3-830E-262B3ACF01C0}"/>
    <cellStyle name="Total 7 2 2 2 2 6 2" xfId="29116" xr:uid="{397E283B-82D4-4191-BEE9-3D0FBDBB907E}"/>
    <cellStyle name="Total 7 2 2 2 2 7" xfId="18171" xr:uid="{6B452049-CEB9-4C1D-8889-AA39E15F70EE}"/>
    <cellStyle name="Total 7 2 2 2 2 7 2" xfId="29892" xr:uid="{47FE4FAE-4BC5-44E8-AC89-883D19DBDD70}"/>
    <cellStyle name="Total 7 2 2 2 2 8" xfId="18928" xr:uid="{9D921466-49A6-436B-B6F9-918879DCEE94}"/>
    <cellStyle name="Total 7 2 2 2 3" xfId="9754" xr:uid="{A5CC1759-C85A-440F-B1F5-F4AD6BAD9458}"/>
    <cellStyle name="Total 7 2 2 2 3 2" xfId="14159" xr:uid="{0D0F1548-1B69-4AAA-826D-6BD2ED79319F}"/>
    <cellStyle name="Total 7 2 2 2 3 2 2" xfId="25932" xr:uid="{1C67BAC4-192F-4F2E-90CF-0581ABF664BD}"/>
    <cellStyle name="Total 7 2 2 2 3 3" xfId="15119" xr:uid="{28A3F029-DE95-4D6A-8700-95A2167329AC}"/>
    <cellStyle name="Total 7 2 2 2 3 3 2" xfId="26890" xr:uid="{5156D4E8-16B9-440C-90FC-D3B86C11E20A}"/>
    <cellStyle name="Total 7 2 2 2 3 4" xfId="16071" xr:uid="{0E97550F-DB2E-4FE2-8D04-927C3829B182}"/>
    <cellStyle name="Total 7 2 2 2 3 4 2" xfId="27818" xr:uid="{3B3B2DC0-C542-4953-8D51-A71424389792}"/>
    <cellStyle name="Total 7 2 2 2 3 5" xfId="16945" xr:uid="{9D8CE641-6D64-4C5C-87F0-02CD186D90F5}"/>
    <cellStyle name="Total 7 2 2 2 3 5 2" xfId="28692" xr:uid="{5A0E9742-06B6-4980-827B-3D9FCFF53B7F}"/>
    <cellStyle name="Total 7 2 2 2 3 6" xfId="17810" xr:uid="{95983489-3B7A-4B66-8453-7C924B942A76}"/>
    <cellStyle name="Total 7 2 2 2 3 6 2" xfId="29531" xr:uid="{6512DC62-1D6F-4559-9727-C29AE91E9C84}"/>
    <cellStyle name="Total 7 2 2 2 3 7" xfId="18586" xr:uid="{598E1215-FE4C-449E-A99A-575AD2782DDF}"/>
    <cellStyle name="Total 7 2 2 2 3 7 2" xfId="30307" xr:uid="{06A02546-FF2F-4D79-A3F8-AD00983E69A9}"/>
    <cellStyle name="Total 7 2 2 2 3 8" xfId="19343" xr:uid="{F53F563D-4997-4DEB-85FC-C288A78DA5FD}"/>
    <cellStyle name="Total 7 2 2 2 4" xfId="12724" xr:uid="{A0CD0396-5F68-4F6A-8EF7-51197FF9FBCA}"/>
    <cellStyle name="Total 7 2 2 2 4 2" xfId="24522" xr:uid="{5E484374-D3B4-4402-9270-5633A9D7A132}"/>
    <cellStyle name="Total 7 2 2 2 5" xfId="10152" xr:uid="{00C12BB7-5B3A-4FDE-BB5B-EAA2C60E8ECE}"/>
    <cellStyle name="Total 7 2 2 2 5 2" xfId="22027" xr:uid="{B83EB817-8C6E-49B7-9449-29AE7DBA1BDC}"/>
    <cellStyle name="Total 7 2 2 2 6" xfId="13628" xr:uid="{EFD7A66F-F67A-4E73-AE95-1EE667F8C714}"/>
    <cellStyle name="Total 7 2 2 2 6 2" xfId="25404" xr:uid="{C087FF4E-3708-4B96-88B2-04B85C7EE5DC}"/>
    <cellStyle name="Total 7 2 2 2 7" xfId="14596" xr:uid="{B8203DD2-D8E7-405C-9744-BD83458765D6}"/>
    <cellStyle name="Total 7 2 2 2 7 2" xfId="26367" xr:uid="{B99FC8A8-CD20-4547-A5E5-3BD4774B50ED}"/>
    <cellStyle name="Total 7 2 2 2 8" xfId="15548" xr:uid="{5DA22F75-A303-47F9-BE8F-6DC0EDFC0958}"/>
    <cellStyle name="Total 7 2 2 2 8 2" xfId="27299" xr:uid="{931B8E87-39DC-44E7-AB5A-9FC8C71FBDDA}"/>
    <cellStyle name="Total 7 2 2 2 9" xfId="16433" xr:uid="{DA36B275-16B5-4A3F-92BC-91AB224BF825}"/>
    <cellStyle name="Total 7 2 2 2 9 2" xfId="28180" xr:uid="{0B82F0D1-9D16-4C0B-AF8F-FEEFA5DC505E}"/>
    <cellStyle name="Total 7 2 2 3" xfId="8515" xr:uid="{DD456B32-B05C-4951-B462-10C832170CBB}"/>
    <cellStyle name="Total 7 2 2 3 2" xfId="13257" xr:uid="{B658F326-96EF-40C5-97B9-2C2D949D07E6}"/>
    <cellStyle name="Total 7 2 2 3 2 2" xfId="25043" xr:uid="{4EFF7562-C969-459A-B8FF-4D2A312A7E60}"/>
    <cellStyle name="Total 7 2 2 3 3" xfId="14277" xr:uid="{7CBF11AA-B561-408F-AED8-79B3FEE4096F}"/>
    <cellStyle name="Total 7 2 2 3 3 2" xfId="26050" xr:uid="{91FB3FA7-64FB-46C5-8C4F-637B98FD15AD}"/>
    <cellStyle name="Total 7 2 2 3 4" xfId="15237" xr:uid="{CB5CED03-F03A-4B67-8C6F-00ABF2CDDCF0}"/>
    <cellStyle name="Total 7 2 2 3 4 2" xfId="27006" xr:uid="{26119F20-B6CE-438F-8F71-BA78F28B3D39}"/>
    <cellStyle name="Total 7 2 2 3 5" xfId="16186" xr:uid="{3A15CBAC-FA60-49DC-8C0E-3C36EBD8B88D}"/>
    <cellStyle name="Total 7 2 2 3 5 2" xfId="27933" xr:uid="{6214E39E-8D7B-4395-B59D-6BCBF1E4935B}"/>
    <cellStyle name="Total 7 2 2 3 6" xfId="17059" xr:uid="{B47AE50A-3B89-4CFB-95F4-5AC9C3260640}"/>
    <cellStyle name="Total 7 2 2 3 6 2" xfId="28806" xr:uid="{4326A885-A0CB-45D4-A860-287A6E93D209}"/>
    <cellStyle name="Total 7 2 2 3 7" xfId="17924" xr:uid="{4408D5A4-AB46-4641-AC1A-1A08B55DAD20}"/>
    <cellStyle name="Total 7 2 2 3 7 2" xfId="29645" xr:uid="{9FD424BA-57C7-4BC2-B916-5BD9546935B4}"/>
    <cellStyle name="Total 7 2 2 3 8" xfId="18700" xr:uid="{03EC7352-79D4-47AC-B9A2-932C9F6E5972}"/>
    <cellStyle name="Total 7 2 2 4" xfId="9526" xr:uid="{85B3F917-0FD6-471D-9286-F085DD2B1FF7}"/>
    <cellStyle name="Total 7 2 2 4 2" xfId="13931" xr:uid="{104D222C-026E-44CE-BD71-2221B642605D}"/>
    <cellStyle name="Total 7 2 2 4 2 2" xfId="25704" xr:uid="{C7260B32-3BCC-4A6E-8829-E53F8584688D}"/>
    <cellStyle name="Total 7 2 2 4 3" xfId="14891" xr:uid="{1CA95623-8703-489F-B541-D9D2E09A7D2C}"/>
    <cellStyle name="Total 7 2 2 4 3 2" xfId="26662" xr:uid="{015357D7-1F17-4FB1-B27D-2B42AA498C5B}"/>
    <cellStyle name="Total 7 2 2 4 4" xfId="15843" xr:uid="{595E34F3-040C-49AF-87BE-E44249A10EF8}"/>
    <cellStyle name="Total 7 2 2 4 4 2" xfId="27590" xr:uid="{5254B426-33B4-43FF-A10D-C90940CB47E6}"/>
    <cellStyle name="Total 7 2 2 4 5" xfId="16717" xr:uid="{2B417668-FFDC-4E44-BF6C-90F49A32F330}"/>
    <cellStyle name="Total 7 2 2 4 5 2" xfId="28464" xr:uid="{37735D24-94EE-4D94-8B61-D785554DF9A3}"/>
    <cellStyle name="Total 7 2 2 4 6" xfId="17582" xr:uid="{1232C5EB-ADC1-4E6C-9C2D-4A1557DB068E}"/>
    <cellStyle name="Total 7 2 2 4 6 2" xfId="29303" xr:uid="{3EB7E1B9-AEF1-42A3-9AFF-74B6F2B22776}"/>
    <cellStyle name="Total 7 2 2 4 7" xfId="18358" xr:uid="{84DE2E97-0DB7-4AD0-B80C-175F4A6CB5AD}"/>
    <cellStyle name="Total 7 2 2 4 7 2" xfId="30079" xr:uid="{99ABB07C-757A-4167-A370-775933F8C028}"/>
    <cellStyle name="Total 7 2 2 4 8" xfId="19115" xr:uid="{DD4D86FD-2BB8-45D1-AD06-1085471E0522}"/>
    <cellStyle name="Total 7 2 2 5" xfId="12228" xr:uid="{BFE525B5-6548-40B1-BCE7-FD097F6A6954}"/>
    <cellStyle name="Total 7 2 2 5 2" xfId="24045" xr:uid="{101CD201-03B2-41C6-969A-8130718942FE}"/>
    <cellStyle name="Total 7 2 2 6" xfId="10527" xr:uid="{D074C94D-8F4C-472A-A3BF-A5438B4420B6}"/>
    <cellStyle name="Total 7 2 2 6 2" xfId="22399" xr:uid="{217DA124-9F5F-459B-B70A-C59EE2DB8ACD}"/>
    <cellStyle name="Total 7 2 2 7" xfId="12983" xr:uid="{7519E1FE-533A-49D8-856F-39F74DB6974D}"/>
    <cellStyle name="Total 7 2 2 7 2" xfId="24775" xr:uid="{6428EF75-9A6B-4EA5-896A-F13650D4AB18}"/>
    <cellStyle name="Total 7 2 2 8" xfId="9908" xr:uid="{7FA70C46-D584-460B-87AC-F36F07CCAF3B}"/>
    <cellStyle name="Total 7 2 2 8 2" xfId="21784" xr:uid="{4D802F7C-0954-4F6D-AEEF-DF6807CF5919}"/>
    <cellStyle name="Total 7 2 2 9" xfId="13006" xr:uid="{352ECE66-80E1-4AD9-9E4D-98EA7F010200}"/>
    <cellStyle name="Total 7 2 2 9 2" xfId="24798" xr:uid="{058FA02C-EF6E-46A4-AE7F-03C79419EF3D}"/>
    <cellStyle name="Total 7 2 3" xfId="7137" xr:uid="{39C0B36D-6283-4D15-96C5-1F86CB2A9E22}"/>
    <cellStyle name="Total 7 2 3 10" xfId="11894" xr:uid="{4D046A92-3407-4CF0-8A69-DF39E0784068}"/>
    <cellStyle name="Total 7 2 3 10 2" xfId="23721" xr:uid="{0B040093-7DA2-4129-A0FE-8560ABF08394}"/>
    <cellStyle name="Total 7 2 3 2" xfId="8780" xr:uid="{E44490B7-C506-4EDB-9501-A346CCA25659}"/>
    <cellStyle name="Total 7 2 3 2 2" xfId="13440" xr:uid="{3471F971-36B9-4791-9B22-ED4319AC13BD}"/>
    <cellStyle name="Total 7 2 3 2 2 2" xfId="25223" xr:uid="{4BD5B2D7-FC37-40F5-A512-8BD445DCD6D2}"/>
    <cellStyle name="Total 7 2 3 2 3" xfId="14446" xr:uid="{A8686721-25CA-472B-B24F-B666A14F2E76}"/>
    <cellStyle name="Total 7 2 3 2 3 2" xfId="26218" xr:uid="{F91774DD-2DA7-4D94-BE55-101572950822}"/>
    <cellStyle name="Total 7 2 3 2 4" xfId="15404" xr:uid="{EEBAA92D-F231-4980-9C05-F20EFA9925DD}"/>
    <cellStyle name="Total 7 2 3 2 4 2" xfId="27165" xr:uid="{AA6C1240-F388-46C8-8D3B-4FAA734B4DE1}"/>
    <cellStyle name="Total 7 2 3 2 5" xfId="16330" xr:uid="{B7D9D7D1-0D3C-4BD9-A892-B0DCDA8E2408}"/>
    <cellStyle name="Total 7 2 3 2 5 2" xfId="28077" xr:uid="{4658D11D-3204-4DA3-8B47-F729447861E1}"/>
    <cellStyle name="Total 7 2 3 2 6" xfId="17201" xr:uid="{64469024-1C71-4A5E-A7B7-7233F9895478}"/>
    <cellStyle name="Total 7 2 3 2 6 2" xfId="28945" xr:uid="{B51E47FB-DDF0-4D6C-B9EE-5A6CD475F286}"/>
    <cellStyle name="Total 7 2 3 2 7" xfId="18048" xr:uid="{95EE5522-B1F5-424A-AA11-F6E73C41D082}"/>
    <cellStyle name="Total 7 2 3 2 7 2" xfId="29769" xr:uid="{3DBD2059-52FC-4C28-A10B-3ACA829B2438}"/>
    <cellStyle name="Total 7 2 3 2 8" xfId="18815" xr:uid="{9143DE23-DA01-4933-9AFF-D4A70E50234E}"/>
    <cellStyle name="Total 7 2 3 3" xfId="9641" xr:uid="{A2DA3629-9B19-4A18-AEE3-877EAB79BE63}"/>
    <cellStyle name="Total 7 2 3 3 2" xfId="14046" xr:uid="{E85C1AA3-2D6D-4C1E-9C09-26E02674A9C4}"/>
    <cellStyle name="Total 7 2 3 3 2 2" xfId="25819" xr:uid="{9C5283C6-D225-4CD1-A083-842B0C75BCFB}"/>
    <cellStyle name="Total 7 2 3 3 3" xfId="15006" xr:uid="{C0827311-A6D9-4F3C-9B91-BC312169575F}"/>
    <cellStyle name="Total 7 2 3 3 3 2" xfId="26777" xr:uid="{2073CC8B-FF44-4CF5-A791-3E7592CAB9E3}"/>
    <cellStyle name="Total 7 2 3 3 4" xfId="15958" xr:uid="{03CEB5A7-7C86-4DB7-8DB5-B3F915B91D3B}"/>
    <cellStyle name="Total 7 2 3 3 4 2" xfId="27705" xr:uid="{85591F74-12E7-42AB-81B7-4803F56A62BE}"/>
    <cellStyle name="Total 7 2 3 3 5" xfId="16832" xr:uid="{57FCF456-691E-469C-80A8-2F2E8C83E586}"/>
    <cellStyle name="Total 7 2 3 3 5 2" xfId="28579" xr:uid="{2EDD2E61-DBD4-455B-9B22-8B7809C92C92}"/>
    <cellStyle name="Total 7 2 3 3 6" xfId="17697" xr:uid="{F99F6196-F66A-419A-8A39-F92EB596FCCA}"/>
    <cellStyle name="Total 7 2 3 3 6 2" xfId="29418" xr:uid="{68FE0B74-805D-4E96-A768-EB99B2706355}"/>
    <cellStyle name="Total 7 2 3 3 7" xfId="18473" xr:uid="{E6D6F18D-2A41-4856-9E4C-A6499A03D0B0}"/>
    <cellStyle name="Total 7 2 3 3 7 2" xfId="30194" xr:uid="{8CDCF5E4-EF2C-482D-925F-EBB355A634BD}"/>
    <cellStyle name="Total 7 2 3 3 8" xfId="19230" xr:uid="{720814FD-B6C1-4DBC-916B-DB0C0EEA9B1E}"/>
    <cellStyle name="Total 7 2 3 4" xfId="12411" xr:uid="{B192D5EF-F026-4942-933F-25FACBCFB986}"/>
    <cellStyle name="Total 7 2 3 4 2" xfId="24225" xr:uid="{C55FB733-0329-4686-9393-94860BB36277}"/>
    <cellStyle name="Total 7 2 3 5" xfId="10358" xr:uid="{393D02EF-335F-4B0A-97EA-E58CFF602485}"/>
    <cellStyle name="Total 7 2 3 5 2" xfId="22230" xr:uid="{B4694BD8-B91D-41C6-AA4E-AE24413B0470}"/>
    <cellStyle name="Total 7 2 3 6" xfId="11666" xr:uid="{04110F69-D2E3-42FC-89E4-22634087574F}"/>
    <cellStyle name="Total 7 2 3 6 2" xfId="23505" xr:uid="{24AC10CC-9A5B-4756-A2FC-48CB6B0F137E}"/>
    <cellStyle name="Total 7 2 3 7" xfId="11010" xr:uid="{AEEED021-D166-484C-B8DB-60F47453A70E}"/>
    <cellStyle name="Total 7 2 3 7 2" xfId="22879" xr:uid="{F1E68559-6272-42F4-B1B3-4F02A928AE89}"/>
    <cellStyle name="Total 7 2 3 8" xfId="11397" xr:uid="{5403C52C-EAF7-429A-A891-63F1335C8F69}"/>
    <cellStyle name="Total 7 2 3 8 2" xfId="23255" xr:uid="{208CC1A6-A86D-4E3E-8E18-9E23AEED2C6C}"/>
    <cellStyle name="Total 7 2 3 9" xfId="11221" xr:uid="{E1390127-B577-4456-9C8D-ABB9E3E80A4F}"/>
    <cellStyle name="Total 7 2 3 9 2" xfId="23083" xr:uid="{0026C987-C864-464A-99AE-0E3586E44F79}"/>
    <cellStyle name="Total 7 2 4" xfId="7981" xr:uid="{C71C1C29-AACB-4401-97B1-FD7876601341}"/>
    <cellStyle name="Total 7 2 4 2" xfId="12951" xr:uid="{6704F29A-F68A-40A5-9CCF-A26C4A97BA95}"/>
    <cellStyle name="Total 7 2 4 2 2" xfId="24745" xr:uid="{A0FFDF7C-FF0E-406F-BACA-139636DA433F}"/>
    <cellStyle name="Total 7 2 4 3" xfId="9931" xr:uid="{AF4E4E7D-D639-454E-BA1F-047CC9D6A9E7}"/>
    <cellStyle name="Total 7 2 4 3 2" xfId="21806" xr:uid="{2A68150F-3512-4166-93DD-A359C2BD39DD}"/>
    <cellStyle name="Total 7 2 4 4" xfId="11765" xr:uid="{72438920-4D82-43A0-BD78-19EE4782E2DD}"/>
    <cellStyle name="Total 7 2 4 4 2" xfId="23593" xr:uid="{1E730FBA-DFB2-4A26-ACBD-187314D33F4A}"/>
    <cellStyle name="Total 7 2 4 5" xfId="10930" xr:uid="{3EFB0164-2565-4A51-A855-95EDB959F1D5}"/>
    <cellStyle name="Total 7 2 4 5 2" xfId="22799" xr:uid="{4CD93CAD-3A64-496E-AD84-91DB6AAF64C4}"/>
    <cellStyle name="Total 7 2 4 6" xfId="12974" xr:uid="{750CE1AD-48DE-4CCD-85FC-0C1ED3723142}"/>
    <cellStyle name="Total 7 2 4 6 2" xfId="24766" xr:uid="{F564A176-281F-4300-A32A-2ED9BACD04CD}"/>
    <cellStyle name="Total 7 2 4 7" xfId="9914" xr:uid="{89693120-2B81-46A1-B5D2-8D17ACC77D6E}"/>
    <cellStyle name="Total 7 2 4 7 2" xfId="21790" xr:uid="{82C3BF9E-FFCC-44D0-B392-495F6F70D556}"/>
    <cellStyle name="Total 7 2 4 8" xfId="13136" xr:uid="{C036BD57-5B32-41FC-A92B-41A5F7BA9987}"/>
    <cellStyle name="Total 7 2 5" xfId="9413" xr:uid="{D688AB44-0C25-451A-8B6E-8AEFE82BB89D}"/>
    <cellStyle name="Total 7 2 5 2" xfId="13818" xr:uid="{B1708397-2B14-4946-B60F-C51FDA72E388}"/>
    <cellStyle name="Total 7 2 5 2 2" xfId="25591" xr:uid="{8A9D82D1-9152-48DA-9336-686C901B63BA}"/>
    <cellStyle name="Total 7 2 5 3" xfId="14778" xr:uid="{E70324CD-2936-4153-A88D-01F500ABD482}"/>
    <cellStyle name="Total 7 2 5 3 2" xfId="26549" xr:uid="{321EDD46-15E0-404E-B66D-7B059574BF67}"/>
    <cellStyle name="Total 7 2 5 4" xfId="15730" xr:uid="{7E22614A-F8A4-47FB-B20F-88CD202AFCA8}"/>
    <cellStyle name="Total 7 2 5 4 2" xfId="27477" xr:uid="{70A9FF38-3B19-41B2-A098-CE6AA05D9621}"/>
    <cellStyle name="Total 7 2 5 5" xfId="16604" xr:uid="{3A4520CD-3EF0-42BA-A87E-8D971680D258}"/>
    <cellStyle name="Total 7 2 5 5 2" xfId="28351" xr:uid="{65A93106-A0B1-4646-BE94-179AF73C624F}"/>
    <cellStyle name="Total 7 2 5 6" xfId="17469" xr:uid="{5049CE3D-5C35-42D0-86E0-1679E6657F68}"/>
    <cellStyle name="Total 7 2 5 6 2" xfId="29190" xr:uid="{108D7D4D-A6C5-4497-A701-F5178EAE65DE}"/>
    <cellStyle name="Total 7 2 5 7" xfId="18245" xr:uid="{3C73D2B0-0AC5-4854-989E-B54A9F57C9B6}"/>
    <cellStyle name="Total 7 2 5 7 2" xfId="29966" xr:uid="{BC14EAAA-EDE8-4689-969A-D6540AED14CC}"/>
    <cellStyle name="Total 7 2 5 8" xfId="19002" xr:uid="{B889EC2C-DAA0-4EE3-98F3-F362AF18BC32}"/>
    <cellStyle name="Total 7 2 6" xfId="11878" xr:uid="{601FAA15-66A7-4E52-BBAF-A11CA5D8D9DC}"/>
    <cellStyle name="Total 7 2 6 2" xfId="23705" xr:uid="{5F398040-97D3-4126-8CE8-A8814A316946}"/>
    <cellStyle name="Total 7 2 7" xfId="10829" xr:uid="{1D912816-144D-41F7-B9BB-F1705B6E91E4}"/>
    <cellStyle name="Total 7 2 7 2" xfId="22698" xr:uid="{10540906-57A2-42CD-ADCB-21353BFE7608}"/>
    <cellStyle name="Total 7 2 8" xfId="11485" xr:uid="{BE459FAD-77A6-4CA8-B6BD-4DF36F54F76D}"/>
    <cellStyle name="Total 7 2 8 2" xfId="23339" xr:uid="{57A1830F-CE65-4B3D-8B6C-B7202A2B82AF}"/>
    <cellStyle name="Total 7 2 9" xfId="11144" xr:uid="{30FD9779-D64D-41AF-8F17-001A1BEB2CB1}"/>
    <cellStyle name="Total 7 2 9 2" xfId="23009" xr:uid="{1204D2F0-9EE5-442A-ABA5-8C910A79152B}"/>
    <cellStyle name="Total 7 3" xfId="6869" xr:uid="{577E9F8D-A36D-40E2-8F31-18A7A10B70E2}"/>
    <cellStyle name="Total 7 3 10" xfId="16403" xr:uid="{2D7FF12D-B9E4-44D1-A2E1-6A7509E9F4EF}"/>
    <cellStyle name="Total 7 3 10 2" xfId="28150" xr:uid="{9257E179-F0DF-41B3-B975-282A925E9706}"/>
    <cellStyle name="Total 7 3 11" xfId="17274" xr:uid="{1520B2BF-8D7B-4CA6-8FF8-EA5A3483ECB9}"/>
    <cellStyle name="Total 7 3 11 2" xfId="29017" xr:uid="{CB5CAC4B-F233-4D4F-A34B-3EF76EA373CF}"/>
    <cellStyle name="Total 7 3 2" xfId="7674" xr:uid="{D25DE8DA-92F8-4545-A95E-6F1A4CF3BFC2}"/>
    <cellStyle name="Total 7 3 2 10" xfId="10052" xr:uid="{E6129A95-C0A1-4226-A92D-24E355DA04FB}"/>
    <cellStyle name="Total 7 3 2 10 2" xfId="21927" xr:uid="{B8388250-F891-4292-BADE-434AEBBE04EB}"/>
    <cellStyle name="Total 7 3 2 2" xfId="9317" xr:uid="{90E98499-BCF4-41C1-BAFD-70867F2CA5C0}"/>
    <cellStyle name="Total 7 3 2 2 2" xfId="13739" xr:uid="{90DF5DD1-62B7-42C7-A7DF-E7EDB971B205}"/>
    <cellStyle name="Total 7 3 2 2 2 2" xfId="25513" xr:uid="{6CCF5C67-E1CF-4701-930C-73998540351C}"/>
    <cellStyle name="Total 7 3 2 2 3" xfId="14701" xr:uid="{71639804-85DE-4F88-B03A-4B0B5C9313A3}"/>
    <cellStyle name="Total 7 3 2 2 3 2" xfId="26472" xr:uid="{506A3C68-999E-44AB-ABD0-0CB24533FA43}"/>
    <cellStyle name="Total 7 3 2 2 4" xfId="15653" xr:uid="{245C3882-2A48-455D-9B46-5B9E854B775D}"/>
    <cellStyle name="Total 7 3 2 2 4 2" xfId="27400" xr:uid="{1E8DB5AC-E30A-4F98-AB42-65E5774A583F}"/>
    <cellStyle name="Total 7 3 2 2 5" xfId="16531" xr:uid="{B169D32F-42C2-405A-AC15-31FBF33D88F9}"/>
    <cellStyle name="Total 7 3 2 2 5 2" xfId="28278" xr:uid="{F03C0093-C7AE-45BF-8D78-EB05E3427FE5}"/>
    <cellStyle name="Total 7 3 2 2 6" xfId="17396" xr:uid="{1A4081CC-96A5-4BC6-9269-FD8A3D0EA861}"/>
    <cellStyle name="Total 7 3 2 2 6 2" xfId="29117" xr:uid="{85C54D4F-1B47-4BF6-89FF-625FBC249E3F}"/>
    <cellStyle name="Total 7 3 2 2 7" xfId="18172" xr:uid="{63E43964-7813-4173-85B7-C8945F05B032}"/>
    <cellStyle name="Total 7 3 2 2 7 2" xfId="29893" xr:uid="{15DE72A1-33CB-4D20-ADDD-0861D3D4044C}"/>
    <cellStyle name="Total 7 3 2 2 8" xfId="18929" xr:uid="{BFDFF2F6-865B-4326-AE29-3BF2DA3FB217}"/>
    <cellStyle name="Total 7 3 2 3" xfId="9755" xr:uid="{6D29E7EA-5E2D-4984-B505-49D9092D50CC}"/>
    <cellStyle name="Total 7 3 2 3 2" xfId="14160" xr:uid="{7E0B52E6-6245-45A8-83DB-A2F977475DBB}"/>
    <cellStyle name="Total 7 3 2 3 2 2" xfId="25933" xr:uid="{AC489806-3F5E-43E6-8FFA-3DA31CA572E4}"/>
    <cellStyle name="Total 7 3 2 3 3" xfId="15120" xr:uid="{F7DC0E5B-1F07-4660-A1BC-211ACCE1F31E}"/>
    <cellStyle name="Total 7 3 2 3 3 2" xfId="26891" xr:uid="{331E361F-3A95-471B-B07E-448C40CA6BE6}"/>
    <cellStyle name="Total 7 3 2 3 4" xfId="16072" xr:uid="{02BB9A08-5F89-4E1A-BFA7-3CEB54826601}"/>
    <cellStyle name="Total 7 3 2 3 4 2" xfId="27819" xr:uid="{4CDBCBA9-9CC8-4B77-9E42-55C931EF4244}"/>
    <cellStyle name="Total 7 3 2 3 5" xfId="16946" xr:uid="{C7A3D0E9-CA1F-4FF7-919C-107D89A82541}"/>
    <cellStyle name="Total 7 3 2 3 5 2" xfId="28693" xr:uid="{6FDD7577-54D1-4493-855E-F90A282AF19F}"/>
    <cellStyle name="Total 7 3 2 3 6" xfId="17811" xr:uid="{30D36925-A669-4A45-887E-A2A76722E802}"/>
    <cellStyle name="Total 7 3 2 3 6 2" xfId="29532" xr:uid="{1D29473C-F412-4B4B-ABB0-7E836D3BDB0F}"/>
    <cellStyle name="Total 7 3 2 3 7" xfId="18587" xr:uid="{84493D4C-C969-4683-A50D-9671BDB65DEB}"/>
    <cellStyle name="Total 7 3 2 3 7 2" xfId="30308" xr:uid="{0FFC9E78-4E68-452C-99D7-4E127DCC94B4}"/>
    <cellStyle name="Total 7 3 2 3 8" xfId="19344" xr:uid="{290298FA-B694-4DE0-AC4A-58E07EF015A3}"/>
    <cellStyle name="Total 7 3 2 4" xfId="12725" xr:uid="{9906E07E-9698-4BE3-B322-FE60EB59C43B}"/>
    <cellStyle name="Total 7 3 2 4 2" xfId="24523" xr:uid="{DDE86321-89A9-4FF3-804C-B495E8501AB4}"/>
    <cellStyle name="Total 7 3 2 5" xfId="11963" xr:uid="{5E353C1F-B3CF-4E6A-9503-F0B8B10B90A1}"/>
    <cellStyle name="Total 7 3 2 5 2" xfId="23788" xr:uid="{370460B4-D5CE-41D2-8599-6005AE01FD39}"/>
    <cellStyle name="Total 7 3 2 6" xfId="10760" xr:uid="{20299856-6D2D-43AE-876C-529EF3771355}"/>
    <cellStyle name="Total 7 3 2 6 2" xfId="22631" xr:uid="{65AF15B8-81D4-4C02-844D-CDD9BD195EC5}"/>
    <cellStyle name="Total 7 3 2 7" xfId="11550" xr:uid="{6B3F2443-6F75-44F7-BDE2-887739B857F3}"/>
    <cellStyle name="Total 7 3 2 7 2" xfId="23398" xr:uid="{BCDA4417-6DFA-46A8-9619-FAE07FDC179F}"/>
    <cellStyle name="Total 7 3 2 8" xfId="11099" xr:uid="{79EBF265-2BE3-410C-839B-A051500F7CF9}"/>
    <cellStyle name="Total 7 3 2 8 2" xfId="22968" xr:uid="{9028305F-3C92-4C5F-9BEA-E4BEC3AF7376}"/>
    <cellStyle name="Total 7 3 2 9" xfId="12815" xr:uid="{55C6B54D-67BF-4388-B20C-BED226CE559B}"/>
    <cellStyle name="Total 7 3 2 9 2" xfId="24610" xr:uid="{D8E98F80-DA5D-49EC-82D0-CD5FA94CE3AE}"/>
    <cellStyle name="Total 7 3 3" xfId="8514" xr:uid="{63129FF2-5982-4DC6-B7F4-BE0EBCF4FB7C}"/>
    <cellStyle name="Total 7 3 3 2" xfId="13256" xr:uid="{DDA51747-4E57-4DD2-8AB6-858B6B427905}"/>
    <cellStyle name="Total 7 3 3 2 2" xfId="25042" xr:uid="{0A45A399-EB31-4F0A-A7D4-1B79BB72B7C6}"/>
    <cellStyle name="Total 7 3 3 3" xfId="14276" xr:uid="{A2FECA33-627F-47BE-82C8-B825ABCC95EE}"/>
    <cellStyle name="Total 7 3 3 3 2" xfId="26049" xr:uid="{EF547B08-8DED-4C64-943E-858243A897EC}"/>
    <cellStyle name="Total 7 3 3 4" xfId="15236" xr:uid="{82217A96-426F-4E3A-9E76-6334EFCA6856}"/>
    <cellStyle name="Total 7 3 3 4 2" xfId="27005" xr:uid="{4189DCC1-9686-4B66-8779-18D7EA38F2E9}"/>
    <cellStyle name="Total 7 3 3 5" xfId="16185" xr:uid="{8F86AE4C-CA6B-444B-9C05-B5F217F13440}"/>
    <cellStyle name="Total 7 3 3 5 2" xfId="27932" xr:uid="{6AB4F153-331F-4928-889C-66ADF697B46B}"/>
    <cellStyle name="Total 7 3 3 6" xfId="17058" xr:uid="{CF3708B4-7FED-4AFF-8EDE-F24947F82816}"/>
    <cellStyle name="Total 7 3 3 6 2" xfId="28805" xr:uid="{BFEE663F-9269-4DF3-974E-878A80F7F69C}"/>
    <cellStyle name="Total 7 3 3 7" xfId="17923" xr:uid="{6C2E7C21-A3B6-42D0-9458-049C86D63FBD}"/>
    <cellStyle name="Total 7 3 3 7 2" xfId="29644" xr:uid="{42D4E2A2-DBB2-4263-9C0C-F696E6CB409A}"/>
    <cellStyle name="Total 7 3 3 8" xfId="18699" xr:uid="{8A118186-1B64-4689-94A0-71AF2E33CF2A}"/>
    <cellStyle name="Total 7 3 4" xfId="9525" xr:uid="{E0C95C5B-D49D-4707-80B3-ED9EAA5E2F40}"/>
    <cellStyle name="Total 7 3 4 2" xfId="13930" xr:uid="{EFDAC124-B9B1-49CD-96AE-6572B0D71D27}"/>
    <cellStyle name="Total 7 3 4 2 2" xfId="25703" xr:uid="{E4042034-B078-44F8-8AF6-424E881FDC7F}"/>
    <cellStyle name="Total 7 3 4 3" xfId="14890" xr:uid="{46EE22E6-2325-4C32-9138-24B112CDA8A4}"/>
    <cellStyle name="Total 7 3 4 3 2" xfId="26661" xr:uid="{D1C4917B-0452-41D3-A466-35F5EECB8282}"/>
    <cellStyle name="Total 7 3 4 4" xfId="15842" xr:uid="{2F3E1559-A0D6-4456-8A63-F3655E522C1F}"/>
    <cellStyle name="Total 7 3 4 4 2" xfId="27589" xr:uid="{7E656B8E-D6FF-49CB-A022-4F9915609D59}"/>
    <cellStyle name="Total 7 3 4 5" xfId="16716" xr:uid="{4598D066-86FE-47C3-94C4-0002356232D4}"/>
    <cellStyle name="Total 7 3 4 5 2" xfId="28463" xr:uid="{FD8B5686-B77E-4DBC-ADFA-FDBABC2A559E}"/>
    <cellStyle name="Total 7 3 4 6" xfId="17581" xr:uid="{E4138730-7E34-4561-A267-EDA4DA5B82D1}"/>
    <cellStyle name="Total 7 3 4 6 2" xfId="29302" xr:uid="{C0099BCE-3245-4643-82AB-D5849D108C2E}"/>
    <cellStyle name="Total 7 3 4 7" xfId="18357" xr:uid="{81FFA52D-EEA5-4B27-A827-5AF9311D573A}"/>
    <cellStyle name="Total 7 3 4 7 2" xfId="30078" xr:uid="{3C7E2F5B-46D2-4D7D-A669-805A092BD5BA}"/>
    <cellStyle name="Total 7 3 4 8" xfId="19114" xr:uid="{1C444ABD-3C33-4D26-B0CF-13EC2E8142E8}"/>
    <cellStyle name="Total 7 3 5" xfId="12227" xr:uid="{26DB343F-0847-4243-8B0B-7EFC9B80852F}"/>
    <cellStyle name="Total 7 3 5 2" xfId="24044" xr:uid="{06969037-7B7A-479F-88CD-FEAEA3F6A6C7}"/>
    <cellStyle name="Total 7 3 6" xfId="10528" xr:uid="{96EC1C65-EFDB-4E2A-805C-8A876E0A498F}"/>
    <cellStyle name="Total 7 3 6 2" xfId="22400" xr:uid="{CDCFDAA9-9FC9-4514-8B8A-430EDE96C668}"/>
    <cellStyle name="Total 7 3 7" xfId="13573" xr:uid="{22524EC9-D9A8-4731-8CB9-72611D39111F}"/>
    <cellStyle name="Total 7 3 7 2" xfId="25349" xr:uid="{26385F18-B8B2-40DF-BEF3-C7DC288E43BF}"/>
    <cellStyle name="Total 7 3 8" xfId="14551" xr:uid="{2143C25D-DAFE-4D52-83D7-99BA2292E437}"/>
    <cellStyle name="Total 7 3 8 2" xfId="26322" xr:uid="{C9BD1593-6619-44BF-A50C-B60D5091035E}"/>
    <cellStyle name="Total 7 3 9" xfId="15504" xr:uid="{EA897A8A-5A12-4B20-8C47-6DFA8516EC9C}"/>
    <cellStyle name="Total 7 3 9 2" xfId="27259" xr:uid="{C131C7BD-EDEF-495B-B35C-684E2FC10DD2}"/>
    <cellStyle name="Total 7 4" xfId="7136" xr:uid="{1F9165A4-7A3E-4C52-8721-EF37144FBFA7}"/>
    <cellStyle name="Total 7 4 10" xfId="13148" xr:uid="{A7E7F89C-F297-456D-96E7-71D9F422254B}"/>
    <cellStyle name="Total 7 4 10 2" xfId="24934" xr:uid="{7C0B527A-2105-4CFA-A6E1-D21FC68C67C5}"/>
    <cellStyle name="Total 7 4 2" xfId="8779" xr:uid="{490ECCAE-3BA5-45FD-8E5A-B07D99450F0C}"/>
    <cellStyle name="Total 7 4 2 2" xfId="13439" xr:uid="{6B495EBA-871E-48FA-8CC9-1F2CF1BF2F09}"/>
    <cellStyle name="Total 7 4 2 2 2" xfId="25222" xr:uid="{35D5963F-D307-4A8A-A93F-B73794B3A22A}"/>
    <cellStyle name="Total 7 4 2 3" xfId="14445" xr:uid="{7B9C091A-10CA-43E4-B802-73679C790CF8}"/>
    <cellStyle name="Total 7 4 2 3 2" xfId="26217" xr:uid="{82A3CAD9-E784-4010-A380-7B8DA65F20CD}"/>
    <cellStyle name="Total 7 4 2 4" xfId="15403" xr:uid="{ACFB750D-5B1E-4223-BE32-815CC81055D3}"/>
    <cellStyle name="Total 7 4 2 4 2" xfId="27164" xr:uid="{28863F90-23AE-49DD-B4DD-48455764DF00}"/>
    <cellStyle name="Total 7 4 2 5" xfId="16329" xr:uid="{F23D7110-9C4D-43C0-A96A-112A54E83EE4}"/>
    <cellStyle name="Total 7 4 2 5 2" xfId="28076" xr:uid="{57E175F2-1001-4278-AC8C-6F3B751A9919}"/>
    <cellStyle name="Total 7 4 2 6" xfId="17200" xr:uid="{BC3250DB-263A-48F9-9F27-598124CEDCEE}"/>
    <cellStyle name="Total 7 4 2 6 2" xfId="28944" xr:uid="{45C73A8E-1041-4340-86F5-237950065556}"/>
    <cellStyle name="Total 7 4 2 7" xfId="18047" xr:uid="{C9666573-2CD3-476A-8101-92ECBDD0FE62}"/>
    <cellStyle name="Total 7 4 2 7 2" xfId="29768" xr:uid="{D65FE66D-9E89-42F9-8390-AAC5E0FA89F1}"/>
    <cellStyle name="Total 7 4 2 8" xfId="18814" xr:uid="{7A2754DF-CF32-4C86-A311-75838F3D41E4}"/>
    <cellStyle name="Total 7 4 3" xfId="9640" xr:uid="{46A2B790-DCC9-4E95-8EED-1ED8A661BF0B}"/>
    <cellStyle name="Total 7 4 3 2" xfId="14045" xr:uid="{ADDB69AF-4E75-46E5-A85C-7EB3E887D483}"/>
    <cellStyle name="Total 7 4 3 2 2" xfId="25818" xr:uid="{67A721C7-CCD0-4D3F-98E8-BB60AAC24D3C}"/>
    <cellStyle name="Total 7 4 3 3" xfId="15005" xr:uid="{0ABC0825-021D-4BCE-B9C6-C8A9B140EAF2}"/>
    <cellStyle name="Total 7 4 3 3 2" xfId="26776" xr:uid="{68D9E2BC-E4E6-4715-B773-17318CF0D8D1}"/>
    <cellStyle name="Total 7 4 3 4" xfId="15957" xr:uid="{8CC6C813-14EE-45C3-8C82-8825915A1D17}"/>
    <cellStyle name="Total 7 4 3 4 2" xfId="27704" xr:uid="{666190D5-7E23-46B7-81A9-4A113CA09CB8}"/>
    <cellStyle name="Total 7 4 3 5" xfId="16831" xr:uid="{EE8C2176-B9D0-4445-825E-6C496A8DAE37}"/>
    <cellStyle name="Total 7 4 3 5 2" xfId="28578" xr:uid="{80E02CE7-981A-4382-B1D0-DFE019EC9C7B}"/>
    <cellStyle name="Total 7 4 3 6" xfId="17696" xr:uid="{DFEC5E7E-21FE-4590-90F1-BBB3125BF8D3}"/>
    <cellStyle name="Total 7 4 3 6 2" xfId="29417" xr:uid="{84262C8A-3400-498E-A98F-545B5B7A784E}"/>
    <cellStyle name="Total 7 4 3 7" xfId="18472" xr:uid="{45259150-FF8C-4060-9B48-296C7C9A4139}"/>
    <cellStyle name="Total 7 4 3 7 2" xfId="30193" xr:uid="{AED81182-3E56-4F63-A39A-82FBCAFCD650}"/>
    <cellStyle name="Total 7 4 3 8" xfId="19229" xr:uid="{8DBA024B-BB14-4F29-A31D-D3B95B8CEE90}"/>
    <cellStyle name="Total 7 4 4" xfId="12410" xr:uid="{4FD2A9C0-49AC-4046-9179-81FCF65EB89A}"/>
    <cellStyle name="Total 7 4 4 2" xfId="24224" xr:uid="{23DE5857-9FFD-4809-9A4A-10D140F1BB05}"/>
    <cellStyle name="Total 7 4 5" xfId="10359" xr:uid="{08D8994F-7F93-459D-AEEF-88A1D3BE6A4B}"/>
    <cellStyle name="Total 7 4 5 2" xfId="22231" xr:uid="{473F03CD-58A2-410D-A545-9E50DF11CDA5}"/>
    <cellStyle name="Total 7 4 6" xfId="12866" xr:uid="{30B06EAE-B17E-48BE-B0B2-85CCA2AFB382}"/>
    <cellStyle name="Total 7 4 6 2" xfId="24660" xr:uid="{8B1C991E-D0A4-4B91-AFA0-84268F34702A}"/>
    <cellStyle name="Total 7 4 7" xfId="10008" xr:uid="{B622AECB-95D8-4220-868C-8CA24A0461BE}"/>
    <cellStyle name="Total 7 4 7 2" xfId="21883" xr:uid="{4DD37C14-C9B6-4011-9138-2D1B1D8B83C2}"/>
    <cellStyle name="Total 7 4 8" xfId="13123" xr:uid="{CD87376D-ECC8-4197-A52D-F33B7C142C62}"/>
    <cellStyle name="Total 7 4 8 2" xfId="24910" xr:uid="{B732A373-B2BD-4305-88A9-FC3C9940469C}"/>
    <cellStyle name="Total 7 4 9" xfId="9804" xr:uid="{F40BFBC1-E6CB-4D26-9D94-2270C524977A}"/>
    <cellStyle name="Total 7 4 9 2" xfId="21680" xr:uid="{2CA95F0E-FC08-4E99-8706-BC01046DD2E1}"/>
    <cellStyle name="Total 7 5" xfId="7980" xr:uid="{18DA5FDB-6A6D-49AA-A757-B06201B05E5A}"/>
    <cellStyle name="Total 7 5 2" xfId="12950" xr:uid="{73C58395-F74E-44D6-8376-8FE52BD0A0C2}"/>
    <cellStyle name="Total 7 5 2 2" xfId="24744" xr:uid="{AF0BF0F8-AEA8-404C-B447-7ABC0BE9ED86}"/>
    <cellStyle name="Total 7 5 3" xfId="9932" xr:uid="{D1AD4331-8C45-4B9D-83E3-42E1C2A6081A}"/>
    <cellStyle name="Total 7 5 3 2" xfId="21807" xr:uid="{1E9BA52C-2E97-49DC-A243-6E313AC14CE3}"/>
    <cellStyle name="Total 7 5 4" xfId="11764" xr:uid="{F8B8FB8F-DFE5-47BF-B8BE-D70C975AF591}"/>
    <cellStyle name="Total 7 5 4 2" xfId="23592" xr:uid="{22644972-3271-4CD7-A05F-3E78E492A3A1}"/>
    <cellStyle name="Total 7 5 5" xfId="10931" xr:uid="{71454464-909D-4043-A37D-19A3985636F3}"/>
    <cellStyle name="Total 7 5 5 2" xfId="22800" xr:uid="{54475477-23FB-42C3-AAFF-E943E2B7ADCD}"/>
    <cellStyle name="Total 7 5 6" xfId="13545" xr:uid="{BCF429BE-0EB4-4906-8315-EF10D040FEA5}"/>
    <cellStyle name="Total 7 5 6 2" xfId="25321" xr:uid="{199F606B-2A18-455C-A89E-EB335638F373}"/>
    <cellStyle name="Total 7 5 7" xfId="14527" xr:uid="{649AC78A-6B5C-419C-BE2A-0CF4D43A24B2}"/>
    <cellStyle name="Total 7 5 7 2" xfId="26298" xr:uid="{7763787D-F02A-486D-B8F3-2CA57F5BF070}"/>
    <cellStyle name="Total 7 5 8" xfId="15480" xr:uid="{BDBD33CA-C326-44BF-AB3A-C0D29BB466BE}"/>
    <cellStyle name="Total 7 6" xfId="9412" xr:uid="{DF68FF89-CCE1-4484-8BF5-F0E2CAB49179}"/>
    <cellStyle name="Total 7 6 2" xfId="13817" xr:uid="{087246C0-225E-461A-BD86-9AF9E9DF3CC5}"/>
    <cellStyle name="Total 7 6 2 2" xfId="25590" xr:uid="{20142D1F-3441-485A-AD75-E10A77D3C876}"/>
    <cellStyle name="Total 7 6 3" xfId="14777" xr:uid="{136310A4-44F7-490A-95A0-9CB6AA1A0D96}"/>
    <cellStyle name="Total 7 6 3 2" xfId="26548" xr:uid="{34DB1FDF-D210-493A-8384-759F6AFADFAD}"/>
    <cellStyle name="Total 7 6 4" xfId="15729" xr:uid="{3EFB2C29-DEF3-4FFD-AA82-239DF4827BA5}"/>
    <cellStyle name="Total 7 6 4 2" xfId="27476" xr:uid="{E238677B-2D06-4309-A22C-2954D901AF2E}"/>
    <cellStyle name="Total 7 6 5" xfId="16603" xr:uid="{C71583A7-3300-4FED-971E-9916F8121A25}"/>
    <cellStyle name="Total 7 6 5 2" xfId="28350" xr:uid="{8543A3F6-D4F9-4D7B-A0F3-592E8D5368FB}"/>
    <cellStyle name="Total 7 6 6" xfId="17468" xr:uid="{CB2BD3D0-C7CB-4974-804B-5E3778E60B89}"/>
    <cellStyle name="Total 7 6 6 2" xfId="29189" xr:uid="{F727BDF8-097C-40DD-B232-0808D0A242E2}"/>
    <cellStyle name="Total 7 6 7" xfId="18244" xr:uid="{19AB9DF7-7A57-40D2-BA13-6AA7FE4734DD}"/>
    <cellStyle name="Total 7 6 7 2" xfId="29965" xr:uid="{BBE7D5F1-7E77-49DE-8536-251778702106}"/>
    <cellStyle name="Total 7 6 8" xfId="19001" xr:uid="{7E65EFED-096A-4D01-8898-78DFC128C2E4}"/>
    <cellStyle name="Total 7 7" xfId="11877" xr:uid="{48A7A597-0E7F-437C-9B4D-848C1BF064E0}"/>
    <cellStyle name="Total 7 7 2" xfId="23704" xr:uid="{E28544AF-C919-4AD1-8819-2CAB1F0FBA41}"/>
    <cellStyle name="Total 7 8" xfId="10830" xr:uid="{378E5E14-6DC3-4532-B466-2D9574E5B9BE}"/>
    <cellStyle name="Total 7 8 2" xfId="22699" xr:uid="{259AA2FB-8629-4E60-9911-C17A08B18D6F}"/>
    <cellStyle name="Total 7 9" xfId="11484" xr:uid="{4439F2A9-4F3B-42D3-993A-69DB2BE290C9}"/>
    <cellStyle name="Total 7 9 2" xfId="23338" xr:uid="{9DD18CEE-4CBA-489B-A18B-0497D59B9F39}"/>
    <cellStyle name="Total 8" xfId="6242" xr:uid="{602AEF32-E8A7-4270-8837-F054C9398CC2}"/>
    <cellStyle name="Total 8 10" xfId="11143" xr:uid="{A9519E26-D351-4BF2-8EAC-47F7EEB9A5B7}"/>
    <cellStyle name="Total 8 10 2" xfId="23008" xr:uid="{5B1B4435-A3D5-420B-95FF-85943476CA6A}"/>
    <cellStyle name="Total 8 11" xfId="13511" xr:uid="{03E7F873-6860-4400-AA81-7184457C13F4}"/>
    <cellStyle name="Total 8 11 2" xfId="25292" xr:uid="{A0242663-1B85-4A75-90BA-960BEF8AC736}"/>
    <cellStyle name="Total 8 12" xfId="14512" xr:uid="{AF6E6ACB-4F53-41C2-842B-B9DF0846CD28}"/>
    <cellStyle name="Total 8 12 2" xfId="26284" xr:uid="{8204B1FD-476E-4B9F-A6DF-3704092194D2}"/>
    <cellStyle name="Total 8 13" xfId="15470" xr:uid="{DFE7AFA0-680F-4F10-B08F-46C0C542D750}"/>
    <cellStyle name="Total 8 13 2" xfId="27230" xr:uid="{3E88057B-C23C-4DF7-9401-49E1D3165D9C}"/>
    <cellStyle name="Total 8 2" xfId="6243" xr:uid="{698A91B7-A607-479E-8994-507876331211}"/>
    <cellStyle name="Total 8 2 10" xfId="13027" xr:uid="{519F38FE-3CE1-4FA6-A789-A87B62DC5CD3}"/>
    <cellStyle name="Total 8 2 10 2" xfId="24819" xr:uid="{E9ADD9C7-F919-4176-A3C0-62740BDF3E16}"/>
    <cellStyle name="Total 8 2 11" xfId="9872" xr:uid="{DD6429EA-E552-4631-964A-C7017FE8A932}"/>
    <cellStyle name="Total 8 2 11 2" xfId="21748" xr:uid="{4561D139-9E99-4DEF-A84B-28DB9D0198D1}"/>
    <cellStyle name="Total 8 2 12" xfId="12111" xr:uid="{555F5E5F-9073-4C6C-9882-8CB0AE2B552D}"/>
    <cellStyle name="Total 8 2 12 2" xfId="23928" xr:uid="{CA67A089-068E-4CD1-B334-CB7CD79BAACC}"/>
    <cellStyle name="Total 8 2 2" xfId="6872" xr:uid="{8ED61F06-7C05-4FD2-A596-A50381FF355B}"/>
    <cellStyle name="Total 8 2 2 10" xfId="16249" xr:uid="{2CAE208A-3BD4-48C9-B76C-91F425236EDC}"/>
    <cellStyle name="Total 8 2 2 10 2" xfId="27996" xr:uid="{87CB3C1B-34C7-4007-95BE-15185A432792}"/>
    <cellStyle name="Total 8 2 2 11" xfId="17121" xr:uid="{DD4BA5BC-65ED-47A9-BEB4-7BA57DC7EA5C}"/>
    <cellStyle name="Total 8 2 2 11 2" xfId="28868" xr:uid="{73765489-E3DF-4CE3-95C0-89060C03B2E9}"/>
    <cellStyle name="Total 8 2 2 2" xfId="7675" xr:uid="{1BC9C2DF-0AEF-4CFF-B443-7267249D2E51}"/>
    <cellStyle name="Total 8 2 2 2 10" xfId="12857" xr:uid="{08246FC2-6FC7-47B7-80D6-0BBB21A8AD6F}"/>
    <cellStyle name="Total 8 2 2 2 10 2" xfId="24651" xr:uid="{CA2FEDB9-42EB-43BB-BF93-B44090639625}"/>
    <cellStyle name="Total 8 2 2 2 2" xfId="9318" xr:uid="{B5692E3C-7D67-4835-A3C3-4D036ECC6773}"/>
    <cellStyle name="Total 8 2 2 2 2 2" xfId="13740" xr:uid="{DA388A80-EAE4-440A-A83B-E0F30673529B}"/>
    <cellStyle name="Total 8 2 2 2 2 2 2" xfId="25514" xr:uid="{F4B80C21-025E-43C0-A2D3-2A8F5B413500}"/>
    <cellStyle name="Total 8 2 2 2 2 3" xfId="14702" xr:uid="{B7EB9B72-3C32-46C9-B9DB-9299B8FB3038}"/>
    <cellStyle name="Total 8 2 2 2 2 3 2" xfId="26473" xr:uid="{52E3DA9F-61D4-46CF-A310-4350CD4701CB}"/>
    <cellStyle name="Total 8 2 2 2 2 4" xfId="15654" xr:uid="{6B44BB13-3F6F-48C6-A717-FBA0AF92668B}"/>
    <cellStyle name="Total 8 2 2 2 2 4 2" xfId="27401" xr:uid="{FD3D12D9-773B-4730-92B0-8F4A91B627E9}"/>
    <cellStyle name="Total 8 2 2 2 2 5" xfId="16532" xr:uid="{3F36E948-4C46-45D6-8E8A-50AEC7E01E36}"/>
    <cellStyle name="Total 8 2 2 2 2 5 2" xfId="28279" xr:uid="{AAF18AC3-4899-4B9E-86B5-DDCB0226F916}"/>
    <cellStyle name="Total 8 2 2 2 2 6" xfId="17397" xr:uid="{94FD11F9-1DD0-410A-BA18-7AD96F8B6C38}"/>
    <cellStyle name="Total 8 2 2 2 2 6 2" xfId="29118" xr:uid="{DBA855D2-3105-4461-9C06-253C28FB8B10}"/>
    <cellStyle name="Total 8 2 2 2 2 7" xfId="18173" xr:uid="{08D1303F-5F3B-474F-B00D-0BAB69DBA16D}"/>
    <cellStyle name="Total 8 2 2 2 2 7 2" xfId="29894" xr:uid="{6AD9DCAD-21EE-44A9-9F20-C574577C851D}"/>
    <cellStyle name="Total 8 2 2 2 2 8" xfId="18930" xr:uid="{2B9CFD36-57BC-42BB-9621-001E9F7EA9EC}"/>
    <cellStyle name="Total 8 2 2 2 3" xfId="9756" xr:uid="{AA60A214-3472-4699-8C41-E7165412DA5A}"/>
    <cellStyle name="Total 8 2 2 2 3 2" xfId="14161" xr:uid="{99F4B657-508E-4F1F-9620-803FE11C827E}"/>
    <cellStyle name="Total 8 2 2 2 3 2 2" xfId="25934" xr:uid="{CFC887BA-92F1-4A39-882B-496C349301B4}"/>
    <cellStyle name="Total 8 2 2 2 3 3" xfId="15121" xr:uid="{37F67866-1F59-4301-923A-02DF70DB476A}"/>
    <cellStyle name="Total 8 2 2 2 3 3 2" xfId="26892" xr:uid="{69BEBD3B-5CC7-4090-BEC7-29682F44B94E}"/>
    <cellStyle name="Total 8 2 2 2 3 4" xfId="16073" xr:uid="{B0777A9A-CB2D-47DD-9E31-CCED31A43B44}"/>
    <cellStyle name="Total 8 2 2 2 3 4 2" xfId="27820" xr:uid="{E06D709F-B76C-4E57-87CC-7D33821C775B}"/>
    <cellStyle name="Total 8 2 2 2 3 5" xfId="16947" xr:uid="{F1BFE0F2-A705-473B-A92B-BF6F4124A204}"/>
    <cellStyle name="Total 8 2 2 2 3 5 2" xfId="28694" xr:uid="{59D840B2-5ADA-4575-BD9D-0597C65FB56C}"/>
    <cellStyle name="Total 8 2 2 2 3 6" xfId="17812" xr:uid="{9166D410-92BD-41AC-8B27-8174E13B6FFE}"/>
    <cellStyle name="Total 8 2 2 2 3 6 2" xfId="29533" xr:uid="{63AE8032-880F-4192-BC83-B15F7267848E}"/>
    <cellStyle name="Total 8 2 2 2 3 7" xfId="18588" xr:uid="{D992AD7F-6A62-43BF-B95F-C9982322EFAC}"/>
    <cellStyle name="Total 8 2 2 2 3 7 2" xfId="30309" xr:uid="{B26159D5-303C-4AD7-9237-1B17AB6C7FB9}"/>
    <cellStyle name="Total 8 2 2 2 3 8" xfId="19345" xr:uid="{C17CB461-4E36-4E8F-A5D9-726A20A3C694}"/>
    <cellStyle name="Total 8 2 2 2 4" xfId="12726" xr:uid="{7A58F78E-1C37-4C33-88FF-2743277E5441}"/>
    <cellStyle name="Total 8 2 2 2 4 2" xfId="24524" xr:uid="{1D042B1F-A46C-4974-A749-2AB0E985CFD0}"/>
    <cellStyle name="Total 8 2 2 2 5" xfId="10151" xr:uid="{A4B724A0-F68C-4D2A-8E97-4789C13CDDDC}"/>
    <cellStyle name="Total 8 2 2 2 5 2" xfId="22026" xr:uid="{E8439A9F-59FD-48A7-8830-D98170B14014}"/>
    <cellStyle name="Total 8 2 2 2 6" xfId="13108" xr:uid="{5CF61518-E7D3-4773-95D8-226EF293AF2C}"/>
    <cellStyle name="Total 8 2 2 2 6 2" xfId="24896" xr:uid="{9F534692-71A8-4D1A-A511-237089B6A3DB}"/>
    <cellStyle name="Total 8 2 2 2 7" xfId="9817" xr:uid="{2C462089-9173-422E-BF6E-24900E97FF7D}"/>
    <cellStyle name="Total 8 2 2 2 7 2" xfId="21693" xr:uid="{F453BC29-7EBC-4AAC-90D9-28D01FF5935A}"/>
    <cellStyle name="Total 8 2 2 2 8" xfId="12117" xr:uid="{A5FEA360-0AA3-4D6A-9602-033CA618DE7F}"/>
    <cellStyle name="Total 8 2 2 2 8 2" xfId="23934" xr:uid="{F25763C5-A941-4738-9C4F-310A6C0B4DD8}"/>
    <cellStyle name="Total 8 2 2 2 9" xfId="10638" xr:uid="{4653BF1E-40BC-4476-8C85-1690F62EBF19}"/>
    <cellStyle name="Total 8 2 2 2 9 2" xfId="22510" xr:uid="{E7915E4B-589C-403A-AF86-DC916DED6427}"/>
    <cellStyle name="Total 8 2 2 3" xfId="8517" xr:uid="{2D64F4B2-17B7-4046-8261-118FAC508E0A}"/>
    <cellStyle name="Total 8 2 2 3 2" xfId="13259" xr:uid="{9200D64C-A810-4386-88D7-0AFD1E949933}"/>
    <cellStyle name="Total 8 2 2 3 2 2" xfId="25045" xr:uid="{FB33C875-80CF-42F8-AD81-E1AE29B6EDB3}"/>
    <cellStyle name="Total 8 2 2 3 3" xfId="14279" xr:uid="{E2642F7B-81C8-4031-A207-B12ADEB1D678}"/>
    <cellStyle name="Total 8 2 2 3 3 2" xfId="26052" xr:uid="{27DF4C6F-BBDA-4C14-9C55-5968C6B6F934}"/>
    <cellStyle name="Total 8 2 2 3 4" xfId="15239" xr:uid="{3AABAC46-D179-42F4-A070-E4BB49BC0A47}"/>
    <cellStyle name="Total 8 2 2 3 4 2" xfId="27008" xr:uid="{365763DB-4F50-479D-B73B-DD0C141B8A20}"/>
    <cellStyle name="Total 8 2 2 3 5" xfId="16188" xr:uid="{60AD3ED3-347D-4EAE-94CC-B01089287410}"/>
    <cellStyle name="Total 8 2 2 3 5 2" xfId="27935" xr:uid="{C2011324-4664-4FD3-82FD-B13CA8DBA6B6}"/>
    <cellStyle name="Total 8 2 2 3 6" xfId="17061" xr:uid="{5CBA1683-0792-48BD-8432-03E71AAAC715}"/>
    <cellStyle name="Total 8 2 2 3 6 2" xfId="28808" xr:uid="{CC9501E5-315C-43B1-A4FC-341E5FD53AAB}"/>
    <cellStyle name="Total 8 2 2 3 7" xfId="17926" xr:uid="{46A9B1DF-A6BA-4AAE-BBD9-E2CC8678C346}"/>
    <cellStyle name="Total 8 2 2 3 7 2" xfId="29647" xr:uid="{65DBFBF0-D5AF-4F08-AECF-EC3FABB71F54}"/>
    <cellStyle name="Total 8 2 2 3 8" xfId="18702" xr:uid="{9C510DB2-D763-48EE-B817-4775A5EEE0BD}"/>
    <cellStyle name="Total 8 2 2 4" xfId="9528" xr:uid="{9F9CF9C7-C3DE-4C03-BFC6-8489661B699E}"/>
    <cellStyle name="Total 8 2 2 4 2" xfId="13933" xr:uid="{54D80934-2F52-47D1-8DE0-C108095FCDA8}"/>
    <cellStyle name="Total 8 2 2 4 2 2" xfId="25706" xr:uid="{313CD4E9-0D48-4C8A-A158-1CFE89DA228A}"/>
    <cellStyle name="Total 8 2 2 4 3" xfId="14893" xr:uid="{DBDFAE4F-F8C3-425D-B470-E394381D5ADA}"/>
    <cellStyle name="Total 8 2 2 4 3 2" xfId="26664" xr:uid="{A198B675-D479-4CC8-9B41-B46E6EEC8806}"/>
    <cellStyle name="Total 8 2 2 4 4" xfId="15845" xr:uid="{0CBAA7F0-8960-4DAA-B756-766D71B4AEA2}"/>
    <cellStyle name="Total 8 2 2 4 4 2" xfId="27592" xr:uid="{F36A5420-A851-462D-8E39-9C6EDA202536}"/>
    <cellStyle name="Total 8 2 2 4 5" xfId="16719" xr:uid="{382260E8-29D2-4FD5-8DE4-8910284218E1}"/>
    <cellStyle name="Total 8 2 2 4 5 2" xfId="28466" xr:uid="{BC53EA50-A98B-42F2-A1E5-5453301A2978}"/>
    <cellStyle name="Total 8 2 2 4 6" xfId="17584" xr:uid="{F9C6B34B-DFF0-4883-8FCE-0A343FAFED8D}"/>
    <cellStyle name="Total 8 2 2 4 6 2" xfId="29305" xr:uid="{BE22F004-44EF-4096-B567-4EBD9DB59DD5}"/>
    <cellStyle name="Total 8 2 2 4 7" xfId="18360" xr:uid="{26764615-1EC3-4C24-9859-D8C3ABA65F7B}"/>
    <cellStyle name="Total 8 2 2 4 7 2" xfId="30081" xr:uid="{16CE0022-AE8E-4283-9721-828A22D2C6E4}"/>
    <cellStyle name="Total 8 2 2 4 8" xfId="19117" xr:uid="{1766296C-8CCF-4133-A6D8-47C204926369}"/>
    <cellStyle name="Total 8 2 2 5" xfId="12230" xr:uid="{FA93BE0E-6E4A-43BF-8573-A3ADA41E1439}"/>
    <cellStyle name="Total 8 2 2 5 2" xfId="24047" xr:uid="{AAAD0E2B-08AD-4303-A0D9-6EFE5833FCA5}"/>
    <cellStyle name="Total 8 2 2 6" xfId="10525" xr:uid="{7B2955CF-6C4A-4813-A241-56A25513F778}"/>
    <cellStyle name="Total 8 2 2 6 2" xfId="22397" xr:uid="{EC4F506B-7D4D-4C0E-B7A3-E1217093EDE9}"/>
    <cellStyle name="Total 8 2 2 7" xfId="13351" xr:uid="{48F1F4F5-527D-4AF6-88F0-5764C61465C8}"/>
    <cellStyle name="Total 8 2 2 7 2" xfId="25134" xr:uid="{A34F5A39-7BD7-49CE-8B75-2EBA8AFB851C}"/>
    <cellStyle name="Total 8 2 2 8" xfId="14360" xr:uid="{A28091F0-6322-4446-B304-257EE951C9CA}"/>
    <cellStyle name="Total 8 2 2 8 2" xfId="26132" xr:uid="{F94D0584-95F1-47A5-82D1-11C64C54299E}"/>
    <cellStyle name="Total 8 2 2 9" xfId="15318" xr:uid="{5390DF08-3BE6-49BF-BC63-4D8B2BAFC735}"/>
    <cellStyle name="Total 8 2 2 9 2" xfId="27082" xr:uid="{2EBCE789-1C6A-46F8-8795-44A9A209444E}"/>
    <cellStyle name="Total 8 2 3" xfId="7139" xr:uid="{93652104-D0F2-42EC-B27B-87A7E4E08E2F}"/>
    <cellStyle name="Total 8 2 3 10" xfId="13612" xr:uid="{8A39DFEB-AFBD-43FF-8029-396CBE90C79F}"/>
    <cellStyle name="Total 8 2 3 10 2" xfId="25388" xr:uid="{F2C19820-1510-44F5-B2EA-9BD7C95B785B}"/>
    <cellStyle name="Total 8 2 3 2" xfId="8782" xr:uid="{C63767DF-00F4-4711-B112-5702348233FE}"/>
    <cellStyle name="Total 8 2 3 2 2" xfId="13442" xr:uid="{C699E4C3-2F3E-4037-89BF-38AD7EC1170D}"/>
    <cellStyle name="Total 8 2 3 2 2 2" xfId="25225" xr:uid="{B265FFF6-BDEC-4282-8ED0-8E9AD3993ED9}"/>
    <cellStyle name="Total 8 2 3 2 3" xfId="14448" xr:uid="{D45359D5-8A56-4CF9-A3D7-99D8E5074A07}"/>
    <cellStyle name="Total 8 2 3 2 3 2" xfId="26220" xr:uid="{C20E425C-C72E-44A5-BFF5-F1827292D7BE}"/>
    <cellStyle name="Total 8 2 3 2 4" xfId="15406" xr:uid="{49960AB6-1C43-4DF2-BC67-26AA4E99B734}"/>
    <cellStyle name="Total 8 2 3 2 4 2" xfId="27167" xr:uid="{780CB87F-5105-4AA5-89CD-A5963866A62D}"/>
    <cellStyle name="Total 8 2 3 2 5" xfId="16332" xr:uid="{18305486-BDE2-451B-936C-2C991B31E6EE}"/>
    <cellStyle name="Total 8 2 3 2 5 2" xfId="28079" xr:uid="{1406A7DE-AAA7-4B54-9520-2D63D996C3D9}"/>
    <cellStyle name="Total 8 2 3 2 6" xfId="17203" xr:uid="{A4750479-5FD9-448C-BA57-7C274D0685A2}"/>
    <cellStyle name="Total 8 2 3 2 6 2" xfId="28947" xr:uid="{C4F12155-D28E-4143-8879-8F4F4828BA86}"/>
    <cellStyle name="Total 8 2 3 2 7" xfId="18050" xr:uid="{F89501FF-9AEC-4191-BFC3-B6937888F3AF}"/>
    <cellStyle name="Total 8 2 3 2 7 2" xfId="29771" xr:uid="{6074B474-7D1A-402D-B47F-CFD66D8F9589}"/>
    <cellStyle name="Total 8 2 3 2 8" xfId="18817" xr:uid="{64629AE6-C6F4-4C6B-8C06-E98678C0EEE0}"/>
    <cellStyle name="Total 8 2 3 3" xfId="9643" xr:uid="{CCEFF905-C182-4FF9-9563-DB429F6BE7EA}"/>
    <cellStyle name="Total 8 2 3 3 2" xfId="14048" xr:uid="{9789DBE9-1423-41BB-ACD5-E7E2747341EA}"/>
    <cellStyle name="Total 8 2 3 3 2 2" xfId="25821" xr:uid="{B0C5A6BE-2028-482F-B545-AA30F6B09DD7}"/>
    <cellStyle name="Total 8 2 3 3 3" xfId="15008" xr:uid="{CC48516B-68FA-48CA-B92F-894DE4522744}"/>
    <cellStyle name="Total 8 2 3 3 3 2" xfId="26779" xr:uid="{956EC5EA-7006-49FE-AFFF-9FA7F4F8D046}"/>
    <cellStyle name="Total 8 2 3 3 4" xfId="15960" xr:uid="{B6A812CD-BEC3-485B-8A32-2B78DAFA992C}"/>
    <cellStyle name="Total 8 2 3 3 4 2" xfId="27707" xr:uid="{DC7B0286-E0FE-4DBD-BD2D-EFC76101F11D}"/>
    <cellStyle name="Total 8 2 3 3 5" xfId="16834" xr:uid="{A20F8A38-0130-421B-BFC8-A5C754A402BC}"/>
    <cellStyle name="Total 8 2 3 3 5 2" xfId="28581" xr:uid="{1E8B1CE5-97A6-47B6-B477-266AD74D6BEB}"/>
    <cellStyle name="Total 8 2 3 3 6" xfId="17699" xr:uid="{D7D25250-B03D-43BD-A88A-0E4203C27022}"/>
    <cellStyle name="Total 8 2 3 3 6 2" xfId="29420" xr:uid="{775CE167-5C25-4CE8-80B1-6334BF6831A4}"/>
    <cellStyle name="Total 8 2 3 3 7" xfId="18475" xr:uid="{F62FD16F-F95C-4490-8B96-9ED0A13BFA73}"/>
    <cellStyle name="Total 8 2 3 3 7 2" xfId="30196" xr:uid="{4739A39F-8894-42A4-B832-6C1822C45A27}"/>
    <cellStyle name="Total 8 2 3 3 8" xfId="19232" xr:uid="{4998F62E-31C8-4CF6-A51D-EE396157EF3E}"/>
    <cellStyle name="Total 8 2 3 4" xfId="12413" xr:uid="{7D54BF27-FF79-4106-9A97-B06944CE07B9}"/>
    <cellStyle name="Total 8 2 3 4 2" xfId="24227" xr:uid="{C8DFD16B-13C1-4B29-AD77-B84CADFA6D49}"/>
    <cellStyle name="Total 8 2 3 5" xfId="10356" xr:uid="{B9335D16-AA5E-4092-8D12-84B51F30AB03}"/>
    <cellStyle name="Total 8 2 3 5 2" xfId="22228" xr:uid="{2376A8FF-ADC3-4526-8701-F13451B4BD35}"/>
    <cellStyle name="Total 8 2 3 6" xfId="11668" xr:uid="{1497E049-E7C0-40A2-B7FC-F36F688E59C7}"/>
    <cellStyle name="Total 8 2 3 6 2" xfId="23507" xr:uid="{3806B21C-ECD8-45BE-B462-BE147B1EBE86}"/>
    <cellStyle name="Total 8 2 3 7" xfId="11008" xr:uid="{B35EFA5D-4F8B-4662-84D1-B0B23BE4FBB5}"/>
    <cellStyle name="Total 8 2 3 7 2" xfId="22877" xr:uid="{049B37F1-7780-40D6-A78B-46F413515DBE}"/>
    <cellStyle name="Total 8 2 3 8" xfId="12505" xr:uid="{E72D596A-E52E-4A7F-AFCA-2932F2DF422B}"/>
    <cellStyle name="Total 8 2 3 8 2" xfId="24315" xr:uid="{26C5895F-1A4D-435A-941C-100171A6BC8A}"/>
    <cellStyle name="Total 8 2 3 9" xfId="10280" xr:uid="{CE8C146B-F217-4C51-8D3F-DDC22AFA9577}"/>
    <cellStyle name="Total 8 2 3 9 2" xfId="22155" xr:uid="{40839CF2-D352-43E4-A91D-7F11BC6E2C9F}"/>
    <cellStyle name="Total 8 2 4" xfId="7983" xr:uid="{0F1F467D-CDFE-475B-AC24-7D333F149D15}"/>
    <cellStyle name="Total 8 2 4 2" xfId="12953" xr:uid="{869C1831-BA04-46D6-8E26-0B9DB37A6576}"/>
    <cellStyle name="Total 8 2 4 2 2" xfId="24747" xr:uid="{3941E9DB-7EA1-44E3-9DB2-E2BB8DEBE146}"/>
    <cellStyle name="Total 8 2 4 3" xfId="9929" xr:uid="{4792D76A-A1E4-45B1-8DEA-33DF77183C3B}"/>
    <cellStyle name="Total 8 2 4 3 2" xfId="21804" xr:uid="{1EFF61C3-61FE-44A5-9D03-851C4C54B00F}"/>
    <cellStyle name="Total 8 2 4 4" xfId="11767" xr:uid="{C1F50310-71DE-4E78-B8BB-6504EB19CDE3}"/>
    <cellStyle name="Total 8 2 4 4 2" xfId="23595" xr:uid="{841CB6F9-B8C7-47CD-BE3C-4614CF667047}"/>
    <cellStyle name="Total 8 2 4 5" xfId="10928" xr:uid="{0E98298C-AA66-4EEA-8566-F602FDA415FE}"/>
    <cellStyle name="Total 8 2 4 5 2" xfId="22797" xr:uid="{8AB399D3-ADA7-412B-AF10-65CC553CBA2F}"/>
    <cellStyle name="Total 8 2 4 6" xfId="13339" xr:uid="{80A87BDF-C9A5-4522-B85B-CD40ABE51B75}"/>
    <cellStyle name="Total 8 2 4 6 2" xfId="25122" xr:uid="{DB298BD0-AEAB-4B17-9079-CD9B225582FD}"/>
    <cellStyle name="Total 8 2 4 7" xfId="14348" xr:uid="{A159800B-C2F1-4F7A-BE80-39F8ABA3297A}"/>
    <cellStyle name="Total 8 2 4 7 2" xfId="26120" xr:uid="{F9E30FFC-D890-4EA1-8D36-A4167843AE95}"/>
    <cellStyle name="Total 8 2 4 8" xfId="15306" xr:uid="{8B3781CF-FE8E-4AFA-B289-8780A3C78A8C}"/>
    <cellStyle name="Total 8 2 5" xfId="9415" xr:uid="{BBB64340-CAFE-44AA-B5EB-4CD650360F04}"/>
    <cellStyle name="Total 8 2 5 2" xfId="13820" xr:uid="{1CB2F06B-C6D0-4A60-A63B-ECFB9113F6A7}"/>
    <cellStyle name="Total 8 2 5 2 2" xfId="25593" xr:uid="{B0860298-7B68-479D-86D5-A1BA62A5B793}"/>
    <cellStyle name="Total 8 2 5 3" xfId="14780" xr:uid="{70FBD207-BC4B-4B43-8713-FA3FB348C9AB}"/>
    <cellStyle name="Total 8 2 5 3 2" xfId="26551" xr:uid="{FBF17D08-390C-44F2-B0D5-5B08A0D4F36F}"/>
    <cellStyle name="Total 8 2 5 4" xfId="15732" xr:uid="{59786A6E-6468-4982-B8BF-8D6877F8D3B2}"/>
    <cellStyle name="Total 8 2 5 4 2" xfId="27479" xr:uid="{B25689F8-EE3B-4DA6-BB0C-9BBECE253ABD}"/>
    <cellStyle name="Total 8 2 5 5" xfId="16606" xr:uid="{55BCB7C7-3730-4E00-8B23-BF41BE4B2F8D}"/>
    <cellStyle name="Total 8 2 5 5 2" xfId="28353" xr:uid="{E6700B5C-676C-4CE4-A4C6-2144D8FB2B67}"/>
    <cellStyle name="Total 8 2 5 6" xfId="17471" xr:uid="{697E8BA1-CEF0-45B7-BF3F-367091432D45}"/>
    <cellStyle name="Total 8 2 5 6 2" xfId="29192" xr:uid="{8CD7385C-D59D-4A3B-A429-0FA0A5271D03}"/>
    <cellStyle name="Total 8 2 5 7" xfId="18247" xr:uid="{807146EE-A2D5-4AE4-A8E1-475A097AE202}"/>
    <cellStyle name="Total 8 2 5 7 2" xfId="29968" xr:uid="{2FA76E93-A871-44AB-8534-C2AA439544FB}"/>
    <cellStyle name="Total 8 2 5 8" xfId="19004" xr:uid="{D0B5AEC4-4463-4A9E-AAAC-C583771B09B4}"/>
    <cellStyle name="Total 8 2 6" xfId="11880" xr:uid="{1B61D135-ECD8-4E3F-9CA0-6CDD914CB7F7}"/>
    <cellStyle name="Total 8 2 6 2" xfId="23707" xr:uid="{C5261831-BE5F-4CFE-92FA-43A65A027B95}"/>
    <cellStyle name="Total 8 2 7" xfId="10827" xr:uid="{1A81F6C9-8319-41D9-BE77-84CAC541EF60}"/>
    <cellStyle name="Total 8 2 7 2" xfId="22696" xr:uid="{C7CBB8AA-9BBD-4BFE-807A-DA25767F35E4}"/>
    <cellStyle name="Total 8 2 8" xfId="11487" xr:uid="{E4E2AE9E-84DE-4853-97AF-581A5B834EFF}"/>
    <cellStyle name="Total 8 2 8 2" xfId="23341" xr:uid="{6AD211AE-F268-45B0-BCEA-FEA85A562D10}"/>
    <cellStyle name="Total 8 2 9" xfId="11142" xr:uid="{A6C289E8-1C5C-4DAE-977F-5250B7A9D438}"/>
    <cellStyle name="Total 8 2 9 2" xfId="23007" xr:uid="{997F6AED-204D-41D1-B2D5-0F3EBB82A958}"/>
    <cellStyle name="Total 8 3" xfId="6871" xr:uid="{54341B37-5832-442D-908F-EC0B0470F82B}"/>
    <cellStyle name="Total 8 3 10" xfId="9910" xr:uid="{A6C07FC4-A515-42AD-9A32-56F619867BA3}"/>
    <cellStyle name="Total 8 3 10 2" xfId="21786" xr:uid="{5280DC5E-FAAE-4BA6-8F07-C058496DC19D}"/>
    <cellStyle name="Total 8 3 11" xfId="13138" xr:uid="{94DBDE35-D434-4324-8250-2483F3AE6ECB}"/>
    <cellStyle name="Total 8 3 11 2" xfId="24924" xr:uid="{A33385CB-4CC6-429B-8D45-DCF574EB1F68}"/>
    <cellStyle name="Total 8 3 2" xfId="7676" xr:uid="{7B123151-1BB1-4B6E-BBD6-D15EDE0A4DDB}"/>
    <cellStyle name="Total 8 3 2 10" xfId="12624" xr:uid="{A778CB28-46C9-4698-8971-5378167423F2}"/>
    <cellStyle name="Total 8 3 2 10 2" xfId="24428" xr:uid="{BD1A178C-76B7-424C-9F93-C256B63B1949}"/>
    <cellStyle name="Total 8 3 2 2" xfId="9319" xr:uid="{A72AEE9B-754A-4E1D-BA63-FD190449B68F}"/>
    <cellStyle name="Total 8 3 2 2 2" xfId="13741" xr:uid="{39573128-26CD-4350-A106-FB30F06B8490}"/>
    <cellStyle name="Total 8 3 2 2 2 2" xfId="25515" xr:uid="{5104642B-1FC4-4882-BC35-9D95E865FC4D}"/>
    <cellStyle name="Total 8 3 2 2 3" xfId="14703" xr:uid="{BA0F402C-997A-4402-98EE-ECA11CF67BD9}"/>
    <cellStyle name="Total 8 3 2 2 3 2" xfId="26474" xr:uid="{149AE391-EAC1-4C28-A951-8E276434F17C}"/>
    <cellStyle name="Total 8 3 2 2 4" xfId="15655" xr:uid="{DA3A6393-48F6-4EBF-B2E1-A42D5DABEBF8}"/>
    <cellStyle name="Total 8 3 2 2 4 2" xfId="27402" xr:uid="{74FB0BCB-4630-4D94-A258-C7B25C85A666}"/>
    <cellStyle name="Total 8 3 2 2 5" xfId="16533" xr:uid="{D8CC918C-D73E-4C8E-84F7-57432FC15B7F}"/>
    <cellStyle name="Total 8 3 2 2 5 2" xfId="28280" xr:uid="{07405BA8-7CCE-405D-9FCF-410FE5C54C1F}"/>
    <cellStyle name="Total 8 3 2 2 6" xfId="17398" xr:uid="{DC3315BE-8AAD-4682-81B9-7238ACAF32A5}"/>
    <cellStyle name="Total 8 3 2 2 6 2" xfId="29119" xr:uid="{8CDD3E1D-8C5F-4B7C-9C07-E8134CFE908C}"/>
    <cellStyle name="Total 8 3 2 2 7" xfId="18174" xr:uid="{0E0255BC-BE0D-4AE1-ABBA-0EF6A9532855}"/>
    <cellStyle name="Total 8 3 2 2 7 2" xfId="29895" xr:uid="{3E6893D1-5456-4A18-836C-EDDCBCDC1C35}"/>
    <cellStyle name="Total 8 3 2 2 8" xfId="18931" xr:uid="{0B211626-B9C5-4CD0-AF1D-9E7F8430E4C0}"/>
    <cellStyle name="Total 8 3 2 3" xfId="9757" xr:uid="{FE68761F-9F1F-407E-A133-26E39F6F0ABC}"/>
    <cellStyle name="Total 8 3 2 3 2" xfId="14162" xr:uid="{3E05B884-EC20-4D10-9670-47E071567EEA}"/>
    <cellStyle name="Total 8 3 2 3 2 2" xfId="25935" xr:uid="{548EB762-B08C-4DBF-866C-C8BECFD2C57E}"/>
    <cellStyle name="Total 8 3 2 3 3" xfId="15122" xr:uid="{ACC83806-2812-471D-BC57-104E13817749}"/>
    <cellStyle name="Total 8 3 2 3 3 2" xfId="26893" xr:uid="{6DD849A5-48D4-49C6-A771-9E5183E602E0}"/>
    <cellStyle name="Total 8 3 2 3 4" xfId="16074" xr:uid="{E4D883EC-44B0-4B93-ADDB-DD22515720C1}"/>
    <cellStyle name="Total 8 3 2 3 4 2" xfId="27821" xr:uid="{BDE4F203-F8DB-46B1-BE35-184C09980370}"/>
    <cellStyle name="Total 8 3 2 3 5" xfId="16948" xr:uid="{5C9D268F-3638-4767-9E09-842083854ADE}"/>
    <cellStyle name="Total 8 3 2 3 5 2" xfId="28695" xr:uid="{EEB2F51E-7109-4D6B-8B7A-ED7AE70256FC}"/>
    <cellStyle name="Total 8 3 2 3 6" xfId="17813" xr:uid="{2E556D6B-20A2-4AEA-B98F-389A7E45EC89}"/>
    <cellStyle name="Total 8 3 2 3 6 2" xfId="29534" xr:uid="{80CC9592-5966-48C6-9931-1466D16FBC13}"/>
    <cellStyle name="Total 8 3 2 3 7" xfId="18589" xr:uid="{4D0B1B49-7EC7-4EA8-BAD7-C1E79E0AFFA1}"/>
    <cellStyle name="Total 8 3 2 3 7 2" xfId="30310" xr:uid="{A37D5414-BB5C-4713-AD44-106EE5C0E37B}"/>
    <cellStyle name="Total 8 3 2 3 8" xfId="19346" xr:uid="{9FF82A61-2741-46F4-B37D-D779CD200625}"/>
    <cellStyle name="Total 8 3 2 4" xfId="12727" xr:uid="{5ECF9824-94F4-420A-A210-28B7D647FE2E}"/>
    <cellStyle name="Total 8 3 2 4 2" xfId="24525" xr:uid="{27D51E80-1DCB-4F2A-86D6-CC4E314CC265}"/>
    <cellStyle name="Total 8 3 2 5" xfId="10150" xr:uid="{4B13E838-4393-4F6A-AD55-3A3090D362CF}"/>
    <cellStyle name="Total 8 3 2 5 2" xfId="22025" xr:uid="{DE5478BB-2A6E-4284-91C2-70385FA7F3DD}"/>
    <cellStyle name="Total 8 3 2 6" xfId="12076" xr:uid="{4E20A970-2D5A-4095-9DDB-9E4A42070B7C}"/>
    <cellStyle name="Total 8 3 2 6 2" xfId="23897" xr:uid="{2F5174B9-20CB-4E54-B92C-6E953466B779}"/>
    <cellStyle name="Total 8 3 2 7" xfId="10669" xr:uid="{E8E4DECC-0DF3-484E-9F08-51C926503080}"/>
    <cellStyle name="Total 8 3 2 7 2" xfId="22541" xr:uid="{34ECF459-568C-440A-A673-279A141E8791}"/>
    <cellStyle name="Total 8 3 2 8" xfId="12852" xr:uid="{25FE7D79-F27E-40C8-858F-76EA9BF67CA7}"/>
    <cellStyle name="Total 8 3 2 8 2" xfId="24646" xr:uid="{FA274A59-6DEB-4B20-8229-F0AFE64D11E3}"/>
    <cellStyle name="Total 8 3 2 9" xfId="10021" xr:uid="{6E070B5E-58D3-4EF6-9341-823ED7BD19EA}"/>
    <cellStyle name="Total 8 3 2 9 2" xfId="21896" xr:uid="{5F755F2A-B666-480D-B8D4-18B0F434A958}"/>
    <cellStyle name="Total 8 3 3" xfId="8516" xr:uid="{C2FF71FE-F37B-4735-9B19-E9D0CDA219C6}"/>
    <cellStyle name="Total 8 3 3 2" xfId="13258" xr:uid="{860CD8C0-83BC-4441-B584-AE0C43C79C6E}"/>
    <cellStyle name="Total 8 3 3 2 2" xfId="25044" xr:uid="{F55DFC5D-7CF1-40C0-961F-B39E0FCC50FA}"/>
    <cellStyle name="Total 8 3 3 3" xfId="14278" xr:uid="{76D2F218-E1DD-4819-8813-1003E72301C5}"/>
    <cellStyle name="Total 8 3 3 3 2" xfId="26051" xr:uid="{C83228AE-86E3-4336-AAFB-EADB07A7EDFE}"/>
    <cellStyle name="Total 8 3 3 4" xfId="15238" xr:uid="{A07AD9DD-EA0C-4AA6-88D1-F6DB6BB74B76}"/>
    <cellStyle name="Total 8 3 3 4 2" xfId="27007" xr:uid="{9792F2A4-4291-4509-A678-F3311185DC88}"/>
    <cellStyle name="Total 8 3 3 5" xfId="16187" xr:uid="{2CDD0D0D-35E2-46FE-9B72-B31CFFD3E0A5}"/>
    <cellStyle name="Total 8 3 3 5 2" xfId="27934" xr:uid="{30C31FA6-EED4-41E1-A71F-DEB89614E8DA}"/>
    <cellStyle name="Total 8 3 3 6" xfId="17060" xr:uid="{B2A6875E-3F9A-4472-B90F-8C7DD801B2FA}"/>
    <cellStyle name="Total 8 3 3 6 2" xfId="28807" xr:uid="{08AA0BDB-DFF8-4249-9073-56BAFF85BF51}"/>
    <cellStyle name="Total 8 3 3 7" xfId="17925" xr:uid="{323AACE9-36C1-449F-B34D-546F466DEA23}"/>
    <cellStyle name="Total 8 3 3 7 2" xfId="29646" xr:uid="{E2B90C4E-B823-4513-BB56-738B942D5091}"/>
    <cellStyle name="Total 8 3 3 8" xfId="18701" xr:uid="{074C3585-DFA8-4645-B0A9-ED3BCF81F50D}"/>
    <cellStyle name="Total 8 3 4" xfId="9527" xr:uid="{09360F62-65FA-4803-8E68-5BB2664062B8}"/>
    <cellStyle name="Total 8 3 4 2" xfId="13932" xr:uid="{638C0B3B-6429-4C2E-9660-8AA4FA8A1CAC}"/>
    <cellStyle name="Total 8 3 4 2 2" xfId="25705" xr:uid="{F1062C68-5B04-4231-8381-341E7CBE565C}"/>
    <cellStyle name="Total 8 3 4 3" xfId="14892" xr:uid="{FB26DB1D-689A-4962-905D-FC42FA6DC174}"/>
    <cellStyle name="Total 8 3 4 3 2" xfId="26663" xr:uid="{CC02AAB6-F370-4AC8-8B23-2E91442128D0}"/>
    <cellStyle name="Total 8 3 4 4" xfId="15844" xr:uid="{439AD0B0-9E6E-4DED-9E1A-974C561759D1}"/>
    <cellStyle name="Total 8 3 4 4 2" xfId="27591" xr:uid="{24F0DC67-0049-4651-A452-E78C6382C9EC}"/>
    <cellStyle name="Total 8 3 4 5" xfId="16718" xr:uid="{BE7AC9CA-FD02-4A3B-81A9-CA0FAD292C5A}"/>
    <cellStyle name="Total 8 3 4 5 2" xfId="28465" xr:uid="{F3093A71-7227-4414-8041-6D534FAE6E2D}"/>
    <cellStyle name="Total 8 3 4 6" xfId="17583" xr:uid="{C063351E-FE7D-46D2-AAB3-876C9DD3A9DB}"/>
    <cellStyle name="Total 8 3 4 6 2" xfId="29304" xr:uid="{A337A9B8-55F6-4940-B031-C511582F1A71}"/>
    <cellStyle name="Total 8 3 4 7" xfId="18359" xr:uid="{53D565EF-4542-49B3-809A-9C016E1F3AB9}"/>
    <cellStyle name="Total 8 3 4 7 2" xfId="30080" xr:uid="{60846505-795F-467A-A839-3D78B6E93768}"/>
    <cellStyle name="Total 8 3 4 8" xfId="19116" xr:uid="{30FCA290-5128-4DF5-855C-FEE5E4574E2F}"/>
    <cellStyle name="Total 8 3 5" xfId="12229" xr:uid="{B47F5539-95FE-40AB-8B2C-596863399D22}"/>
    <cellStyle name="Total 8 3 5 2" xfId="24046" xr:uid="{DF3C4004-B99D-462A-B075-0A236FD5E051}"/>
    <cellStyle name="Total 8 3 6" xfId="10526" xr:uid="{77AD9647-73A6-4B5A-A595-3D1C1934BE64}"/>
    <cellStyle name="Total 8 3 6 2" xfId="22398" xr:uid="{61325861-69C0-4A44-AF73-83885A1F26DD}"/>
    <cellStyle name="Total 8 3 7" xfId="12320" xr:uid="{76B6ABD9-F659-429C-BF51-4CBF639314B0}"/>
    <cellStyle name="Total 8 3 7 2" xfId="24136" xr:uid="{C4434F08-8FE3-4B93-B636-9FA261634F4F}"/>
    <cellStyle name="Total 8 3 8" xfId="10445" xr:uid="{18D93EA3-5FAF-460D-9672-F1B7CAB95390}"/>
    <cellStyle name="Total 8 3 8 2" xfId="22317" xr:uid="{1BD94F38-F325-4EB5-B814-2254E16C11FB}"/>
    <cellStyle name="Total 8 3 9" xfId="12980" xr:uid="{A5EC156C-EF8C-44B2-8915-1FAAD3E25FFF}"/>
    <cellStyle name="Total 8 3 9 2" xfId="24772" xr:uid="{DF0F1B58-6D44-4CBC-BC61-E840EDE1B265}"/>
    <cellStyle name="Total 8 4" xfId="7138" xr:uid="{A041D6A6-0F2C-4C18-9C04-B8ABCFDDD616}"/>
    <cellStyle name="Total 8 4 10" xfId="11576" xr:uid="{64C25BB4-7AC0-4418-8A16-06FB548C1123}"/>
    <cellStyle name="Total 8 4 10 2" xfId="23424" xr:uid="{17A6EEB1-EAE1-4CB9-BA81-89EE81815249}"/>
    <cellStyle name="Total 8 4 2" xfId="8781" xr:uid="{E25A5355-6CE9-42EF-84C1-15123AA247B3}"/>
    <cellStyle name="Total 8 4 2 2" xfId="13441" xr:uid="{22401959-A86F-4576-A565-82B55399EA08}"/>
    <cellStyle name="Total 8 4 2 2 2" xfId="25224" xr:uid="{5BF44170-3417-4C6E-A641-162F49938F23}"/>
    <cellStyle name="Total 8 4 2 3" xfId="14447" xr:uid="{DB0BDB87-4BDC-466E-899D-BA356C45A4A4}"/>
    <cellStyle name="Total 8 4 2 3 2" xfId="26219" xr:uid="{40E77F5D-EA72-403A-B681-621237F66FE8}"/>
    <cellStyle name="Total 8 4 2 4" xfId="15405" xr:uid="{27C39EF8-5ECE-4FE5-9CCC-E145E42E693F}"/>
    <cellStyle name="Total 8 4 2 4 2" xfId="27166" xr:uid="{2C44511D-C6A2-4923-8B43-A5D4560A6F41}"/>
    <cellStyle name="Total 8 4 2 5" xfId="16331" xr:uid="{264398FB-502F-4A3D-B488-CD10191CE83E}"/>
    <cellStyle name="Total 8 4 2 5 2" xfId="28078" xr:uid="{1C015BF3-E976-4857-BBD5-3B20CB5EF312}"/>
    <cellStyle name="Total 8 4 2 6" xfId="17202" xr:uid="{3EECF332-F3F6-417F-8738-F2D86A4E29FF}"/>
    <cellStyle name="Total 8 4 2 6 2" xfId="28946" xr:uid="{298216DC-A467-4443-AA20-CC4A9FD2D2CB}"/>
    <cellStyle name="Total 8 4 2 7" xfId="18049" xr:uid="{C2937873-D965-433F-9DD5-22B0E4FF81D9}"/>
    <cellStyle name="Total 8 4 2 7 2" xfId="29770" xr:uid="{EA7E5259-80DB-4354-BDA1-47D5132769B2}"/>
    <cellStyle name="Total 8 4 2 8" xfId="18816" xr:uid="{50B6B86D-F30D-4A2E-B911-824653BB35FA}"/>
    <cellStyle name="Total 8 4 3" xfId="9642" xr:uid="{0FCA78B0-7252-4F94-BA01-FEAC60F15CA0}"/>
    <cellStyle name="Total 8 4 3 2" xfId="14047" xr:uid="{3AFCB440-A09C-437B-938A-85B13F90B3C6}"/>
    <cellStyle name="Total 8 4 3 2 2" xfId="25820" xr:uid="{7031B25C-03AC-4824-A6D7-D17D162D17E3}"/>
    <cellStyle name="Total 8 4 3 3" xfId="15007" xr:uid="{20055020-CF3B-4373-8548-F5E2F9150041}"/>
    <cellStyle name="Total 8 4 3 3 2" xfId="26778" xr:uid="{198B022C-2A2D-4C4E-A508-8A261CDE10A2}"/>
    <cellStyle name="Total 8 4 3 4" xfId="15959" xr:uid="{855CF854-F022-48DE-822B-BB212A765AE3}"/>
    <cellStyle name="Total 8 4 3 4 2" xfId="27706" xr:uid="{BEA81A73-A5A9-4F2A-8564-779CEB723237}"/>
    <cellStyle name="Total 8 4 3 5" xfId="16833" xr:uid="{A110272A-CE92-4C8F-B9A3-A5445DD5B497}"/>
    <cellStyle name="Total 8 4 3 5 2" xfId="28580" xr:uid="{BF6704C2-F331-4DED-A806-6099C8A8C317}"/>
    <cellStyle name="Total 8 4 3 6" xfId="17698" xr:uid="{3DB2198A-0B4E-4EFA-B652-E145B6C2952D}"/>
    <cellStyle name="Total 8 4 3 6 2" xfId="29419" xr:uid="{E98834E2-B29D-454D-BCDC-A0B49ABBE26D}"/>
    <cellStyle name="Total 8 4 3 7" xfId="18474" xr:uid="{DD570593-7D49-4FD4-9FFD-7715FD0E5C63}"/>
    <cellStyle name="Total 8 4 3 7 2" xfId="30195" xr:uid="{E8F3E4A4-C2C4-4E6E-8F74-0967E978590B}"/>
    <cellStyle name="Total 8 4 3 8" xfId="19231" xr:uid="{E6D66C34-D3EB-480D-AA01-E1DEF57AA36F}"/>
    <cellStyle name="Total 8 4 4" xfId="12412" xr:uid="{D17212DF-9CE7-47D1-B34D-790947D5188B}"/>
    <cellStyle name="Total 8 4 4 2" xfId="24226" xr:uid="{CE6E80D8-D113-437D-B268-5F16595E77AF}"/>
    <cellStyle name="Total 8 4 5" xfId="10357" xr:uid="{F29373BB-2C75-4930-968E-F745856E9CDE}"/>
    <cellStyle name="Total 8 4 5 2" xfId="22229" xr:uid="{2BE444A9-43F7-4AA3-925D-CB297FDC8CB9}"/>
    <cellStyle name="Total 8 4 6" xfId="11667" xr:uid="{22AE8C3D-D045-43F5-84C8-5F3BE1872F6C}"/>
    <cellStyle name="Total 8 4 6 2" xfId="23506" xr:uid="{C4F85312-8211-45AD-BF63-533A06055036}"/>
    <cellStyle name="Total 8 4 7" xfId="11009" xr:uid="{783C3437-063D-404E-9452-5613182793BB}"/>
    <cellStyle name="Total 8 4 7 2" xfId="22878" xr:uid="{8CEAE182-7966-445D-BCC6-BD9CD69001CF}"/>
    <cellStyle name="Total 8 4 8" xfId="12003" xr:uid="{3762031E-E58C-46A7-8C7B-F3BE01C7A468}"/>
    <cellStyle name="Total 8 4 8 2" xfId="23826" xr:uid="{A06F7BE9-FED1-4F22-B3B9-47F877ED2DC0}"/>
    <cellStyle name="Total 8 4 9" xfId="10730" xr:uid="{71B34BB4-6750-479E-A5EE-7461A97A49EE}"/>
    <cellStyle name="Total 8 4 9 2" xfId="22602" xr:uid="{C92DF882-56C9-47C2-B7BE-CCF932D884D7}"/>
    <cellStyle name="Total 8 5" xfId="7982" xr:uid="{EFCDF06B-B71F-4541-9F89-5B1FBFF41B7F}"/>
    <cellStyle name="Total 8 5 2" xfId="12952" xr:uid="{635BCB98-9D45-4CB8-80F0-0C0A68D6952A}"/>
    <cellStyle name="Total 8 5 2 2" xfId="24746" xr:uid="{72C003E2-6F7C-4D76-B02D-9F918642EDDF}"/>
    <cellStyle name="Total 8 5 3" xfId="9930" xr:uid="{F3C37C3F-95E8-48BF-A04D-D39FFF49D2FC}"/>
    <cellStyle name="Total 8 5 3 2" xfId="21805" xr:uid="{E35EF2BB-1B61-4838-AA40-AB45AC6AC28E}"/>
    <cellStyle name="Total 8 5 4" xfId="11766" xr:uid="{A933B967-8A05-474C-96B4-9F3861FAB8FB}"/>
    <cellStyle name="Total 8 5 4 2" xfId="23594" xr:uid="{4B4B9CA3-00F6-480A-9B48-A810A8C9215C}"/>
    <cellStyle name="Total 8 5 5" xfId="10929" xr:uid="{B069F087-990D-496A-9E3D-2B67977F0B5E}"/>
    <cellStyle name="Total 8 5 5 2" xfId="22798" xr:uid="{D55465E4-7E3A-4C8B-BBB9-038167F32626}"/>
    <cellStyle name="Total 8 5 6" xfId="12307" xr:uid="{7580BD07-6F87-47A9-BA7B-65D2ABE1DA6F}"/>
    <cellStyle name="Total 8 5 6 2" xfId="24123" xr:uid="{58483FDE-AF92-4A70-8D88-629500B32188}"/>
    <cellStyle name="Total 8 5 7" xfId="10456" xr:uid="{30FFAFE7-4C8D-4431-BA4A-8D2EF5BDFFFD}"/>
    <cellStyle name="Total 8 5 7 2" xfId="22328" xr:uid="{24143892-63C1-4A0F-A66A-C9C6BDFF2347}"/>
    <cellStyle name="Total 8 5 8" xfId="13082" xr:uid="{47E4DC6E-16BE-4964-BB24-606DE4A5C442}"/>
    <cellStyle name="Total 8 6" xfId="9414" xr:uid="{E48365AB-9D42-41B5-A316-9A50FCA91CDF}"/>
    <cellStyle name="Total 8 6 2" xfId="13819" xr:uid="{9CDD6960-984B-482A-8D47-03DECD8014F0}"/>
    <cellStyle name="Total 8 6 2 2" xfId="25592" xr:uid="{2DDB67C2-531A-43B0-8519-C0BBBF4318CC}"/>
    <cellStyle name="Total 8 6 3" xfId="14779" xr:uid="{5642631C-2519-4E0E-9EEE-695DD997B944}"/>
    <cellStyle name="Total 8 6 3 2" xfId="26550" xr:uid="{F5958D7D-BD7D-4B5B-ADA9-828CAF1F1C60}"/>
    <cellStyle name="Total 8 6 4" xfId="15731" xr:uid="{E720BC68-F7A5-4822-8608-968D9B8FDD3B}"/>
    <cellStyle name="Total 8 6 4 2" xfId="27478" xr:uid="{97E2358C-8393-4732-91C3-D19176A994E5}"/>
    <cellStyle name="Total 8 6 5" xfId="16605" xr:uid="{F318FB64-F6F9-4144-9606-48B8B34BDEBA}"/>
    <cellStyle name="Total 8 6 5 2" xfId="28352" xr:uid="{43CB17D1-4640-40AA-AFFA-5A896515114B}"/>
    <cellStyle name="Total 8 6 6" xfId="17470" xr:uid="{55804022-E4FB-444F-8B99-576D3B758EDA}"/>
    <cellStyle name="Total 8 6 6 2" xfId="29191" xr:uid="{049649D2-68A5-418B-97A8-199DD781B964}"/>
    <cellStyle name="Total 8 6 7" xfId="18246" xr:uid="{3F315267-6A7C-423E-AE32-8201A4A71408}"/>
    <cellStyle name="Total 8 6 7 2" xfId="29967" xr:uid="{925493B5-63BA-4B1F-8BE9-E525A13298BA}"/>
    <cellStyle name="Total 8 6 8" xfId="19003" xr:uid="{63144D19-E1ED-47AD-BC7B-1C5C74C688BD}"/>
    <cellStyle name="Total 8 7" xfId="11879" xr:uid="{DD746962-9D97-4A37-83A4-35F88F0ED4BC}"/>
    <cellStyle name="Total 8 7 2" xfId="23706" xr:uid="{FB22B20B-64E2-4AD5-AA17-AE40307FC176}"/>
    <cellStyle name="Total 8 8" xfId="10828" xr:uid="{69B1ED66-BD2F-441F-9E34-D5522C94B9F6}"/>
    <cellStyle name="Total 8 8 2" xfId="22697" xr:uid="{46013EFB-F96F-474F-9A13-32872B7F5EF4}"/>
    <cellStyle name="Total 8 9" xfId="11486" xr:uid="{C47D2D2A-6F74-49EC-82E8-643BD556C75C}"/>
    <cellStyle name="Total 8 9 2" xfId="23340" xr:uid="{2F479773-3A80-4021-8596-78EC2350C069}"/>
    <cellStyle name="Total 9" xfId="6244" xr:uid="{19999FAB-75BD-431D-B840-6781285BC6C4}"/>
    <cellStyle name="Total 9 10" xfId="11141" xr:uid="{74CA5ECD-84B6-4485-9710-39A2BBB425BE}"/>
    <cellStyle name="Total 9 10 2" xfId="23006" xr:uid="{95083E90-6BB2-4185-A2E3-FAABD22AEB65}"/>
    <cellStyle name="Total 9 11" xfId="11906" xr:uid="{CA222F87-E745-4CD2-B4C1-322A43812758}"/>
    <cellStyle name="Total 9 11 2" xfId="23733" xr:uid="{D31B2EBA-2DCC-45DF-A4A6-6903D619A637}"/>
    <cellStyle name="Total 9 12" xfId="10806" xr:uid="{29CCF31C-E60F-4231-8CA3-331D3585137B}"/>
    <cellStyle name="Total 9 12 2" xfId="22676" xr:uid="{378BC826-6402-453B-9D07-DDD2A37C9035}"/>
    <cellStyle name="Total 9 13" xfId="11506" xr:uid="{939B7140-9752-48A6-9CF1-5C48E5375080}"/>
    <cellStyle name="Total 9 13 2" xfId="23360" xr:uid="{8E00218A-8D05-4B71-B548-D52AFF082BFA}"/>
    <cellStyle name="Total 9 2" xfId="6245" xr:uid="{B122A4D4-8C2C-4A08-A8D7-E7DB6C7638C9}"/>
    <cellStyle name="Total 9 2 10" xfId="12483" xr:uid="{E59C07F8-9139-4F70-83CD-661094C9EC31}"/>
    <cellStyle name="Total 9 2 10 2" xfId="24297" xr:uid="{D6E4818E-466E-49E6-AA03-D57F4FE0A159}"/>
    <cellStyle name="Total 9 2 11" xfId="10290" xr:uid="{92C7CBC9-771E-47AA-BC85-E0CE0FA14389}"/>
    <cellStyle name="Total 9 2 11 2" xfId="22162" xr:uid="{D50FA0F1-CF1D-4B34-B18A-4A4F2A36DC82}"/>
    <cellStyle name="Total 9 2 12" xfId="13098" xr:uid="{8C3129E4-4C2C-4F4B-A5FC-342BF1857B01}"/>
    <cellStyle name="Total 9 2 12 2" xfId="24886" xr:uid="{32023EC0-33D2-4617-A47A-DCDCFAD4235C}"/>
    <cellStyle name="Total 9 2 2" xfId="6874" xr:uid="{8177B7B1-3293-4CCC-9B11-CF16B2BD4BA3}"/>
    <cellStyle name="Total 9 2 2 10" xfId="10733" xr:uid="{B7E050F5-B091-4E35-9CC7-AFD77758178A}"/>
    <cellStyle name="Total 9 2 2 10 2" xfId="22605" xr:uid="{10A9BF5C-0ECE-455C-AA9A-E91FC8AEDC72}"/>
    <cellStyle name="Total 9 2 2 11" xfId="11573" xr:uid="{1B747311-61B0-4904-9C93-553A68DBEB57}"/>
    <cellStyle name="Total 9 2 2 11 2" xfId="23421" xr:uid="{EF235F55-56F9-4292-AC15-4ECF8E6544BC}"/>
    <cellStyle name="Total 9 2 2 2" xfId="7677" xr:uid="{0B781FE0-2754-4877-B57C-7214900B4823}"/>
    <cellStyle name="Total 9 2 2 2 10" xfId="12730" xr:uid="{F6810C84-0B3B-4F97-951E-B8F1C61525B1}"/>
    <cellStyle name="Total 9 2 2 2 10 2" xfId="24528" xr:uid="{395E7014-9BCB-4395-B1F7-65CD00E5CA58}"/>
    <cellStyle name="Total 9 2 2 2 2" xfId="9320" xr:uid="{F70C02FA-0E6A-4374-A208-A02CB28C26F0}"/>
    <cellStyle name="Total 9 2 2 2 2 2" xfId="13742" xr:uid="{DA0F0D8A-491C-43BB-A53B-E5C046DFACFC}"/>
    <cellStyle name="Total 9 2 2 2 2 2 2" xfId="25516" xr:uid="{06780B1A-54EB-473B-848F-6A580161E83B}"/>
    <cellStyle name="Total 9 2 2 2 2 3" xfId="14704" xr:uid="{CCD2105F-F5DE-47AA-A440-A86CB17F086D}"/>
    <cellStyle name="Total 9 2 2 2 2 3 2" xfId="26475" xr:uid="{9A5CB3B1-30D8-49AC-B625-06044618D405}"/>
    <cellStyle name="Total 9 2 2 2 2 4" xfId="15656" xr:uid="{0BAFBC9B-EC1B-4C62-9903-0DF50C12F790}"/>
    <cellStyle name="Total 9 2 2 2 2 4 2" xfId="27403" xr:uid="{4F500DD4-19FE-4E90-AC70-5626D9E628CE}"/>
    <cellStyle name="Total 9 2 2 2 2 5" xfId="16534" xr:uid="{AA658FC7-BA48-4BD8-979C-5F826ED50F3C}"/>
    <cellStyle name="Total 9 2 2 2 2 5 2" xfId="28281" xr:uid="{4CEC097E-E695-401C-9EDA-1736ECCC19EB}"/>
    <cellStyle name="Total 9 2 2 2 2 6" xfId="17399" xr:uid="{DC6641AF-7EFC-4B53-ABF5-6B5C5DA85C44}"/>
    <cellStyle name="Total 9 2 2 2 2 6 2" xfId="29120" xr:uid="{968AFCFD-66BD-4BB3-ACE4-717732D5E3A5}"/>
    <cellStyle name="Total 9 2 2 2 2 7" xfId="18175" xr:uid="{9DFD34E9-A908-416B-85A0-B47B9CC69996}"/>
    <cellStyle name="Total 9 2 2 2 2 7 2" xfId="29896" xr:uid="{C3319E1E-CE9B-4D61-87A8-8D85C74B68E1}"/>
    <cellStyle name="Total 9 2 2 2 2 8" xfId="18932" xr:uid="{287066F5-32D8-4501-B925-68B3D60FFB86}"/>
    <cellStyle name="Total 9 2 2 2 3" xfId="9758" xr:uid="{8F42FEF3-5CAF-4C28-A664-BEA09CC3542B}"/>
    <cellStyle name="Total 9 2 2 2 3 2" xfId="14163" xr:uid="{CCB959F4-FB00-4BD7-BC2C-4B8E658C389F}"/>
    <cellStyle name="Total 9 2 2 2 3 2 2" xfId="25936" xr:uid="{C2EF5854-91FA-4E7F-A0B5-AAE36A05B604}"/>
    <cellStyle name="Total 9 2 2 2 3 3" xfId="15123" xr:uid="{C2492E38-D377-45AE-BE95-1C59A11C600D}"/>
    <cellStyle name="Total 9 2 2 2 3 3 2" xfId="26894" xr:uid="{AC30B834-AEF2-45DB-858B-3E600B536CCD}"/>
    <cellStyle name="Total 9 2 2 2 3 4" xfId="16075" xr:uid="{DCC31F4E-B438-4C83-B6C6-06683D1FEC83}"/>
    <cellStyle name="Total 9 2 2 2 3 4 2" xfId="27822" xr:uid="{349A2CE2-5FF9-4AB1-9450-14DF00AFCBA0}"/>
    <cellStyle name="Total 9 2 2 2 3 5" xfId="16949" xr:uid="{119EBC11-45BA-4633-8DCA-77C47519F213}"/>
    <cellStyle name="Total 9 2 2 2 3 5 2" xfId="28696" xr:uid="{0BDA5FCC-4FB1-4880-9941-80632B662396}"/>
    <cellStyle name="Total 9 2 2 2 3 6" xfId="17814" xr:uid="{DD9EC2AF-2B99-4632-A2DD-4C43BF7BB554}"/>
    <cellStyle name="Total 9 2 2 2 3 6 2" xfId="29535" xr:uid="{475EF045-A38F-45EB-B5DE-EB5F21F35C6E}"/>
    <cellStyle name="Total 9 2 2 2 3 7" xfId="18590" xr:uid="{5982FF9C-54C8-42CB-8847-7CE4DE213B6A}"/>
    <cellStyle name="Total 9 2 2 2 3 7 2" xfId="30311" xr:uid="{E8C8BCCE-618A-40E1-B46E-832248584242}"/>
    <cellStyle name="Total 9 2 2 2 3 8" xfId="19347" xr:uid="{C26DFF2C-6D53-4672-A799-24381F464336}"/>
    <cellStyle name="Total 9 2 2 2 4" xfId="12728" xr:uid="{BF6377B1-1C35-4910-BBA9-79656FF4EB0F}"/>
    <cellStyle name="Total 9 2 2 2 4 2" xfId="24526" xr:uid="{369A9999-78FB-4FC2-AD31-90CB10637B41}"/>
    <cellStyle name="Total 9 2 2 2 5" xfId="10149" xr:uid="{ECD8ADDB-2E2E-4DB3-9B49-95B1E3ECBF5B}"/>
    <cellStyle name="Total 9 2 2 2 5 2" xfId="22024" xr:uid="{FDF872C5-8333-471B-B230-6C0CBDD93FC9}"/>
    <cellStyle name="Total 9 2 2 2 6" xfId="12609" xr:uid="{BDDC8074-69D6-4107-87A0-83B0338B8D92}"/>
    <cellStyle name="Total 9 2 2 2 6 2" xfId="24414" xr:uid="{CF3C571B-0E7E-48E5-9DEC-E9E347C57BF9}"/>
    <cellStyle name="Total 9 2 2 2 7" xfId="10198" xr:uid="{D194477E-CFF8-4FCE-A11F-9AD989F4EA89}"/>
    <cellStyle name="Total 9 2 2 2 7 2" xfId="22073" xr:uid="{1850F4A4-79DA-4EF6-9DEE-23DF4F9AE32C}"/>
    <cellStyle name="Total 9 2 2 2 8" xfId="13104" xr:uid="{A9132E41-E580-4369-B61C-E86DBDC1B28E}"/>
    <cellStyle name="Total 9 2 2 2 8 2" xfId="24892" xr:uid="{8B604881-04F4-4CDC-8568-60AC7550F9A9}"/>
    <cellStyle name="Total 9 2 2 2 9" xfId="9821" xr:uid="{9CF128B6-C48B-43E6-B468-F0F88CD60EA7}"/>
    <cellStyle name="Total 9 2 2 2 9 2" xfId="21697" xr:uid="{2ED9BAA0-6D7E-40B4-804E-10CF4259C394}"/>
    <cellStyle name="Total 9 2 2 3" xfId="8519" xr:uid="{25B5A04D-422E-4150-A55A-65B0647C2389}"/>
    <cellStyle name="Total 9 2 2 3 2" xfId="13261" xr:uid="{7925DC7D-F049-460C-93E2-D3274DF5E7F2}"/>
    <cellStyle name="Total 9 2 2 3 2 2" xfId="25047" xr:uid="{E0218204-C442-4D80-B4BF-864278FFA473}"/>
    <cellStyle name="Total 9 2 2 3 3" xfId="14281" xr:uid="{E0B434BE-9CCC-4517-BCF6-DD8643C41B38}"/>
    <cellStyle name="Total 9 2 2 3 3 2" xfId="26054" xr:uid="{D6EB916B-BD39-4543-B026-E55A63A98370}"/>
    <cellStyle name="Total 9 2 2 3 4" xfId="15241" xr:uid="{6ED15DC4-B345-4B06-B890-F20F69CF7F67}"/>
    <cellStyle name="Total 9 2 2 3 4 2" xfId="27010" xr:uid="{AFCF1643-831A-469E-8A12-4D29D2EE69B7}"/>
    <cellStyle name="Total 9 2 2 3 5" xfId="16190" xr:uid="{C3C45DF7-4971-49BE-B29F-D3E9C3E99C83}"/>
    <cellStyle name="Total 9 2 2 3 5 2" xfId="27937" xr:uid="{DD52F390-68F8-4E78-BBA6-F497E4F8A958}"/>
    <cellStyle name="Total 9 2 2 3 6" xfId="17063" xr:uid="{8746F73F-B545-4757-AA78-9ABD38F3D4E3}"/>
    <cellStyle name="Total 9 2 2 3 6 2" xfId="28810" xr:uid="{E3557568-4A53-42D0-A9AF-F0860E2F90B6}"/>
    <cellStyle name="Total 9 2 2 3 7" xfId="17928" xr:uid="{CD32AC1A-D913-4407-8995-D22D9DB6031F}"/>
    <cellStyle name="Total 9 2 2 3 7 2" xfId="29649" xr:uid="{91D23C49-7D59-4719-BAD3-0BB4BA5425E0}"/>
    <cellStyle name="Total 9 2 2 3 8" xfId="18704" xr:uid="{3DD1BAF7-6CD7-4E8B-A44F-88326B4883A2}"/>
    <cellStyle name="Total 9 2 2 4" xfId="9530" xr:uid="{BA276629-4C1D-49D4-AFB0-D3A895DA262F}"/>
    <cellStyle name="Total 9 2 2 4 2" xfId="13935" xr:uid="{8CEE8588-3B3B-4744-A93E-6DD7216C3853}"/>
    <cellStyle name="Total 9 2 2 4 2 2" xfId="25708" xr:uid="{A7F83E62-65EF-45DE-962F-9B295F234EE1}"/>
    <cellStyle name="Total 9 2 2 4 3" xfId="14895" xr:uid="{34F065EF-0604-42DD-B746-74F8D62DC68C}"/>
    <cellStyle name="Total 9 2 2 4 3 2" xfId="26666" xr:uid="{DC1B4CC2-CC2E-4A95-B5A6-13ACB2A4EB21}"/>
    <cellStyle name="Total 9 2 2 4 4" xfId="15847" xr:uid="{8F4FBCD8-BC6E-4BA3-8C61-2E7B04F52E48}"/>
    <cellStyle name="Total 9 2 2 4 4 2" xfId="27594" xr:uid="{C3A77136-4906-405D-AA06-6394C0B5A210}"/>
    <cellStyle name="Total 9 2 2 4 5" xfId="16721" xr:uid="{B23D4965-11EF-4870-B563-3161F2B15140}"/>
    <cellStyle name="Total 9 2 2 4 5 2" xfId="28468" xr:uid="{8CF19664-821D-45D2-9FDB-9CE229EFCCD7}"/>
    <cellStyle name="Total 9 2 2 4 6" xfId="17586" xr:uid="{F02877CA-9CD7-4B38-BD72-F255055BA3CA}"/>
    <cellStyle name="Total 9 2 2 4 6 2" xfId="29307" xr:uid="{1D025AE7-AE43-4C83-8F7B-3ECB97D13EA1}"/>
    <cellStyle name="Total 9 2 2 4 7" xfId="18362" xr:uid="{2611770A-C58C-492D-9590-CBFD5BA9FF8D}"/>
    <cellStyle name="Total 9 2 2 4 7 2" xfId="30083" xr:uid="{1AFB5C6A-822A-408D-972E-DCD9A169A25D}"/>
    <cellStyle name="Total 9 2 2 4 8" xfId="19119" xr:uid="{8E8B9122-1176-40DA-B8E1-4E19B32EA426}"/>
    <cellStyle name="Total 9 2 2 5" xfId="12232" xr:uid="{EB194D3C-7824-4964-9816-2827ED4EAF7A}"/>
    <cellStyle name="Total 9 2 2 5 2" xfId="24049" xr:uid="{8306D17A-C776-49D0-994A-CDA8094AB44A}"/>
    <cellStyle name="Total 9 2 2 6" xfId="10523" xr:uid="{54B1D0F9-54F5-4CBF-951B-4C51FDEC2C3E}"/>
    <cellStyle name="Total 9 2 2 6 2" xfId="22395" xr:uid="{79F82A24-41FC-46AF-B0D2-6AB541AF89D4}"/>
    <cellStyle name="Total 9 2 2 7" xfId="11633" xr:uid="{7CE782A6-A5B9-4FB3-B508-2533CA88BAAA}"/>
    <cellStyle name="Total 9 2 2 7 2" xfId="23475" xr:uid="{9C3E9DA8-0C8A-4C70-8207-B65008C96326}"/>
    <cellStyle name="Total 9 2 2 8" xfId="11038" xr:uid="{A1709C84-3DBE-40DC-875F-32435E0BDF40}"/>
    <cellStyle name="Total 9 2 2 8 2" xfId="22907" xr:uid="{8DBBDEAE-F89B-43CE-B99B-B4820BA020E0}"/>
    <cellStyle name="Total 9 2 2 9" xfId="11999" xr:uid="{0CD0B3A1-DD95-4B8B-A3B8-BD634579F687}"/>
    <cellStyle name="Total 9 2 2 9 2" xfId="23822" xr:uid="{D3A89D21-3537-4B36-82EC-97BA6285368E}"/>
    <cellStyle name="Total 9 2 3" xfId="7141" xr:uid="{166A48EA-C784-418E-BB76-B8ED928F82AA}"/>
    <cellStyle name="Total 9 2 3 10" xfId="13747" xr:uid="{B6E1B4E2-5E02-4AA9-B68F-8A2D14A32BE7}"/>
    <cellStyle name="Total 9 2 3 10 2" xfId="25521" xr:uid="{A30537EE-A8D6-4885-95F9-2206391D4209}"/>
    <cellStyle name="Total 9 2 3 2" xfId="8784" xr:uid="{3358D6AF-65E2-4300-A56B-5BCFF994E644}"/>
    <cellStyle name="Total 9 2 3 2 2" xfId="13444" xr:uid="{AA685048-985A-4F60-8FA0-8E39E31C7814}"/>
    <cellStyle name="Total 9 2 3 2 2 2" xfId="25227" xr:uid="{DD97CA1F-1B20-4F4D-ADA8-D04EFA7AC777}"/>
    <cellStyle name="Total 9 2 3 2 3" xfId="14450" xr:uid="{83CA0E70-D551-41E1-B841-3BBCE35A59EA}"/>
    <cellStyle name="Total 9 2 3 2 3 2" xfId="26222" xr:uid="{CC750514-8C85-42FF-9A36-0853198EBDA8}"/>
    <cellStyle name="Total 9 2 3 2 4" xfId="15408" xr:uid="{CC1129C8-7D7E-4951-B676-30FF3249F0B8}"/>
    <cellStyle name="Total 9 2 3 2 4 2" xfId="27169" xr:uid="{CE3158F7-A0A8-4713-8857-0E25B083EEBD}"/>
    <cellStyle name="Total 9 2 3 2 5" xfId="16334" xr:uid="{CA474942-6964-48B0-8346-7C709C530380}"/>
    <cellStyle name="Total 9 2 3 2 5 2" xfId="28081" xr:uid="{4C8E3834-2333-4418-A0DB-DCAEBCF5D9D6}"/>
    <cellStyle name="Total 9 2 3 2 6" xfId="17205" xr:uid="{0A14A6EF-B30B-40F9-A7DD-AC5CB52AF401}"/>
    <cellStyle name="Total 9 2 3 2 6 2" xfId="28949" xr:uid="{502D45A6-257A-4696-ACCE-1358A4DEEEC1}"/>
    <cellStyle name="Total 9 2 3 2 7" xfId="18052" xr:uid="{748664D1-AD94-4398-B9F8-E62FF17E330E}"/>
    <cellStyle name="Total 9 2 3 2 7 2" xfId="29773" xr:uid="{FACCFB85-E4AD-4950-9510-93857E1A028F}"/>
    <cellStyle name="Total 9 2 3 2 8" xfId="18819" xr:uid="{B110632E-D339-4765-BF34-96A2B3543FEA}"/>
    <cellStyle name="Total 9 2 3 3" xfId="9645" xr:uid="{5FA82319-C158-4EB1-98C9-DCE93C879FA2}"/>
    <cellStyle name="Total 9 2 3 3 2" xfId="14050" xr:uid="{25B7D81B-6564-41E1-9A54-BD9AFA636015}"/>
    <cellStyle name="Total 9 2 3 3 2 2" xfId="25823" xr:uid="{0448A415-3115-4A14-9B10-7F25AC95F783}"/>
    <cellStyle name="Total 9 2 3 3 3" xfId="15010" xr:uid="{02AF7D11-6856-431A-BC78-9DA1342E9A20}"/>
    <cellStyle name="Total 9 2 3 3 3 2" xfId="26781" xr:uid="{6B824C2F-F991-445B-9D66-32A0C8114234}"/>
    <cellStyle name="Total 9 2 3 3 4" xfId="15962" xr:uid="{A373D2A9-817A-440C-AD06-8789F764DF5D}"/>
    <cellStyle name="Total 9 2 3 3 4 2" xfId="27709" xr:uid="{DC0862BA-6F61-423F-9D17-6D3D3E381E8D}"/>
    <cellStyle name="Total 9 2 3 3 5" xfId="16836" xr:uid="{36FC59E2-D491-4A9E-B42B-243B64365A05}"/>
    <cellStyle name="Total 9 2 3 3 5 2" xfId="28583" xr:uid="{3FADA977-0C61-4F8F-9503-4C5AE6145017}"/>
    <cellStyle name="Total 9 2 3 3 6" xfId="17701" xr:uid="{BCAFF3D7-5E9E-4C38-8B3B-02C6ECD2B96D}"/>
    <cellStyle name="Total 9 2 3 3 6 2" xfId="29422" xr:uid="{B9B92821-1EF7-4FAF-930D-7A4BD46AE211}"/>
    <cellStyle name="Total 9 2 3 3 7" xfId="18477" xr:uid="{94F9E86B-9CF6-425F-A159-FD917A30DFDB}"/>
    <cellStyle name="Total 9 2 3 3 7 2" xfId="30198" xr:uid="{951AEB0C-05D9-4660-9C59-80700122F9A5}"/>
    <cellStyle name="Total 9 2 3 3 8" xfId="19234" xr:uid="{EDCC6654-D784-4AAE-B564-242279E5B9A2}"/>
    <cellStyle name="Total 9 2 3 4" xfId="12415" xr:uid="{BDC71FAA-21CE-4E03-ADB7-9D4E7FE6F59A}"/>
    <cellStyle name="Total 9 2 3 4 2" xfId="24229" xr:uid="{49E3E000-32C2-4581-B25F-80D4135E77F8}"/>
    <cellStyle name="Total 9 2 3 5" xfId="10354" xr:uid="{3982DBFB-4E06-4EEB-A2CB-67DBA55F653A}"/>
    <cellStyle name="Total 9 2 3 5 2" xfId="22226" xr:uid="{5DD88AF1-BD28-416F-AA1A-38A14E3157C1}"/>
    <cellStyle name="Total 9 2 3 6" xfId="11670" xr:uid="{BC5827F6-5E9D-4728-B13B-55CEEF12E40B}"/>
    <cellStyle name="Total 9 2 3 6 2" xfId="23509" xr:uid="{372EC363-AA3F-40C4-BCCF-1748E94762C3}"/>
    <cellStyle name="Total 9 2 3 7" xfId="11006" xr:uid="{7630E63B-809B-4345-8D8B-B700E01AECAB}"/>
    <cellStyle name="Total 9 2 3 7 2" xfId="22875" xr:uid="{DD242451-868A-43B5-9D83-F029DF354FCF}"/>
    <cellStyle name="Total 9 2 3 8" xfId="13039" xr:uid="{2208B03A-2CE6-4DDF-817B-DA8012BBD8CD}"/>
    <cellStyle name="Total 9 2 3 8 2" xfId="24829" xr:uid="{D9A62918-084C-485D-87A1-75D680DB808A}"/>
    <cellStyle name="Total 9 2 3 9" xfId="9869" xr:uid="{DBCFDAB1-E24E-421F-9C33-2C92C3D1A7D4}"/>
    <cellStyle name="Total 9 2 3 9 2" xfId="21745" xr:uid="{7E854FF8-8957-473A-B5F1-3D70C1451DF8}"/>
    <cellStyle name="Total 9 2 4" xfId="7985" xr:uid="{FEC00F4A-A340-4C67-89B2-59398A3404F4}"/>
    <cellStyle name="Total 9 2 4 2" xfId="12955" xr:uid="{60C1EAD0-8EB5-4DE3-BEE1-C204791C262C}"/>
    <cellStyle name="Total 9 2 4 2 2" xfId="24749" xr:uid="{1531AD52-C34B-4721-A562-58AA80F3AC37}"/>
    <cellStyle name="Total 9 2 4 3" xfId="9927" xr:uid="{38D4D011-0418-4C95-AEF4-265E833C5586}"/>
    <cellStyle name="Total 9 2 4 3 2" xfId="21802" xr:uid="{5F6C72BB-D055-4648-8101-143408569353}"/>
    <cellStyle name="Total 9 2 4 4" xfId="11769" xr:uid="{A9442F74-D5F5-4AAF-902B-155271721281}"/>
    <cellStyle name="Total 9 2 4 4 2" xfId="23597" xr:uid="{FA17E652-7A99-4303-8D58-51EAF26A993B}"/>
    <cellStyle name="Total 9 2 4 5" xfId="10926" xr:uid="{D4B7B65B-3D80-4F0B-8A6A-0AB53F6D619C}"/>
    <cellStyle name="Total 9 2 4 5 2" xfId="22795" xr:uid="{08FD0B0F-DBFE-4428-BE90-E805B2AC0F83}"/>
    <cellStyle name="Total 9 2 4 6" xfId="11407" xr:uid="{DBD7EB61-8DA5-4482-8CE3-0281C317922B}"/>
    <cellStyle name="Total 9 2 4 6 2" xfId="23265" xr:uid="{9AAA6F88-E4D9-4F81-948E-B5AD7AF9D82D}"/>
    <cellStyle name="Total 9 2 4 7" xfId="11212" xr:uid="{0103FC81-E1C2-427C-AE4C-7BD431EE4F2D}"/>
    <cellStyle name="Total 9 2 4 7 2" xfId="23074" xr:uid="{2D69201F-09C8-487C-86FD-F75CCB4C93D7}"/>
    <cellStyle name="Total 9 2 4 8" xfId="13499" xr:uid="{34490186-8B21-4FD5-A1FB-C5C2CCF721EC}"/>
    <cellStyle name="Total 9 2 5" xfId="9417" xr:uid="{3ADF659A-2C93-447B-B8EF-8546034BD157}"/>
    <cellStyle name="Total 9 2 5 2" xfId="13822" xr:uid="{7540CF64-1A5A-4EFE-A6BF-31FBDD1E68A9}"/>
    <cellStyle name="Total 9 2 5 2 2" xfId="25595" xr:uid="{3EC19F34-0245-40CA-9CEC-1E950D4ACA33}"/>
    <cellStyle name="Total 9 2 5 3" xfId="14782" xr:uid="{E99CFA68-23B9-4ACD-B2C4-6AAB503DC7BA}"/>
    <cellStyle name="Total 9 2 5 3 2" xfId="26553" xr:uid="{F5070350-3289-4D72-82F7-CDDAE9A1D67B}"/>
    <cellStyle name="Total 9 2 5 4" xfId="15734" xr:uid="{C813B30D-8518-41AD-A312-3FFB405987C5}"/>
    <cellStyle name="Total 9 2 5 4 2" xfId="27481" xr:uid="{A5C802FC-A935-41F5-B372-353DC470B96C}"/>
    <cellStyle name="Total 9 2 5 5" xfId="16608" xr:uid="{D09DB4AF-2C3B-4620-86EF-0478605942A7}"/>
    <cellStyle name="Total 9 2 5 5 2" xfId="28355" xr:uid="{2B150848-3AF0-4327-93E2-CA00251EA85F}"/>
    <cellStyle name="Total 9 2 5 6" xfId="17473" xr:uid="{2B9075A3-CE17-4C0E-A774-E5BBD6DEF32B}"/>
    <cellStyle name="Total 9 2 5 6 2" xfId="29194" xr:uid="{080C8058-1191-424E-A667-C243EAF86CEC}"/>
    <cellStyle name="Total 9 2 5 7" xfId="18249" xr:uid="{1B367245-685D-43CD-8A9F-5044C98DFDD9}"/>
    <cellStyle name="Total 9 2 5 7 2" xfId="29970" xr:uid="{C54D5AEC-C721-4A0C-9283-96A8F8FCE218}"/>
    <cellStyle name="Total 9 2 5 8" xfId="19006" xr:uid="{1EDDAFE3-0EF1-45F0-A3E9-F420C63D6223}"/>
    <cellStyle name="Total 9 2 6" xfId="11882" xr:uid="{7FAF7B4D-22E2-4295-AC6E-B4DE50F128E3}"/>
    <cellStyle name="Total 9 2 6 2" xfId="23709" xr:uid="{CBB96598-E982-4833-85DA-77AB947260F7}"/>
    <cellStyle name="Total 9 2 7" xfId="10825" xr:uid="{13754094-56F4-4A6F-A7DA-C46D5D1FD3BF}"/>
    <cellStyle name="Total 9 2 7 2" xfId="22694" xr:uid="{425D4CB3-66D0-4505-AA14-29C430CA96D9}"/>
    <cellStyle name="Total 9 2 8" xfId="11489" xr:uid="{E2D1C21F-D175-47F4-ADA7-38F082CCAD84}"/>
    <cellStyle name="Total 9 2 8 2" xfId="23343" xr:uid="{CF2D6A71-7F79-4A15-9EEC-5B1511BFCB79}"/>
    <cellStyle name="Total 9 2 9" xfId="11140" xr:uid="{F602D4C8-7925-45F5-8AC3-3E9309EF273D}"/>
    <cellStyle name="Total 9 2 9 2" xfId="23005" xr:uid="{5DD5CAAB-EB1E-4B41-993A-DE08BDFB6702}"/>
    <cellStyle name="Total 9 3" xfId="6873" xr:uid="{49AB2C0D-FDEA-4E2F-B42F-989BD05E5A6C}"/>
    <cellStyle name="Total 9 3 10" xfId="10655" xr:uid="{7E266C0C-D0EB-4DF5-A155-ED41C151A3BE}"/>
    <cellStyle name="Total 9 3 10 2" xfId="22527" xr:uid="{AD982D33-5C71-4AB2-9341-49A2260A1992}"/>
    <cellStyle name="Total 9 3 11" xfId="12530" xr:uid="{F2CCC1DE-D961-4689-8E69-162D939744CC}"/>
    <cellStyle name="Total 9 3 11 2" xfId="24339" xr:uid="{C301AAE8-7DFF-415C-AB0F-850C04421F52}"/>
    <cellStyle name="Total 9 3 2" xfId="7678" xr:uid="{A7C28C1C-AFB9-46B2-ACF0-17CF121EA31C}"/>
    <cellStyle name="Total 9 3 2 10" xfId="17302" xr:uid="{9687D97D-6DD4-44FB-B42A-7DCF72BA5FD9}"/>
    <cellStyle name="Total 9 3 2 10 2" xfId="29045" xr:uid="{E406BEE5-6922-4F88-99EE-9DE1A59DCE47}"/>
    <cellStyle name="Total 9 3 2 2" xfId="9321" xr:uid="{1CCBC5D6-E691-4F1E-AC17-18060A643630}"/>
    <cellStyle name="Total 9 3 2 2 2" xfId="13743" xr:uid="{386437B1-0775-40F7-ACE9-C9EF6D048E70}"/>
    <cellStyle name="Total 9 3 2 2 2 2" xfId="25517" xr:uid="{1F8C8509-AF4C-4825-BD88-309F4A6FDB36}"/>
    <cellStyle name="Total 9 3 2 2 3" xfId="14705" xr:uid="{17445AAF-34DA-4FBB-8DEB-AFF40DEB7A1B}"/>
    <cellStyle name="Total 9 3 2 2 3 2" xfId="26476" xr:uid="{AE126301-192D-42BF-A13B-1D15540BB182}"/>
    <cellStyle name="Total 9 3 2 2 4" xfId="15657" xr:uid="{37F298E9-7DC7-4D60-83F4-74FA2523C363}"/>
    <cellStyle name="Total 9 3 2 2 4 2" xfId="27404" xr:uid="{49C9E208-81CC-4659-83DE-45BB54DD0AFA}"/>
    <cellStyle name="Total 9 3 2 2 5" xfId="16535" xr:uid="{B1604125-7F3C-4D78-9C76-9E040A2C2856}"/>
    <cellStyle name="Total 9 3 2 2 5 2" xfId="28282" xr:uid="{E69DBDC4-1F46-4245-BF95-89D236C5B869}"/>
    <cellStyle name="Total 9 3 2 2 6" xfId="17400" xr:uid="{C381E350-102A-454B-B848-641DFCAAAE89}"/>
    <cellStyle name="Total 9 3 2 2 6 2" xfId="29121" xr:uid="{E817954F-A599-4DBD-BC53-10E2BDA528EF}"/>
    <cellStyle name="Total 9 3 2 2 7" xfId="18176" xr:uid="{D0829BF3-9C85-4307-900E-289BEF7F6F49}"/>
    <cellStyle name="Total 9 3 2 2 7 2" xfId="29897" xr:uid="{0F0597FB-DB6F-4C0C-802A-3B14F2E28D4E}"/>
    <cellStyle name="Total 9 3 2 2 8" xfId="18933" xr:uid="{4846705C-C6F4-4928-9614-B7392AD3EFE9}"/>
    <cellStyle name="Total 9 3 2 3" xfId="9759" xr:uid="{B4E86361-E848-4172-AD15-0231834984E3}"/>
    <cellStyle name="Total 9 3 2 3 2" xfId="14164" xr:uid="{3A900520-BCA4-45EA-96FA-FB5691DD5075}"/>
    <cellStyle name="Total 9 3 2 3 2 2" xfId="25937" xr:uid="{F96C5AF4-A194-4BA2-BFB6-85119BA55B0C}"/>
    <cellStyle name="Total 9 3 2 3 3" xfId="15124" xr:uid="{E27C4E70-66BE-424C-AEE7-73ADDB51D6F1}"/>
    <cellStyle name="Total 9 3 2 3 3 2" xfId="26895" xr:uid="{7816EED0-2237-4AEC-BC33-8430085234F9}"/>
    <cellStyle name="Total 9 3 2 3 4" xfId="16076" xr:uid="{9BAED4ED-8C64-4281-8C60-BE45447B31D0}"/>
    <cellStyle name="Total 9 3 2 3 4 2" xfId="27823" xr:uid="{C7032E87-2F67-4BBC-B394-593A731C3584}"/>
    <cellStyle name="Total 9 3 2 3 5" xfId="16950" xr:uid="{0DE1630E-F288-401E-BE36-43F551DAD1D8}"/>
    <cellStyle name="Total 9 3 2 3 5 2" xfId="28697" xr:uid="{DD90E452-EE70-4C97-B6E9-EDD335B62E88}"/>
    <cellStyle name="Total 9 3 2 3 6" xfId="17815" xr:uid="{D1B50FBB-9C50-47F9-8C27-6DF09F647EA9}"/>
    <cellStyle name="Total 9 3 2 3 6 2" xfId="29536" xr:uid="{62B3323F-E68E-4995-A77C-764DBAF0A939}"/>
    <cellStyle name="Total 9 3 2 3 7" xfId="18591" xr:uid="{5851BC60-EBA7-491E-BA0C-49DDFC0B58CC}"/>
    <cellStyle name="Total 9 3 2 3 7 2" xfId="30312" xr:uid="{9E60F3A9-6787-422B-8347-82343895FAD9}"/>
    <cellStyle name="Total 9 3 2 3 8" xfId="19348" xr:uid="{D75FF774-0CD3-46C6-9728-1F9C88159DEE}"/>
    <cellStyle name="Total 9 3 2 4" xfId="12729" xr:uid="{38D201F1-83BB-41AE-A1C1-F028CD760AF5}"/>
    <cellStyle name="Total 9 3 2 4 2" xfId="24527" xr:uid="{87F0E82F-E812-4F3F-BDC7-E34E0BB62B3C}"/>
    <cellStyle name="Total 9 3 2 5" xfId="10148" xr:uid="{0A5FAABD-BC7E-4729-957D-C38FDF5F55B2}"/>
    <cellStyle name="Total 9 3 2 5 2" xfId="22023" xr:uid="{A754C561-F91A-4CA2-94A2-490A0D615F07}"/>
    <cellStyle name="Total 9 3 2 6" xfId="13629" xr:uid="{475EB3EA-5703-479E-B713-A2B6DEB6AEFB}"/>
    <cellStyle name="Total 9 3 2 6 2" xfId="25405" xr:uid="{42BA56BE-60F7-4B11-8BE6-03C5E1C1165F}"/>
    <cellStyle name="Total 9 3 2 7" xfId="14597" xr:uid="{16ABF54D-D00F-4AF4-8385-3F26FB997A5C}"/>
    <cellStyle name="Total 9 3 2 7 2" xfId="26368" xr:uid="{53764B46-04A0-49EF-BA58-887AA1BEDF47}"/>
    <cellStyle name="Total 9 3 2 8" xfId="15549" xr:uid="{3EEED207-498D-4A2F-A2A2-BF3E918CE396}"/>
    <cellStyle name="Total 9 3 2 8 2" xfId="27300" xr:uid="{7CB8E906-CB49-42FF-82A0-66C3FD805512}"/>
    <cellStyle name="Total 9 3 2 9" xfId="16434" xr:uid="{554872F8-D198-45F0-991D-8ED76BEAB048}"/>
    <cellStyle name="Total 9 3 2 9 2" xfId="28181" xr:uid="{AA2EB5E3-4C81-4BBA-BE61-7FAEB48F0319}"/>
    <cellStyle name="Total 9 3 3" xfId="8518" xr:uid="{DB436A14-855F-4063-970D-0EEFD0D2263B}"/>
    <cellStyle name="Total 9 3 3 2" xfId="13260" xr:uid="{8BA1B2AD-789B-499E-B882-5F312C56B6F4}"/>
    <cellStyle name="Total 9 3 3 2 2" xfId="25046" xr:uid="{8CDAE917-08E8-4A72-B53D-7E20BC235722}"/>
    <cellStyle name="Total 9 3 3 3" xfId="14280" xr:uid="{39865219-800A-4E0F-8215-DE6A6F61345B}"/>
    <cellStyle name="Total 9 3 3 3 2" xfId="26053" xr:uid="{EA0F52C8-985D-4AD8-B7B8-9E9F7EABFE7F}"/>
    <cellStyle name="Total 9 3 3 4" xfId="15240" xr:uid="{1A400AAB-FA18-48FE-8938-2AC0543DC1A9}"/>
    <cellStyle name="Total 9 3 3 4 2" xfId="27009" xr:uid="{3A1639EC-5E98-4F53-9802-FBCA8A983606}"/>
    <cellStyle name="Total 9 3 3 5" xfId="16189" xr:uid="{2FE47493-1AC5-4C23-8D68-A78415BAB232}"/>
    <cellStyle name="Total 9 3 3 5 2" xfId="27936" xr:uid="{2E15D47A-ED2E-4E08-A089-EC7B2B41B75F}"/>
    <cellStyle name="Total 9 3 3 6" xfId="17062" xr:uid="{BB005EF8-38B5-49EB-9A36-70C7DA7BAFF4}"/>
    <cellStyle name="Total 9 3 3 6 2" xfId="28809" xr:uid="{3FC5A369-B594-458A-A276-C67F24C61A57}"/>
    <cellStyle name="Total 9 3 3 7" xfId="17927" xr:uid="{0BB1C05A-4C40-4AE2-887C-5DE58CF0CD3D}"/>
    <cellStyle name="Total 9 3 3 7 2" xfId="29648" xr:uid="{8B78E250-4C3A-4873-95F6-459AF9471F7C}"/>
    <cellStyle name="Total 9 3 3 8" xfId="18703" xr:uid="{147E3DC3-C7EA-4159-866F-B7AD82D976FA}"/>
    <cellStyle name="Total 9 3 4" xfId="9529" xr:uid="{17757B5C-3B98-4E15-8E6E-DAADC7294D3A}"/>
    <cellStyle name="Total 9 3 4 2" xfId="13934" xr:uid="{79AB45E6-B8DB-4156-8124-D84244424D6D}"/>
    <cellStyle name="Total 9 3 4 2 2" xfId="25707" xr:uid="{AED9F81F-68DC-4C33-B683-07242C5C1B44}"/>
    <cellStyle name="Total 9 3 4 3" xfId="14894" xr:uid="{6E3D5998-8AB9-43BC-8DBD-B753481D41E2}"/>
    <cellStyle name="Total 9 3 4 3 2" xfId="26665" xr:uid="{25135FED-1E7D-4FF1-BF98-7AA90FF9230F}"/>
    <cellStyle name="Total 9 3 4 4" xfId="15846" xr:uid="{FD9FF32E-D220-4229-9120-4564C47BE226}"/>
    <cellStyle name="Total 9 3 4 4 2" xfId="27593" xr:uid="{267F55CE-0521-4993-BDB0-768D9AAD534E}"/>
    <cellStyle name="Total 9 3 4 5" xfId="16720" xr:uid="{32B9765D-5C4E-40CC-B411-A70252D4B422}"/>
    <cellStyle name="Total 9 3 4 5 2" xfId="28467" xr:uid="{852B4E37-A358-4C99-8ECD-A251D1DB6284}"/>
    <cellStyle name="Total 9 3 4 6" xfId="17585" xr:uid="{147F379D-EE16-4CEC-A529-7AE3BD9A6E00}"/>
    <cellStyle name="Total 9 3 4 6 2" xfId="29306" xr:uid="{36B46333-BA81-48B8-B400-54127158A24D}"/>
    <cellStyle name="Total 9 3 4 7" xfId="18361" xr:uid="{8114B98E-245B-4F86-989E-B55C38416763}"/>
    <cellStyle name="Total 9 3 4 7 2" xfId="30082" xr:uid="{AFF2A711-0F5D-489C-9015-777DC81645BE}"/>
    <cellStyle name="Total 9 3 4 8" xfId="19118" xr:uid="{435C5638-92C6-492D-BD4E-5CAB5F6ADE29}"/>
    <cellStyle name="Total 9 3 5" xfId="12231" xr:uid="{61CA2135-DCFF-45AD-B305-19894ED55987}"/>
    <cellStyle name="Total 9 3 5 2" xfId="24048" xr:uid="{C7753EB8-E662-4A8B-8DC6-D26DE13A18AE}"/>
    <cellStyle name="Total 9 3 6" xfId="10524" xr:uid="{FEC0C5C9-F07D-4223-A84E-F1D8413752BB}"/>
    <cellStyle name="Total 9 3 6 2" xfId="22396" xr:uid="{A3D16FC4-D594-4D1D-9074-B847A0462624}"/>
    <cellStyle name="Total 9 3 7" xfId="12862" xr:uid="{88AAA8F5-15FA-4196-96E4-19E641A19B19}"/>
    <cellStyle name="Total 9 3 7 2" xfId="24656" xr:uid="{351B570C-7F8E-4024-84F6-E57914A9EB52}"/>
    <cellStyle name="Total 9 3 8" xfId="10012" xr:uid="{C40BC98A-CC11-42A3-92FB-C79D83D1408D}"/>
    <cellStyle name="Total 9 3 8 2" xfId="21887" xr:uid="{449240EB-1FD0-4C90-8C85-6168064F0955}"/>
    <cellStyle name="Total 9 3 9" xfId="12094" xr:uid="{3575C827-A4BF-4B70-94F3-F0155EF8C54F}"/>
    <cellStyle name="Total 9 3 9 2" xfId="23913" xr:uid="{44C40D3D-CB26-4119-8E49-789848BC39FC}"/>
    <cellStyle name="Total 9 4" xfId="7140" xr:uid="{883E751B-1D3A-418D-AD84-32332B6544DA}"/>
    <cellStyle name="Total 9 4 10" xfId="15475" xr:uid="{DAD312EA-FA47-4B97-BB8E-30EA8034F02A}"/>
    <cellStyle name="Total 9 4 10 2" xfId="27235" xr:uid="{AE7ECD35-7413-457C-9603-B563D5531BE4}"/>
    <cellStyle name="Total 9 4 2" xfId="8783" xr:uid="{BF9ACD8F-14D5-475B-AAED-82E090CD13D1}"/>
    <cellStyle name="Total 9 4 2 2" xfId="13443" xr:uid="{A5F854FE-9540-46F3-B033-B71F7D602F15}"/>
    <cellStyle name="Total 9 4 2 2 2" xfId="25226" xr:uid="{D5C8FC62-6FD1-4F55-B1DC-24C4AA20C0A5}"/>
    <cellStyle name="Total 9 4 2 3" xfId="14449" xr:uid="{F9AE5CD9-6D8C-43B2-960B-568415E05325}"/>
    <cellStyle name="Total 9 4 2 3 2" xfId="26221" xr:uid="{8D0A9510-B8EC-4F58-B60F-02819D306F08}"/>
    <cellStyle name="Total 9 4 2 4" xfId="15407" xr:uid="{23B204CA-1222-437D-B841-D95283313826}"/>
    <cellStyle name="Total 9 4 2 4 2" xfId="27168" xr:uid="{7D47292C-D255-452E-B199-40FFCB877CB9}"/>
    <cellStyle name="Total 9 4 2 5" xfId="16333" xr:uid="{50D84F65-692E-4067-AB92-6A59588B2EE5}"/>
    <cellStyle name="Total 9 4 2 5 2" xfId="28080" xr:uid="{611C1E48-BCC0-4D3C-89B0-262187421263}"/>
    <cellStyle name="Total 9 4 2 6" xfId="17204" xr:uid="{2052CB49-5868-4806-BDB4-9FAE4BCE116D}"/>
    <cellStyle name="Total 9 4 2 6 2" xfId="28948" xr:uid="{2D43E6B3-314E-49BB-AE24-458FFA6A952E}"/>
    <cellStyle name="Total 9 4 2 7" xfId="18051" xr:uid="{F446E71E-6851-4A14-A13B-D7CB41BCFC34}"/>
    <cellStyle name="Total 9 4 2 7 2" xfId="29772" xr:uid="{70BB4813-3D08-4892-BEEF-D394E2E19F8F}"/>
    <cellStyle name="Total 9 4 2 8" xfId="18818" xr:uid="{DE65E7F0-7FC9-4497-AEA8-DBA55902528D}"/>
    <cellStyle name="Total 9 4 3" xfId="9644" xr:uid="{57BA6FD1-D2CF-4C43-9328-F11B08A7118E}"/>
    <cellStyle name="Total 9 4 3 2" xfId="14049" xr:uid="{4FB8E1A5-D57E-44A8-A537-12E6816CDBF4}"/>
    <cellStyle name="Total 9 4 3 2 2" xfId="25822" xr:uid="{5EA17749-FD49-4798-B692-4576C0D7397B}"/>
    <cellStyle name="Total 9 4 3 3" xfId="15009" xr:uid="{0260F522-1FD8-4FA0-90E0-9DD6AC5DB957}"/>
    <cellStyle name="Total 9 4 3 3 2" xfId="26780" xr:uid="{6569A3F7-72C2-48A4-8D36-54AC11DA59F1}"/>
    <cellStyle name="Total 9 4 3 4" xfId="15961" xr:uid="{A784B6EC-2BE7-4198-A6C1-913E86A5CB62}"/>
    <cellStyle name="Total 9 4 3 4 2" xfId="27708" xr:uid="{C266BC6B-0054-4AD2-8D4B-D8ABB092FCEC}"/>
    <cellStyle name="Total 9 4 3 5" xfId="16835" xr:uid="{2984A35C-5294-45E7-906F-6DDD959C9387}"/>
    <cellStyle name="Total 9 4 3 5 2" xfId="28582" xr:uid="{5787C81F-8264-4889-95CB-28C3E314CC3B}"/>
    <cellStyle name="Total 9 4 3 6" xfId="17700" xr:uid="{D0CC1A80-5379-41EB-8064-69EC0528B9C3}"/>
    <cellStyle name="Total 9 4 3 6 2" xfId="29421" xr:uid="{F322CD84-7582-440F-8224-94CF12978E89}"/>
    <cellStyle name="Total 9 4 3 7" xfId="18476" xr:uid="{6DCC254E-4948-4FC7-9FD1-3CAB53079647}"/>
    <cellStyle name="Total 9 4 3 7 2" xfId="30197" xr:uid="{8B851E9A-D36B-4C97-A644-1B9F71251AC4}"/>
    <cellStyle name="Total 9 4 3 8" xfId="19233" xr:uid="{33165311-26A4-4716-8D67-86FFE8F79F0E}"/>
    <cellStyle name="Total 9 4 4" xfId="12414" xr:uid="{209E3068-1551-4EDB-99C7-0B328A683BFF}"/>
    <cellStyle name="Total 9 4 4 2" xfId="24228" xr:uid="{BC5344F6-5672-41FC-A774-B3A15BBE0B4A}"/>
    <cellStyle name="Total 9 4 5" xfId="10355" xr:uid="{14D4422D-A839-4A5A-B89A-135E137565EE}"/>
    <cellStyle name="Total 9 4 5 2" xfId="22227" xr:uid="{88280526-51A1-4D16-ABEA-72611BDE8E2F}"/>
    <cellStyle name="Total 9 4 6" xfId="11669" xr:uid="{ED0E67D8-07FE-4BC6-944B-C9BCC395F4B1}"/>
    <cellStyle name="Total 9 4 6 2" xfId="23508" xr:uid="{AA80172C-7C33-47F1-ACCB-ADE2C66888B7}"/>
    <cellStyle name="Total 9 4 7" xfId="11007" xr:uid="{F2CD28F7-F664-4411-9883-ADC57233CFB5}"/>
    <cellStyle name="Total 9 4 7 2" xfId="22876" xr:uid="{6AF35896-0CD5-4F84-AE14-CA8BC2367DFD}"/>
    <cellStyle name="Total 9 4 8" xfId="13530" xr:uid="{6190FF54-D864-460D-9F5D-52E015289052}"/>
    <cellStyle name="Total 9 4 8 2" xfId="25308" xr:uid="{B37F848E-25EF-4322-879E-1DA1ABBF7599}"/>
    <cellStyle name="Total 9 4 9" xfId="14518" xr:uid="{BD1664D9-3F32-4835-9987-B54974B3A996}"/>
    <cellStyle name="Total 9 4 9 2" xfId="26289" xr:uid="{AA873CFB-E82A-4C78-80F4-F8007B9CE39B}"/>
    <cellStyle name="Total 9 5" xfId="7984" xr:uid="{D1923FAB-B730-4D68-9FBF-EA66823294EE}"/>
    <cellStyle name="Total 9 5 2" xfId="12954" xr:uid="{A3CF9461-B74A-41B9-A579-36EC0C316F10}"/>
    <cellStyle name="Total 9 5 2 2" xfId="24748" xr:uid="{50E5DF21-3425-4201-8310-DD0CD62A1691}"/>
    <cellStyle name="Total 9 5 3" xfId="9928" xr:uid="{BE3468FC-15FA-4755-9BC6-AB80EA296398}"/>
    <cellStyle name="Total 9 5 3 2" xfId="21803" xr:uid="{B1107CC3-DC98-4FCC-BE9B-2C80B1ADB484}"/>
    <cellStyle name="Total 9 5 4" xfId="11768" xr:uid="{D9365E63-7106-4773-94D2-77CBC75F0801}"/>
    <cellStyle name="Total 9 5 4 2" xfId="23596" xr:uid="{48752780-1A9C-4D39-8CD4-D253FE9E88D4}"/>
    <cellStyle name="Total 9 5 5" xfId="10927" xr:uid="{E5F4EF05-E2B6-41BC-AA24-C0D13D9DD672}"/>
    <cellStyle name="Total 9 5 5 2" xfId="22796" xr:uid="{5C1E3C1C-ADC0-493B-BB3E-BF0CD59E6226}"/>
    <cellStyle name="Total 9 5 6" xfId="12826" xr:uid="{065481E5-9DB8-407E-8CC7-A0412D843450}"/>
    <cellStyle name="Total 9 5 6 2" xfId="24620" xr:uid="{10F41348-B1C7-4F50-9B18-9B4E679702AC}"/>
    <cellStyle name="Total 9 5 7" xfId="10044" xr:uid="{9468B138-2ADA-4D54-B2D6-A5812686C688}"/>
    <cellStyle name="Total 9 5 7 2" xfId="21919" xr:uid="{646396FD-D7E4-49E2-A006-0DF76E94D940}"/>
    <cellStyle name="Total 9 5 8" xfId="13641" xr:uid="{4C0C76AB-3545-4752-890A-02AB7A8D580A}"/>
    <cellStyle name="Total 9 6" xfId="9416" xr:uid="{0E85FFF3-B55B-43BB-84EC-34B772997B51}"/>
    <cellStyle name="Total 9 6 2" xfId="13821" xr:uid="{A41D22FF-5338-42DA-8D1D-D4E4B6884283}"/>
    <cellStyle name="Total 9 6 2 2" xfId="25594" xr:uid="{5634880C-6C3F-4BE2-A013-7FD9DDF6ED75}"/>
    <cellStyle name="Total 9 6 3" xfId="14781" xr:uid="{8DDE3125-2AC2-43A7-ACA9-B40F293DE690}"/>
    <cellStyle name="Total 9 6 3 2" xfId="26552" xr:uid="{08DCC75F-FBF2-4CE9-A56D-359B716898E5}"/>
    <cellStyle name="Total 9 6 4" xfId="15733" xr:uid="{CB71FFE9-2331-4434-90C8-77557232A779}"/>
    <cellStyle name="Total 9 6 4 2" xfId="27480" xr:uid="{49444DCD-7D83-4023-BF92-FA5A40F033FD}"/>
    <cellStyle name="Total 9 6 5" xfId="16607" xr:uid="{DA6951B9-B1A1-41AB-8905-BA0D6D5BAE2E}"/>
    <cellStyle name="Total 9 6 5 2" xfId="28354" xr:uid="{7DE0790D-9E82-4894-82C0-FBDF1611B407}"/>
    <cellStyle name="Total 9 6 6" xfId="17472" xr:uid="{6EBE8321-6615-436B-8BBB-FC59D21CD294}"/>
    <cellStyle name="Total 9 6 6 2" xfId="29193" xr:uid="{85F14390-F64C-41B0-88EA-13F84AEE0666}"/>
    <cellStyle name="Total 9 6 7" xfId="18248" xr:uid="{69877CA0-4153-4067-88B5-129045FBF953}"/>
    <cellStyle name="Total 9 6 7 2" xfId="29969" xr:uid="{62D484F9-6FE5-46A7-ACD5-626CD0773D24}"/>
    <cellStyle name="Total 9 6 8" xfId="19005" xr:uid="{5D83DF5B-5EE3-47D0-B484-D81D511D5C2B}"/>
    <cellStyle name="Total 9 7" xfId="11881" xr:uid="{112503E7-B3FF-422C-B66C-73CDC9086491}"/>
    <cellStyle name="Total 9 7 2" xfId="23708" xr:uid="{062DDC93-2268-4F11-9D62-2394F1703644}"/>
    <cellStyle name="Total 9 8" xfId="10826" xr:uid="{DC2754CB-19B8-4A6A-BD5B-BD7B826DFF4F}"/>
    <cellStyle name="Total 9 8 2" xfId="22695" xr:uid="{2BF23B8D-DAE9-4D38-AE32-AEDC7B3B6D14}"/>
    <cellStyle name="Total 9 9" xfId="11488" xr:uid="{4052F7ED-78A1-4945-B65F-4E7CBCE2F18F}"/>
    <cellStyle name="Total 9 9 2" xfId="23342" xr:uid="{6B808DBE-1A4B-45FC-977E-BA0E31497B49}"/>
    <cellStyle name="V?st." xfId="6761" xr:uid="{1A37E9E0-7469-4C3F-975E-90E1357DCA2A}"/>
    <cellStyle name="Warning Text 10" xfId="6246" xr:uid="{F2157B2B-54FB-49D1-B464-9F24E1EE208E}"/>
    <cellStyle name="Warning Text 11" xfId="6247" xr:uid="{BD5C62FD-436E-424B-A46D-1A8FF1622BEB}"/>
    <cellStyle name="Warning Text 12" xfId="6248" xr:uid="{C5C30C3B-CF09-494B-9E01-96CAA9317C80}"/>
    <cellStyle name="Warning Text 13" xfId="6249" xr:uid="{1896F6D4-3D0E-4A53-89AF-BAB1677BBDAA}"/>
    <cellStyle name="Warning Text 14" xfId="6250" xr:uid="{86BECCC8-4B38-4D34-B3E2-AF92F1EEC2EF}"/>
    <cellStyle name="Warning Text 15" xfId="6251" xr:uid="{E6F72898-9C0D-49B6-8406-C86BB39EC5B9}"/>
    <cellStyle name="Warning Text 16" xfId="6252" xr:uid="{B7427E51-0414-4136-BAC8-6FB412D8F87B}"/>
    <cellStyle name="Warning Text 17" xfId="6253" xr:uid="{D944AD6D-0A6F-42D5-9162-0D3A4B82ACBE}"/>
    <cellStyle name="Warning Text 18" xfId="6254" xr:uid="{D7F4F5E6-375B-4B82-A6C9-FAD584798140}"/>
    <cellStyle name="Warning Text 18 2" xfId="6255" xr:uid="{9F502821-BE43-40ED-9BAE-25F75744E230}"/>
    <cellStyle name="Warning Text 19" xfId="6256" xr:uid="{273185F3-0F7F-4521-8F31-D373A146E66A}"/>
    <cellStyle name="Warning Text 19 2" xfId="6257" xr:uid="{F9E63D5A-9221-4FF4-B177-FEA51A19C205}"/>
    <cellStyle name="Warning Text 2" xfId="6258" xr:uid="{470FE7EF-456E-47AC-9201-476BCE35D9EB}"/>
    <cellStyle name="Warning Text 2 2" xfId="6259" xr:uid="{A63F1D9D-4294-43ED-9211-84537CD39390}"/>
    <cellStyle name="Warning Text 3" xfId="6260" xr:uid="{D658B9AD-5CA7-43CB-910C-E7D2BA2E46B0}"/>
    <cellStyle name="Warning Text 4" xfId="6261" xr:uid="{8607A1E7-8473-4CBD-A766-57776519450A}"/>
    <cellStyle name="Warning Text 5" xfId="6262" xr:uid="{B2D70267-D4BB-4DFA-A06B-59AAD6BC4E48}"/>
    <cellStyle name="Warning Text 6" xfId="6263" xr:uid="{4DDDFB00-75BD-457B-A8CA-B1DC90460E0B}"/>
    <cellStyle name="Warning Text 7" xfId="6264" xr:uid="{E0B48864-161B-4036-BE82-2E6529DEBDAC}"/>
    <cellStyle name="Warning Text 8" xfId="6265" xr:uid="{8A47EAC8-F150-47CB-8BB1-CCEEB7A07A54}"/>
    <cellStyle name="Warning Text 9" xfId="6266" xr:uid="{C9E7E1A5-DF5B-4E12-BC78-9A1E4A3191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57C1A-1CC9-4A39-8E4B-676FEF584A17}">
  <sheetPr>
    <tabColor theme="9" tint="0.39997558519241921"/>
  </sheetPr>
  <dimension ref="A1:G24"/>
  <sheetViews>
    <sheetView tabSelected="1" zoomScale="84" zoomScaleNormal="84" workbookViewId="0">
      <selection activeCell="K8" sqref="K8"/>
    </sheetView>
  </sheetViews>
  <sheetFormatPr defaultRowHeight="12.75"/>
  <cols>
    <col min="1" max="1" width="9.140625" style="4"/>
    <col min="2" max="2" width="49.42578125" style="4" customWidth="1"/>
    <col min="3" max="3" width="13.42578125" style="4" customWidth="1"/>
    <col min="4" max="4" width="12.42578125" style="4" customWidth="1"/>
    <col min="5" max="5" width="12.5703125" style="4" customWidth="1"/>
    <col min="6" max="6" width="29.28515625" style="4" customWidth="1"/>
    <col min="7" max="7" width="15.140625" style="4" customWidth="1"/>
    <col min="8" max="16384" width="9.140625" style="4"/>
  </cols>
  <sheetData>
    <row r="1" spans="1:7" ht="60.75" customHeight="1">
      <c r="F1" s="215" t="s">
        <v>164</v>
      </c>
      <c r="G1" s="215"/>
    </row>
    <row r="3" spans="1:7" ht="25.5">
      <c r="A3" s="192" t="s">
        <v>163</v>
      </c>
      <c r="B3" s="192" t="s">
        <v>70</v>
      </c>
      <c r="C3" s="192" t="s">
        <v>149</v>
      </c>
      <c r="D3" s="192" t="s">
        <v>104</v>
      </c>
      <c r="E3" s="192" t="s">
        <v>105</v>
      </c>
      <c r="F3" s="192" t="s">
        <v>157</v>
      </c>
      <c r="G3" s="193" t="s">
        <v>165</v>
      </c>
    </row>
    <row r="4" spans="1:7" ht="63.75">
      <c r="A4" s="186">
        <v>1</v>
      </c>
      <c r="B4" s="187" t="s">
        <v>175</v>
      </c>
      <c r="C4" s="188">
        <f>'1.pielikums'!B6</f>
        <v>238960</v>
      </c>
      <c r="D4" s="188">
        <f>C4</f>
        <v>238960</v>
      </c>
      <c r="E4" s="188">
        <f>C4</f>
        <v>238960</v>
      </c>
      <c r="F4" s="186" t="s">
        <v>150</v>
      </c>
      <c r="G4" s="186" t="s">
        <v>154</v>
      </c>
    </row>
    <row r="5" spans="1:7" ht="38.25">
      <c r="A5" s="186">
        <v>2</v>
      </c>
      <c r="B5" s="187" t="s">
        <v>148</v>
      </c>
      <c r="C5" s="188">
        <f>'2.pielikums'!B4</f>
        <v>736986</v>
      </c>
      <c r="D5" s="188">
        <f>'2.pielikums'!C4</f>
        <v>579448</v>
      </c>
      <c r="E5" s="188">
        <f>D5</f>
        <v>579448</v>
      </c>
      <c r="F5" s="186" t="s">
        <v>150</v>
      </c>
      <c r="G5" s="186" t="s">
        <v>155</v>
      </c>
    </row>
    <row r="6" spans="1:7" ht="39.75" customHeight="1">
      <c r="A6" s="186">
        <v>3</v>
      </c>
      <c r="B6" s="187" t="s">
        <v>184</v>
      </c>
      <c r="C6" s="189">
        <f>'5.pielikums'!D8</f>
        <v>277240</v>
      </c>
      <c r="D6" s="189"/>
      <c r="E6" s="189"/>
      <c r="F6" s="214" t="s">
        <v>156</v>
      </c>
      <c r="G6" s="186" t="s">
        <v>167</v>
      </c>
    </row>
    <row r="7" spans="1:7" ht="36.75" customHeight="1">
      <c r="A7" s="186">
        <v>4</v>
      </c>
      <c r="B7" s="187" t="s">
        <v>185</v>
      </c>
      <c r="C7" s="189">
        <f>'6.pielikums'!D8</f>
        <v>2756</v>
      </c>
      <c r="D7" s="189"/>
      <c r="E7" s="189"/>
      <c r="F7" s="214"/>
      <c r="G7" s="186" t="s">
        <v>151</v>
      </c>
    </row>
    <row r="8" spans="1:7" ht="29.25" customHeight="1">
      <c r="A8" s="186">
        <v>5</v>
      </c>
      <c r="B8" s="187" t="s">
        <v>186</v>
      </c>
      <c r="C8" s="189">
        <f>'7.pielikums'!E9</f>
        <v>1475888</v>
      </c>
      <c r="D8" s="189"/>
      <c r="E8" s="189"/>
      <c r="F8" s="214"/>
      <c r="G8" s="186" t="s">
        <v>152</v>
      </c>
    </row>
    <row r="9" spans="1:7" ht="38.25">
      <c r="A9" s="186">
        <v>6</v>
      </c>
      <c r="B9" s="187" t="s">
        <v>19</v>
      </c>
      <c r="C9" s="189">
        <f>'3.pielikums'!I6</f>
        <v>366912</v>
      </c>
      <c r="D9" s="189">
        <f>C9</f>
        <v>366912</v>
      </c>
      <c r="E9" s="189">
        <f>D9</f>
        <v>366912</v>
      </c>
      <c r="F9" s="190" t="s">
        <v>158</v>
      </c>
      <c r="G9" s="186" t="s">
        <v>159</v>
      </c>
    </row>
    <row r="10" spans="1:7" ht="38.25">
      <c r="A10" s="186">
        <v>7</v>
      </c>
      <c r="B10" s="187" t="s">
        <v>162</v>
      </c>
      <c r="C10" s="189">
        <f>'8.pielikums'!B25</f>
        <v>272277.5</v>
      </c>
      <c r="D10" s="189">
        <f>'8.pielikums'!C24</f>
        <v>198812</v>
      </c>
      <c r="E10" s="189">
        <f>D10</f>
        <v>198812</v>
      </c>
      <c r="F10" s="190" t="s">
        <v>160</v>
      </c>
      <c r="G10" s="186" t="s">
        <v>153</v>
      </c>
    </row>
    <row r="11" spans="1:7">
      <c r="A11" s="184"/>
      <c r="B11" s="199" t="s">
        <v>50</v>
      </c>
      <c r="C11" s="191">
        <f>SUM(C4:C10)</f>
        <v>3371019.5</v>
      </c>
      <c r="D11" s="191">
        <f>SUM(D4:D10)</f>
        <v>1384132</v>
      </c>
      <c r="E11" s="191">
        <f>SUM(E4:E10)</f>
        <v>1384132</v>
      </c>
    </row>
    <row r="12" spans="1:7">
      <c r="A12" s="184"/>
    </row>
    <row r="13" spans="1:7">
      <c r="A13" s="184"/>
    </row>
    <row r="14" spans="1:7">
      <c r="A14" s="184"/>
      <c r="C14" s="192" t="s">
        <v>149</v>
      </c>
      <c r="D14" s="192" t="s">
        <v>104</v>
      </c>
      <c r="E14" s="192" t="s">
        <v>105</v>
      </c>
    </row>
    <row r="15" spans="1:7">
      <c r="B15" s="185" t="s">
        <v>191</v>
      </c>
      <c r="C15" s="188">
        <f>C4+C5</f>
        <v>975946</v>
      </c>
      <c r="D15" s="188">
        <f>D4+D5</f>
        <v>818408</v>
      </c>
      <c r="E15" s="188">
        <f>E4+E5</f>
        <v>818408</v>
      </c>
    </row>
    <row r="16" spans="1:7" ht="63.75">
      <c r="B16" s="187" t="s">
        <v>156</v>
      </c>
      <c r="C16" s="188">
        <f>C6+C7+C8</f>
        <v>1755884</v>
      </c>
      <c r="D16" s="186"/>
      <c r="E16" s="186"/>
    </row>
    <row r="17" spans="1:7">
      <c r="B17" s="187" t="s">
        <v>158</v>
      </c>
      <c r="C17" s="188">
        <f>C9</f>
        <v>366912</v>
      </c>
      <c r="D17" s="188">
        <f>D9</f>
        <v>366912</v>
      </c>
      <c r="E17" s="188">
        <f>E9</f>
        <v>366912</v>
      </c>
    </row>
    <row r="18" spans="1:7" ht="25.5">
      <c r="B18" s="187" t="s">
        <v>160</v>
      </c>
      <c r="C18" s="188">
        <f>C10</f>
        <v>272277.5</v>
      </c>
      <c r="D18" s="188">
        <f t="shared" ref="D18:E18" si="0">D10</f>
        <v>198812</v>
      </c>
      <c r="E18" s="188">
        <f t="shared" si="0"/>
        <v>198812</v>
      </c>
    </row>
    <row r="19" spans="1:7">
      <c r="B19" s="199" t="s">
        <v>50</v>
      </c>
      <c r="C19" s="191">
        <f>C15+C16+C17+C18</f>
        <v>3371019.5</v>
      </c>
      <c r="D19" s="191">
        <f t="shared" ref="D19:E19" si="1">D15+D16+D17+D18</f>
        <v>1384132</v>
      </c>
      <c r="E19" s="191">
        <f t="shared" si="1"/>
        <v>1384132</v>
      </c>
    </row>
    <row r="22" spans="1:7">
      <c r="A22" s="9" t="s">
        <v>166</v>
      </c>
    </row>
    <row r="23" spans="1:7" ht="25.5">
      <c r="A23" s="192" t="s">
        <v>163</v>
      </c>
      <c r="B23" s="192" t="s">
        <v>70</v>
      </c>
      <c r="C23" s="192" t="s">
        <v>149</v>
      </c>
      <c r="D23" s="192" t="s">
        <v>104</v>
      </c>
      <c r="E23" s="192" t="s">
        <v>105</v>
      </c>
      <c r="F23" s="192" t="s">
        <v>157</v>
      </c>
      <c r="G23" s="193" t="s">
        <v>165</v>
      </c>
    </row>
    <row r="24" spans="1:7" ht="38.25">
      <c r="A24" s="186">
        <v>1</v>
      </c>
      <c r="B24" s="187" t="s">
        <v>118</v>
      </c>
      <c r="C24" s="194">
        <f>'4.pielikums'!J62</f>
        <v>674254936</v>
      </c>
      <c r="D24" s="194">
        <f>C24</f>
        <v>674254936</v>
      </c>
      <c r="E24" s="194">
        <f>D24</f>
        <v>674254936</v>
      </c>
      <c r="F24" s="190" t="s">
        <v>160</v>
      </c>
      <c r="G24" s="186" t="s">
        <v>161</v>
      </c>
    </row>
  </sheetData>
  <mergeCells count="2">
    <mergeCell ref="F6:F8"/>
    <mergeCell ref="F1:G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19CC0-5A5B-4393-B686-8F0B01DEC962}">
  <sheetPr>
    <tabColor theme="9" tint="0.79998168889431442"/>
  </sheetPr>
  <dimension ref="A1:H15"/>
  <sheetViews>
    <sheetView zoomScale="73" zoomScaleNormal="73" workbookViewId="0">
      <selection activeCell="A3" sqref="A3:C3"/>
    </sheetView>
  </sheetViews>
  <sheetFormatPr defaultColWidth="9.140625" defaultRowHeight="12.75"/>
  <cols>
    <col min="1" max="1" width="53" style="4" customWidth="1"/>
    <col min="2" max="2" width="30.28515625" style="4" customWidth="1"/>
    <col min="3" max="3" width="19.85546875" style="4" customWidth="1"/>
    <col min="4" max="4" width="18.5703125" style="4" customWidth="1"/>
    <col min="5" max="5" width="20.140625" style="4" customWidth="1"/>
    <col min="6" max="6" width="14" style="4" customWidth="1"/>
    <col min="7" max="7" width="10.140625" style="4" customWidth="1"/>
    <col min="8" max="8" width="10.42578125" style="4" bestFit="1" customWidth="1"/>
    <col min="9" max="9" width="37.85546875" style="4" customWidth="1"/>
    <col min="10" max="10" width="14.140625" style="4" customWidth="1"/>
    <col min="11" max="11" width="11.140625" style="4" customWidth="1"/>
    <col min="12" max="12" width="9.140625" style="4"/>
    <col min="13" max="13" width="10.140625" style="4" customWidth="1"/>
    <col min="14" max="14" width="9.140625" style="4"/>
    <col min="15" max="15" width="10.140625" style="4" customWidth="1"/>
    <col min="16" max="16384" width="9.140625" style="4"/>
  </cols>
  <sheetData>
    <row r="1" spans="1:8" ht="62.25" customHeight="1">
      <c r="B1" s="215" t="s">
        <v>1</v>
      </c>
      <c r="C1" s="215"/>
      <c r="D1" s="215"/>
      <c r="E1" s="215"/>
      <c r="F1" s="22"/>
    </row>
    <row r="2" spans="1:8">
      <c r="A2" s="27"/>
      <c r="E2" s="28"/>
    </row>
    <row r="3" spans="1:8" ht="48.75" customHeight="1">
      <c r="A3" s="216" t="s">
        <v>176</v>
      </c>
      <c r="B3" s="216"/>
      <c r="C3" s="216"/>
      <c r="E3" s="28"/>
    </row>
    <row r="4" spans="1:8">
      <c r="A4" s="4" t="s">
        <v>30</v>
      </c>
      <c r="E4" s="28"/>
    </row>
    <row r="5" spans="1:8" ht="55.5" customHeight="1">
      <c r="A5" s="136" t="s">
        <v>31</v>
      </c>
      <c r="B5" s="137" t="s">
        <v>9</v>
      </c>
      <c r="C5" s="36"/>
      <c r="D5" s="36"/>
      <c r="E5" s="36"/>
    </row>
    <row r="6" spans="1:8" ht="25.5">
      <c r="A6" s="39" t="s">
        <v>33</v>
      </c>
      <c r="B6" s="40">
        <f>C9</f>
        <v>238960</v>
      </c>
      <c r="C6" s="37"/>
      <c r="D6" s="37"/>
      <c r="E6" s="38"/>
    </row>
    <row r="8" spans="1:8" ht="38.25">
      <c r="A8" s="138" t="s">
        <v>34</v>
      </c>
      <c r="B8" s="138" t="s">
        <v>35</v>
      </c>
      <c r="C8" s="138" t="s">
        <v>36</v>
      </c>
      <c r="E8" s="29"/>
      <c r="F8" s="29"/>
      <c r="G8" s="29"/>
      <c r="H8" s="29"/>
    </row>
    <row r="9" spans="1:8">
      <c r="A9" s="30">
        <f>B15</f>
        <v>116</v>
      </c>
      <c r="B9" s="30">
        <v>2060</v>
      </c>
      <c r="C9" s="31">
        <f>ROUND(A9*B9,0)</f>
        <v>238960</v>
      </c>
    </row>
    <row r="10" spans="1:8">
      <c r="A10" s="9" t="s">
        <v>37</v>
      </c>
    </row>
    <row r="13" spans="1:8">
      <c r="A13" s="3" t="s">
        <v>38</v>
      </c>
      <c r="C13" s="18"/>
    </row>
    <row r="14" spans="1:8" ht="25.5">
      <c r="A14" s="32" t="s">
        <v>39</v>
      </c>
      <c r="B14" s="33">
        <v>116</v>
      </c>
      <c r="C14" s="34"/>
      <c r="D14" s="34"/>
      <c r="E14" s="34"/>
      <c r="F14" s="34"/>
      <c r="G14" s="34"/>
    </row>
    <row r="15" spans="1:8">
      <c r="A15" s="35" t="s">
        <v>28</v>
      </c>
      <c r="B15" s="139">
        <f>SUM(B14)</f>
        <v>116</v>
      </c>
      <c r="C15" s="34"/>
      <c r="D15" s="34"/>
      <c r="E15" s="34"/>
      <c r="F15" s="34"/>
      <c r="G15" s="34"/>
    </row>
  </sheetData>
  <mergeCells count="3">
    <mergeCell ref="D1:E1"/>
    <mergeCell ref="B1:C1"/>
    <mergeCell ref="A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B63F8-4575-4612-BC86-41B48A682A8E}">
  <sheetPr>
    <tabColor theme="9" tint="0.79998168889431442"/>
  </sheetPr>
  <dimension ref="A1:AK42"/>
  <sheetViews>
    <sheetView zoomScale="87" zoomScaleNormal="87" workbookViewId="0">
      <selection activeCell="D12" sqref="D12"/>
    </sheetView>
  </sheetViews>
  <sheetFormatPr defaultRowHeight="12.75"/>
  <cols>
    <col min="1" max="1" width="28" style="4" customWidth="1"/>
    <col min="2" max="3" width="26.7109375" style="4" customWidth="1"/>
    <col min="4" max="4" width="24.42578125" style="4" customWidth="1"/>
    <col min="5" max="5" width="18.7109375" style="4" customWidth="1"/>
    <col min="6" max="16384" width="9.140625" style="4"/>
  </cols>
  <sheetData>
    <row r="1" spans="1:37" ht="44.25" customHeight="1">
      <c r="C1" s="217" t="s">
        <v>3</v>
      </c>
      <c r="D1" s="217"/>
      <c r="E1" s="26"/>
    </row>
    <row r="2" spans="1:37" ht="36" customHeight="1">
      <c r="A2" s="218" t="s">
        <v>148</v>
      </c>
      <c r="B2" s="218"/>
      <c r="C2" s="218"/>
      <c r="D2" s="218"/>
    </row>
    <row r="3" spans="1:37" ht="38.25">
      <c r="A3" s="140" t="s">
        <v>31</v>
      </c>
      <c r="B3" s="141" t="s">
        <v>32</v>
      </c>
      <c r="C3" s="128" t="s">
        <v>44</v>
      </c>
    </row>
    <row r="4" spans="1:37" ht="38.25">
      <c r="A4" s="1" t="s">
        <v>40</v>
      </c>
      <c r="B4" s="47">
        <f>B35</f>
        <v>736986</v>
      </c>
      <c r="C4" s="48">
        <f>B36</f>
        <v>579448</v>
      </c>
    </row>
    <row r="6" spans="1:37" s="7" customFormat="1">
      <c r="A6" s="183" t="s">
        <v>193</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row>
    <row r="7" spans="1:37">
      <c r="A7" s="2" t="s">
        <v>41</v>
      </c>
      <c r="B7" s="142" t="s">
        <v>177</v>
      </c>
      <c r="C7" s="142" t="s">
        <v>178</v>
      </c>
      <c r="D7" s="2" t="s">
        <v>13</v>
      </c>
    </row>
    <row r="8" spans="1:37" ht="25.5">
      <c r="A8" s="41" t="s">
        <v>42</v>
      </c>
      <c r="B8" s="33">
        <v>20</v>
      </c>
      <c r="C8" s="204">
        <f>C24</f>
        <v>15120</v>
      </c>
      <c r="D8" s="42">
        <f>B8*C8</f>
        <v>302400</v>
      </c>
    </row>
    <row r="9" spans="1:37">
      <c r="A9" s="146"/>
      <c r="B9" s="205"/>
      <c r="C9" s="206"/>
      <c r="D9" s="207"/>
      <c r="E9" s="34"/>
    </row>
    <row r="10" spans="1:37">
      <c r="A10" s="208" t="s">
        <v>194</v>
      </c>
      <c r="B10" s="34"/>
      <c r="C10" s="34"/>
      <c r="D10" s="34"/>
      <c r="E10" s="34"/>
    </row>
    <row r="11" spans="1:37" ht="25.5">
      <c r="A11" s="140" t="s">
        <v>195</v>
      </c>
      <c r="B11" s="140" t="s">
        <v>48</v>
      </c>
      <c r="C11" s="140" t="s">
        <v>196</v>
      </c>
      <c r="D11" s="34"/>
      <c r="E11" s="34"/>
    </row>
    <row r="12" spans="1:37" ht="38.25">
      <c r="A12" s="41" t="s">
        <v>197</v>
      </c>
      <c r="B12" s="209">
        <v>1137.8</v>
      </c>
      <c r="C12" s="209">
        <v>113.78</v>
      </c>
      <c r="D12" s="34"/>
      <c r="E12" s="34"/>
    </row>
    <row r="13" spans="1:37">
      <c r="A13" s="41" t="s">
        <v>198</v>
      </c>
      <c r="B13" s="209">
        <v>154.58000000000001</v>
      </c>
      <c r="C13" s="209">
        <v>15.46</v>
      </c>
      <c r="D13" s="34"/>
      <c r="E13" s="34"/>
    </row>
    <row r="14" spans="1:37" ht="25.5">
      <c r="A14" s="41" t="s">
        <v>199</v>
      </c>
      <c r="B14" s="209">
        <v>160</v>
      </c>
      <c r="C14" s="209">
        <v>16</v>
      </c>
      <c r="D14" s="34"/>
      <c r="E14" s="34"/>
    </row>
    <row r="15" spans="1:37" ht="25.5">
      <c r="A15" s="41" t="s">
        <v>200</v>
      </c>
      <c r="B15" s="209">
        <v>180</v>
      </c>
      <c r="C15" s="209">
        <v>18</v>
      </c>
      <c r="D15" s="34"/>
      <c r="E15" s="34"/>
    </row>
    <row r="16" spans="1:37">
      <c r="A16" s="41" t="s">
        <v>201</v>
      </c>
      <c r="B16" s="209">
        <v>899.8</v>
      </c>
      <c r="C16" s="209">
        <v>89.97999999999999</v>
      </c>
      <c r="D16" s="34"/>
      <c r="E16" s="34"/>
    </row>
    <row r="17" spans="1:37" ht="25.5">
      <c r="A17" s="41" t="s">
        <v>202</v>
      </c>
      <c r="B17" s="209">
        <v>287.89999999999998</v>
      </c>
      <c r="C17" s="209">
        <v>28.79</v>
      </c>
      <c r="D17" s="34"/>
      <c r="E17" s="34"/>
    </row>
    <row r="18" spans="1:37">
      <c r="A18" s="41" t="s">
        <v>203</v>
      </c>
      <c r="B18" s="209">
        <v>549.99</v>
      </c>
      <c r="C18" s="209">
        <v>55</v>
      </c>
      <c r="D18" s="34"/>
      <c r="E18" s="34"/>
    </row>
    <row r="19" spans="1:37" ht="25.5">
      <c r="A19" s="41" t="s">
        <v>204</v>
      </c>
      <c r="B19" s="209">
        <v>1440</v>
      </c>
      <c r="C19" s="209">
        <v>144</v>
      </c>
      <c r="D19" s="34"/>
      <c r="E19" s="34"/>
    </row>
    <row r="20" spans="1:37" ht="25.5">
      <c r="A20" s="41" t="s">
        <v>205</v>
      </c>
      <c r="B20" s="209">
        <v>229.9</v>
      </c>
      <c r="C20" s="209">
        <v>22.99</v>
      </c>
      <c r="D20" s="34"/>
      <c r="E20" s="34"/>
    </row>
    <row r="21" spans="1:37">
      <c r="A21" s="41" t="s">
        <v>0</v>
      </c>
      <c r="B21" s="209">
        <f>SUM(B12:B20)</f>
        <v>5039.9699999999993</v>
      </c>
      <c r="C21" s="209">
        <f>SUM(C12:C20)</f>
        <v>504</v>
      </c>
      <c r="D21" s="34"/>
      <c r="E21" s="34"/>
    </row>
    <row r="22" spans="1:37">
      <c r="A22" s="34"/>
      <c r="B22" s="34"/>
      <c r="C22" s="34"/>
      <c r="D22" s="34"/>
      <c r="E22" s="34"/>
    </row>
    <row r="23" spans="1:37">
      <c r="A23" s="142" t="s">
        <v>206</v>
      </c>
      <c r="B23" s="142" t="s">
        <v>207</v>
      </c>
      <c r="C23" s="142" t="s">
        <v>216</v>
      </c>
      <c r="D23" s="34"/>
      <c r="E23" s="34"/>
    </row>
    <row r="24" spans="1:37">
      <c r="A24" s="33">
        <v>30</v>
      </c>
      <c r="B24" s="209">
        <f>C21</f>
        <v>504</v>
      </c>
      <c r="C24" s="209">
        <f>A24*B24</f>
        <v>15120</v>
      </c>
      <c r="D24" s="34"/>
      <c r="E24" s="34"/>
    </row>
    <row r="25" spans="1:37">
      <c r="A25" s="34"/>
      <c r="B25" s="34"/>
      <c r="C25" s="34"/>
      <c r="D25" s="34"/>
      <c r="E25" s="34"/>
    </row>
    <row r="26" spans="1:37">
      <c r="A26" s="208" t="s">
        <v>208</v>
      </c>
      <c r="B26" s="34"/>
      <c r="C26" s="34"/>
      <c r="D26" s="34"/>
      <c r="E26" s="34"/>
    </row>
    <row r="27" spans="1:37">
      <c r="A27" s="43" t="s">
        <v>192</v>
      </c>
      <c r="B27" s="44">
        <v>11588950</v>
      </c>
    </row>
    <row r="28" spans="1:37">
      <c r="A28" s="43" t="s">
        <v>179</v>
      </c>
      <c r="B28" s="45">
        <v>0.05</v>
      </c>
    </row>
    <row r="29" spans="1:37" s="7" customFormat="1">
      <c r="A29" s="45" t="s">
        <v>13</v>
      </c>
      <c r="B29" s="210">
        <f>ROUND(B27*B28,0)</f>
        <v>579448</v>
      </c>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row>
    <row r="30" spans="1:37" s="7" customFormat="1">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row>
    <row r="31" spans="1:37" s="7" customFormat="1" ht="25.5">
      <c r="A31" s="140"/>
      <c r="B31" s="140" t="s">
        <v>209</v>
      </c>
      <c r="C31" s="140" t="s">
        <v>210</v>
      </c>
      <c r="D31" s="140" t="s">
        <v>211</v>
      </c>
      <c r="E31" s="140" t="s">
        <v>13</v>
      </c>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row>
    <row r="32" spans="1:37" s="7" customFormat="1" ht="38.25">
      <c r="A32" s="211" t="s">
        <v>212</v>
      </c>
      <c r="B32" s="212">
        <f>B28</f>
        <v>0.05</v>
      </c>
      <c r="C32" s="139">
        <v>8</v>
      </c>
      <c r="D32" s="139">
        <v>250</v>
      </c>
      <c r="E32" s="213">
        <f>B32*C32*D32</f>
        <v>100</v>
      </c>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row>
    <row r="33" spans="1:37" s="7" customFormat="1">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row>
    <row r="34" spans="1:37">
      <c r="A34" s="208" t="s">
        <v>213</v>
      </c>
      <c r="B34" s="34"/>
    </row>
    <row r="35" spans="1:37" s="7" customFormat="1">
      <c r="A35" s="45" t="s">
        <v>188</v>
      </c>
      <c r="B35" s="46">
        <f>ROUND(B29/12*9+D8, 0)</f>
        <v>736986</v>
      </c>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row>
    <row r="36" spans="1:37" s="7" customFormat="1">
      <c r="A36" s="45" t="s">
        <v>43</v>
      </c>
      <c r="B36" s="46">
        <f>B29</f>
        <v>579448</v>
      </c>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row>
    <row r="37" spans="1:37" s="7" customFormat="1">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row>
    <row r="38" spans="1:37" s="7" customFormat="1" ht="86.25" customHeight="1">
      <c r="A38" s="219" t="s">
        <v>214</v>
      </c>
      <c r="B38" s="219"/>
      <c r="C38" s="219"/>
      <c r="D38" s="219"/>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row>
    <row r="39" spans="1:37" s="7" customFormat="1" ht="16.5" customHeight="1">
      <c r="A39" s="219" t="s">
        <v>215</v>
      </c>
      <c r="B39" s="219"/>
      <c r="C39" s="219"/>
      <c r="D39" s="219"/>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row>
    <row r="40" spans="1:37" s="7" customFormat="1" ht="54.75" customHeight="1">
      <c r="A40" s="219" t="s">
        <v>189</v>
      </c>
      <c r="B40" s="219"/>
      <c r="C40" s="219"/>
      <c r="D40" s="219"/>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row>
    <row r="41" spans="1:37" ht="166.5" customHeight="1">
      <c r="A41" s="215" t="s">
        <v>217</v>
      </c>
      <c r="B41" s="215"/>
      <c r="C41" s="215"/>
      <c r="D41" s="215"/>
    </row>
    <row r="42" spans="1:37" ht="33" customHeight="1">
      <c r="A42" s="215" t="s">
        <v>190</v>
      </c>
      <c r="B42" s="215"/>
      <c r="C42" s="215"/>
      <c r="D42" s="215"/>
    </row>
  </sheetData>
  <mergeCells count="7">
    <mergeCell ref="A42:D42"/>
    <mergeCell ref="C1:D1"/>
    <mergeCell ref="A2:D2"/>
    <mergeCell ref="A38:D38"/>
    <mergeCell ref="A39:D39"/>
    <mergeCell ref="A40:D40"/>
    <mergeCell ref="A41:D41"/>
  </mergeCells>
  <pageMargins left="0.70866141732283472" right="0.70866141732283472" top="0.74803149606299213" bottom="0.74803149606299213" header="0.31496062992125984" footer="0.31496062992125984"/>
  <pageSetup scale="8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58E9E-3C63-4749-87BE-D4042A380B5F}">
  <sheetPr>
    <tabColor theme="9" tint="0.79998168889431442"/>
  </sheetPr>
  <dimension ref="A1:K19"/>
  <sheetViews>
    <sheetView zoomScale="84" zoomScaleNormal="84" workbookViewId="0">
      <selection activeCell="A18" sqref="A18:I18"/>
    </sheetView>
  </sheetViews>
  <sheetFormatPr defaultColWidth="8.85546875" defaultRowHeight="12.75"/>
  <cols>
    <col min="1" max="1" width="27.28515625" style="4" customWidth="1"/>
    <col min="2" max="2" width="37.28515625" style="4" customWidth="1"/>
    <col min="3" max="5" width="15.7109375" style="4" customWidth="1"/>
    <col min="6" max="6" width="16.140625" style="4" customWidth="1"/>
    <col min="7" max="7" width="15.28515625" style="4" customWidth="1"/>
    <col min="8" max="8" width="15.5703125" style="4" customWidth="1"/>
    <col min="9" max="9" width="19.7109375" style="4" customWidth="1"/>
    <col min="10" max="10" width="12.7109375" style="4" bestFit="1" customWidth="1"/>
    <col min="11" max="11" width="21.28515625" style="4" customWidth="1"/>
    <col min="12" max="12" width="8.85546875" style="4"/>
    <col min="13" max="13" width="10.28515625" style="4" bestFit="1" customWidth="1"/>
    <col min="14" max="16384" width="8.85546875" style="4"/>
  </cols>
  <sheetData>
    <row r="1" spans="1:11" ht="44.25" customHeight="1">
      <c r="I1" s="222" t="s">
        <v>2</v>
      </c>
      <c r="J1" s="222"/>
      <c r="K1" s="222"/>
    </row>
    <row r="2" spans="1:11">
      <c r="A2" s="223" t="s">
        <v>16</v>
      </c>
      <c r="B2" s="223"/>
      <c r="C2" s="223"/>
      <c r="D2" s="223"/>
      <c r="E2" s="223"/>
      <c r="F2" s="223"/>
      <c r="G2" s="223"/>
      <c r="H2" s="223"/>
      <c r="I2" s="223"/>
      <c r="J2" s="223"/>
      <c r="K2" s="223"/>
    </row>
    <row r="3" spans="1:11">
      <c r="A3" s="3" t="s">
        <v>11</v>
      </c>
    </row>
    <row r="4" spans="1:11" ht="54" customHeight="1">
      <c r="A4" s="52" t="s">
        <v>17</v>
      </c>
      <c r="B4" s="10" t="s">
        <v>7</v>
      </c>
      <c r="C4" s="10" t="s">
        <v>23</v>
      </c>
      <c r="D4" s="10" t="s">
        <v>65</v>
      </c>
      <c r="E4" s="10" t="s">
        <v>18</v>
      </c>
      <c r="F4" s="10" t="s">
        <v>14</v>
      </c>
      <c r="G4" s="10" t="s">
        <v>66</v>
      </c>
      <c r="H4" s="10" t="s">
        <v>24</v>
      </c>
      <c r="I4" s="10" t="s">
        <v>6</v>
      </c>
      <c r="J4" s="11"/>
    </row>
    <row r="5" spans="1:11" ht="38.25">
      <c r="A5" s="54" t="s">
        <v>67</v>
      </c>
      <c r="B5" s="51" t="s">
        <v>19</v>
      </c>
      <c r="C5" s="12">
        <v>971.74</v>
      </c>
      <c r="D5" s="14">
        <v>8309.98</v>
      </c>
      <c r="E5" s="8">
        <v>50</v>
      </c>
      <c r="F5" s="8">
        <f>E5*C5</f>
        <v>48587</v>
      </c>
      <c r="G5" s="8">
        <f>E5*D5</f>
        <v>415499</v>
      </c>
      <c r="H5" s="8">
        <f>E5</f>
        <v>50</v>
      </c>
      <c r="I5" s="8">
        <f>(H5*D5)-(E5*C5)</f>
        <v>366912</v>
      </c>
    </row>
    <row r="6" spans="1:11" s="3" customFormat="1">
      <c r="A6" s="53" t="s">
        <v>0</v>
      </c>
      <c r="B6" s="15"/>
      <c r="C6" s="16"/>
      <c r="D6" s="17"/>
      <c r="E6" s="8">
        <f>E5</f>
        <v>50</v>
      </c>
      <c r="F6" s="8">
        <f>F5</f>
        <v>48587</v>
      </c>
      <c r="G6" s="8">
        <f>G5</f>
        <v>415499</v>
      </c>
      <c r="H6" s="8">
        <f>H5</f>
        <v>50</v>
      </c>
      <c r="I6" s="21">
        <f>I5</f>
        <v>366912</v>
      </c>
    </row>
    <row r="7" spans="1:11" ht="13.5">
      <c r="A7" s="224" t="s">
        <v>20</v>
      </c>
      <c r="B7" s="224"/>
      <c r="C7" s="224"/>
      <c r="D7" s="224"/>
      <c r="E7" s="49"/>
      <c r="F7" s="49"/>
      <c r="G7" s="49"/>
    </row>
    <row r="8" spans="1:11" ht="12.75" customHeight="1">
      <c r="A8" s="225" t="s">
        <v>68</v>
      </c>
      <c r="B8" s="225"/>
      <c r="C8" s="225"/>
      <c r="D8" s="225"/>
      <c r="E8" s="225"/>
      <c r="F8" s="225"/>
      <c r="G8" s="225"/>
    </row>
    <row r="9" spans="1:11" ht="15" customHeight="1">
      <c r="A9" s="220" t="s">
        <v>82</v>
      </c>
      <c r="B9" s="220"/>
      <c r="C9" s="220"/>
      <c r="D9" s="220"/>
      <c r="E9" s="220"/>
      <c r="F9" s="220"/>
      <c r="G9" s="220"/>
      <c r="H9" s="220"/>
      <c r="I9" s="220"/>
      <c r="J9" s="18"/>
    </row>
    <row r="10" spans="1:11">
      <c r="A10" s="3" t="s">
        <v>21</v>
      </c>
    </row>
    <row r="11" spans="1:11" ht="51">
      <c r="A11" s="6" t="s">
        <v>5</v>
      </c>
      <c r="B11" s="6" t="s">
        <v>69</v>
      </c>
      <c r="C11" s="6" t="s">
        <v>81</v>
      </c>
      <c r="D11" s="6" t="s">
        <v>15</v>
      </c>
      <c r="E11" s="6" t="s">
        <v>25</v>
      </c>
      <c r="F11" s="6" t="s">
        <v>26</v>
      </c>
    </row>
    <row r="12" spans="1:11">
      <c r="A12" s="5" t="s">
        <v>12</v>
      </c>
      <c r="B12" s="50">
        <v>37402919</v>
      </c>
      <c r="C12" s="19">
        <v>27460062</v>
      </c>
      <c r="D12" s="19">
        <f>(C12/10)*12</f>
        <v>32952074.400000002</v>
      </c>
      <c r="E12" s="20">
        <f>B12-D12</f>
        <v>4450844.5999999978</v>
      </c>
      <c r="F12" s="20">
        <f>E12</f>
        <v>4450844.5999999978</v>
      </c>
    </row>
    <row r="13" spans="1:11" ht="12.75" customHeight="1">
      <c r="A13" s="22"/>
      <c r="B13" s="23"/>
      <c r="C13" s="221" t="s">
        <v>83</v>
      </c>
      <c r="D13" s="221"/>
      <c r="E13" s="221"/>
      <c r="F13" s="221"/>
      <c r="G13" s="221"/>
      <c r="H13" s="221"/>
      <c r="I13" s="221"/>
    </row>
    <row r="14" spans="1:11">
      <c r="A14" s="9"/>
      <c r="B14" s="55"/>
      <c r="C14" s="59"/>
      <c r="D14" s="59"/>
      <c r="E14" s="55"/>
      <c r="F14" s="55"/>
      <c r="G14" s="55"/>
    </row>
    <row r="15" spans="1:11">
      <c r="A15" s="3" t="s">
        <v>22</v>
      </c>
    </row>
    <row r="16" spans="1:11" ht="33" customHeight="1">
      <c r="A16" s="6" t="s">
        <v>114</v>
      </c>
      <c r="B16" s="6" t="s">
        <v>8</v>
      </c>
      <c r="C16" s="6" t="s">
        <v>10</v>
      </c>
    </row>
    <row r="17" spans="1:9">
      <c r="A17" s="13">
        <f>I6</f>
        <v>366912</v>
      </c>
      <c r="B17" s="13">
        <f>F12</f>
        <v>4450844.5999999978</v>
      </c>
      <c r="C17" s="13">
        <f>B17-A17</f>
        <v>4083932.5999999978</v>
      </c>
    </row>
    <row r="18" spans="1:9" ht="59.25" customHeight="1">
      <c r="A18" s="215" t="s">
        <v>180</v>
      </c>
      <c r="B18" s="215"/>
      <c r="C18" s="215"/>
      <c r="D18" s="215"/>
      <c r="E18" s="215"/>
      <c r="F18" s="215"/>
      <c r="G18" s="215"/>
      <c r="H18" s="215"/>
      <c r="I18" s="215"/>
    </row>
    <row r="19" spans="1:9" ht="57" customHeight="1">
      <c r="A19" s="215" t="s">
        <v>128</v>
      </c>
      <c r="B19" s="215"/>
      <c r="C19" s="215"/>
      <c r="D19" s="215"/>
      <c r="E19" s="215"/>
      <c r="F19" s="215"/>
      <c r="G19" s="215"/>
      <c r="H19" s="215"/>
      <c r="I19" s="215"/>
    </row>
  </sheetData>
  <mergeCells count="8">
    <mergeCell ref="A9:I9"/>
    <mergeCell ref="A19:I19"/>
    <mergeCell ref="A18:I18"/>
    <mergeCell ref="C13:I13"/>
    <mergeCell ref="I1:K1"/>
    <mergeCell ref="A2:K2"/>
    <mergeCell ref="A7:D7"/>
    <mergeCell ref="A8:G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102C5-51C6-49BA-80B6-12D825B34ADE}">
  <sheetPr>
    <tabColor theme="9" tint="0.79998168889431442"/>
  </sheetPr>
  <dimension ref="A1:M83"/>
  <sheetViews>
    <sheetView topLeftCell="B1" zoomScale="77" zoomScaleNormal="77" workbookViewId="0">
      <selection activeCell="I1" sqref="I1:K1"/>
    </sheetView>
  </sheetViews>
  <sheetFormatPr defaultRowHeight="12.75"/>
  <cols>
    <col min="1" max="1" width="17" style="4" customWidth="1"/>
    <col min="2" max="2" width="32.5703125" style="4" customWidth="1"/>
    <col min="3" max="3" width="21.28515625" style="4" bestFit="1" customWidth="1"/>
    <col min="4" max="5" width="21.28515625" style="4" customWidth="1"/>
    <col min="6" max="6" width="21.28515625" style="4" bestFit="1" customWidth="1"/>
    <col min="7" max="8" width="21.28515625" style="4" customWidth="1"/>
    <col min="9" max="10" width="21.28515625" style="4" bestFit="1" customWidth="1"/>
    <col min="11" max="11" width="21.7109375" style="4" customWidth="1"/>
    <col min="12" max="16384" width="9.140625" style="4"/>
  </cols>
  <sheetData>
    <row r="1" spans="1:13" ht="55.5" customHeight="1">
      <c r="I1" s="215" t="s">
        <v>27</v>
      </c>
      <c r="J1" s="215"/>
      <c r="K1" s="215"/>
    </row>
    <row r="2" spans="1:13">
      <c r="A2" s="228" t="s">
        <v>118</v>
      </c>
      <c r="B2" s="228"/>
      <c r="C2" s="228"/>
      <c r="D2" s="228"/>
      <c r="E2" s="228"/>
      <c r="F2" s="228"/>
      <c r="G2" s="228"/>
      <c r="H2" s="228"/>
      <c r="I2" s="228"/>
      <c r="J2" s="228"/>
      <c r="K2" s="228"/>
    </row>
    <row r="3" spans="1:13" ht="55.15" customHeight="1">
      <c r="A3" s="6" t="s">
        <v>71</v>
      </c>
      <c r="B3" s="6" t="s">
        <v>84</v>
      </c>
      <c r="C3" s="6" t="s">
        <v>120</v>
      </c>
      <c r="D3" s="6" t="s">
        <v>119</v>
      </c>
      <c r="E3" s="6" t="s">
        <v>121</v>
      </c>
      <c r="F3" s="6" t="s">
        <v>135</v>
      </c>
      <c r="G3" s="6" t="s">
        <v>122</v>
      </c>
      <c r="H3" s="6" t="s">
        <v>123</v>
      </c>
      <c r="I3" s="6" t="s">
        <v>124</v>
      </c>
      <c r="J3" s="6" t="s">
        <v>125</v>
      </c>
      <c r="K3" s="6" t="s">
        <v>126</v>
      </c>
    </row>
    <row r="4" spans="1:13" ht="13.5" thickBot="1">
      <c r="A4" s="130"/>
      <c r="B4" s="131"/>
      <c r="C4" s="130"/>
      <c r="D4" s="134"/>
      <c r="E4" s="134"/>
      <c r="F4" s="132"/>
      <c r="G4" s="134"/>
      <c r="H4" s="135"/>
      <c r="I4" s="133"/>
      <c r="J4" s="132"/>
      <c r="K4" s="104"/>
    </row>
    <row r="5" spans="1:13">
      <c r="A5" s="61" t="s">
        <v>72</v>
      </c>
      <c r="B5" s="62" t="s">
        <v>90</v>
      </c>
      <c r="C5" s="63">
        <v>1058</v>
      </c>
      <c r="D5" s="116">
        <v>79</v>
      </c>
      <c r="E5" s="116">
        <v>979</v>
      </c>
      <c r="F5" s="64">
        <v>853658</v>
      </c>
      <c r="G5" s="116">
        <v>64318</v>
      </c>
      <c r="H5" s="119">
        <v>789340</v>
      </c>
      <c r="I5" s="66">
        <v>1108</v>
      </c>
      <c r="J5" s="64">
        <v>813695</v>
      </c>
      <c r="K5" s="65">
        <f>J5-F5</f>
        <v>-39963</v>
      </c>
      <c r="L5" s="103"/>
      <c r="M5" s="103"/>
    </row>
    <row r="6" spans="1:13">
      <c r="A6" s="56" t="s">
        <v>72</v>
      </c>
      <c r="B6" s="67" t="s">
        <v>85</v>
      </c>
      <c r="C6" s="68">
        <v>3936</v>
      </c>
      <c r="D6" s="117">
        <v>0</v>
      </c>
      <c r="E6" s="117">
        <v>3936</v>
      </c>
      <c r="F6" s="57">
        <v>3031755</v>
      </c>
      <c r="G6" s="117">
        <v>0</v>
      </c>
      <c r="H6" s="120">
        <v>3031755</v>
      </c>
      <c r="I6" s="69">
        <v>3681</v>
      </c>
      <c r="J6" s="57">
        <v>2834988</v>
      </c>
      <c r="K6" s="58">
        <f t="shared" ref="K6:K61" si="0">J6-F6</f>
        <v>-196767</v>
      </c>
      <c r="L6" s="103"/>
      <c r="M6" s="103"/>
    </row>
    <row r="7" spans="1:13">
      <c r="A7" s="56" t="s">
        <v>72</v>
      </c>
      <c r="B7" s="67" t="s">
        <v>86</v>
      </c>
      <c r="C7" s="68">
        <v>0</v>
      </c>
      <c r="D7" s="117">
        <v>0</v>
      </c>
      <c r="E7" s="117">
        <v>0</v>
      </c>
      <c r="F7" s="57">
        <v>4674063</v>
      </c>
      <c r="G7" s="117">
        <v>4624063</v>
      </c>
      <c r="H7" s="120">
        <v>50000</v>
      </c>
      <c r="I7" s="69">
        <v>0</v>
      </c>
      <c r="J7" s="57">
        <v>4674063</v>
      </c>
      <c r="K7" s="58">
        <f t="shared" si="0"/>
        <v>0</v>
      </c>
      <c r="L7" s="103"/>
      <c r="M7" s="103"/>
    </row>
    <row r="8" spans="1:13">
      <c r="A8" s="56" t="s">
        <v>72</v>
      </c>
      <c r="B8" s="67" t="s">
        <v>87</v>
      </c>
      <c r="C8" s="68">
        <v>0</v>
      </c>
      <c r="D8" s="117">
        <v>0</v>
      </c>
      <c r="E8" s="117">
        <v>0</v>
      </c>
      <c r="F8" s="57">
        <v>166086</v>
      </c>
      <c r="G8" s="117">
        <v>309</v>
      </c>
      <c r="H8" s="120">
        <v>165777</v>
      </c>
      <c r="I8" s="69">
        <v>0</v>
      </c>
      <c r="J8" s="57">
        <v>166086</v>
      </c>
      <c r="K8" s="58">
        <f t="shared" si="0"/>
        <v>0</v>
      </c>
      <c r="L8" s="103"/>
      <c r="M8" s="103"/>
    </row>
    <row r="9" spans="1:13">
      <c r="A9" s="56" t="s">
        <v>72</v>
      </c>
      <c r="B9" s="67" t="s">
        <v>88</v>
      </c>
      <c r="C9" s="68">
        <v>0</v>
      </c>
      <c r="D9" s="117">
        <v>0</v>
      </c>
      <c r="E9" s="117">
        <v>0</v>
      </c>
      <c r="F9" s="57">
        <v>0</v>
      </c>
      <c r="G9" s="117">
        <v>0</v>
      </c>
      <c r="H9" s="120">
        <v>0</v>
      </c>
      <c r="I9" s="69">
        <v>0</v>
      </c>
      <c r="J9" s="57">
        <v>0</v>
      </c>
      <c r="K9" s="58">
        <f t="shared" si="0"/>
        <v>0</v>
      </c>
      <c r="L9" s="103"/>
      <c r="M9" s="103"/>
    </row>
    <row r="10" spans="1:13">
      <c r="A10" s="56" t="s">
        <v>72</v>
      </c>
      <c r="B10" s="67" t="s">
        <v>89</v>
      </c>
      <c r="C10" s="68">
        <v>0</v>
      </c>
      <c r="D10" s="117">
        <v>0</v>
      </c>
      <c r="E10" s="117">
        <v>0</v>
      </c>
      <c r="F10" s="57">
        <v>18562</v>
      </c>
      <c r="G10" s="117">
        <v>8815</v>
      </c>
      <c r="H10" s="120">
        <v>9747</v>
      </c>
      <c r="I10" s="69">
        <v>0</v>
      </c>
      <c r="J10" s="57">
        <v>18556</v>
      </c>
      <c r="K10" s="58">
        <f t="shared" si="0"/>
        <v>-6</v>
      </c>
      <c r="L10" s="103"/>
      <c r="M10" s="103"/>
    </row>
    <row r="11" spans="1:13" ht="13.5" thickBot="1">
      <c r="A11" s="70" t="s">
        <v>72</v>
      </c>
      <c r="B11" s="71" t="s">
        <v>102</v>
      </c>
      <c r="C11" s="72">
        <v>0</v>
      </c>
      <c r="D11" s="118">
        <v>0</v>
      </c>
      <c r="E11" s="118">
        <v>0</v>
      </c>
      <c r="F11" s="73">
        <v>0</v>
      </c>
      <c r="G11" s="118">
        <v>0</v>
      </c>
      <c r="H11" s="121">
        <v>0</v>
      </c>
      <c r="I11" s="75">
        <v>0</v>
      </c>
      <c r="J11" s="73">
        <v>0</v>
      </c>
      <c r="K11" s="74">
        <f t="shared" si="0"/>
        <v>0</v>
      </c>
      <c r="L11" s="103"/>
      <c r="M11" s="103"/>
    </row>
    <row r="12" spans="1:13">
      <c r="A12" s="61" t="s">
        <v>73</v>
      </c>
      <c r="B12" s="62" t="s">
        <v>90</v>
      </c>
      <c r="C12" s="63">
        <v>7565</v>
      </c>
      <c r="D12" s="116">
        <v>7304</v>
      </c>
      <c r="E12" s="116">
        <v>261</v>
      </c>
      <c r="F12" s="64">
        <v>6831718</v>
      </c>
      <c r="G12" s="116">
        <v>6588831</v>
      </c>
      <c r="H12" s="119">
        <v>242887</v>
      </c>
      <c r="I12" s="66">
        <v>7831</v>
      </c>
      <c r="J12" s="64">
        <v>5950457</v>
      </c>
      <c r="K12" s="65">
        <f t="shared" si="0"/>
        <v>-881261</v>
      </c>
      <c r="L12" s="103"/>
      <c r="M12" s="103"/>
    </row>
    <row r="13" spans="1:13">
      <c r="A13" s="56" t="s">
        <v>73</v>
      </c>
      <c r="B13" s="67" t="s">
        <v>85</v>
      </c>
      <c r="C13" s="68">
        <v>427</v>
      </c>
      <c r="D13" s="117">
        <v>0</v>
      </c>
      <c r="E13" s="117">
        <v>427</v>
      </c>
      <c r="F13" s="57">
        <v>299851</v>
      </c>
      <c r="G13" s="117">
        <v>0</v>
      </c>
      <c r="H13" s="120">
        <v>299851</v>
      </c>
      <c r="I13" s="69">
        <v>390</v>
      </c>
      <c r="J13" s="57">
        <v>272967</v>
      </c>
      <c r="K13" s="58">
        <f t="shared" si="0"/>
        <v>-26884</v>
      </c>
      <c r="L13" s="103"/>
      <c r="M13" s="103"/>
    </row>
    <row r="14" spans="1:13">
      <c r="A14" s="56" t="s">
        <v>73</v>
      </c>
      <c r="B14" s="67" t="s">
        <v>86</v>
      </c>
      <c r="C14" s="68">
        <v>0</v>
      </c>
      <c r="D14" s="117">
        <v>0</v>
      </c>
      <c r="E14" s="117">
        <v>0</v>
      </c>
      <c r="F14" s="57">
        <v>7875142</v>
      </c>
      <c r="G14" s="117">
        <v>7832129</v>
      </c>
      <c r="H14" s="120">
        <v>43013</v>
      </c>
      <c r="I14" s="69">
        <v>0</v>
      </c>
      <c r="J14" s="57">
        <v>7875142</v>
      </c>
      <c r="K14" s="58">
        <f t="shared" si="0"/>
        <v>0</v>
      </c>
      <c r="L14" s="103"/>
      <c r="M14" s="103"/>
    </row>
    <row r="15" spans="1:13">
      <c r="A15" s="56" t="s">
        <v>73</v>
      </c>
      <c r="B15" s="67" t="s">
        <v>87</v>
      </c>
      <c r="C15" s="68">
        <v>0</v>
      </c>
      <c r="D15" s="117">
        <v>0</v>
      </c>
      <c r="E15" s="117">
        <v>0</v>
      </c>
      <c r="F15" s="57">
        <v>246622</v>
      </c>
      <c r="G15" s="117">
        <v>221216</v>
      </c>
      <c r="H15" s="120">
        <v>25406</v>
      </c>
      <c r="I15" s="69">
        <v>0</v>
      </c>
      <c r="J15" s="57">
        <v>246622</v>
      </c>
      <c r="K15" s="58">
        <f t="shared" si="0"/>
        <v>0</v>
      </c>
      <c r="L15" s="103"/>
      <c r="M15" s="103"/>
    </row>
    <row r="16" spans="1:13">
      <c r="A16" s="56" t="s">
        <v>73</v>
      </c>
      <c r="B16" s="67" t="s">
        <v>88</v>
      </c>
      <c r="C16" s="68">
        <v>0</v>
      </c>
      <c r="D16" s="117">
        <v>0</v>
      </c>
      <c r="E16" s="117">
        <v>0</v>
      </c>
      <c r="F16" s="57">
        <v>0</v>
      </c>
      <c r="G16" s="117">
        <v>0</v>
      </c>
      <c r="H16" s="120">
        <v>0</v>
      </c>
      <c r="I16" s="69">
        <v>0</v>
      </c>
      <c r="J16" s="57">
        <v>0</v>
      </c>
      <c r="K16" s="58">
        <f t="shared" si="0"/>
        <v>0</v>
      </c>
      <c r="L16" s="103"/>
      <c r="M16" s="103"/>
    </row>
    <row r="17" spans="1:13">
      <c r="A17" s="56" t="s">
        <v>73</v>
      </c>
      <c r="B17" s="67" t="s">
        <v>89</v>
      </c>
      <c r="C17" s="68">
        <v>0</v>
      </c>
      <c r="D17" s="117">
        <v>0</v>
      </c>
      <c r="E17" s="117">
        <v>0</v>
      </c>
      <c r="F17" s="57">
        <v>945858</v>
      </c>
      <c r="G17" s="117">
        <v>899076</v>
      </c>
      <c r="H17" s="120">
        <v>46782</v>
      </c>
      <c r="I17" s="69">
        <v>0</v>
      </c>
      <c r="J17" s="57">
        <v>871879</v>
      </c>
      <c r="K17" s="58">
        <f t="shared" si="0"/>
        <v>-73979</v>
      </c>
      <c r="L17" s="103"/>
      <c r="M17" s="103"/>
    </row>
    <row r="18" spans="1:13" ht="13.5" thickBot="1">
      <c r="A18" s="70" t="s">
        <v>73</v>
      </c>
      <c r="B18" s="71" t="s">
        <v>102</v>
      </c>
      <c r="C18" s="72">
        <v>0</v>
      </c>
      <c r="D18" s="118">
        <v>0</v>
      </c>
      <c r="E18" s="118">
        <v>0</v>
      </c>
      <c r="F18" s="73">
        <v>0</v>
      </c>
      <c r="G18" s="118">
        <v>0</v>
      </c>
      <c r="H18" s="121">
        <v>0</v>
      </c>
      <c r="I18" s="75">
        <v>0</v>
      </c>
      <c r="J18" s="73">
        <v>0</v>
      </c>
      <c r="K18" s="74">
        <f t="shared" si="0"/>
        <v>0</v>
      </c>
      <c r="L18" s="103"/>
      <c r="M18" s="103"/>
    </row>
    <row r="19" spans="1:13">
      <c r="A19" s="61" t="s">
        <v>74</v>
      </c>
      <c r="B19" s="62" t="s">
        <v>90</v>
      </c>
      <c r="C19" s="63">
        <v>25299</v>
      </c>
      <c r="D19" s="116">
        <v>24575</v>
      </c>
      <c r="E19" s="116">
        <v>724</v>
      </c>
      <c r="F19" s="64">
        <v>22604972</v>
      </c>
      <c r="G19" s="116">
        <v>21969261</v>
      </c>
      <c r="H19" s="119">
        <v>635711</v>
      </c>
      <c r="I19" s="66">
        <v>25727</v>
      </c>
      <c r="J19" s="64">
        <v>19685336</v>
      </c>
      <c r="K19" s="65">
        <f t="shared" si="0"/>
        <v>-2919636</v>
      </c>
      <c r="L19" s="103"/>
      <c r="M19" s="103"/>
    </row>
    <row r="20" spans="1:13">
      <c r="A20" s="56" t="s">
        <v>74</v>
      </c>
      <c r="B20" s="67" t="s">
        <v>85</v>
      </c>
      <c r="C20" s="68">
        <v>1481</v>
      </c>
      <c r="D20" s="117">
        <v>27</v>
      </c>
      <c r="E20" s="117">
        <v>1454</v>
      </c>
      <c r="F20" s="57">
        <v>3248869</v>
      </c>
      <c r="G20" s="117">
        <v>48430</v>
      </c>
      <c r="H20" s="120">
        <v>3200439</v>
      </c>
      <c r="I20" s="69">
        <v>1075</v>
      </c>
      <c r="J20" s="57">
        <v>2236532</v>
      </c>
      <c r="K20" s="58">
        <f t="shared" si="0"/>
        <v>-1012337</v>
      </c>
      <c r="L20" s="103"/>
      <c r="M20" s="103"/>
    </row>
    <row r="21" spans="1:13">
      <c r="A21" s="56" t="s">
        <v>74</v>
      </c>
      <c r="B21" s="67" t="s">
        <v>86</v>
      </c>
      <c r="C21" s="68">
        <v>0</v>
      </c>
      <c r="D21" s="117">
        <v>0</v>
      </c>
      <c r="E21" s="117">
        <v>0</v>
      </c>
      <c r="F21" s="57">
        <v>18919879</v>
      </c>
      <c r="G21" s="117">
        <v>18787345</v>
      </c>
      <c r="H21" s="120">
        <v>132534</v>
      </c>
      <c r="I21" s="69">
        <v>0</v>
      </c>
      <c r="J21" s="57">
        <v>18919879</v>
      </c>
      <c r="K21" s="58">
        <f t="shared" si="0"/>
        <v>0</v>
      </c>
      <c r="L21" s="103"/>
      <c r="M21" s="103"/>
    </row>
    <row r="22" spans="1:13">
      <c r="A22" s="56" t="s">
        <v>74</v>
      </c>
      <c r="B22" s="67" t="s">
        <v>87</v>
      </c>
      <c r="C22" s="68">
        <v>0</v>
      </c>
      <c r="D22" s="117">
        <v>0</v>
      </c>
      <c r="E22" s="117">
        <v>0</v>
      </c>
      <c r="F22" s="57">
        <v>856134</v>
      </c>
      <c r="G22" s="117">
        <v>773792</v>
      </c>
      <c r="H22" s="120">
        <v>82342</v>
      </c>
      <c r="I22" s="69">
        <v>0</v>
      </c>
      <c r="J22" s="57">
        <v>856134</v>
      </c>
      <c r="K22" s="58">
        <f t="shared" si="0"/>
        <v>0</v>
      </c>
      <c r="L22" s="103"/>
      <c r="M22" s="103"/>
    </row>
    <row r="23" spans="1:13">
      <c r="A23" s="56" t="s">
        <v>74</v>
      </c>
      <c r="B23" s="67" t="s">
        <v>88</v>
      </c>
      <c r="C23" s="68">
        <v>0</v>
      </c>
      <c r="D23" s="117">
        <v>0</v>
      </c>
      <c r="E23" s="117">
        <v>0</v>
      </c>
      <c r="F23" s="57">
        <v>0</v>
      </c>
      <c r="G23" s="117">
        <v>0</v>
      </c>
      <c r="H23" s="120">
        <v>0</v>
      </c>
      <c r="I23" s="69">
        <v>0</v>
      </c>
      <c r="J23" s="57">
        <v>0</v>
      </c>
      <c r="K23" s="58">
        <f t="shared" si="0"/>
        <v>0</v>
      </c>
      <c r="L23" s="103"/>
      <c r="M23" s="103"/>
    </row>
    <row r="24" spans="1:13">
      <c r="A24" s="56" t="s">
        <v>74</v>
      </c>
      <c r="B24" s="67" t="s">
        <v>89</v>
      </c>
      <c r="C24" s="68">
        <v>0</v>
      </c>
      <c r="D24" s="117">
        <v>0</v>
      </c>
      <c r="E24" s="117">
        <v>0</v>
      </c>
      <c r="F24" s="57">
        <v>3243947</v>
      </c>
      <c r="G24" s="117">
        <v>2664872</v>
      </c>
      <c r="H24" s="120">
        <v>579075</v>
      </c>
      <c r="I24" s="69">
        <v>0</v>
      </c>
      <c r="J24" s="57">
        <v>2941141</v>
      </c>
      <c r="K24" s="58">
        <f t="shared" si="0"/>
        <v>-302806</v>
      </c>
      <c r="L24" s="103"/>
      <c r="M24" s="103"/>
    </row>
    <row r="25" spans="1:13" ht="13.5" thickBot="1">
      <c r="A25" s="70" t="s">
        <v>74</v>
      </c>
      <c r="B25" s="71" t="s">
        <v>102</v>
      </c>
      <c r="C25" s="72">
        <v>0</v>
      </c>
      <c r="D25" s="118">
        <v>0</v>
      </c>
      <c r="E25" s="118">
        <v>0</v>
      </c>
      <c r="F25" s="73">
        <v>0</v>
      </c>
      <c r="G25" s="118">
        <v>0</v>
      </c>
      <c r="H25" s="121">
        <v>0</v>
      </c>
      <c r="I25" s="75">
        <v>0</v>
      </c>
      <c r="J25" s="73">
        <v>0</v>
      </c>
      <c r="K25" s="74">
        <f t="shared" si="0"/>
        <v>0</v>
      </c>
      <c r="L25" s="103"/>
      <c r="M25" s="103"/>
    </row>
    <row r="26" spans="1:13">
      <c r="A26" s="61" t="s">
        <v>75</v>
      </c>
      <c r="B26" s="62" t="s">
        <v>90</v>
      </c>
      <c r="C26" s="63">
        <v>66778</v>
      </c>
      <c r="D26" s="116">
        <v>58609</v>
      </c>
      <c r="E26" s="116">
        <v>8169</v>
      </c>
      <c r="F26" s="64">
        <v>71630201</v>
      </c>
      <c r="G26" s="116">
        <v>62239407</v>
      </c>
      <c r="H26" s="119">
        <v>9390794</v>
      </c>
      <c r="I26" s="66">
        <v>66592</v>
      </c>
      <c r="J26" s="64">
        <v>69194040</v>
      </c>
      <c r="K26" s="65">
        <f t="shared" si="0"/>
        <v>-2436161</v>
      </c>
      <c r="L26" s="103"/>
      <c r="M26" s="103"/>
    </row>
    <row r="27" spans="1:13">
      <c r="A27" s="56" t="s">
        <v>75</v>
      </c>
      <c r="B27" s="67" t="s">
        <v>85</v>
      </c>
      <c r="C27" s="68">
        <v>11219</v>
      </c>
      <c r="D27" s="117">
        <v>3081</v>
      </c>
      <c r="E27" s="117">
        <v>8138</v>
      </c>
      <c r="F27" s="57">
        <v>21853149</v>
      </c>
      <c r="G27" s="117">
        <v>5088255</v>
      </c>
      <c r="H27" s="120">
        <v>16764894</v>
      </c>
      <c r="I27" s="69">
        <v>11422</v>
      </c>
      <c r="J27" s="57">
        <v>23744888</v>
      </c>
      <c r="K27" s="58">
        <f t="shared" si="0"/>
        <v>1891739</v>
      </c>
      <c r="L27" s="103"/>
      <c r="M27" s="103"/>
    </row>
    <row r="28" spans="1:13">
      <c r="A28" s="56" t="s">
        <v>75</v>
      </c>
      <c r="B28" s="67" t="s">
        <v>86</v>
      </c>
      <c r="C28" s="68">
        <v>0</v>
      </c>
      <c r="D28" s="117">
        <v>0</v>
      </c>
      <c r="E28" s="117">
        <v>0</v>
      </c>
      <c r="F28" s="57">
        <v>32483818</v>
      </c>
      <c r="G28" s="117">
        <v>32100935</v>
      </c>
      <c r="H28" s="120">
        <v>382883</v>
      </c>
      <c r="I28" s="69">
        <v>0</v>
      </c>
      <c r="J28" s="57">
        <v>32483818</v>
      </c>
      <c r="K28" s="58">
        <f t="shared" si="0"/>
        <v>0</v>
      </c>
      <c r="L28" s="103"/>
      <c r="M28" s="103"/>
    </row>
    <row r="29" spans="1:13">
      <c r="A29" s="56" t="s">
        <v>75</v>
      </c>
      <c r="B29" s="67" t="s">
        <v>87</v>
      </c>
      <c r="C29" s="68">
        <v>0</v>
      </c>
      <c r="D29" s="117">
        <v>0</v>
      </c>
      <c r="E29" s="117">
        <v>0</v>
      </c>
      <c r="F29" s="57">
        <v>3137164</v>
      </c>
      <c r="G29" s="117">
        <v>2340427</v>
      </c>
      <c r="H29" s="120">
        <v>796737</v>
      </c>
      <c r="I29" s="69">
        <v>0</v>
      </c>
      <c r="J29" s="57">
        <v>3137164</v>
      </c>
      <c r="K29" s="58">
        <f t="shared" si="0"/>
        <v>0</v>
      </c>
      <c r="L29" s="103"/>
      <c r="M29" s="103"/>
    </row>
    <row r="30" spans="1:13">
      <c r="A30" s="56" t="s">
        <v>75</v>
      </c>
      <c r="B30" s="67" t="s">
        <v>88</v>
      </c>
      <c r="C30" s="68">
        <v>0</v>
      </c>
      <c r="D30" s="117">
        <v>0</v>
      </c>
      <c r="E30" s="117">
        <v>0</v>
      </c>
      <c r="F30" s="57">
        <v>152346</v>
      </c>
      <c r="G30" s="117">
        <v>152346</v>
      </c>
      <c r="H30" s="120">
        <v>0</v>
      </c>
      <c r="I30" s="69">
        <v>0</v>
      </c>
      <c r="J30" s="57">
        <v>173140</v>
      </c>
      <c r="K30" s="58">
        <f t="shared" si="0"/>
        <v>20794</v>
      </c>
      <c r="L30" s="103"/>
      <c r="M30" s="103"/>
    </row>
    <row r="31" spans="1:13">
      <c r="A31" s="56" t="s">
        <v>75</v>
      </c>
      <c r="B31" s="67" t="s">
        <v>89</v>
      </c>
      <c r="C31" s="68">
        <v>0</v>
      </c>
      <c r="D31" s="117">
        <v>0</v>
      </c>
      <c r="E31" s="117">
        <v>0</v>
      </c>
      <c r="F31" s="57">
        <v>10937742</v>
      </c>
      <c r="G31" s="117">
        <v>9042613</v>
      </c>
      <c r="H31" s="120">
        <v>1895129</v>
      </c>
      <c r="I31" s="69">
        <v>0</v>
      </c>
      <c r="J31" s="57">
        <v>10093465</v>
      </c>
      <c r="K31" s="58">
        <f t="shared" si="0"/>
        <v>-844277</v>
      </c>
      <c r="L31" s="103"/>
      <c r="M31" s="103"/>
    </row>
    <row r="32" spans="1:13" ht="13.5" thickBot="1">
      <c r="A32" s="70" t="s">
        <v>75</v>
      </c>
      <c r="B32" s="71" t="s">
        <v>102</v>
      </c>
      <c r="C32" s="72">
        <v>0</v>
      </c>
      <c r="D32" s="118">
        <v>0</v>
      </c>
      <c r="E32" s="118">
        <v>0</v>
      </c>
      <c r="F32" s="73">
        <v>0</v>
      </c>
      <c r="G32" s="118">
        <v>0</v>
      </c>
      <c r="H32" s="121">
        <v>0</v>
      </c>
      <c r="I32" s="75">
        <v>0</v>
      </c>
      <c r="J32" s="73">
        <v>0</v>
      </c>
      <c r="K32" s="74">
        <f t="shared" si="0"/>
        <v>0</v>
      </c>
      <c r="L32" s="103"/>
      <c r="M32" s="103"/>
    </row>
    <row r="33" spans="1:13">
      <c r="A33" s="61" t="s">
        <v>76</v>
      </c>
      <c r="B33" s="62" t="s">
        <v>90</v>
      </c>
      <c r="C33" s="63">
        <v>471</v>
      </c>
      <c r="D33" s="116">
        <v>0</v>
      </c>
      <c r="E33" s="116">
        <v>471</v>
      </c>
      <c r="F33" s="64">
        <v>471120</v>
      </c>
      <c r="G33" s="116">
        <v>0</v>
      </c>
      <c r="H33" s="119">
        <v>471120</v>
      </c>
      <c r="I33" s="66">
        <v>477</v>
      </c>
      <c r="J33" s="64">
        <v>425463</v>
      </c>
      <c r="K33" s="65">
        <f t="shared" si="0"/>
        <v>-45657</v>
      </c>
      <c r="L33" s="103"/>
      <c r="M33" s="103"/>
    </row>
    <row r="34" spans="1:13">
      <c r="A34" s="56" t="s">
        <v>76</v>
      </c>
      <c r="B34" s="67" t="s">
        <v>85</v>
      </c>
      <c r="C34" s="68">
        <v>1183</v>
      </c>
      <c r="D34" s="117">
        <v>0</v>
      </c>
      <c r="E34" s="117">
        <v>1183</v>
      </c>
      <c r="F34" s="57">
        <v>840589</v>
      </c>
      <c r="G34" s="117">
        <v>0</v>
      </c>
      <c r="H34" s="120">
        <v>840589</v>
      </c>
      <c r="I34" s="69">
        <v>1178</v>
      </c>
      <c r="J34" s="57">
        <v>806484</v>
      </c>
      <c r="K34" s="58">
        <f t="shared" si="0"/>
        <v>-34105</v>
      </c>
      <c r="L34" s="103"/>
      <c r="M34" s="103"/>
    </row>
    <row r="35" spans="1:13">
      <c r="A35" s="56" t="s">
        <v>76</v>
      </c>
      <c r="B35" s="67" t="s">
        <v>86</v>
      </c>
      <c r="C35" s="68">
        <v>0</v>
      </c>
      <c r="D35" s="117">
        <v>0</v>
      </c>
      <c r="E35" s="117">
        <v>0</v>
      </c>
      <c r="F35" s="57">
        <v>40000</v>
      </c>
      <c r="G35" s="117">
        <v>0</v>
      </c>
      <c r="H35" s="120">
        <v>40000</v>
      </c>
      <c r="I35" s="69">
        <v>0</v>
      </c>
      <c r="J35" s="57">
        <v>40000</v>
      </c>
      <c r="K35" s="58">
        <f t="shared" si="0"/>
        <v>0</v>
      </c>
      <c r="L35" s="103"/>
      <c r="M35" s="103"/>
    </row>
    <row r="36" spans="1:13">
      <c r="A36" s="56" t="s">
        <v>76</v>
      </c>
      <c r="B36" s="67" t="s">
        <v>87</v>
      </c>
      <c r="C36" s="68">
        <v>0</v>
      </c>
      <c r="D36" s="117">
        <v>0</v>
      </c>
      <c r="E36" s="117">
        <v>0</v>
      </c>
      <c r="F36" s="57">
        <v>50013</v>
      </c>
      <c r="G36" s="117">
        <v>427</v>
      </c>
      <c r="H36" s="120">
        <v>49586</v>
      </c>
      <c r="I36" s="69">
        <v>0</v>
      </c>
      <c r="J36" s="57">
        <v>50013</v>
      </c>
      <c r="K36" s="58">
        <f t="shared" si="0"/>
        <v>0</v>
      </c>
      <c r="L36" s="103"/>
      <c r="M36" s="103"/>
    </row>
    <row r="37" spans="1:13">
      <c r="A37" s="56" t="s">
        <v>76</v>
      </c>
      <c r="B37" s="67" t="s">
        <v>88</v>
      </c>
      <c r="C37" s="68">
        <v>0</v>
      </c>
      <c r="D37" s="117">
        <v>0</v>
      </c>
      <c r="E37" s="117">
        <v>0</v>
      </c>
      <c r="F37" s="57">
        <v>0</v>
      </c>
      <c r="G37" s="117">
        <v>0</v>
      </c>
      <c r="H37" s="120">
        <v>0</v>
      </c>
      <c r="I37" s="69">
        <v>0</v>
      </c>
      <c r="J37" s="57">
        <v>0</v>
      </c>
      <c r="K37" s="58">
        <f t="shared" si="0"/>
        <v>0</v>
      </c>
      <c r="L37" s="103"/>
      <c r="M37" s="103"/>
    </row>
    <row r="38" spans="1:13">
      <c r="A38" s="56" t="s">
        <v>76</v>
      </c>
      <c r="B38" s="67" t="s">
        <v>89</v>
      </c>
      <c r="C38" s="68">
        <v>0</v>
      </c>
      <c r="D38" s="117">
        <v>0</v>
      </c>
      <c r="E38" s="117">
        <v>0</v>
      </c>
      <c r="F38" s="57">
        <v>1861</v>
      </c>
      <c r="G38" s="117">
        <v>0</v>
      </c>
      <c r="H38" s="120">
        <v>1861</v>
      </c>
      <c r="I38" s="69">
        <v>0</v>
      </c>
      <c r="J38" s="57">
        <v>34410</v>
      </c>
      <c r="K38" s="58">
        <f t="shared" si="0"/>
        <v>32549</v>
      </c>
      <c r="L38" s="103"/>
      <c r="M38" s="103"/>
    </row>
    <row r="39" spans="1:13" ht="13.5" thickBot="1">
      <c r="A39" s="70" t="s">
        <v>76</v>
      </c>
      <c r="B39" s="71" t="s">
        <v>102</v>
      </c>
      <c r="C39" s="72">
        <v>0</v>
      </c>
      <c r="D39" s="118">
        <v>0</v>
      </c>
      <c r="E39" s="118">
        <v>0</v>
      </c>
      <c r="F39" s="73">
        <v>0</v>
      </c>
      <c r="G39" s="118">
        <v>0</v>
      </c>
      <c r="H39" s="121">
        <v>0</v>
      </c>
      <c r="I39" s="75">
        <v>0</v>
      </c>
      <c r="J39" s="73">
        <v>0</v>
      </c>
      <c r="K39" s="74">
        <f t="shared" si="0"/>
        <v>0</v>
      </c>
      <c r="L39" s="103"/>
      <c r="M39" s="103"/>
    </row>
    <row r="40" spans="1:13">
      <c r="A40" s="61" t="s">
        <v>77</v>
      </c>
      <c r="B40" s="62" t="s">
        <v>90</v>
      </c>
      <c r="C40" s="63">
        <v>3045</v>
      </c>
      <c r="D40" s="116">
        <v>2615</v>
      </c>
      <c r="E40" s="116">
        <v>430</v>
      </c>
      <c r="F40" s="64">
        <v>3706471</v>
      </c>
      <c r="G40" s="116">
        <v>3137679</v>
      </c>
      <c r="H40" s="119">
        <v>568792</v>
      </c>
      <c r="I40" s="66">
        <v>2890</v>
      </c>
      <c r="J40" s="64">
        <v>2896579</v>
      </c>
      <c r="K40" s="65">
        <f t="shared" si="0"/>
        <v>-809892</v>
      </c>
      <c r="L40" s="103"/>
      <c r="M40" s="103"/>
    </row>
    <row r="41" spans="1:13">
      <c r="A41" s="56" t="s">
        <v>77</v>
      </c>
      <c r="B41" s="67" t="s">
        <v>85</v>
      </c>
      <c r="C41" s="68">
        <v>13417</v>
      </c>
      <c r="D41" s="117">
        <v>11464</v>
      </c>
      <c r="E41" s="117">
        <v>1953</v>
      </c>
      <c r="F41" s="57">
        <v>36446152</v>
      </c>
      <c r="G41" s="117">
        <v>31545041</v>
      </c>
      <c r="H41" s="120">
        <v>4901111</v>
      </c>
      <c r="I41" s="69">
        <v>13182</v>
      </c>
      <c r="J41" s="57">
        <v>36132102</v>
      </c>
      <c r="K41" s="58">
        <f t="shared" si="0"/>
        <v>-314050</v>
      </c>
      <c r="L41" s="103"/>
      <c r="M41" s="103"/>
    </row>
    <row r="42" spans="1:13">
      <c r="A42" s="56" t="s">
        <v>77</v>
      </c>
      <c r="B42" s="67" t="s">
        <v>86</v>
      </c>
      <c r="C42" s="68">
        <v>0</v>
      </c>
      <c r="D42" s="117">
        <v>0</v>
      </c>
      <c r="E42" s="117">
        <v>0</v>
      </c>
      <c r="F42" s="57">
        <v>5325900</v>
      </c>
      <c r="G42" s="117">
        <v>5146582</v>
      </c>
      <c r="H42" s="120">
        <v>179318</v>
      </c>
      <c r="I42" s="69">
        <v>0</v>
      </c>
      <c r="J42" s="57">
        <v>5325900</v>
      </c>
      <c r="K42" s="58">
        <f t="shared" si="0"/>
        <v>0</v>
      </c>
      <c r="L42" s="103"/>
      <c r="M42" s="103"/>
    </row>
    <row r="43" spans="1:13">
      <c r="A43" s="56" t="s">
        <v>77</v>
      </c>
      <c r="B43" s="67" t="s">
        <v>87</v>
      </c>
      <c r="C43" s="68">
        <v>0</v>
      </c>
      <c r="D43" s="117">
        <v>0</v>
      </c>
      <c r="E43" s="117">
        <v>0</v>
      </c>
      <c r="F43" s="57">
        <v>2837390</v>
      </c>
      <c r="G43" s="117">
        <v>2746983</v>
      </c>
      <c r="H43" s="120">
        <v>90407</v>
      </c>
      <c r="I43" s="69">
        <v>0</v>
      </c>
      <c r="J43" s="57">
        <v>2837390</v>
      </c>
      <c r="K43" s="58">
        <f t="shared" si="0"/>
        <v>0</v>
      </c>
      <c r="L43" s="103"/>
      <c r="M43" s="103"/>
    </row>
    <row r="44" spans="1:13">
      <c r="A44" s="56" t="s">
        <v>77</v>
      </c>
      <c r="B44" s="67" t="s">
        <v>88</v>
      </c>
      <c r="C44" s="68">
        <v>0</v>
      </c>
      <c r="D44" s="117">
        <v>0</v>
      </c>
      <c r="E44" s="117">
        <v>0</v>
      </c>
      <c r="F44" s="57">
        <v>0</v>
      </c>
      <c r="G44" s="117">
        <v>0</v>
      </c>
      <c r="H44" s="120">
        <v>0</v>
      </c>
      <c r="I44" s="69">
        <v>0</v>
      </c>
      <c r="J44" s="57">
        <v>0</v>
      </c>
      <c r="K44" s="58">
        <f t="shared" si="0"/>
        <v>0</v>
      </c>
      <c r="L44" s="103"/>
      <c r="M44" s="103"/>
    </row>
    <row r="45" spans="1:13">
      <c r="A45" s="56" t="s">
        <v>77</v>
      </c>
      <c r="B45" s="67" t="s">
        <v>89</v>
      </c>
      <c r="C45" s="68">
        <v>0</v>
      </c>
      <c r="D45" s="117">
        <v>0</v>
      </c>
      <c r="E45" s="117">
        <v>0</v>
      </c>
      <c r="F45" s="57">
        <v>3014571</v>
      </c>
      <c r="G45" s="117">
        <v>2907908</v>
      </c>
      <c r="H45" s="120">
        <v>106663</v>
      </c>
      <c r="I45" s="69">
        <v>0</v>
      </c>
      <c r="J45" s="57">
        <v>2927426</v>
      </c>
      <c r="K45" s="58">
        <f t="shared" si="0"/>
        <v>-87145</v>
      </c>
      <c r="L45" s="103"/>
      <c r="M45" s="103"/>
    </row>
    <row r="46" spans="1:13" ht="13.5" thickBot="1">
      <c r="A46" s="70" t="s">
        <v>77</v>
      </c>
      <c r="B46" s="71" t="s">
        <v>102</v>
      </c>
      <c r="C46" s="72">
        <v>660</v>
      </c>
      <c r="D46" s="118">
        <v>0</v>
      </c>
      <c r="E46" s="118">
        <v>660</v>
      </c>
      <c r="F46" s="73">
        <v>9349604</v>
      </c>
      <c r="G46" s="118">
        <v>0</v>
      </c>
      <c r="H46" s="121">
        <v>9349604</v>
      </c>
      <c r="I46" s="75">
        <v>663</v>
      </c>
      <c r="J46" s="73">
        <v>9349604</v>
      </c>
      <c r="K46" s="74">
        <f t="shared" si="0"/>
        <v>0</v>
      </c>
      <c r="L46" s="103"/>
      <c r="M46" s="103"/>
    </row>
    <row r="47" spans="1:13">
      <c r="A47" s="61" t="s">
        <v>78</v>
      </c>
      <c r="B47" s="62" t="s">
        <v>90</v>
      </c>
      <c r="C47" s="63">
        <v>107018</v>
      </c>
      <c r="D47" s="116">
        <v>65436</v>
      </c>
      <c r="E47" s="116">
        <v>41582</v>
      </c>
      <c r="F47" s="64">
        <v>188588536</v>
      </c>
      <c r="G47" s="116">
        <v>113867198</v>
      </c>
      <c r="H47" s="119">
        <v>74721338</v>
      </c>
      <c r="I47" s="66">
        <v>105961</v>
      </c>
      <c r="J47" s="64">
        <v>198149598</v>
      </c>
      <c r="K47" s="65">
        <f t="shared" si="0"/>
        <v>9561062</v>
      </c>
      <c r="L47" s="103"/>
      <c r="M47" s="103"/>
    </row>
    <row r="48" spans="1:13">
      <c r="A48" s="56" t="s">
        <v>78</v>
      </c>
      <c r="B48" s="67" t="s">
        <v>85</v>
      </c>
      <c r="C48" s="68">
        <v>20456</v>
      </c>
      <c r="D48" s="117">
        <v>4208</v>
      </c>
      <c r="E48" s="117">
        <v>16248</v>
      </c>
      <c r="F48" s="57">
        <v>54124281</v>
      </c>
      <c r="G48" s="117">
        <v>12345698</v>
      </c>
      <c r="H48" s="120">
        <v>41778583</v>
      </c>
      <c r="I48" s="69">
        <v>20310</v>
      </c>
      <c r="J48" s="57">
        <v>53727708</v>
      </c>
      <c r="K48" s="58">
        <f t="shared" si="0"/>
        <v>-396573</v>
      </c>
      <c r="L48" s="103"/>
      <c r="M48" s="103"/>
    </row>
    <row r="49" spans="1:13">
      <c r="A49" s="56" t="s">
        <v>78</v>
      </c>
      <c r="B49" s="67" t="s">
        <v>86</v>
      </c>
      <c r="C49" s="68">
        <v>0</v>
      </c>
      <c r="D49" s="117">
        <v>0</v>
      </c>
      <c r="E49" s="117">
        <v>0</v>
      </c>
      <c r="F49" s="57">
        <v>40718579</v>
      </c>
      <c r="G49" s="117">
        <v>39793464</v>
      </c>
      <c r="H49" s="120">
        <v>925115</v>
      </c>
      <c r="I49" s="69">
        <v>0</v>
      </c>
      <c r="J49" s="57">
        <v>40718579</v>
      </c>
      <c r="K49" s="58">
        <f t="shared" si="0"/>
        <v>0</v>
      </c>
      <c r="L49" s="103"/>
      <c r="M49" s="103"/>
    </row>
    <row r="50" spans="1:13">
      <c r="A50" s="56" t="s">
        <v>78</v>
      </c>
      <c r="B50" s="67" t="s">
        <v>87</v>
      </c>
      <c r="C50" s="68">
        <v>0</v>
      </c>
      <c r="D50" s="117">
        <v>0</v>
      </c>
      <c r="E50" s="117">
        <v>0</v>
      </c>
      <c r="F50" s="57">
        <v>4830799</v>
      </c>
      <c r="G50" s="117">
        <v>2626084</v>
      </c>
      <c r="H50" s="120">
        <v>2204715</v>
      </c>
      <c r="I50" s="69">
        <v>0</v>
      </c>
      <c r="J50" s="57">
        <v>4830799</v>
      </c>
      <c r="K50" s="58">
        <f t="shared" si="0"/>
        <v>0</v>
      </c>
      <c r="L50" s="103"/>
      <c r="M50" s="103"/>
    </row>
    <row r="51" spans="1:13">
      <c r="A51" s="56" t="s">
        <v>78</v>
      </c>
      <c r="B51" s="67" t="s">
        <v>88</v>
      </c>
      <c r="C51" s="68">
        <v>0</v>
      </c>
      <c r="D51" s="117">
        <v>0</v>
      </c>
      <c r="E51" s="117">
        <v>0</v>
      </c>
      <c r="F51" s="57">
        <v>1733755</v>
      </c>
      <c r="G51" s="117">
        <v>1090358</v>
      </c>
      <c r="H51" s="120">
        <v>643397</v>
      </c>
      <c r="I51" s="69">
        <v>0</v>
      </c>
      <c r="J51" s="57">
        <v>1942113</v>
      </c>
      <c r="K51" s="58">
        <f t="shared" si="0"/>
        <v>208358</v>
      </c>
      <c r="L51" s="103"/>
      <c r="M51" s="103"/>
    </row>
    <row r="52" spans="1:13">
      <c r="A52" s="56" t="s">
        <v>78</v>
      </c>
      <c r="B52" s="67" t="s">
        <v>89</v>
      </c>
      <c r="C52" s="68">
        <v>0</v>
      </c>
      <c r="D52" s="117">
        <v>0</v>
      </c>
      <c r="E52" s="117">
        <v>0</v>
      </c>
      <c r="F52" s="57">
        <v>39023977</v>
      </c>
      <c r="G52" s="117">
        <v>15680246</v>
      </c>
      <c r="H52" s="120">
        <v>23343730.800000001</v>
      </c>
      <c r="I52" s="69">
        <v>0</v>
      </c>
      <c r="J52" s="57">
        <v>36435709</v>
      </c>
      <c r="K52" s="58">
        <f t="shared" si="0"/>
        <v>-2588268</v>
      </c>
      <c r="L52" s="103"/>
      <c r="M52" s="103"/>
    </row>
    <row r="53" spans="1:13" ht="13.5" thickBot="1">
      <c r="A53" s="70" t="s">
        <v>78</v>
      </c>
      <c r="B53" s="71" t="s">
        <v>102</v>
      </c>
      <c r="C53" s="72">
        <v>0</v>
      </c>
      <c r="D53" s="118">
        <v>0</v>
      </c>
      <c r="E53" s="118">
        <v>0</v>
      </c>
      <c r="F53" s="73">
        <v>0</v>
      </c>
      <c r="G53" s="118">
        <v>0</v>
      </c>
      <c r="H53" s="121">
        <v>0</v>
      </c>
      <c r="I53" s="75">
        <v>0</v>
      </c>
      <c r="J53" s="73">
        <v>0</v>
      </c>
      <c r="K53" s="74">
        <f t="shared" si="0"/>
        <v>0</v>
      </c>
      <c r="L53" s="103"/>
      <c r="M53" s="103"/>
    </row>
    <row r="54" spans="1:13">
      <c r="A54" s="61" t="s">
        <v>79</v>
      </c>
      <c r="B54" s="62" t="s">
        <v>90</v>
      </c>
      <c r="C54" s="63">
        <v>8813</v>
      </c>
      <c r="D54" s="116">
        <v>8201</v>
      </c>
      <c r="E54" s="116">
        <v>612</v>
      </c>
      <c r="F54" s="64">
        <v>11288295</v>
      </c>
      <c r="G54" s="116">
        <v>10276194</v>
      </c>
      <c r="H54" s="119">
        <v>1012101</v>
      </c>
      <c r="I54" s="66">
        <v>8963</v>
      </c>
      <c r="J54" s="64">
        <v>10805317</v>
      </c>
      <c r="K54" s="65">
        <f t="shared" si="0"/>
        <v>-482978</v>
      </c>
      <c r="L54" s="103"/>
      <c r="M54" s="103"/>
    </row>
    <row r="55" spans="1:13">
      <c r="A55" s="56" t="s">
        <v>79</v>
      </c>
      <c r="B55" s="67" t="s">
        <v>85</v>
      </c>
      <c r="C55" s="68">
        <v>13244</v>
      </c>
      <c r="D55" s="117">
        <v>5832</v>
      </c>
      <c r="E55" s="117">
        <v>7412</v>
      </c>
      <c r="F55" s="57">
        <v>38679838</v>
      </c>
      <c r="G55" s="117">
        <v>15773306</v>
      </c>
      <c r="H55" s="120">
        <v>22906532</v>
      </c>
      <c r="I55" s="69">
        <v>12966</v>
      </c>
      <c r="J55" s="57">
        <v>40269221</v>
      </c>
      <c r="K55" s="58">
        <f t="shared" si="0"/>
        <v>1589383</v>
      </c>
      <c r="L55" s="103"/>
      <c r="M55" s="103"/>
    </row>
    <row r="56" spans="1:13">
      <c r="A56" s="56" t="s">
        <v>79</v>
      </c>
      <c r="B56" s="67" t="s">
        <v>86</v>
      </c>
      <c r="C56" s="68">
        <v>0</v>
      </c>
      <c r="D56" s="117">
        <v>0</v>
      </c>
      <c r="E56" s="117">
        <v>0</v>
      </c>
      <c r="F56" s="57">
        <v>8872464</v>
      </c>
      <c r="G56" s="117">
        <v>8676274</v>
      </c>
      <c r="H56" s="120">
        <v>196190</v>
      </c>
      <c r="I56" s="69">
        <v>0</v>
      </c>
      <c r="J56" s="57">
        <v>8872464</v>
      </c>
      <c r="K56" s="58">
        <f t="shared" si="0"/>
        <v>0</v>
      </c>
      <c r="L56" s="103"/>
      <c r="M56" s="103"/>
    </row>
    <row r="57" spans="1:13">
      <c r="A57" s="56" t="s">
        <v>79</v>
      </c>
      <c r="B57" s="67" t="s">
        <v>87</v>
      </c>
      <c r="C57" s="68">
        <v>0</v>
      </c>
      <c r="D57" s="117">
        <v>0</v>
      </c>
      <c r="E57" s="117">
        <v>0</v>
      </c>
      <c r="F57" s="57">
        <v>2305460</v>
      </c>
      <c r="G57" s="117">
        <v>1720004</v>
      </c>
      <c r="H57" s="120">
        <v>585456</v>
      </c>
      <c r="I57" s="69">
        <v>0</v>
      </c>
      <c r="J57" s="57">
        <v>2305460</v>
      </c>
      <c r="K57" s="58">
        <f t="shared" si="0"/>
        <v>0</v>
      </c>
      <c r="L57" s="103"/>
      <c r="M57" s="103"/>
    </row>
    <row r="58" spans="1:13">
      <c r="A58" s="56" t="s">
        <v>79</v>
      </c>
      <c r="B58" s="67" t="s">
        <v>88</v>
      </c>
      <c r="C58" s="68">
        <v>0</v>
      </c>
      <c r="D58" s="117">
        <v>0</v>
      </c>
      <c r="E58" s="117">
        <v>0</v>
      </c>
      <c r="F58" s="57">
        <v>1502444</v>
      </c>
      <c r="G58" s="117">
        <v>0</v>
      </c>
      <c r="H58" s="120">
        <v>1502444</v>
      </c>
      <c r="I58" s="69">
        <v>0</v>
      </c>
      <c r="J58" s="57">
        <v>1430449</v>
      </c>
      <c r="K58" s="58">
        <f t="shared" si="0"/>
        <v>-71995</v>
      </c>
      <c r="L58" s="103"/>
      <c r="M58" s="103"/>
    </row>
    <row r="59" spans="1:13">
      <c r="A59" s="56" t="s">
        <v>79</v>
      </c>
      <c r="B59" s="67" t="s">
        <v>89</v>
      </c>
      <c r="C59" s="68">
        <v>0</v>
      </c>
      <c r="D59" s="117">
        <v>0</v>
      </c>
      <c r="E59" s="117">
        <v>0</v>
      </c>
      <c r="F59" s="57">
        <v>2209463</v>
      </c>
      <c r="G59" s="117">
        <v>1817277</v>
      </c>
      <c r="H59" s="120">
        <v>392186</v>
      </c>
      <c r="I59" s="69">
        <v>0</v>
      </c>
      <c r="J59" s="57">
        <v>2130202</v>
      </c>
      <c r="K59" s="58">
        <f t="shared" si="0"/>
        <v>-79261</v>
      </c>
      <c r="L59" s="103"/>
      <c r="M59" s="103"/>
    </row>
    <row r="60" spans="1:13" ht="13.5" thickBot="1">
      <c r="A60" s="70" t="s">
        <v>79</v>
      </c>
      <c r="B60" s="71" t="s">
        <v>102</v>
      </c>
      <c r="C60" s="72">
        <v>82</v>
      </c>
      <c r="D60" s="118">
        <v>0</v>
      </c>
      <c r="E60" s="118">
        <v>82</v>
      </c>
      <c r="F60" s="73">
        <v>3404992</v>
      </c>
      <c r="G60" s="118">
        <v>0</v>
      </c>
      <c r="H60" s="121">
        <v>3404992</v>
      </c>
      <c r="I60" s="75">
        <v>86</v>
      </c>
      <c r="J60" s="73">
        <v>3404992</v>
      </c>
      <c r="K60" s="74">
        <f t="shared" si="0"/>
        <v>0</v>
      </c>
      <c r="L60" s="103"/>
      <c r="M60" s="103"/>
    </row>
    <row r="61" spans="1:13" ht="13.5" thickBot="1">
      <c r="A61" s="110" t="s">
        <v>80</v>
      </c>
      <c r="B61" s="111" t="s">
        <v>80</v>
      </c>
      <c r="C61" s="112">
        <v>0</v>
      </c>
      <c r="D61" s="122">
        <v>0</v>
      </c>
      <c r="E61" s="122">
        <v>0</v>
      </c>
      <c r="F61" s="113">
        <v>876846</v>
      </c>
      <c r="G61" s="122">
        <v>0</v>
      </c>
      <c r="H61" s="123">
        <v>876846</v>
      </c>
      <c r="I61" s="115">
        <v>0</v>
      </c>
      <c r="J61" s="113">
        <v>1216962</v>
      </c>
      <c r="K61" s="114">
        <f t="shared" si="0"/>
        <v>340116</v>
      </c>
      <c r="L61" s="103"/>
      <c r="M61" s="103"/>
    </row>
    <row r="62" spans="1:13" ht="13.5" thickBot="1">
      <c r="A62" s="105"/>
      <c r="B62" s="106"/>
      <c r="C62" s="107">
        <f>SUM(C5:C61)</f>
        <v>286152</v>
      </c>
      <c r="D62" s="108">
        <f>SUM(D5:D61)</f>
        <v>191431</v>
      </c>
      <c r="E62" s="108">
        <f>SUM(E5:E61)</f>
        <v>94721</v>
      </c>
      <c r="F62" s="108">
        <f t="shared" ref="F62:K62" si="1">SUM(F5:F61)</f>
        <v>674254936</v>
      </c>
      <c r="G62" s="108">
        <f t="shared" si="1"/>
        <v>444597163</v>
      </c>
      <c r="H62" s="77">
        <f t="shared" si="1"/>
        <v>229657772.80000001</v>
      </c>
      <c r="I62" s="109">
        <f t="shared" si="1"/>
        <v>284502</v>
      </c>
      <c r="J62" s="108">
        <f t="shared" si="1"/>
        <v>674254936</v>
      </c>
      <c r="K62" s="77">
        <f t="shared" si="1"/>
        <v>0</v>
      </c>
    </row>
    <row r="64" spans="1:13">
      <c r="A64" s="4" t="s">
        <v>116</v>
      </c>
    </row>
    <row r="65" spans="1:11">
      <c r="A65" s="4" t="s">
        <v>117</v>
      </c>
    </row>
    <row r="66" spans="1:11" ht="36.75" customHeight="1">
      <c r="A66" s="215" t="s">
        <v>127</v>
      </c>
      <c r="B66" s="215"/>
      <c r="C66" s="215"/>
      <c r="D66" s="215"/>
      <c r="E66" s="215"/>
      <c r="F66" s="215"/>
      <c r="G66" s="215"/>
      <c r="H66" s="215"/>
      <c r="I66" s="215"/>
      <c r="J66" s="215"/>
      <c r="K66" s="215"/>
    </row>
    <row r="67" spans="1:11" ht="102.75" customHeight="1">
      <c r="A67" s="215" t="s">
        <v>136</v>
      </c>
      <c r="B67" s="229"/>
      <c r="C67" s="229"/>
      <c r="D67" s="229"/>
      <c r="E67" s="229"/>
      <c r="F67" s="229"/>
      <c r="G67" s="229"/>
      <c r="H67" s="229"/>
      <c r="I67" s="229"/>
      <c r="J67" s="229"/>
      <c r="K67" s="229"/>
    </row>
    <row r="82" spans="8:8">
      <c r="H82" s="103"/>
    </row>
    <row r="83" spans="8:8">
      <c r="H83" s="103"/>
    </row>
  </sheetData>
  <mergeCells count="4">
    <mergeCell ref="I1:K1"/>
    <mergeCell ref="A2:K2"/>
    <mergeCell ref="A66:K66"/>
    <mergeCell ref="A67:K6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108F4-6A31-4E0C-B3A6-F85ABB47ACFB}">
  <sheetPr>
    <tabColor theme="9" tint="0.79998168889431442"/>
  </sheetPr>
  <dimension ref="A1:I10"/>
  <sheetViews>
    <sheetView workbookViewId="0">
      <selection activeCell="F17" sqref="F17"/>
    </sheetView>
  </sheetViews>
  <sheetFormatPr defaultRowHeight="12.75"/>
  <cols>
    <col min="1" max="1" width="32.28515625" style="34" customWidth="1"/>
    <col min="2" max="2" width="21.42578125" style="34" customWidth="1"/>
    <col min="3" max="3" width="13" style="34" customWidth="1"/>
    <col min="4" max="4" width="19.5703125" style="34" customWidth="1"/>
    <col min="5" max="16384" width="9.140625" style="34"/>
  </cols>
  <sheetData>
    <row r="1" spans="1:9" ht="45.75" customHeight="1">
      <c r="D1" s="219" t="s">
        <v>29</v>
      </c>
      <c r="E1" s="219"/>
      <c r="F1" s="219"/>
      <c r="G1" s="219"/>
      <c r="H1" s="219"/>
      <c r="I1" s="219"/>
    </row>
    <row r="2" spans="1:9">
      <c r="A2" s="3" t="s">
        <v>130</v>
      </c>
      <c r="B2" s="149"/>
      <c r="C2" s="149"/>
      <c r="D2" s="149"/>
      <c r="E2" s="149"/>
      <c r="F2" s="149"/>
      <c r="G2" s="149"/>
      <c r="H2" s="149"/>
      <c r="I2" s="149"/>
    </row>
    <row r="3" spans="1:9" ht="38.25">
      <c r="A3" s="150" t="s">
        <v>45</v>
      </c>
      <c r="B3" s="150" t="s">
        <v>46</v>
      </c>
      <c r="C3" s="148" t="s">
        <v>47</v>
      </c>
      <c r="D3" s="147" t="s">
        <v>48</v>
      </c>
    </row>
    <row r="4" spans="1:9">
      <c r="A4" s="158" t="s">
        <v>49</v>
      </c>
      <c r="B4" s="158">
        <v>1185.8</v>
      </c>
      <c r="C4" s="159">
        <v>350</v>
      </c>
      <c r="D4" s="160">
        <f>ROUND(B4*C4,0)</f>
        <v>415030</v>
      </c>
    </row>
    <row r="5" spans="1:9">
      <c r="A5" s="230" t="s">
        <v>50</v>
      </c>
      <c r="B5" s="231"/>
      <c r="C5" s="232"/>
      <c r="D5" s="164">
        <f>D4</f>
        <v>415030</v>
      </c>
      <c r="E5" s="149"/>
      <c r="F5" s="149"/>
      <c r="G5" s="149"/>
      <c r="H5" s="149"/>
      <c r="I5" s="149"/>
    </row>
    <row r="6" spans="1:9">
      <c r="A6" s="157"/>
      <c r="B6" s="157"/>
      <c r="C6" s="162" t="s">
        <v>131</v>
      </c>
      <c r="D6" s="161">
        <f>ROUND(D5*(1-$C$7),0)</f>
        <v>137790</v>
      </c>
      <c r="E6" s="149"/>
      <c r="F6" s="149"/>
      <c r="G6" s="149"/>
      <c r="H6" s="149"/>
      <c r="I6" s="149"/>
    </row>
    <row r="7" spans="1:9">
      <c r="B7" s="162" t="s">
        <v>132</v>
      </c>
      <c r="C7" s="163">
        <v>0.66799911599999995</v>
      </c>
      <c r="D7" s="166"/>
      <c r="E7" s="149"/>
      <c r="F7" s="149"/>
      <c r="G7" s="149"/>
      <c r="H7" s="149"/>
      <c r="I7" s="149"/>
    </row>
    <row r="8" spans="1:9">
      <c r="A8" s="157"/>
      <c r="B8" s="233" t="s">
        <v>133</v>
      </c>
      <c r="C8" s="234"/>
      <c r="D8" s="164">
        <f>D5-D6</f>
        <v>277240</v>
      </c>
      <c r="E8" s="149"/>
      <c r="F8" s="149"/>
      <c r="G8" s="149"/>
      <c r="H8" s="149"/>
      <c r="I8" s="149"/>
    </row>
    <row r="9" spans="1:9">
      <c r="A9" s="219" t="s">
        <v>92</v>
      </c>
      <c r="B9" s="219"/>
      <c r="C9" s="219"/>
      <c r="D9" s="219"/>
      <c r="E9" s="219"/>
      <c r="F9" s="219"/>
      <c r="G9" s="219"/>
      <c r="H9" s="219"/>
      <c r="I9" s="219"/>
    </row>
    <row r="10" spans="1:9">
      <c r="A10" s="219" t="s">
        <v>93</v>
      </c>
      <c r="B10" s="219"/>
      <c r="C10" s="219"/>
      <c r="D10" s="219"/>
    </row>
  </sheetData>
  <mergeCells count="5">
    <mergeCell ref="A10:D10"/>
    <mergeCell ref="A5:C5"/>
    <mergeCell ref="A9:I9"/>
    <mergeCell ref="D1:I1"/>
    <mergeCell ref="B8:C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58990-7262-44EB-88BC-3D455C587B61}">
  <sheetPr>
    <tabColor theme="9" tint="0.79998168889431442"/>
  </sheetPr>
  <dimension ref="A1:I9"/>
  <sheetViews>
    <sheetView workbookViewId="0">
      <selection activeCell="B22" sqref="B22"/>
    </sheetView>
  </sheetViews>
  <sheetFormatPr defaultColWidth="26.42578125" defaultRowHeight="12.75"/>
  <cols>
    <col min="1" max="1" width="56.42578125" style="34" customWidth="1"/>
    <col min="2" max="2" width="23.42578125" style="34" customWidth="1"/>
    <col min="3" max="3" width="24" style="34" customWidth="1"/>
    <col min="4" max="4" width="23.5703125" style="34" customWidth="1"/>
    <col min="5" max="16384" width="26.42578125" style="34"/>
  </cols>
  <sheetData>
    <row r="1" spans="1:9" ht="51" customHeight="1">
      <c r="D1" s="235" t="s">
        <v>94</v>
      </c>
      <c r="E1" s="235"/>
      <c r="F1" s="146"/>
      <c r="G1" s="146"/>
    </row>
    <row r="2" spans="1:9">
      <c r="A2" s="149" t="s">
        <v>51</v>
      </c>
      <c r="B2" s="149"/>
      <c r="C2" s="149"/>
      <c r="D2" s="149"/>
    </row>
    <row r="3" spans="1:9" ht="38.25">
      <c r="A3" s="150" t="s">
        <v>52</v>
      </c>
      <c r="B3" s="148" t="s">
        <v>53</v>
      </c>
      <c r="C3" s="148" t="s">
        <v>54</v>
      </c>
      <c r="D3" s="148" t="s">
        <v>55</v>
      </c>
    </row>
    <row r="4" spans="1:9">
      <c r="A4" s="143" t="s">
        <v>56</v>
      </c>
      <c r="B4" s="145">
        <v>120</v>
      </c>
      <c r="C4" s="145">
        <v>34.380000000000003</v>
      </c>
      <c r="D4" s="144">
        <f>ROUND(B4*C4,0)</f>
        <v>4126</v>
      </c>
    </row>
    <row r="5" spans="1:9">
      <c r="A5" s="236" t="s">
        <v>57</v>
      </c>
      <c r="B5" s="236"/>
      <c r="C5" s="236"/>
      <c r="D5" s="167">
        <f>D4</f>
        <v>4126</v>
      </c>
    </row>
    <row r="6" spans="1:9">
      <c r="A6" s="157"/>
      <c r="B6" s="157"/>
      <c r="C6" s="162" t="s">
        <v>131</v>
      </c>
      <c r="D6" s="165">
        <f>ROUND(D5*(1-$C$7),0)</f>
        <v>1370</v>
      </c>
      <c r="E6" s="149"/>
      <c r="F6" s="149"/>
      <c r="G6" s="149"/>
      <c r="H6" s="149"/>
      <c r="I6" s="149"/>
    </row>
    <row r="7" spans="1:9">
      <c r="B7" s="162" t="s">
        <v>134</v>
      </c>
      <c r="C7" s="163">
        <v>0.66799911599999995</v>
      </c>
      <c r="D7" s="166"/>
      <c r="E7" s="149"/>
      <c r="F7" s="149"/>
      <c r="G7" s="149"/>
      <c r="H7" s="149"/>
      <c r="I7" s="149"/>
    </row>
    <row r="8" spans="1:9">
      <c r="A8" s="157"/>
      <c r="B8" s="233" t="s">
        <v>133</v>
      </c>
      <c r="C8" s="234"/>
      <c r="D8" s="164">
        <f>D5-D6</f>
        <v>2756</v>
      </c>
      <c r="E8" s="149"/>
      <c r="F8" s="149"/>
      <c r="G8" s="149"/>
      <c r="H8" s="149"/>
      <c r="I8" s="149"/>
    </row>
    <row r="9" spans="1:9" ht="31.5" customHeight="1">
      <c r="A9" s="219" t="s">
        <v>91</v>
      </c>
      <c r="B9" s="219"/>
      <c r="C9" s="219"/>
      <c r="D9" s="219"/>
    </row>
  </sheetData>
  <mergeCells count="4">
    <mergeCell ref="D1:E1"/>
    <mergeCell ref="A5:C5"/>
    <mergeCell ref="B8:C8"/>
    <mergeCell ref="A9:D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47CEE-080D-44C8-9962-34FA6FC8951C}">
  <sheetPr>
    <tabColor theme="9" tint="0.79998168889431442"/>
  </sheetPr>
  <dimension ref="A1:I10"/>
  <sheetViews>
    <sheetView zoomScale="77" zoomScaleNormal="77" workbookViewId="0">
      <selection activeCell="C26" sqref="C26"/>
    </sheetView>
  </sheetViews>
  <sheetFormatPr defaultColWidth="9.28515625" defaultRowHeight="12.75"/>
  <cols>
    <col min="1" max="1" width="27.42578125" style="24" customWidth="1"/>
    <col min="2" max="2" width="40.140625" style="151" customWidth="1"/>
    <col min="3" max="3" width="42.7109375" style="151" customWidth="1"/>
    <col min="4" max="4" width="25.28515625" style="151" customWidth="1"/>
    <col min="5" max="5" width="24" style="24" customWidth="1"/>
    <col min="6" max="16384" width="9.28515625" style="24"/>
  </cols>
  <sheetData>
    <row r="1" spans="1:9" ht="52.5" customHeight="1">
      <c r="E1" s="226" t="s">
        <v>95</v>
      </c>
      <c r="F1" s="226"/>
      <c r="G1" s="226"/>
      <c r="H1" s="226"/>
    </row>
    <row r="2" spans="1:9">
      <c r="A2" s="240" t="s">
        <v>58</v>
      </c>
      <c r="B2" s="240"/>
      <c r="C2" s="240"/>
      <c r="D2" s="240"/>
      <c r="E2" s="240"/>
    </row>
    <row r="3" spans="1:9" s="152" customFormat="1">
      <c r="A3" s="241" t="s">
        <v>59</v>
      </c>
      <c r="B3" s="241" t="s">
        <v>60</v>
      </c>
      <c r="C3" s="241" t="s">
        <v>61</v>
      </c>
      <c r="D3" s="241" t="s">
        <v>47</v>
      </c>
      <c r="E3" s="227" t="s">
        <v>62</v>
      </c>
    </row>
    <row r="4" spans="1:9" s="152" customFormat="1">
      <c r="A4" s="242"/>
      <c r="B4" s="242"/>
      <c r="C4" s="242"/>
      <c r="D4" s="242"/>
      <c r="E4" s="227"/>
    </row>
    <row r="5" spans="1:9" s="152" customFormat="1" ht="25.5">
      <c r="A5" s="12" t="s">
        <v>63</v>
      </c>
      <c r="B5" s="153" t="s">
        <v>64</v>
      </c>
      <c r="C5" s="154">
        <v>8369</v>
      </c>
      <c r="D5" s="154">
        <v>264</v>
      </c>
      <c r="E5" s="155">
        <f>C5*D5</f>
        <v>2209416</v>
      </c>
    </row>
    <row r="6" spans="1:9" s="25" customFormat="1">
      <c r="A6" s="237" t="s">
        <v>57</v>
      </c>
      <c r="B6" s="238"/>
      <c r="C6" s="238"/>
      <c r="D6" s="239"/>
      <c r="E6" s="168">
        <f>SUM(E5:E5)</f>
        <v>2209416</v>
      </c>
    </row>
    <row r="7" spans="1:9" s="34" customFormat="1">
      <c r="A7" s="157"/>
      <c r="C7" s="157"/>
      <c r="D7" s="162" t="s">
        <v>131</v>
      </c>
      <c r="E7" s="156">
        <f>ROUND(E6*(1-$D$8),0)</f>
        <v>733528</v>
      </c>
      <c r="F7" s="149"/>
      <c r="G7" s="149"/>
      <c r="H7" s="149"/>
      <c r="I7" s="149"/>
    </row>
    <row r="8" spans="1:9" s="34" customFormat="1">
      <c r="C8" s="162" t="s">
        <v>134</v>
      </c>
      <c r="D8" s="163">
        <v>0.66799911599999995</v>
      </c>
      <c r="E8" s="166"/>
      <c r="F8" s="149"/>
      <c r="G8" s="149"/>
      <c r="H8" s="149"/>
      <c r="I8" s="149"/>
    </row>
    <row r="9" spans="1:9" s="34" customFormat="1">
      <c r="A9" s="157"/>
      <c r="C9" s="233" t="s">
        <v>133</v>
      </c>
      <c r="D9" s="234"/>
      <c r="E9" s="168">
        <f>E6-E7</f>
        <v>1475888</v>
      </c>
      <c r="F9" s="149"/>
      <c r="G9" s="149"/>
      <c r="H9" s="149"/>
      <c r="I9" s="149"/>
    </row>
    <row r="10" spans="1:9" s="34" customFormat="1" ht="48" customHeight="1">
      <c r="A10" s="219" t="s">
        <v>91</v>
      </c>
      <c r="B10" s="219"/>
      <c r="C10" s="219"/>
      <c r="D10" s="219"/>
    </row>
  </sheetData>
  <mergeCells count="10">
    <mergeCell ref="A6:D6"/>
    <mergeCell ref="A10:D10"/>
    <mergeCell ref="C9:D9"/>
    <mergeCell ref="E1:H1"/>
    <mergeCell ref="A2:E2"/>
    <mergeCell ref="A3:A4"/>
    <mergeCell ref="B3:B4"/>
    <mergeCell ref="C3:C4"/>
    <mergeCell ref="D3:D4"/>
    <mergeCell ref="E3:E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E603CD-4A83-4981-B89F-15D2D655EB70}">
  <sheetPr>
    <tabColor theme="9" tint="0.79998168889431442"/>
  </sheetPr>
  <dimension ref="A1:G49"/>
  <sheetViews>
    <sheetView zoomScale="78" zoomScaleNormal="78" workbookViewId="0">
      <selection activeCell="E19" sqref="E19"/>
    </sheetView>
  </sheetViews>
  <sheetFormatPr defaultColWidth="9.140625" defaultRowHeight="13.5"/>
  <cols>
    <col min="1" max="1" width="64" style="83" customWidth="1"/>
    <col min="2" max="2" width="25" style="83" customWidth="1"/>
    <col min="3" max="3" width="18.85546875" style="83" customWidth="1"/>
    <col min="4" max="4" width="11.5703125" style="83" customWidth="1"/>
    <col min="5" max="5" width="13.85546875" style="83" customWidth="1"/>
    <col min="6" max="16384" width="9.140625" style="82"/>
  </cols>
  <sheetData>
    <row r="1" spans="1:7" ht="44.25" customHeight="1">
      <c r="B1" s="259" t="s">
        <v>96</v>
      </c>
      <c r="C1" s="259"/>
      <c r="D1" s="259"/>
      <c r="E1" s="259"/>
    </row>
    <row r="2" spans="1:7" ht="16.5" customHeight="1">
      <c r="A2" s="260" t="s">
        <v>162</v>
      </c>
      <c r="B2" s="260"/>
      <c r="C2" s="260"/>
      <c r="D2" s="260"/>
      <c r="E2" s="260"/>
    </row>
    <row r="3" spans="1:7">
      <c r="A3" s="260" t="s">
        <v>137</v>
      </c>
      <c r="B3" s="260"/>
      <c r="C3" s="260"/>
      <c r="D3" s="260"/>
      <c r="E3" s="260"/>
    </row>
    <row r="4" spans="1:7">
      <c r="A4" s="228" t="s">
        <v>138</v>
      </c>
      <c r="B4" s="228"/>
      <c r="C4" s="228"/>
      <c r="D4" s="228"/>
      <c r="E4" s="228"/>
    </row>
    <row r="5" spans="1:7" ht="51">
      <c r="A5" s="127" t="s">
        <v>97</v>
      </c>
      <c r="B5" s="128" t="s">
        <v>98</v>
      </c>
      <c r="C5" s="128" t="s">
        <v>113</v>
      </c>
      <c r="D5" s="6" t="s">
        <v>111</v>
      </c>
      <c r="E5" s="6" t="s">
        <v>112</v>
      </c>
    </row>
    <row r="6" spans="1:7">
      <c r="A6" s="86" t="s">
        <v>99</v>
      </c>
      <c r="B6" s="87"/>
      <c r="C6" s="87"/>
      <c r="D6" s="87"/>
      <c r="E6" s="97"/>
    </row>
    <row r="7" spans="1:7" ht="77.25">
      <c r="A7" s="95" t="s">
        <v>106</v>
      </c>
      <c r="B7" s="88">
        <f>1346+59</f>
        <v>1405</v>
      </c>
      <c r="C7" s="89">
        <f>60*1.21</f>
        <v>72.599999999999994</v>
      </c>
      <c r="D7" s="90">
        <f>ROUND(B7*C7,0)</f>
        <v>102003</v>
      </c>
      <c r="E7" s="98"/>
    </row>
    <row r="8" spans="1:7">
      <c r="A8" s="86" t="s">
        <v>100</v>
      </c>
      <c r="B8" s="84"/>
      <c r="C8" s="84"/>
      <c r="D8" s="84"/>
      <c r="E8" s="99"/>
    </row>
    <row r="9" spans="1:7" ht="25.5">
      <c r="A9" s="94" t="s">
        <v>107</v>
      </c>
      <c r="B9" s="89">
        <v>268</v>
      </c>
      <c r="C9" s="89">
        <f>60*1.21</f>
        <v>72.599999999999994</v>
      </c>
      <c r="D9" s="91">
        <f>ROUND(B9*C9,0)</f>
        <v>19457</v>
      </c>
      <c r="E9" s="100"/>
    </row>
    <row r="10" spans="1:7" ht="25.5">
      <c r="A10" s="92" t="s">
        <v>108</v>
      </c>
      <c r="B10" s="89">
        <v>89</v>
      </c>
      <c r="C10" s="89">
        <f>60*1.21</f>
        <v>72.599999999999994</v>
      </c>
      <c r="D10" s="91">
        <f>ROUND(B10*C10,0)</f>
        <v>6461</v>
      </c>
      <c r="E10" s="100"/>
    </row>
    <row r="11" spans="1:7">
      <c r="A11" s="101" t="s">
        <v>109</v>
      </c>
      <c r="B11" s="89"/>
      <c r="C11" s="89"/>
      <c r="D11" s="91"/>
      <c r="E11" s="100"/>
    </row>
    <row r="12" spans="1:7">
      <c r="A12" s="92" t="s">
        <v>110</v>
      </c>
      <c r="B12" s="89"/>
      <c r="C12" s="89"/>
      <c r="D12" s="91">
        <v>20467</v>
      </c>
      <c r="E12" s="80">
        <v>20467</v>
      </c>
    </row>
    <row r="13" spans="1:7">
      <c r="A13" s="180" t="s">
        <v>4</v>
      </c>
      <c r="B13" s="181">
        <f t="shared" ref="B13" si="0">B7+B9+B10</f>
        <v>1762</v>
      </c>
      <c r="C13" s="181"/>
      <c r="D13" s="96">
        <f>D7+D9+D10+D12</f>
        <v>148388</v>
      </c>
      <c r="E13" s="79">
        <f t="shared" ref="E13" si="1">E7+E9+E10+E12</f>
        <v>20467</v>
      </c>
    </row>
    <row r="14" spans="1:7">
      <c r="A14" s="261"/>
      <c r="B14" s="261"/>
      <c r="C14" s="261"/>
      <c r="D14" s="261"/>
      <c r="E14" s="261"/>
    </row>
    <row r="15" spans="1:7">
      <c r="A15" s="262" t="s">
        <v>139</v>
      </c>
      <c r="B15" s="262"/>
      <c r="D15" s="102"/>
    </row>
    <row r="16" spans="1:7" ht="38.25">
      <c r="A16" s="93"/>
      <c r="B16" s="6" t="s">
        <v>115</v>
      </c>
      <c r="G16" s="129"/>
    </row>
    <row r="17" spans="1:7">
      <c r="A17" s="85" t="s">
        <v>103</v>
      </c>
      <c r="B17" s="78">
        <v>2.2999999999999998</v>
      </c>
    </row>
    <row r="18" spans="1:7">
      <c r="A18" s="85" t="s">
        <v>101</v>
      </c>
      <c r="B18" s="60">
        <v>77541</v>
      </c>
    </row>
    <row r="19" spans="1:7">
      <c r="A19" s="125" t="s">
        <v>129</v>
      </c>
      <c r="B19" s="182">
        <f>ROUNDUP(B17*B18,0)</f>
        <v>178345</v>
      </c>
      <c r="C19" s="102"/>
      <c r="D19" s="169"/>
    </row>
    <row r="20" spans="1:7">
      <c r="A20" s="170"/>
      <c r="B20" s="171"/>
      <c r="C20" s="102"/>
      <c r="D20" s="169"/>
    </row>
    <row r="21" spans="1:7" ht="14.25" thickBot="1">
      <c r="A21" s="258"/>
      <c r="B21" s="258"/>
      <c r="C21" s="258"/>
    </row>
    <row r="22" spans="1:7">
      <c r="A22" s="245" t="s">
        <v>174</v>
      </c>
      <c r="B22" s="248" t="s">
        <v>168</v>
      </c>
      <c r="C22" s="249"/>
    </row>
    <row r="23" spans="1:7" ht="46.5" customHeight="1">
      <c r="A23" s="246"/>
      <c r="B23" s="6" t="s">
        <v>169</v>
      </c>
      <c r="C23" s="195" t="s">
        <v>170</v>
      </c>
      <c r="G23" s="129"/>
    </row>
    <row r="24" spans="1:7" ht="15.75" customHeight="1">
      <c r="A24" s="247"/>
      <c r="B24" s="202">
        <f>D13+B19</f>
        <v>326733</v>
      </c>
      <c r="C24" s="200">
        <f>E13+B19</f>
        <v>198812</v>
      </c>
      <c r="G24" s="129"/>
    </row>
    <row r="25" spans="1:7" ht="15.75" customHeight="1" thickBot="1">
      <c r="A25" s="201" t="s">
        <v>181</v>
      </c>
      <c r="B25" s="196">
        <f>(B24/12)*10</f>
        <v>272277.5</v>
      </c>
      <c r="C25" s="203"/>
      <c r="G25" s="129"/>
    </row>
    <row r="26" spans="1:7">
      <c r="B26" s="172"/>
      <c r="C26" s="173"/>
      <c r="G26" s="129"/>
    </row>
    <row r="27" spans="1:7">
      <c r="A27" s="3" t="s">
        <v>21</v>
      </c>
      <c r="B27" s="82"/>
      <c r="C27" s="82"/>
      <c r="E27" s="102"/>
    </row>
    <row r="28" spans="1:7" ht="25.5">
      <c r="A28" s="93"/>
      <c r="B28" s="6" t="s">
        <v>140</v>
      </c>
      <c r="C28" s="82"/>
      <c r="E28" s="102"/>
    </row>
    <row r="29" spans="1:7">
      <c r="A29" s="178" t="s">
        <v>144</v>
      </c>
      <c r="B29" s="60">
        <f>B19</f>
        <v>178345</v>
      </c>
      <c r="C29" s="82"/>
      <c r="E29" s="102"/>
    </row>
    <row r="30" spans="1:7" ht="39">
      <c r="A30" s="179" t="s">
        <v>145</v>
      </c>
      <c r="B30" s="174">
        <v>30000</v>
      </c>
      <c r="C30" s="129"/>
      <c r="D30" s="102"/>
      <c r="E30" s="102"/>
    </row>
    <row r="31" spans="1:7">
      <c r="A31" s="255" t="s">
        <v>141</v>
      </c>
      <c r="B31" s="256"/>
      <c r="C31" s="82"/>
      <c r="D31" s="102"/>
    </row>
    <row r="32" spans="1:7">
      <c r="A32" s="85" t="s">
        <v>103</v>
      </c>
      <c r="B32" s="78">
        <v>2.2999999999999998</v>
      </c>
    </row>
    <row r="33" spans="1:5">
      <c r="A33" s="85" t="s">
        <v>101</v>
      </c>
      <c r="B33" s="60">
        <v>77541</v>
      </c>
    </row>
    <row r="34" spans="1:5">
      <c r="A34" s="125" t="s">
        <v>142</v>
      </c>
      <c r="B34" s="126">
        <f>ROUNDUP(B32*B33,0)</f>
        <v>178345</v>
      </c>
      <c r="C34" s="102"/>
      <c r="D34" s="169"/>
    </row>
    <row r="35" spans="1:5">
      <c r="A35" s="175"/>
      <c r="B35" s="176"/>
      <c r="C35" s="102"/>
      <c r="D35" s="169"/>
    </row>
    <row r="36" spans="1:5">
      <c r="A36" s="183"/>
      <c r="B36" s="183"/>
      <c r="C36" s="183"/>
      <c r="D36" s="124"/>
      <c r="E36" s="124"/>
    </row>
    <row r="37" spans="1:5" ht="15" customHeight="1">
      <c r="A37" s="251" t="s">
        <v>147</v>
      </c>
      <c r="B37" s="250" t="s">
        <v>171</v>
      </c>
      <c r="C37" s="250"/>
      <c r="D37" s="124"/>
      <c r="E37" s="124"/>
    </row>
    <row r="38" spans="1:5" ht="25.5">
      <c r="A38" s="252"/>
      <c r="B38" s="6" t="s">
        <v>169</v>
      </c>
      <c r="C38" s="6" t="s">
        <v>170</v>
      </c>
      <c r="D38" s="124"/>
      <c r="E38" s="124"/>
    </row>
    <row r="39" spans="1:5">
      <c r="A39" s="253"/>
      <c r="B39" s="197">
        <f>B29-B30+B34</f>
        <v>326690</v>
      </c>
      <c r="C39" s="197">
        <f>B39</f>
        <v>326690</v>
      </c>
      <c r="D39" s="124"/>
      <c r="E39" s="124"/>
    </row>
    <row r="40" spans="1:5">
      <c r="E40" s="76"/>
    </row>
    <row r="42" spans="1:5">
      <c r="A42" s="3" t="s">
        <v>143</v>
      </c>
      <c r="B42" s="4"/>
      <c r="C42" s="4"/>
    </row>
    <row r="43" spans="1:5">
      <c r="A43" s="254"/>
      <c r="B43" s="250" t="s">
        <v>173</v>
      </c>
      <c r="C43" s="250"/>
    </row>
    <row r="44" spans="1:5" ht="25.5">
      <c r="A44" s="254"/>
      <c r="B44" s="6" t="s">
        <v>172</v>
      </c>
      <c r="C44" s="6" t="s">
        <v>183</v>
      </c>
      <c r="D44" s="177"/>
    </row>
    <row r="45" spans="1:5" ht="15.75" customHeight="1">
      <c r="A45" s="254"/>
      <c r="B45" s="198">
        <f>B39-B25</f>
        <v>54412.5</v>
      </c>
      <c r="C45" s="198">
        <f>C39-C24</f>
        <v>127878</v>
      </c>
      <c r="D45" s="81"/>
    </row>
    <row r="46" spans="1:5">
      <c r="A46" s="243" t="s">
        <v>182</v>
      </c>
      <c r="B46" s="243"/>
      <c r="C46" s="243"/>
      <c r="D46" s="243"/>
      <c r="E46" s="243"/>
    </row>
    <row r="47" spans="1:5">
      <c r="A47" s="257" t="s">
        <v>146</v>
      </c>
      <c r="B47" s="257"/>
      <c r="C47" s="257"/>
      <c r="D47" s="257"/>
      <c r="E47" s="257"/>
    </row>
    <row r="49" spans="1:5" ht="345.75" customHeight="1">
      <c r="A49" s="243" t="s">
        <v>187</v>
      </c>
      <c r="B49" s="244"/>
      <c r="C49" s="244"/>
      <c r="D49" s="244"/>
      <c r="E49" s="244"/>
    </row>
  </sheetData>
  <mergeCells count="17">
    <mergeCell ref="A21:C21"/>
    <mergeCell ref="B1:E1"/>
    <mergeCell ref="A3:E3"/>
    <mergeCell ref="A4:E4"/>
    <mergeCell ref="A14:E14"/>
    <mergeCell ref="A15:B15"/>
    <mergeCell ref="A2:E2"/>
    <mergeCell ref="A49:E49"/>
    <mergeCell ref="A22:A24"/>
    <mergeCell ref="B22:C22"/>
    <mergeCell ref="B37:C37"/>
    <mergeCell ref="A37:A39"/>
    <mergeCell ref="B43:C43"/>
    <mergeCell ref="A43:A45"/>
    <mergeCell ref="A31:B31"/>
    <mergeCell ref="A46:E46"/>
    <mergeCell ref="A47:E47"/>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KOPSAVILKUMS</vt:lpstr>
      <vt:lpstr>1.pielikums</vt:lpstr>
      <vt:lpstr>2.pielikums</vt:lpstr>
      <vt:lpstr>3.pielikums</vt:lpstr>
      <vt:lpstr>4.pielikums</vt:lpstr>
      <vt:lpstr>5.pielikums</vt:lpstr>
      <vt:lpstr>6.pielikums</vt:lpstr>
      <vt:lpstr>7.pielikums</vt:lpstr>
      <vt:lpstr>8.pielikums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Una Īverte</dc:creator>
  <cp:lastModifiedBy>Ivita Šņore</cp:lastModifiedBy>
  <cp:lastPrinted>2025-12-08T09:22:38Z</cp:lastPrinted>
  <dcterms:created xsi:type="dcterms:W3CDTF">2024-05-29T11:42:25Z</dcterms:created>
  <dcterms:modified xsi:type="dcterms:W3CDTF">2025-12-22T12:45:08Z</dcterms:modified>
</cp:coreProperties>
</file>