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Game\Dropbox\PC\Desktop\"/>
    </mc:Choice>
  </mc:AlternateContent>
  <xr:revisionPtr revIDLastSave="0" documentId="8_{606AAB58-EC72-4E21-AED5-2E41E469E883}" xr6:coauthVersionLast="46" xr6:coauthVersionMax="46" xr10:uidLastSave="{00000000-0000-0000-0000-000000000000}"/>
  <bookViews>
    <workbookView xWindow="310" yWindow="760" windowWidth="25290" windowHeight="11630" xr2:uid="{00000000-000D-0000-FFFF-FFFF00000000}"/>
  </bookViews>
  <sheets>
    <sheet name="3.pielikums" sheetId="1" r:id="rId1"/>
  </sheets>
  <definedNames>
    <definedName name="_xlnm.Print_Titles" localSheetId="0">'3.pielikums'!$11:$11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  <c r="L18" i="1" s="1"/>
  <c r="J19" i="1"/>
  <c r="L19" i="1" s="1"/>
  <c r="J20" i="1"/>
  <c r="L20" i="1" s="1"/>
  <c r="J21" i="1"/>
  <c r="L21" i="1" s="1"/>
  <c r="J15" i="1"/>
  <c r="J17" i="1"/>
  <c r="L17" i="1" s="1"/>
  <c r="J13" i="1"/>
  <c r="J14" i="1"/>
  <c r="K14" i="1" s="1"/>
  <c r="J12" i="1"/>
  <c r="K12" i="1" s="1"/>
  <c r="K15" i="1" l="1"/>
  <c r="L15" i="1" s="1"/>
  <c r="K13" i="1"/>
  <c r="L13" i="1" s="1"/>
  <c r="L14" i="1"/>
  <c r="L12" i="1"/>
</calcChain>
</file>

<file path=xl/sharedStrings.xml><?xml version="1.0" encoding="utf-8"?>
<sst xmlns="http://schemas.openxmlformats.org/spreadsheetml/2006/main" count="48" uniqueCount="38">
  <si>
    <t>3. pielikums</t>
  </si>
  <si>
    <t>Pakalpojuma veids</t>
  </si>
  <si>
    <t>Tiešās izmaksas</t>
  </si>
  <si>
    <t>Netiešās izmaksas</t>
  </si>
  <si>
    <r>
      <t>Atalgojums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</si>
  <si>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Darba devēja valsts sociālās apdrošināšanas obligātās iemaksas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</si>
  <si>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Preces un pakalpojumi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</si>
  <si>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Pamatkapitāla veidošana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</si>
  <si>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Vienas vienības cena bez 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</si>
  <si>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</si>
  <si>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Vienas vienības cena ar 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</si>
  <si>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EKK 1100</t>
  </si>
  <si>
    <t>EKK 1200</t>
  </si>
  <si>
    <t>EKK 2000</t>
  </si>
  <si>
    <t>EKK 5000</t>
  </si>
  <si>
    <t>(EUR)</t>
  </si>
  <si>
    <t xml:space="preserve">    </t>
  </si>
  <si>
    <t xml:space="preserve">                 </t>
  </si>
  <si>
    <t xml:space="preserve">Vīza: 
valsts sekretārs   </t>
  </si>
  <si>
    <t>D.Trofimovs</t>
  </si>
  <si>
    <t>Valsts ugunsdzēsības un glābšanas dienesta specializētā transportlīdzekļa noma</t>
  </si>
  <si>
    <t>Valsts ugunsdzēsības un glābšanas dienesta autokāpņu noma</t>
  </si>
  <si>
    <t xml:space="preserve">Latvijas Ugunsdzēsības muzeja apmeklējums* 
</t>
  </si>
  <si>
    <t xml:space="preserve">Individuāls apmeklējums pieaugušajam* </t>
  </si>
  <si>
    <t xml:space="preserve">Skolēnam vai studentam (uzrādot apliecību)*  </t>
  </si>
  <si>
    <t xml:space="preserve">Ģimenes biļete (1-2 pieaugušajiem ar 1-2 skolas vecuma bērniem)* </t>
  </si>
  <si>
    <t xml:space="preserve">Gida pakalpojumi Latvijas Ugunsdzēsības muzejā* </t>
  </si>
  <si>
    <t xml:space="preserve">Video filmas demonstrēšana Latvijas Ugunsdzēsības muzejā* 
</t>
  </si>
  <si>
    <t xml:space="preserve">* Pievienotās vērtības nodokli nepiemēro saskaņā ar Pievienotās vērtības nodokļa likuma 52.panta pirmās daļas 17.punkta "d" apakšpunktu
</t>
  </si>
  <si>
    <t>Apine 26108393,</t>
  </si>
  <si>
    <t>sandra.apine@vugd.gov.lv</t>
  </si>
  <si>
    <t>Izziņas sagatavošana un izsniegšana par balss zvana vai īsziņas saņemšanu uz vienoto ārkārtas palīdzības izsaukumu numuru "112"</t>
  </si>
  <si>
    <t>Maksas pakalpojumu izcenojumu aprēķina kopsavilkums</t>
  </si>
  <si>
    <t>“Grozījumi Ministru kabineta 2013. gada 17. septembra noteikumos Nr. 885 “Valsts ugunsdzēsības un glābšanas dienesta maksas pakalpojumu cenrādis””  sākotnējās ietekmes novērtējuma ziņojumam (anotācijai)</t>
  </si>
  <si>
    <t>Kopā</t>
  </si>
  <si>
    <t xml:space="preserve">Laivas ar transporta piekabi noma 
(pieejams tikai kopā ar Valsts ugunsdzēsības un glābšanas dienesta specializētā transportlīdzekļa nomu)
</t>
  </si>
  <si>
    <t>Iekšlietu ministrs</t>
  </si>
  <si>
    <t>K.Eklons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</si>
</sst>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Times New Roman"/>
      <family val="1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Border="1"/>
    <xf numFmtId="0" fontId="2" fillId="0" borderId="0" xfId="0" applyFont="1"/>
    <xf numFmtId="0" fontId="7" fillId="0" borderId="0" xfId="0" applyFont="1"/>
    <xf numFmtId="0" fontId="8" fillId="0" borderId="0" xfId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10" fillId="2" borderId="0" xfId="0" applyFont="1" applyFill="1" applyAlignment="1"/>
    <xf numFmtId="0" fontId="10" fillId="2" borderId="0" xfId="0" applyFont="1" applyFill="1" applyAlignment="1">
      <alignment vertical="top" wrapText="1"/>
    </xf>
    <xf numFmtId="2" fontId="4" fillId="0" borderId="1" xfId="0" applyNumberFormat="1" applyFont="1" applyBorder="1" applyAlignment="1"/>
    <xf numFmtId="2" fontId="4" fillId="0" borderId="2" xfId="0" applyNumberFormat="1" applyFont="1" applyBorder="1" applyAlignment="1"/>
    <xf numFmtId="0" fontId="4" fillId="0" borderId="1" xfId="0" applyFont="1" applyBorder="1" applyAlignment="1">
      <alignment wrapText="1"/>
    </xf>
    <xf numFmtId="0" fontId="4" fillId="0" borderId="6" xfId="0" applyFont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1" fontId="4" fillId="0" borderId="1" xfId="0" applyNumberFormat="1" applyFont="1" applyBorder="1" applyAlignment="1"/>
    <xf numFmtId="0" fontId="7" fillId="0" borderId="7" xfId="0" applyFont="1" applyBorder="1" applyAlignment="1">
      <alignment vertical="top" wrapText="1"/>
    </xf>
    <xf numFmtId="0" fontId="10" fillId="2" borderId="0" xfId="0" applyFont="1" applyFill="1" applyAlignment="1">
      <alignment horizontal="left"/>
    </xf>
    <xf numFmtId="0" fontId="10" fillId="2" borderId="0" xfId="0" applyFont="1" applyFill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ra.apine@vugd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"/>
  <sheetViews>
    <sheetView tabSelected="1" topLeftCell="A16" zoomScaleNormal="100" zoomScalePageLayoutView="90" workbookViewId="0">
      <selection activeCell="B27" sqref="B27"/>
    </sheetView>
  </sheetViews>
  <sheetFormatPr defaultColWidth="9.08984375" defaultRowHeight="10.5" x14ac:dyDescent="0.25"/>
  <cols>
    <col min="1" max="1" width="48.453125" style="1" customWidth="1"/>
    <col min="2" max="2" width="9.54296875" style="1" customWidth="1"/>
    <col min="3" max="3" width="12.08984375" style="1" customWidth="1"/>
    <col min="4" max="4" width="10.08984375" style="1" customWidth="1"/>
    <col min="5" max="5" width="11.36328125" style="1" customWidth="1"/>
    <col min="6" max="6" width="9.6328125" style="1" customWidth="1"/>
    <col min="7" max="7" width="12.1796875" style="1" customWidth="1"/>
    <col min="8" max="8" width="10.6328125" style="1" customWidth="1"/>
    <col min="9" max="9" width="11.08984375" style="1" customWidth="1"/>
    <col min="10" max="10" width="8.36328125" style="1" customWidth="1"/>
    <col min="11" max="11" width="7.7265625" style="2" customWidth="1"/>
    <col min="12" max="12" width="8.7265625" style="1" customWidth="1"/>
    <col min="13" max="13" width="9.08984375" style="1" customWidth="1"/>
    <col min="14" max="16384" width="9.08984375" style="1"/>
  </cols>
  <sheetData>
    <row r="1" spans="1:13" ht="14" x14ac:dyDescent="0.3">
      <c r="F1" s="26" t="s">
        <v>0</v>
      </c>
      <c r="G1" s="26"/>
      <c r="H1" s="26"/>
      <c r="I1" s="26"/>
      <c r="J1" s="26"/>
      <c r="K1" s="26"/>
      <c r="L1" s="26"/>
      <c r="M1" s="17"/>
    </row>
    <row r="2" spans="1:13" ht="44" customHeight="1" x14ac:dyDescent="0.25">
      <c r="F2" s="27" t="s">
        <v>33</v>
      </c>
      <c r="G2" s="27"/>
      <c r="H2" s="27"/>
      <c r="I2" s="27"/>
      <c r="J2" s="27"/>
      <c r="K2" s="27"/>
      <c r="L2" s="27"/>
      <c r="M2" s="18"/>
    </row>
    <row r="3" spans="1:13" ht="13" customHeight="1" x14ac:dyDescent="0.3">
      <c r="G3" s="16"/>
      <c r="H3" s="16"/>
      <c r="I3" s="16"/>
      <c r="J3" s="16"/>
      <c r="K3" s="16"/>
      <c r="L3" s="16"/>
      <c r="M3" s="16"/>
    </row>
    <row r="5" spans="1:13" s="9" customFormat="1" ht="18.75" customHeight="1" x14ac:dyDescent="0.35">
      <c r="A5" s="28" t="s">
        <v>32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3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3" x14ac:dyDescent="0.25">
      <c r="B7" s="3"/>
    </row>
    <row r="8" spans="1:13" ht="16.5" customHeight="1" x14ac:dyDescent="0.25">
      <c r="A8" s="30" t="s">
        <v>1</v>
      </c>
      <c r="B8" s="30" t="s">
        <v>2</v>
      </c>
      <c r="C8" s="30"/>
      <c r="D8" s="30"/>
      <c r="E8" s="30"/>
      <c r="F8" s="31" t="s">
        <v>3</v>
      </c>
      <c r="G8" s="32"/>
      <c r="H8" s="32"/>
      <c r="I8" s="33"/>
      <c r="J8" s="31" t="s">
        <v>34</v>
      </c>
      <c r="K8" s="32"/>
      <c r="L8" s="33"/>
    </row>
    <row r="9" spans="1:13" ht="78" x14ac:dyDescent="0.25">
      <c r="A9" s="30"/>
      <c r="B9" s="4" t="s">
        <v>4</v>
      </c>
      <c r="C9" s="4" t="s">
        <v>5</v>
      </c>
      <c r="D9" s="4" t="s">
        <v>6</v>
      </c>
      <c r="E9" s="4" t="s">
        <v>7</v>
      </c>
      <c r="F9" s="4" t="s">
        <v>4</v>
      </c>
      <c r="G9" s="4" t="s">
        <v>5</v>
      </c>
      <c r="H9" s="4" t="s">
        <v>6</v>
      </c>
      <c r="I9" s="5" t="s">
        <v>7</v>
      </c>
      <c r="J9" s="4" t="s">
        <v>8</v>
      </c>
      <c r="K9" s="4" t="s">
        <v>9</v>
      </c>
      <c r="L9" s="4" t="s">
        <v>10</v>
      </c>
    </row>
    <row r="10" spans="1:13" ht="13" x14ac:dyDescent="0.25">
      <c r="A10" s="30"/>
      <c r="B10" s="4" t="s">
        <v>11</v>
      </c>
      <c r="C10" s="4" t="s">
        <v>12</v>
      </c>
      <c r="D10" s="4" t="s">
        <v>13</v>
      </c>
      <c r="E10" s="4" t="s">
        <v>14</v>
      </c>
      <c r="F10" s="4" t="s">
        <v>11</v>
      </c>
      <c r="G10" s="4" t="s">
        <v>12</v>
      </c>
      <c r="H10" s="4" t="s">
        <v>13</v>
      </c>
      <c r="I10" s="5" t="s">
        <v>14</v>
      </c>
      <c r="J10" s="4" t="s">
        <v>15</v>
      </c>
      <c r="K10" s="4" t="s">
        <v>15</v>
      </c>
      <c r="L10" s="4" t="s">
        <v>15</v>
      </c>
    </row>
    <row r="11" spans="1:13" ht="13" x14ac:dyDescent="0.25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  <c r="G11" s="6">
        <v>7</v>
      </c>
      <c r="H11" s="6">
        <v>8</v>
      </c>
      <c r="I11" s="6">
        <v>9</v>
      </c>
      <c r="J11" s="7">
        <v>10</v>
      </c>
      <c r="K11" s="7">
        <v>11</v>
      </c>
      <c r="L11" s="7">
        <v>12</v>
      </c>
    </row>
    <row r="12" spans="1:13" ht="28.5" customHeight="1" x14ac:dyDescent="0.3">
      <c r="A12" s="14" t="s">
        <v>20</v>
      </c>
      <c r="B12" s="19">
        <v>29.83</v>
      </c>
      <c r="C12" s="19">
        <v>7.04</v>
      </c>
      <c r="D12" s="19">
        <v>39.82</v>
      </c>
      <c r="E12" s="24">
        <v>0</v>
      </c>
      <c r="F12" s="19">
        <v>42.66</v>
      </c>
      <c r="G12" s="19">
        <v>10.06</v>
      </c>
      <c r="H12" s="24">
        <v>0</v>
      </c>
      <c r="I12" s="19">
        <v>15.97</v>
      </c>
      <c r="J12" s="20">
        <f>B12+C12+D12+E12+F12+G12+H12+I12</f>
        <v>145.38</v>
      </c>
      <c r="K12" s="20">
        <f>ROUND(J12*21%,2)</f>
        <v>30.53</v>
      </c>
      <c r="L12" s="19">
        <f>J12+K12</f>
        <v>175.91</v>
      </c>
    </row>
    <row r="13" spans="1:13" ht="15" customHeight="1" x14ac:dyDescent="0.3">
      <c r="A13" s="14" t="s">
        <v>21</v>
      </c>
      <c r="B13" s="21">
        <v>11.27</v>
      </c>
      <c r="C13" s="21">
        <v>2.66</v>
      </c>
      <c r="D13" s="21">
        <v>229.44</v>
      </c>
      <c r="E13" s="21">
        <v>0</v>
      </c>
      <c r="F13" s="21">
        <v>42.66</v>
      </c>
      <c r="G13" s="19">
        <v>10.06</v>
      </c>
      <c r="H13" s="24">
        <v>0</v>
      </c>
      <c r="I13" s="21">
        <v>46.62</v>
      </c>
      <c r="J13" s="20">
        <f t="shared" ref="J13:J21" si="0">B13+C13+D13+E13+F13+G13+H13+I13</f>
        <v>342.71</v>
      </c>
      <c r="K13" s="20">
        <f t="shared" ref="K13:K15" si="1">ROUND(J13*21%,2)</f>
        <v>71.97</v>
      </c>
      <c r="L13" s="19">
        <f t="shared" ref="L13:L21" si="2">J13+K13</f>
        <v>414.67999999999995</v>
      </c>
    </row>
    <row r="14" spans="1:13" ht="39.5" customHeight="1" x14ac:dyDescent="0.3">
      <c r="A14" s="14" t="s">
        <v>35</v>
      </c>
      <c r="B14" s="21">
        <v>0</v>
      </c>
      <c r="C14" s="21">
        <v>0</v>
      </c>
      <c r="D14" s="21">
        <v>24.93</v>
      </c>
      <c r="E14" s="21">
        <v>0</v>
      </c>
      <c r="F14" s="21">
        <v>0</v>
      </c>
      <c r="G14" s="21">
        <v>0</v>
      </c>
      <c r="H14" s="24">
        <v>0</v>
      </c>
      <c r="I14" s="21">
        <v>1.33</v>
      </c>
      <c r="J14" s="20">
        <f t="shared" si="0"/>
        <v>26.259999999999998</v>
      </c>
      <c r="K14" s="20">
        <f t="shared" si="1"/>
        <v>5.51</v>
      </c>
      <c r="L14" s="19">
        <f t="shared" si="2"/>
        <v>31.769999999999996</v>
      </c>
    </row>
    <row r="15" spans="1:13" ht="29" customHeight="1" x14ac:dyDescent="0.3">
      <c r="A15" s="14" t="s">
        <v>31</v>
      </c>
      <c r="B15" s="21">
        <v>10.44</v>
      </c>
      <c r="C15" s="21">
        <v>2.46</v>
      </c>
      <c r="D15" s="21">
        <v>0</v>
      </c>
      <c r="E15" s="21">
        <v>0</v>
      </c>
      <c r="F15" s="23">
        <v>7.4</v>
      </c>
      <c r="G15" s="21">
        <v>1.75</v>
      </c>
      <c r="H15" s="24">
        <v>0</v>
      </c>
      <c r="I15" s="21">
        <v>0</v>
      </c>
      <c r="J15" s="20">
        <f t="shared" si="0"/>
        <v>22.049999999999997</v>
      </c>
      <c r="K15" s="20">
        <f t="shared" si="1"/>
        <v>4.63</v>
      </c>
      <c r="L15" s="19">
        <f t="shared" si="2"/>
        <v>26.679999999999996</v>
      </c>
    </row>
    <row r="16" spans="1:13" ht="15" customHeight="1" x14ac:dyDescent="0.3">
      <c r="A16" s="15" t="s">
        <v>22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6"/>
    </row>
    <row r="17" spans="1:12" ht="17" customHeight="1" x14ac:dyDescent="0.3">
      <c r="A17" s="14" t="s">
        <v>23</v>
      </c>
      <c r="B17" s="23">
        <v>0.8</v>
      </c>
      <c r="C17" s="21">
        <v>0.19</v>
      </c>
      <c r="D17" s="21">
        <v>0.01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0">
        <f t="shared" si="0"/>
        <v>1</v>
      </c>
      <c r="K17" s="22">
        <v>0</v>
      </c>
      <c r="L17" s="19">
        <f t="shared" si="2"/>
        <v>1</v>
      </c>
    </row>
    <row r="18" spans="1:12" ht="17" customHeight="1" x14ac:dyDescent="0.3">
      <c r="A18" s="14" t="s">
        <v>24</v>
      </c>
      <c r="B18" s="23">
        <v>0.4</v>
      </c>
      <c r="C18" s="21">
        <v>0.09</v>
      </c>
      <c r="D18" s="21">
        <v>0.01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0">
        <f t="shared" si="0"/>
        <v>0.5</v>
      </c>
      <c r="K18" s="22">
        <v>0</v>
      </c>
      <c r="L18" s="19">
        <f t="shared" si="2"/>
        <v>0.5</v>
      </c>
    </row>
    <row r="19" spans="1:12" ht="27.5" customHeight="1" x14ac:dyDescent="0.3">
      <c r="A19" s="14" t="s">
        <v>25</v>
      </c>
      <c r="B19" s="23">
        <v>1.2</v>
      </c>
      <c r="C19" s="21">
        <v>0.28999999999999998</v>
      </c>
      <c r="D19" s="21">
        <v>0.01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0">
        <f t="shared" si="0"/>
        <v>1.5</v>
      </c>
      <c r="K19" s="22">
        <v>0</v>
      </c>
      <c r="L19" s="19">
        <f t="shared" si="2"/>
        <v>1.5</v>
      </c>
    </row>
    <row r="20" spans="1:12" ht="16.5" customHeight="1" x14ac:dyDescent="0.3">
      <c r="A20" s="14" t="s">
        <v>26</v>
      </c>
      <c r="B20" s="21">
        <v>4.82</v>
      </c>
      <c r="C20" s="21">
        <v>1.1399999999999999</v>
      </c>
      <c r="D20" s="21">
        <v>0.04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0">
        <f t="shared" si="0"/>
        <v>6</v>
      </c>
      <c r="K20" s="22">
        <v>0</v>
      </c>
      <c r="L20" s="19">
        <f t="shared" si="2"/>
        <v>6</v>
      </c>
    </row>
    <row r="21" spans="1:12" ht="17.5" customHeight="1" x14ac:dyDescent="0.3">
      <c r="A21" s="14" t="s">
        <v>27</v>
      </c>
      <c r="B21" s="23">
        <v>0.9</v>
      </c>
      <c r="C21" s="21">
        <v>0.21</v>
      </c>
      <c r="D21" s="21">
        <v>0.39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0">
        <f t="shared" si="0"/>
        <v>1.5</v>
      </c>
      <c r="K21" s="22">
        <v>0</v>
      </c>
      <c r="L21" s="19">
        <f t="shared" si="2"/>
        <v>1.5</v>
      </c>
    </row>
    <row r="22" spans="1:12" ht="16" customHeight="1" x14ac:dyDescent="0.25">
      <c r="A22" s="25" t="s">
        <v>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</row>
    <row r="23" spans="1:12" x14ac:dyDescent="0.25">
      <c r="J23" s="8"/>
    </row>
    <row r="24" spans="1:12" ht="15.5" x14ac:dyDescent="0.35">
      <c r="A24" s="9" t="s">
        <v>36</v>
      </c>
      <c r="B24"/>
      <c r="C24"/>
      <c r="D24" s="9" t="s">
        <v>16</v>
      </c>
      <c r="E24"/>
      <c r="F24"/>
      <c r="G24"/>
      <c r="H24" s="9" t="s">
        <v>17</v>
      </c>
      <c r="K24" s="13" t="s">
        <v>37</v>
      </c>
    </row>
    <row r="26" spans="1:12" ht="31" x14ac:dyDescent="0.35">
      <c r="A26" s="12" t="s">
        <v>18</v>
      </c>
      <c r="K26" s="13" t="s">
        <v>19</v>
      </c>
    </row>
    <row r="27" spans="1:12" ht="24" customHeight="1" x14ac:dyDescent="0.25"/>
    <row r="28" spans="1:12" ht="13" x14ac:dyDescent="0.3">
      <c r="A28" s="10" t="s">
        <v>29</v>
      </c>
    </row>
    <row r="29" spans="1:12" ht="14.5" x14ac:dyDescent="0.35">
      <c r="A29" s="11" t="s">
        <v>30</v>
      </c>
    </row>
    <row r="30" spans="1:12" ht="14.5" x14ac:dyDescent="0.35">
      <c r="A30" s="11"/>
    </row>
    <row r="37" ht="24.75" customHeight="1" x14ac:dyDescent="0.25"/>
  </sheetData>
  <mergeCells count="10">
    <mergeCell ref="A22:L22"/>
    <mergeCell ref="F1:L1"/>
    <mergeCell ref="F2:L2"/>
    <mergeCell ref="A5:L5"/>
    <mergeCell ref="A6:L6"/>
    <mergeCell ref="A8:A10"/>
    <mergeCell ref="B8:E8"/>
    <mergeCell ref="F8:I8"/>
    <mergeCell ref="B16:L16"/>
    <mergeCell ref="J8:L8"/>
  </mergeCells>
  <hyperlinks>
    <hyperlink ref="A29" r:id="rId1" xr:uid="{00000000-0004-0000-0000-000000000000}"/>
  </hyperlinks>
  <pageMargins left="0.59055118110236227" right="0" top="1.1811023622047245" bottom="0.78740157480314965" header="0.31496062992125984" footer="0.31496062992125984"/>
  <pageSetup paperSize="9" scale="74" orientation="landscape" r:id="rId2"/>
  <headerFooter differentFirst="1">
    <oddHeader>&amp;C&amp;"Times New Roman,Regular"&amp;12&amp;P</oddHeader>
    <oddFooter>&amp;L&amp;"Times New Roman,Parasts"&amp;10IEMAnotp3_14032022</oddFooter>
    <firstFooter>&amp;L&amp;"Times New Roman,Regular"&amp;10IEMAnotp3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3.pielikums</vt:lpstr>
      <vt:lpstr>'3.pielikums'!Print_Titles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Help desk</cp:lastModifiedBy>
  <cp:lastPrinted>2022-06-13T08:41:11Z</cp:lastPrinted>
  <dcterms:created xsi:type="dcterms:W3CDTF">2021-04-06T06:47:07Z</dcterms:created>
  <dcterms:modified xsi:type="dcterms:W3CDTF">2022-06-13T09:05:00Z</dcterms:modified>
</cp:coreProperties>
</file>