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2 radari\"/>
    </mc:Choice>
  </mc:AlternateContent>
  <bookViews>
    <workbookView xWindow="0" yWindow="0" windowWidth="11310" windowHeight="10760"/>
  </bookViews>
  <sheets>
    <sheet name="VP 15 amata vietas" sheetId="1" r:id="rId1"/>
  </sheets>
  <definedNames>
    <definedName name="_xlnm.Print_Titles" localSheetId="0">'VP 15 amata vietas'!$4:$4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E18" i="1" l="1"/>
  <c r="E9" i="1" l="1"/>
  <c r="E13" i="1"/>
  <c r="E10" i="1"/>
  <c r="E15" i="1" l="1"/>
  <c r="E16" i="1"/>
  <c r="E6" i="1" l="1"/>
  <c r="E8" i="1" l="1"/>
  <c r="E7" i="1" s="1"/>
</calcChain>
</file>

<file path=xl/sharedStrings.xml><?xml version="1.0" encoding="utf-8"?>
<sst xmlns="http://schemas.openxmlformats.org/spreadsheetml/2006/main" count="19" uniqueCount="19">
  <si>
    <t>programma/apakšprogramma (kods, nosaukums)</t>
  </si>
  <si>
    <t>Izdevumi kopā</t>
  </si>
  <si>
    <t>Uzturēšanas izdevumi</t>
  </si>
  <si>
    <t>Kārtējie izdevumi</t>
  </si>
  <si>
    <t xml:space="preserve">Atlīdzība </t>
  </si>
  <si>
    <r>
      <t>1147 Piemaksa par papildu darbu
10 % no plānoto amatu vietu skaitam plānotās mēnešalgu kopsummas attiecīgajā kalendāra gadā.</t>
    </r>
    <r>
      <rPr>
        <u/>
        <sz val="10"/>
        <rFont val="Times New Roman"/>
        <family val="1"/>
        <charset val="186"/>
      </rPr>
      <t/>
    </r>
  </si>
  <si>
    <r>
      <t>1148 Prēmijas un naudas balvas
10 % no plānoto amatu vietu skaitam plānotās mēnešalgu kopsummas attiecīgajā kalendāra gadā.</t>
    </r>
    <r>
      <rPr>
        <u/>
        <sz val="10"/>
        <rFont val="Times New Roman"/>
        <family val="1"/>
        <charset val="186"/>
      </rPr>
      <t/>
    </r>
  </si>
  <si>
    <r>
      <t>1221 Darba devēja pabalsti un kompensācijas, no kuriem aprēķina ienākuma nodokli un valsts sociālās apdrošināšanas obligātās iemaksas
Atvaļinājuma pabalsts. 
Tiek plānots 5 % no amatu vietu skaitam plānotās mēnešalgu kopsummas attiecīgajā kalendāra gadā.</t>
    </r>
    <r>
      <rPr>
        <u/>
        <sz val="10"/>
        <rFont val="Times New Roman"/>
        <family val="1"/>
        <charset val="186"/>
      </rPr>
      <t/>
    </r>
  </si>
  <si>
    <t xml:space="preserve">1146 Piemaksa par personisko darba ieguldījumu un darba kvalitāti
</t>
  </si>
  <si>
    <t xml:space="preserve">1149 Citas normatīvajos aktos noteiktās piemaksas, kas nav iepriekš klasificētas
</t>
  </si>
  <si>
    <t>1142 Samaksa par virsstundu darbu un darbu svētku dienās</t>
  </si>
  <si>
    <t>1141 Piemaksa par darbu nakts laikā</t>
  </si>
  <si>
    <t>06.01.00 "Valsts policija"</t>
  </si>
  <si>
    <t>1210 Darba devēja valsts sociālās apdrošināšanas obligātās iemaksas
23,59% no EKK 1116; 1143; 1147; 1148 un EKK 1221 summas</t>
  </si>
  <si>
    <t>Plāns gadam</t>
  </si>
  <si>
    <r>
      <t>1116 Mēnešalga amatpersonām ar speciālajām dienesta pakāpēm
15 amatpersonās</t>
    </r>
    <r>
      <rPr>
        <b/>
        <sz val="10"/>
        <rFont val="Times New Roman"/>
        <family val="1"/>
        <charset val="186"/>
      </rPr>
      <t xml:space="preserve">
</t>
    </r>
    <r>
      <rPr>
        <u/>
        <sz val="10"/>
        <rFont val="Times New Roman"/>
        <family val="1"/>
        <charset val="186"/>
      </rPr>
      <t>Plāns gadam:</t>
    </r>
    <r>
      <rPr>
        <sz val="10"/>
        <rFont val="Times New Roman"/>
        <family val="1"/>
        <charset val="186"/>
      </rPr>
      <t xml:space="preserve">
12 inspektori (13.1.3.1.IIB, 6.m/a grupa)
Plānotā mēnešalga:  1 246 EUR;
2 vecāki inspektori (13.1.3.1.IIIB, 8m/a grupa)
Plānotā mēnešalga:  1 337 EUR;
1 galvenais inspektors (13.1.3.1. IVB, 9 m/a grupa)
Plānotā mēnešalga:  1 399 EUR.</t>
    </r>
  </si>
  <si>
    <r>
      <t xml:space="preserve">1143 Piemaksa par speciālo dienesta pakāpi un diplomātisko rangu
</t>
    </r>
    <r>
      <rPr>
        <u/>
        <sz val="10"/>
        <rFont val="Times New Roman"/>
        <family val="1"/>
        <charset val="186"/>
      </rPr>
      <t>Plāns gadam:</t>
    </r>
    <r>
      <rPr>
        <sz val="10"/>
        <color rgb="FFFF0000"/>
        <rFont val="Times New Roman"/>
        <family val="1"/>
        <charset val="186"/>
      </rPr>
      <t xml:space="preserve">
</t>
    </r>
    <r>
      <rPr>
        <sz val="10"/>
        <rFont val="Times New Roman"/>
        <family val="1"/>
        <charset val="186"/>
      </rPr>
      <t>Plānotā speciālā dienesta pakāpe -
kapteinis (78 EUR)</t>
    </r>
  </si>
  <si>
    <t>9.pielikums 
Ministru kabineta rīkojuma projekta "Grozījumi Ministru kabineta 2021. gada 2.novembra rīkojumā Nr.775 "Par ceļu satiksmes pārkāpumu fiksēšanas tehnisko līdzekļu darbības nodrošināšanu" sākotnējās ietekmes novērtējuma ziņojumam (anotācijai)</t>
  </si>
  <si>
    <t xml:space="preserve">Izdevumu aprēķins 
Valsts policijas kapacitātes stiprināšanai 
administratīvā pārkāpuma procesa nodrošināšanai (15 amata vietas)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</si>
</sst>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u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1" fillId="0" borderId="0" xfId="0" applyFont="1" applyFill="1" applyAlignment="1">
      <alignment wrapText="1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Fill="1" applyBorder="1" applyAlignment="1">
      <alignment horizontal="right" wrapText="1"/>
    </xf>
    <xf numFmtId="0" fontId="2" fillId="3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8" fillId="0" borderId="0" xfId="0" applyNumberFormat="1" applyFont="1" applyFill="1" applyBorder="1" applyAlignment="1">
      <alignment horizontal="right" wrapText="1"/>
    </xf>
  </cellXfs>
  <cellStyles count="3">
    <cellStyle name="Normal" xfId="0" builtinId="0"/>
    <cellStyle name="Normal 2 2" xfId="2"/>
    <cellStyle name="Parasts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zoomScale="80" zoomScaleNormal="80" workbookViewId="0">
      <selection activeCell="K2" sqref="K2"/>
    </sheetView>
  </sheetViews>
  <sheetFormatPr defaultColWidth="8.81640625" defaultRowHeight="12.5" x14ac:dyDescent="0.25"/>
  <cols>
    <col min="1" max="1" width="25.7265625" style="1" customWidth="1"/>
    <col min="2" max="2" width="16.26953125" style="1" customWidth="1"/>
    <col min="3" max="3" width="5.1796875" style="1" customWidth="1"/>
    <col min="4" max="4" width="27.54296875" style="1" customWidth="1"/>
    <col min="5" max="5" width="22.26953125" style="1" customWidth="1"/>
    <col min="6" max="6" width="11.54296875" style="1" customWidth="1"/>
    <col min="7" max="16384" width="8.81640625" style="1"/>
  </cols>
  <sheetData>
    <row r="1" spans="1:6" ht="99" customHeight="1" x14ac:dyDescent="0.25">
      <c r="D1" s="16" t="s">
        <v>17</v>
      </c>
      <c r="E1" s="16"/>
    </row>
    <row r="2" spans="1:6" ht="63.5" customHeight="1" x14ac:dyDescent="0.25">
      <c r="A2" s="17" t="s">
        <v>18</v>
      </c>
      <c r="B2" s="17"/>
      <c r="C2" s="17"/>
      <c r="D2" s="17"/>
      <c r="E2" s="17"/>
    </row>
    <row r="3" spans="1:6" ht="18" customHeight="1" x14ac:dyDescent="0.3">
      <c r="A3" s="20"/>
      <c r="B3" s="20"/>
      <c r="C3" s="20"/>
      <c r="D3" s="20"/>
      <c r="E3" s="9"/>
    </row>
    <row r="4" spans="1:6" ht="36" customHeight="1" x14ac:dyDescent="0.25">
      <c r="A4" s="19" t="s">
        <v>0</v>
      </c>
      <c r="B4" s="19"/>
      <c r="C4" s="19"/>
      <c r="D4" s="19"/>
      <c r="E4" s="5" t="s">
        <v>14</v>
      </c>
    </row>
    <row r="5" spans="1:6" ht="14" x14ac:dyDescent="0.25">
      <c r="A5" s="18" t="s">
        <v>12</v>
      </c>
      <c r="B5" s="18"/>
      <c r="C5" s="18"/>
      <c r="D5" s="18"/>
      <c r="E5" s="10"/>
    </row>
    <row r="6" spans="1:6" s="2" customFormat="1" ht="20.149999999999999" customHeight="1" x14ac:dyDescent="0.3">
      <c r="A6" s="12" t="s">
        <v>1</v>
      </c>
      <c r="B6" s="12"/>
      <c r="C6" s="12"/>
      <c r="D6" s="12"/>
      <c r="E6" s="6">
        <f>E9</f>
        <v>370047</v>
      </c>
    </row>
    <row r="7" spans="1:6" s="2" customFormat="1" ht="14.25" customHeight="1" x14ac:dyDescent="0.3">
      <c r="A7" s="13" t="s">
        <v>2</v>
      </c>
      <c r="B7" s="13"/>
      <c r="C7" s="13"/>
      <c r="D7" s="13"/>
      <c r="E7" s="7">
        <f t="shared" ref="E7" si="0">E8</f>
        <v>370047</v>
      </c>
    </row>
    <row r="8" spans="1:6" s="2" customFormat="1" ht="14.25" customHeight="1" x14ac:dyDescent="0.3">
      <c r="A8" s="13" t="s">
        <v>3</v>
      </c>
      <c r="B8" s="13"/>
      <c r="C8" s="13"/>
      <c r="D8" s="13"/>
      <c r="E8" s="7">
        <f>+E9</f>
        <v>370047</v>
      </c>
    </row>
    <row r="9" spans="1:6" s="2" customFormat="1" ht="14.25" customHeight="1" x14ac:dyDescent="0.3">
      <c r="A9" s="12" t="s">
        <v>4</v>
      </c>
      <c r="B9" s="12"/>
      <c r="C9" s="12"/>
      <c r="D9" s="12"/>
      <c r="E9" s="8">
        <f>SUM(E10:E19)</f>
        <v>370047</v>
      </c>
    </row>
    <row r="10" spans="1:6" s="2" customFormat="1" ht="134.25" customHeight="1" x14ac:dyDescent="0.3">
      <c r="A10" s="15" t="s">
        <v>15</v>
      </c>
      <c r="B10" s="15"/>
      <c r="C10" s="15"/>
      <c r="D10" s="15"/>
      <c r="E10" s="7">
        <f>ROUND(((12*1246)+(2*1337)+(1*1399))*12,0)</f>
        <v>228300</v>
      </c>
      <c r="F10" s="4"/>
    </row>
    <row r="11" spans="1:6" s="2" customFormat="1" ht="24" hidden="1" customHeight="1" x14ac:dyDescent="0.3">
      <c r="A11" s="14" t="s">
        <v>11</v>
      </c>
      <c r="B11" s="14"/>
      <c r="C11" s="14"/>
      <c r="D11" s="14"/>
      <c r="E11" s="7"/>
    </row>
    <row r="12" spans="1:6" s="2" customFormat="1" ht="24" hidden="1" customHeight="1" x14ac:dyDescent="0.3">
      <c r="A12" s="14" t="s">
        <v>10</v>
      </c>
      <c r="B12" s="14"/>
      <c r="C12" s="14"/>
      <c r="D12" s="14"/>
      <c r="E12" s="7"/>
    </row>
    <row r="13" spans="1:6" s="2" customFormat="1" ht="82.5" customHeight="1" x14ac:dyDescent="0.3">
      <c r="A13" s="13" t="s">
        <v>16</v>
      </c>
      <c r="B13" s="13"/>
      <c r="C13" s="13"/>
      <c r="D13" s="13"/>
      <c r="E13" s="7">
        <f>78*15*12</f>
        <v>14040</v>
      </c>
      <c r="F13" s="4"/>
    </row>
    <row r="14" spans="1:6" s="2" customFormat="1" ht="17.25" hidden="1" customHeight="1" x14ac:dyDescent="0.3">
      <c r="A14" s="13" t="s">
        <v>8</v>
      </c>
      <c r="B14" s="13"/>
      <c r="C14" s="13"/>
      <c r="D14" s="13"/>
      <c r="E14" s="7"/>
    </row>
    <row r="15" spans="1:6" s="2" customFormat="1" ht="45" customHeight="1" x14ac:dyDescent="0.3">
      <c r="A15" s="11" t="s">
        <v>5</v>
      </c>
      <c r="B15" s="11"/>
      <c r="C15" s="11"/>
      <c r="D15" s="11"/>
      <c r="E15" s="7">
        <f>ROUND((E10)*10%,0)</f>
        <v>22830</v>
      </c>
    </row>
    <row r="16" spans="1:6" s="2" customFormat="1" ht="49.5" customHeight="1" x14ac:dyDescent="0.3">
      <c r="A16" s="11" t="s">
        <v>6</v>
      </c>
      <c r="B16" s="11"/>
      <c r="C16" s="11"/>
      <c r="D16" s="11"/>
      <c r="E16" s="7">
        <f>ROUND((E10)*10%,0)</f>
        <v>22830</v>
      </c>
    </row>
    <row r="17" spans="1:6" s="2" customFormat="1" ht="32.25" hidden="1" customHeight="1" x14ac:dyDescent="0.3">
      <c r="A17" s="13" t="s">
        <v>9</v>
      </c>
      <c r="B17" s="13"/>
      <c r="C17" s="13"/>
      <c r="D17" s="13"/>
      <c r="E17" s="7"/>
      <c r="F17" s="4"/>
    </row>
    <row r="18" spans="1:6" s="2" customFormat="1" ht="36.75" customHeight="1" x14ac:dyDescent="0.3">
      <c r="A18" s="11" t="s">
        <v>13</v>
      </c>
      <c r="B18" s="11"/>
      <c r="C18" s="11"/>
      <c r="D18" s="11"/>
      <c r="E18" s="7">
        <f>ROUNDUP((E10+E13+E15+E16+E17+E19)*23.59%,0)</f>
        <v>70632</v>
      </c>
    </row>
    <row r="19" spans="1:6" s="2" customFormat="1" ht="69" customHeight="1" x14ac:dyDescent="0.3">
      <c r="A19" s="11" t="s">
        <v>7</v>
      </c>
      <c r="B19" s="11"/>
      <c r="C19" s="11"/>
      <c r="D19" s="11"/>
      <c r="E19" s="7">
        <f>ROUNDUP((E10)*5%,0)</f>
        <v>11415</v>
      </c>
      <c r="F19" s="3"/>
    </row>
  </sheetData>
  <mergeCells count="19">
    <mergeCell ref="D1:E1"/>
    <mergeCell ref="A2:E2"/>
    <mergeCell ref="A5:D5"/>
    <mergeCell ref="A4:D4"/>
    <mergeCell ref="A3:D3"/>
    <mergeCell ref="A19:D19"/>
    <mergeCell ref="A6:D6"/>
    <mergeCell ref="A7:D7"/>
    <mergeCell ref="A8:D8"/>
    <mergeCell ref="A9:D9"/>
    <mergeCell ref="A15:D15"/>
    <mergeCell ref="A14:D14"/>
    <mergeCell ref="A11:D11"/>
    <mergeCell ref="A12:D12"/>
    <mergeCell ref="A10:D10"/>
    <mergeCell ref="A13:D13"/>
    <mergeCell ref="A18:D18"/>
    <mergeCell ref="A16:D16"/>
    <mergeCell ref="A17:D17"/>
  </mergeCells>
  <pageMargins left="0.25" right="0.25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VP 15 amata vietas</vt:lpstr>
      <vt:lpstr>'VP 15 amata vietas'!Print_Titles</vt:lpstr>
    </vt:vector>
  </TitlesOfParts>
  <Company>Valsts policija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Rūta Dukaļska</dc:creator>
  <cp:lastModifiedBy>Ieva Potjomkina</cp:lastModifiedBy>
  <cp:lastPrinted>2022-09-15T07:39:27Z</cp:lastPrinted>
  <dcterms:created xsi:type="dcterms:W3CDTF">2020-05-18T12:27:59Z</dcterms:created>
  <dcterms:modified xsi:type="dcterms:W3CDTF">2022-09-19T14:31:51Z</dcterms:modified>
</cp:coreProperties>
</file>