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veselibasministrija-my.sharepoint.com/personal/lasma_zandberga_vm_gov_lv/Documents/Darbvirsma/LZ/DARBAM_MATERIALI/budzets 2019/2026/Jauna mape/"/>
    </mc:Choice>
  </mc:AlternateContent>
  <xr:revisionPtr revIDLastSave="93" documentId="8_{B2B143F4-534E-489E-9062-7CDF747FDD6E}" xr6:coauthVersionLast="47" xr6:coauthVersionMax="47" xr10:uidLastSave="{1329FE05-B75A-46DB-A558-04CF2962BE87}"/>
  <bookViews>
    <workbookView xWindow="-120" yWindow="-120" windowWidth="29040" windowHeight="15720" activeTab="3" xr2:uid="{FFE2B526-E074-4B10-BF84-B3BA099F9828}"/>
  </bookViews>
  <sheets>
    <sheet name="Apkopojums" sheetId="6" r:id="rId1"/>
    <sheet name="DRG" sheetId="8" r:id="rId2"/>
    <sheet name="Pakalpojumu programmas" sheetId="10" r:id="rId3"/>
    <sheet name="Piemaksājamās manipulācijas" sheetId="7" r:id="rId4"/>
    <sheet name="MK 555 7. pielikuma rēķini" sheetId="11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</externalReferences>
  <definedNames>
    <definedName name="_1_2_d_NMP_lim" localSheetId="0">#REF!</definedName>
    <definedName name="_1_2_d_NMP_lim">#REF!</definedName>
    <definedName name="_xlnm._FilterDatabase" localSheetId="2" hidden="1">'Pakalpojumu programmas'!$A$4:$I$100</definedName>
    <definedName name="_xlnm._FilterDatabase" localSheetId="3" hidden="1">'Piemaksājamās manipulācijas'!$A$4:$F$166</definedName>
    <definedName name="aa" localSheetId="0">#REF!</definedName>
    <definedName name="aa">#REF!</definedName>
    <definedName name="_xlnm.Auto_Open" localSheetId="0">#REF!</definedName>
    <definedName name="_xlnm.Auto_Open">#REF!</definedName>
    <definedName name="b" localSheetId="0">#REF!</definedName>
    <definedName name="b">#REF!</definedName>
    <definedName name="BEx3ATHHUCGCIRND8KLAREDV3L40" hidden="1">[1]HEADER!#REF!</definedName>
    <definedName name="BEx3QB2RILYEXIROLAFCWQMOJXMN" hidden="1">[1]HEADER!#REF!</definedName>
    <definedName name="BEx3RIJ9LXPXWNF4BFBFA4ILG6AY" hidden="1">[1]HEADER!#REF!</definedName>
    <definedName name="BEx3T3XEKJ0I8634YNR6MPN3OBQL" hidden="1">[1]HEADER!#REF!</definedName>
    <definedName name="BEx73MBHXPGN5MLC2IC6RCMRLO6D" hidden="1">[1]HEADER!#REF!</definedName>
    <definedName name="BEx7KKYHXVDNTR0VZKUAIUQCSOP9" hidden="1">[1]HEADER!#REF!</definedName>
    <definedName name="BEx9EDPXWEPLE7S1KH5K8GGFZKC0" hidden="1">[1]HEADER!#REF!</definedName>
    <definedName name="BExBE9K6C6Q27ZVX3WOCP2J41BHY" hidden="1">[1]HEADER!#REF!</definedName>
    <definedName name="BExCQGR4Z3D1E5XRGMT5VWBAFBXW" hidden="1">[1]ZQZBC_PLN__04_03_10!#REF!</definedName>
    <definedName name="BExMP7OQLL0R8VO1CGH6H677G4ZU" hidden="1">[1]HEADER!#REF!</definedName>
    <definedName name="BExO50CMJCMLOGHRH7OH9FMGVTSS" hidden="1">[1]HEADER!#REF!</definedName>
    <definedName name="BExOA3RQ9DFFMJC5QYZ23ZT9RUN8" hidden="1">[1]HEADER!#REF!</definedName>
    <definedName name="BExS6S40JMF44ZTMXW3UE4WW9B54" hidden="1">[1]HEADER!#REF!</definedName>
    <definedName name="BExU5I577AMALET6AIZ4P1LRV9CU" hidden="1">[1]ZQZBC_PLN__04_03_10!#REF!</definedName>
    <definedName name="BExU7EBQBMZVYUSS9YS0I4JESH9L" hidden="1">[1]HEADER!#REF!</definedName>
    <definedName name="BExUC9I2YXGSCVE8W0KZ56D3E9UX" hidden="1">[1]HEADER!#REF!</definedName>
    <definedName name="BExZJQJI4H09EC94GXCLZDAB05VB" hidden="1">[1]HEADER!#REF!</definedName>
    <definedName name="bt" localSheetId="0">#REF!</definedName>
    <definedName name="bt">#REF!</definedName>
    <definedName name="BX" localSheetId="0">#REF!</definedName>
    <definedName name="BX">#REF!</definedName>
    <definedName name="CalendarYear" localSheetId="0">#REF!</definedName>
    <definedName name="CalendarYear">#REF!</definedName>
    <definedName name="ccc" localSheetId="0">#REF!</definedName>
    <definedName name="ccc">#REF!</definedName>
    <definedName name="d" localSheetId="0">#REF!</definedName>
    <definedName name="d">#REF!</definedName>
    <definedName name="D_Evija3" localSheetId="0">#REF!</definedName>
    <definedName name="D_Evija3">#REF!</definedName>
    <definedName name="DaysAndWeeks" localSheetId="0">{0,1,2,3,4,5,6} + {0;1;2;3;4;5}*7</definedName>
    <definedName name="DaysAndWeeks">{0,1,2,3,4,5,6} + {0;1;2;3;4;5}*7</definedName>
    <definedName name="de" localSheetId="0">#REF!</definedName>
    <definedName name="de">#REF!</definedName>
    <definedName name="dff">#NAME?</definedName>
    <definedName name="DRGNAMES" localSheetId="0">#REF!</definedName>
    <definedName name="DRGNAMES">#REF!</definedName>
    <definedName name="_xlnm.Print_Area" localSheetId="0">Apkopojums!$A$1:$G$7</definedName>
    <definedName name="e" localSheetId="0">#REF!</definedName>
    <definedName name="e">#REF!</definedName>
    <definedName name="ee" localSheetId="0">#REF!</definedName>
    <definedName name="ee">#REF!</definedName>
    <definedName name="Excel_BuiltIn__FilterDatabase_2" localSheetId="0">#REF!</definedName>
    <definedName name="Excel_BuiltIn__FilterDatabase_2">#REF!</definedName>
    <definedName name="Excel_BuiltIn__FilterDatabase_3" localSheetId="0">#REF!</definedName>
    <definedName name="Excel_BuiltIn__FilterDatabase_3">#REF!</definedName>
    <definedName name="Excel_BuiltIn_Print_Titles_2" localSheetId="0">#REF!</definedName>
    <definedName name="Excel_BuiltIn_Print_Titles_2">#REF!</definedName>
    <definedName name="Excel_BuiltIn_Print_Titles_3" localSheetId="0">#REF!</definedName>
    <definedName name="Excel_BuiltIn_Print_Titles_3">#REF!</definedName>
    <definedName name="gad_skaits" localSheetId="0">#REF!</definedName>
    <definedName name="gad_skaits">#REF!</definedName>
    <definedName name="gad_skaits_1" localSheetId="0">#REF!</definedName>
    <definedName name="gad_skaits_1">#REF!</definedName>
    <definedName name="gala">{0,1,2,3,4,5,6} + {0;1;2;3;4;5}*7</definedName>
    <definedName name="Gala_kopsavilkums">#REF!</definedName>
    <definedName name="gggg" localSheetId="0">#REF!</definedName>
    <definedName name="gggg">#REF!</definedName>
    <definedName name="ghy" localSheetId="0">#REF!</definedName>
    <definedName name="ghy">#REF!</definedName>
    <definedName name="h" localSheetId="0">#REF!</definedName>
    <definedName name="h">#REF!</definedName>
    <definedName name="hh" localSheetId="0">#REF!</definedName>
    <definedName name="hh">#REF!</definedName>
    <definedName name="hjh" localSheetId="0">#REF!</definedName>
    <definedName name="hjh">#REF!</definedName>
    <definedName name="hyh" localSheetId="0">#REF!</definedName>
    <definedName name="hyh">#REF!</definedName>
    <definedName name="i" localSheetId="0">#REF!</definedName>
    <definedName name="i">#REF!</definedName>
    <definedName name="izm.kods" localSheetId="0">#REF!</definedName>
    <definedName name="izm.kods">#REF!</definedName>
    <definedName name="izm.kods_1">[2]izm.posteni!$A$2:$A$216</definedName>
    <definedName name="izm.nos" localSheetId="0">#REF!</definedName>
    <definedName name="izm.nos">#REF!</definedName>
    <definedName name="izm.nos_1">[2]izm.posteni!$B$2:$B$216</definedName>
    <definedName name="jhg" localSheetId="0">#REF!</definedName>
    <definedName name="jhg">#REF!</definedName>
    <definedName name="kk" localSheetId="0">#REF!</definedName>
    <definedName name="kk">#REF!</definedName>
    <definedName name="l" localSheetId="0">#REF!</definedName>
    <definedName name="l">#REF!</definedName>
    <definedName name="Limeni_7_9group" localSheetId="0">#REF!</definedName>
    <definedName name="Limeni_7_9group">#REF!</definedName>
    <definedName name="Macro1">#REF!</definedName>
    <definedName name="Macro2">#REF!</definedName>
    <definedName name="Macro3">#REF!</definedName>
    <definedName name="Macro4">#REF!</definedName>
    <definedName name="Macro5">#REF!</definedName>
    <definedName name="Macro6">#REF!</definedName>
    <definedName name="Macro7">#REF!</definedName>
    <definedName name="Macro8">#REF!</definedName>
    <definedName name="med" localSheetId="0">{0,1,2,3,4,5,6} + {0;1;2;3;4;5}*7</definedName>
    <definedName name="med">{0,1,2,3,4,5,6} + {0;1;2;3;4;5}*7</definedName>
    <definedName name="MEDIK_1">#REF!</definedName>
    <definedName name="mmm" hidden="1">[1]ZQZBC_PLN__04_03_10!#REF!</definedName>
    <definedName name="n" localSheetId="0">#REF!</definedName>
    <definedName name="n">#REF!</definedName>
    <definedName name="P_Dati_rikojums" localSheetId="0">#REF!</definedName>
    <definedName name="P_Dati_rikojums">#REF!</definedName>
    <definedName name="pp" localSheetId="0">#REF!</definedName>
    <definedName name="pp">#REF!</definedName>
    <definedName name="Recover">[3]Macro1!$A$135</definedName>
    <definedName name="Rikojums2222">[4]Macro1!$A$106</definedName>
    <definedName name="rr" localSheetId="0">#REF!</definedName>
    <definedName name="rr">#REF!</definedName>
    <definedName name="rt" localSheetId="0">#REF!</definedName>
    <definedName name="rt">#REF!</definedName>
    <definedName name="rty" localSheetId="0">#REF!</definedName>
    <definedName name="rty">#REF!</definedName>
    <definedName name="S5\" localSheetId="0">#REF!</definedName>
    <definedName name="S5\">#REF!</definedName>
    <definedName name="ss" localSheetId="0">#REF!</definedName>
    <definedName name="ss">#REF!</definedName>
    <definedName name="Str." localSheetId="0">#REF!</definedName>
    <definedName name="Str.">#REF!</definedName>
    <definedName name="Str.vien.nos." localSheetId="0">#REF!</definedName>
    <definedName name="Str.vien.nos.">#REF!</definedName>
    <definedName name="Struktura" localSheetId="0">#REF!</definedName>
    <definedName name="Struktura">#REF!</definedName>
    <definedName name="Struktūrvien.kodi2" localSheetId="0">#REF!</definedName>
    <definedName name="Struktūrvien.kodi2">#REF!</definedName>
    <definedName name="Struktūrvien.kodi2_1">[2]strukturkodi!$B$2:$B$232</definedName>
    <definedName name="Struktūrvien.kods" localSheetId="0">#REF!</definedName>
    <definedName name="Struktūrvien.kods">#REF!</definedName>
    <definedName name="Struktūrvien.kods_1">[2]strukturkodi!$A$2:$A$232</definedName>
    <definedName name="T13l6" localSheetId="0">[5]ATSKAITE_2v!#REF!</definedName>
    <definedName name="T13l6">[5]ATSKAITE_2v!#REF!</definedName>
    <definedName name="TableName">"Dummy"</definedName>
    <definedName name="Tarifs_28">#REF!</definedName>
    <definedName name="TWO_LINKS">'[6]8.1.'!$C$5</definedName>
    <definedName name="ty" localSheetId="0">#REF!</definedName>
    <definedName name="ty">#REF!</definedName>
    <definedName name="tyuj" localSheetId="0">#REF!</definedName>
    <definedName name="tyuj">#REF!</definedName>
    <definedName name="u" localSheetId="0">#REF!</definedName>
    <definedName name="u">#REF!</definedName>
    <definedName name="U_N_A" localSheetId="0">#REF!</definedName>
    <definedName name="U_N_A">#REF!</definedName>
    <definedName name="wedr" localSheetId="0">#REF!</definedName>
    <definedName name="wedr">#REF!</definedName>
    <definedName name="WeekStart" localSheetId="0">#REF!</definedName>
    <definedName name="WeekStart">#REF!</definedName>
    <definedName name="x" localSheetId="0">#REF!</definedName>
    <definedName name="x">#REF!</definedName>
    <definedName name="XBD">[7]Dati!$B$6</definedName>
    <definedName name="XDD">[7]Dati!$B$4</definedName>
    <definedName name="XDS">[7]Dati!$B$5</definedName>
    <definedName name="XSVD">[7]Dati!$B$7</definedName>
    <definedName name="xxxx" localSheetId="0">#REF!</definedName>
    <definedName name="xxxx">#REF!</definedName>
    <definedName name="yuh" localSheetId="0">#REF!</definedName>
    <definedName name="yuh">#REF!</definedName>
    <definedName name="yyyy" localSheetId="0">#REF!</definedName>
    <definedName name="yyyy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6" i="6" l="1"/>
  <c r="E5" i="6"/>
  <c r="G5" i="6"/>
  <c r="E4" i="6"/>
  <c r="G4" i="6"/>
  <c r="H101" i="10"/>
  <c r="I101" i="10"/>
  <c r="F167" i="7"/>
  <c r="E5" i="7"/>
  <c r="H65" i="10"/>
  <c r="I6" i="10" l="1"/>
  <c r="I7" i="10"/>
  <c r="I8" i="10"/>
  <c r="I9" i="10"/>
  <c r="I10" i="10"/>
  <c r="I11" i="10"/>
  <c r="I12" i="10"/>
  <c r="I13" i="10"/>
  <c r="I14" i="10"/>
  <c r="I15" i="10"/>
  <c r="I16" i="10"/>
  <c r="I17" i="10"/>
  <c r="I18" i="10"/>
  <c r="I19" i="10"/>
  <c r="I20" i="10"/>
  <c r="I21" i="10"/>
  <c r="I22" i="10"/>
  <c r="I23" i="10"/>
  <c r="I24" i="10"/>
  <c r="I25" i="10"/>
  <c r="I26" i="10"/>
  <c r="I27" i="10"/>
  <c r="I28" i="10"/>
  <c r="I29" i="10"/>
  <c r="I30" i="10"/>
  <c r="I31" i="10"/>
  <c r="I32" i="10"/>
  <c r="I33" i="10"/>
  <c r="I34" i="10"/>
  <c r="I35" i="10"/>
  <c r="I36" i="10"/>
  <c r="I37" i="10"/>
  <c r="I38" i="10"/>
  <c r="I39" i="10"/>
  <c r="I40" i="10"/>
  <c r="I41" i="10"/>
  <c r="I42" i="10"/>
  <c r="I43" i="10"/>
  <c r="I44" i="10"/>
  <c r="I45" i="10"/>
  <c r="I46" i="10"/>
  <c r="I47" i="10"/>
  <c r="I48" i="10"/>
  <c r="I49" i="10"/>
  <c r="I50" i="10"/>
  <c r="I51" i="10"/>
  <c r="I52" i="10"/>
  <c r="I53" i="10"/>
  <c r="I54" i="10"/>
  <c r="I55" i="10"/>
  <c r="I56" i="10"/>
  <c r="I57" i="10"/>
  <c r="I58" i="10"/>
  <c r="I59" i="10"/>
  <c r="I60" i="10"/>
  <c r="I61" i="10"/>
  <c r="I62" i="10"/>
  <c r="I63" i="10"/>
  <c r="I64" i="10"/>
  <c r="I65" i="10"/>
  <c r="I66" i="10"/>
  <c r="I67" i="10"/>
  <c r="I68" i="10"/>
  <c r="I69" i="10"/>
  <c r="I70" i="10"/>
  <c r="I71" i="10"/>
  <c r="I72" i="10"/>
  <c r="I73" i="10"/>
  <c r="I74" i="10"/>
  <c r="I75" i="10"/>
  <c r="I76" i="10"/>
  <c r="I77" i="10"/>
  <c r="I78" i="10"/>
  <c r="I79" i="10"/>
  <c r="I80" i="10"/>
  <c r="I81" i="10"/>
  <c r="I82" i="10"/>
  <c r="I83" i="10"/>
  <c r="I84" i="10"/>
  <c r="I85" i="10"/>
  <c r="I86" i="10"/>
  <c r="I87" i="10"/>
  <c r="I88" i="10"/>
  <c r="I89" i="10"/>
  <c r="I90" i="10"/>
  <c r="I91" i="10"/>
  <c r="I92" i="10"/>
  <c r="I93" i="10"/>
  <c r="I94" i="10"/>
  <c r="I95" i="10"/>
  <c r="I96" i="10"/>
  <c r="I97" i="10"/>
  <c r="I98" i="10"/>
  <c r="I99" i="10"/>
  <c r="I100" i="10"/>
  <c r="I5" i="10"/>
  <c r="H6" i="10"/>
  <c r="H7" i="10"/>
  <c r="H8" i="10"/>
  <c r="H9" i="10"/>
  <c r="H10" i="10"/>
  <c r="H11" i="10"/>
  <c r="H12" i="10"/>
  <c r="H13" i="10"/>
  <c r="H14" i="10"/>
  <c r="H15" i="10"/>
  <c r="H16" i="10"/>
  <c r="H17" i="10"/>
  <c r="H18" i="10"/>
  <c r="H19" i="10"/>
  <c r="H20" i="10"/>
  <c r="H21" i="10"/>
  <c r="H22" i="10"/>
  <c r="H23" i="10"/>
  <c r="H24" i="10"/>
  <c r="H25" i="10"/>
  <c r="H26" i="10"/>
  <c r="H27" i="10"/>
  <c r="H28" i="10"/>
  <c r="H29" i="10"/>
  <c r="H30" i="10"/>
  <c r="H31" i="10"/>
  <c r="H32" i="10"/>
  <c r="H33" i="10"/>
  <c r="H34" i="10"/>
  <c r="H35" i="10"/>
  <c r="H36" i="10"/>
  <c r="H37" i="10"/>
  <c r="H38" i="10"/>
  <c r="H39" i="10"/>
  <c r="H40" i="10"/>
  <c r="H41" i="10"/>
  <c r="H42" i="10"/>
  <c r="H43" i="10"/>
  <c r="H44" i="10"/>
  <c r="H45" i="10"/>
  <c r="H46" i="10"/>
  <c r="H47" i="10"/>
  <c r="H48" i="10"/>
  <c r="H49" i="10"/>
  <c r="H50" i="10"/>
  <c r="H51" i="10"/>
  <c r="H52" i="10"/>
  <c r="H53" i="10"/>
  <c r="H54" i="10"/>
  <c r="H55" i="10"/>
  <c r="H56" i="10"/>
  <c r="H57" i="10"/>
  <c r="H58" i="10"/>
  <c r="H59" i="10"/>
  <c r="H60" i="10"/>
  <c r="H61" i="10"/>
  <c r="H62" i="10"/>
  <c r="H63" i="10"/>
  <c r="H64" i="10"/>
  <c r="H66" i="10"/>
  <c r="H67" i="10"/>
  <c r="H68" i="10"/>
  <c r="H69" i="10"/>
  <c r="H70" i="10"/>
  <c r="H71" i="10"/>
  <c r="H72" i="10"/>
  <c r="H73" i="10"/>
  <c r="H74" i="10"/>
  <c r="H75" i="10"/>
  <c r="H76" i="10"/>
  <c r="H77" i="10"/>
  <c r="H78" i="10"/>
  <c r="H79" i="10"/>
  <c r="H80" i="10"/>
  <c r="H81" i="10"/>
  <c r="H82" i="10"/>
  <c r="H83" i="10"/>
  <c r="H84" i="10"/>
  <c r="H85" i="10"/>
  <c r="H86" i="10"/>
  <c r="H87" i="10"/>
  <c r="H88" i="10"/>
  <c r="H89" i="10"/>
  <c r="H90" i="10"/>
  <c r="H91" i="10"/>
  <c r="H92" i="10"/>
  <c r="H93" i="10"/>
  <c r="H94" i="10"/>
  <c r="H95" i="10"/>
  <c r="H96" i="10"/>
  <c r="H97" i="10"/>
  <c r="H98" i="10"/>
  <c r="H99" i="10"/>
  <c r="H100" i="10"/>
  <c r="H5" i="10"/>
  <c r="I6" i="8" l="1"/>
  <c r="I7" i="8"/>
  <c r="I8" i="8"/>
  <c r="I9" i="8"/>
  <c r="I10" i="8"/>
  <c r="I11" i="8"/>
  <c r="I12" i="8"/>
  <c r="I13" i="8"/>
  <c r="I14" i="8"/>
  <c r="I15" i="8"/>
  <c r="I16" i="8"/>
  <c r="I17" i="8"/>
  <c r="I5" i="8"/>
  <c r="H6" i="8"/>
  <c r="H7" i="8"/>
  <c r="H8" i="8"/>
  <c r="H9" i="8"/>
  <c r="H10" i="8"/>
  <c r="H11" i="8"/>
  <c r="H12" i="8"/>
  <c r="H13" i="8"/>
  <c r="H14" i="8"/>
  <c r="H15" i="8"/>
  <c r="H16" i="8"/>
  <c r="H17" i="8"/>
  <c r="H5" i="8"/>
  <c r="E5" i="11"/>
  <c r="H18" i="8" l="1"/>
  <c r="I18" i="8"/>
  <c r="E6" i="11"/>
  <c r="E11" i="11" s="1"/>
  <c r="G7" i="6" s="1"/>
  <c r="G8" i="6" s="1"/>
  <c r="E7" i="11"/>
  <c r="E8" i="11"/>
  <c r="E9" i="11"/>
  <c r="E10" i="11"/>
  <c r="E6" i="7"/>
  <c r="E7" i="7"/>
  <c r="E8" i="7"/>
  <c r="E9" i="7"/>
  <c r="E10" i="7"/>
  <c r="E11" i="7"/>
  <c r="E12" i="7"/>
  <c r="E13" i="7"/>
  <c r="E14" i="7"/>
  <c r="E15" i="7"/>
  <c r="E16" i="7"/>
  <c r="E17" i="7"/>
  <c r="E18" i="7"/>
  <c r="E19" i="7"/>
  <c r="E20" i="7"/>
  <c r="E21" i="7"/>
  <c r="E22" i="7"/>
  <c r="E23" i="7"/>
  <c r="E24" i="7"/>
  <c r="E25" i="7"/>
  <c r="E26" i="7"/>
  <c r="E27" i="7"/>
  <c r="E28" i="7"/>
  <c r="E29" i="7"/>
  <c r="E30" i="7"/>
  <c r="E31" i="7"/>
  <c r="E32" i="7"/>
  <c r="E33" i="7"/>
  <c r="E34" i="7"/>
  <c r="E35" i="7"/>
  <c r="E36" i="7"/>
  <c r="E37" i="7"/>
  <c r="E38" i="7"/>
  <c r="E39" i="7"/>
  <c r="E40" i="7"/>
  <c r="E41" i="7"/>
  <c r="E42" i="7"/>
  <c r="E43" i="7"/>
  <c r="E44" i="7"/>
  <c r="E45" i="7"/>
  <c r="E46" i="7"/>
  <c r="E47" i="7"/>
  <c r="E48" i="7"/>
  <c r="E49" i="7"/>
  <c r="E50" i="7"/>
  <c r="E51" i="7"/>
  <c r="E52" i="7"/>
  <c r="E53" i="7"/>
  <c r="E54" i="7"/>
  <c r="E55" i="7"/>
  <c r="E56" i="7"/>
  <c r="E57" i="7"/>
  <c r="E58" i="7"/>
  <c r="E59" i="7"/>
  <c r="E60" i="7"/>
  <c r="E61" i="7"/>
  <c r="E62" i="7"/>
  <c r="E63" i="7"/>
  <c r="E64" i="7"/>
  <c r="E65" i="7"/>
  <c r="E66" i="7"/>
  <c r="E67" i="7"/>
  <c r="E68" i="7"/>
  <c r="E69" i="7"/>
  <c r="E70" i="7"/>
  <c r="E71" i="7"/>
  <c r="E72" i="7"/>
  <c r="E73" i="7"/>
  <c r="E74" i="7"/>
  <c r="E75" i="7"/>
  <c r="E76" i="7"/>
  <c r="E77" i="7"/>
  <c r="E78" i="7"/>
  <c r="E79" i="7"/>
  <c r="E80" i="7"/>
  <c r="E81" i="7"/>
  <c r="E82" i="7"/>
  <c r="E83" i="7"/>
  <c r="E84" i="7"/>
  <c r="E85" i="7"/>
  <c r="E86" i="7"/>
  <c r="E87" i="7"/>
  <c r="E88" i="7"/>
  <c r="E89" i="7"/>
  <c r="E90" i="7"/>
  <c r="E91" i="7"/>
  <c r="E92" i="7"/>
  <c r="E93" i="7"/>
  <c r="E94" i="7"/>
  <c r="E95" i="7"/>
  <c r="E96" i="7"/>
  <c r="E97" i="7"/>
  <c r="E98" i="7"/>
  <c r="E99" i="7"/>
  <c r="E100" i="7"/>
  <c r="E101" i="7"/>
  <c r="E102" i="7"/>
  <c r="E103" i="7"/>
  <c r="E104" i="7"/>
  <c r="E105" i="7"/>
  <c r="E106" i="7"/>
  <c r="E107" i="7"/>
  <c r="E108" i="7"/>
  <c r="E109" i="7"/>
  <c r="E110" i="7"/>
  <c r="E111" i="7"/>
  <c r="E112" i="7"/>
  <c r="E113" i="7"/>
  <c r="E114" i="7"/>
  <c r="E115" i="7"/>
  <c r="E116" i="7"/>
  <c r="E117" i="7"/>
  <c r="E118" i="7"/>
  <c r="E119" i="7"/>
  <c r="E120" i="7"/>
  <c r="E121" i="7"/>
  <c r="E122" i="7"/>
  <c r="E123" i="7"/>
  <c r="E124" i="7"/>
  <c r="E125" i="7"/>
  <c r="E126" i="7"/>
  <c r="E127" i="7"/>
  <c r="E128" i="7"/>
  <c r="E129" i="7"/>
  <c r="E130" i="7"/>
  <c r="E131" i="7"/>
  <c r="E132" i="7"/>
  <c r="E133" i="7"/>
  <c r="E134" i="7"/>
  <c r="E135" i="7"/>
  <c r="E136" i="7"/>
  <c r="E137" i="7"/>
  <c r="E138" i="7"/>
  <c r="E139" i="7"/>
  <c r="E140" i="7"/>
  <c r="E141" i="7"/>
  <c r="E142" i="7"/>
  <c r="E143" i="7"/>
  <c r="E144" i="7"/>
  <c r="E145" i="7"/>
  <c r="E146" i="7"/>
  <c r="E147" i="7"/>
  <c r="E148" i="7"/>
  <c r="E149" i="7"/>
  <c r="E150" i="7"/>
  <c r="E151" i="7"/>
  <c r="E152" i="7"/>
  <c r="E153" i="7"/>
  <c r="E154" i="7"/>
  <c r="E155" i="7"/>
  <c r="E156" i="7"/>
  <c r="E157" i="7"/>
  <c r="E158" i="7"/>
  <c r="E159" i="7"/>
  <c r="E160" i="7"/>
  <c r="E161" i="7"/>
  <c r="E162" i="7"/>
  <c r="E163" i="7"/>
  <c r="E164" i="7"/>
  <c r="E165" i="7"/>
  <c r="E166" i="7"/>
</calcChain>
</file>

<file path=xl/sharedStrings.xml><?xml version="1.0" encoding="utf-8"?>
<sst xmlns="http://schemas.openxmlformats.org/spreadsheetml/2006/main" count="344" uniqueCount="117">
  <si>
    <t>Pasākums</t>
  </si>
  <si>
    <t>Pakalpojumu pieejamība</t>
  </si>
  <si>
    <t>Aprēķina pamatojums</t>
  </si>
  <si>
    <t>Periods</t>
  </si>
  <si>
    <t>pacientu skaits</t>
  </si>
  <si>
    <t>Esošais pakalpojumu apjoms</t>
  </si>
  <si>
    <t>Pakalpojumu programmas nosaukums</t>
  </si>
  <si>
    <t>Papildus nepieciešamais finansējums veselības aprūpes pakalpojumu nepārtrauktības nodrošināšanai 2026. gadā</t>
  </si>
  <si>
    <t>Plānotais pacientu skaits 2026</t>
  </si>
  <si>
    <t>Plānotais finansējums 2026, EUR</t>
  </si>
  <si>
    <t>Plānotais pacientu skaits 2026_6M</t>
  </si>
  <si>
    <t>Plānotais finansējums 2026_6M, EUR</t>
  </si>
  <si>
    <t>Pacientu skaita izpilde 2026_6M</t>
  </si>
  <si>
    <t>Finansējuma izpilde 2026_6M, EUR</t>
  </si>
  <si>
    <t>Finnasējuma starpība, EUR</t>
  </si>
  <si>
    <t>1.DRG fiksētais maksājums</t>
  </si>
  <si>
    <t>2.Maksājums pa pakalpojumu programmām</t>
  </si>
  <si>
    <t>3.Piemaksājamās manipulācijas</t>
  </si>
  <si>
    <t>4.MK noteikumu Nr.555 7.pielikums (atbilstoši rēķiniem)</t>
  </si>
  <si>
    <t>2026_6M izpildes</t>
  </si>
  <si>
    <t>01.01.2026.-30.06.2026.</t>
  </si>
  <si>
    <t>manipulāciju skaits</t>
  </si>
  <si>
    <t>01. DRG fiksētais maksājums</t>
  </si>
  <si>
    <t>Piemaksa par papildus speciālistu darbu rehabilitācijas komandā (par katru dienu)</t>
  </si>
  <si>
    <t>Rehabilitācijas komandas darbs psihiatrijas iestādē</t>
  </si>
  <si>
    <t>Akūtā rehabilitācija jaukta profila gultās</t>
  </si>
  <si>
    <t>E.Coli diagnostika</t>
  </si>
  <si>
    <t>Griezējšuvēji</t>
  </si>
  <si>
    <t>Intensīvā terapija</t>
  </si>
  <si>
    <t>Trombolīzes</t>
  </si>
  <si>
    <t>Ultrasonogrāfija, dupleksskenēšana pacientiem līdz 18 gadu vecumam</t>
  </si>
  <si>
    <t>Hemodialīzes</t>
  </si>
  <si>
    <t>Hibridizācija</t>
  </si>
  <si>
    <t>Miega izmeklējumi</t>
  </si>
  <si>
    <t>Multiplais miega latentuma tests</t>
  </si>
  <si>
    <t>Onkoloģiskas slimības diagnostika un ģenētiskie izmeklējumi</t>
  </si>
  <si>
    <t>Piemaksa par kontracepciju sociālā riska sievietēm</t>
  </si>
  <si>
    <t>Pacientu transportēšanas izmaksu segšana</t>
  </si>
  <si>
    <t>Endovaskulāra trombektomija no precerebrālām un cerebrālām artērijām; Piemaksa par atkārtotu etapu - Endovaskulāra trombektomija no precerebrālām un cerebrālām artērijām; Piemaksa par stenta ievietošanu - Endovaskulāra trombektomija no precerebrālām un cerebrālām artērijām</t>
  </si>
  <si>
    <t>Hemodialīzes filtri</t>
  </si>
  <si>
    <t>Koagulācijas faktors</t>
  </si>
  <si>
    <t>Piemaksa par multidisciplināru sanāksmi paliatīvajiem pacientiem</t>
  </si>
  <si>
    <t>Sarežģītas primāras onkooperācijas veikšana</t>
  </si>
  <si>
    <t>Ķīmijterapijas procedūra</t>
  </si>
  <si>
    <t>Pavadošās personas atrašanās pie pacienta</t>
  </si>
  <si>
    <t>Modificētā elektrokonvulsīvā terapija</t>
  </si>
  <si>
    <t>EKMO</t>
  </si>
  <si>
    <t>Enterāla un parenterāla barošana - apmācība</t>
  </si>
  <si>
    <t>Litotripsija</t>
  </si>
  <si>
    <t>Narkoloģiskā testa veilkšana</t>
  </si>
  <si>
    <t>Piemaksa par baklofēna sūkņa nomaiņu</t>
  </si>
  <si>
    <t>Endoprotezēšanas operācijas sarežģītos gadījumos piemaksa</t>
  </si>
  <si>
    <t>Bronhoskopija</t>
  </si>
  <si>
    <t>Ginekoloģiskie izmeklējumi (16011, 16012, 16021, 16090, 16091)</t>
  </si>
  <si>
    <t>Medikamenta Radium Ra 223 dichloride lietošana (60528, 60529)</t>
  </si>
  <si>
    <t>Mugurkaula ķirurģija – neatliekamie</t>
  </si>
  <si>
    <t>PET/DT (Pozitronu emisijas tomogrāfija/datortomogrāfija ar medikamentiem ar/bez kontrastvielām) (50810, 50795, 50796)</t>
  </si>
  <si>
    <t>Piemaksa par rutēnija aplikatoru izmantošu acs melanomas ārstēšanai</t>
  </si>
  <si>
    <t>Piemaksa par ārsta attālinātām diennakts dežūrām (1 nedēļa)</t>
  </si>
  <si>
    <t>Plaukstas locītavas dubultas mobilitātes endoprotēzes lietošana (20421)</t>
  </si>
  <si>
    <t>Hronisko pacientu aprūpe no 15. ārstēšanās dienas vai aprūpes turpināšana pēc akūta ārstēšanas perioda iestādes ietvaros</t>
  </si>
  <si>
    <t>Pakalpojumi aprūpes slimnīcā vai aprūpes gultā</t>
  </si>
  <si>
    <t>Hronisko pacientu aprūpe ar ārstēšanās ilgumu līdz 14 gultasdienām</t>
  </si>
  <si>
    <t>Psihiatriskā palīdzība bērniem</t>
  </si>
  <si>
    <t>Gūžas locītavas endoprotezēšana ar cementējamu endoprotēzi</t>
  </si>
  <si>
    <t>Narkoloģija</t>
  </si>
  <si>
    <t>Neiroloģija (insulta vienība)</t>
  </si>
  <si>
    <t>Paliatīvā aprūpe</t>
  </si>
  <si>
    <t>Tuberkulozes diagnostika un ārstēšana</t>
  </si>
  <si>
    <t>Ceļa locītavas endoprotezēšana</t>
  </si>
  <si>
    <t xml:space="preserve">Diennakts stacionārā sniedzamie otrā etapa medicīniskās rehabilitācijas pakalpojumi pieaugušajiem </t>
  </si>
  <si>
    <t>Gūžas locītavas endoprotezēšana ar bezcementa fiksācijas vai hibrīda tipa endoprotēzi</t>
  </si>
  <si>
    <t>Ķīmijterapija pieaugušajiem</t>
  </si>
  <si>
    <t>Revīzijas endoprotezēšana (ar endoprotēzes vērtību)</t>
  </si>
  <si>
    <t>Staru terapija</t>
  </si>
  <si>
    <t>Minesotas programma stacionārā</t>
  </si>
  <si>
    <t>Psihiatriskā palīdzība, tai skaitā pēc tiesas lēmuma</t>
  </si>
  <si>
    <t>Aortālā vārstuļa transkatetrāla implantācija (TAVI)</t>
  </si>
  <si>
    <t>Apsaldējumu stacionārā ārstēšana pieaugušajiem</t>
  </si>
  <si>
    <t>Černobiļas AES avārijas likvidētāju un arodslimnieku ārstēšana stacionārā</t>
  </si>
  <si>
    <t>Kohleāro impalntu impalntēšana pieaugušajiem</t>
  </si>
  <si>
    <t>Krūšu aortas endoprotezēšana</t>
  </si>
  <si>
    <t>Mikrodiskektomija, mikrofenestrācija</t>
  </si>
  <si>
    <t>Ortotopiskā aknu transplantācija</t>
  </si>
  <si>
    <t>Ortotopiskā sirds transplantācija</t>
  </si>
  <si>
    <t>Staru terapija, staru terapija un ķīmijterapija pieaugušajiem</t>
  </si>
  <si>
    <t>Vēdera aortas endoprotezēšana</t>
  </si>
  <si>
    <t>Bērnu surdoloģija (pārejoši vai pastāvīgu dzirdes un valodas traucējumi). Stacionārā palīdzība. Rehabilitācija</t>
  </si>
  <si>
    <t>Tuberkulozes seku ārstēšana</t>
  </si>
  <si>
    <t>Narkomānu rehabilitācija stacionārā pieaugušajiem</t>
  </si>
  <si>
    <t>Ceļa locītavas endoprotezēšana sarežģītos gadījumos</t>
  </si>
  <si>
    <t>Deģeneratīvu un komplicētu mugurkaula slimību, traumu ķirurģiska ārstēšana, izmantojot implantus un navigācijas tehnoloģijas</t>
  </si>
  <si>
    <t>Gūžas locītavas endoprotezēšana ar bezcementa fiksācijas vai hibrīda tipa endoprotēzi sarežģītos gadījumos</t>
  </si>
  <si>
    <t>Komplicēta osteomielīta, muskuloskeletālās sistēmas traumu, ortopēdisku un onkoloģisko saslimšanu un to seku (defektu, funkciju) traucējumu kombinēta ortopēdiska ārstēšana</t>
  </si>
  <si>
    <t>Plecu locītavas endoprotezēšana</t>
  </si>
  <si>
    <t>Revīzijas endoprotēžu implantēšana, endoprotezēšana osteomielīta un onkoloģijas pacientiem (bez implanta vērtības)</t>
  </si>
  <si>
    <t>Ilgstoši mākslīgi ventilējamā pacienta medicīniskā rehabilitācija</t>
  </si>
  <si>
    <t>Dziļās smadzeņu stimulāciju komplekti (2.1.p.) PSKUS</t>
  </si>
  <si>
    <t>Perfūzijas komplekts (2.2.p. un 2.3.p.) PSKUS</t>
  </si>
  <si>
    <t>Lielo locītavu endoprotēzes, endoprotēžu daļas, implanti pacientiem (1.1.p.) TOS</t>
  </si>
  <si>
    <t>Medicīniskās ierīces, lai nodrošinātu endovaskulāru trombektomiju no precerebrālām un cerebrālām artērijām (7.p.) PSKUS, RAKUS, DRS</t>
  </si>
  <si>
    <t>*Ņemot vērā finansējuma plānošanas prioritātes, piemaksājamo manipulāciju apmaksai finansējums paredzēts mazākā apmērā, prioritāri nodrošinot pārstrādāto pamata gadījumu pilnīgu apmaksu.</t>
  </si>
  <si>
    <t>Faktiski veiktais pakalpojumu/pacientu skaits 2026. gada 6 mēnešos</t>
  </si>
  <si>
    <t>2.Maksājums pa veselības aprūpes stacionārajām pakalpojumu programmām</t>
  </si>
  <si>
    <t>Pacientu skaits 2026. gada 6 mēnešos</t>
  </si>
  <si>
    <t>Papildus nepieciešams finansējums daļējai 2026. gada 6 mēnešu pārstrādei, EUR*</t>
  </si>
  <si>
    <t>Papildus nepieciešams finansējums 2026. gada 6 mēnešiem, EUR</t>
  </si>
  <si>
    <t>Esošais pakalpojumu apjoms (daļēji)</t>
  </si>
  <si>
    <t>Faktiski veiktais pakalpojumu/pacientu skaits 2026. gada 6 mēnešos (mērvienība)</t>
  </si>
  <si>
    <t>Papildus nepieciešams finansējums 2026. gada 6 mēnešiem pārstrādes segšanai, EUR</t>
  </si>
  <si>
    <t>1.Pielikums 
Ministru kabineta rīkojuma “Par finanšu līdzekļu piešķiršanu no valsts budžeta programmas “Līdzekļi neparedzētiem gadījumiem”” projekta sākotnējās ietekmes novērtējuma ziņojumam (anotācijai)</t>
  </si>
  <si>
    <t>2.pielikums  
Ministru kabineta rīkojuma “Par finanšu līdzekļu piešķiršanu no valsts budžeta programmas “Līdzekļi neparedzētiem gadījumiem”” projekta sākotnējās ietekmes novērtējuma ziņojumam (anotācijai)</t>
  </si>
  <si>
    <t>3.pielikums   
Ministru kabineta rīkojuma “Par finanšu līdzekļu piešķiršanu no valsts budžeta programmas “Līdzekļi neparedzētiem gadījumiem”” projekta sākotnējās ietekmes novērtējuma ziņojumam (anotācijai)</t>
  </si>
  <si>
    <t>4.pielikums  
Ministru kabineta rīkojuma “Par finanšu līdzekļu piešķiršanu no valsts budžeta programmas “Līdzekļi neparedzētiem gadījumiem”” projekta sākotnējās ietekmes novērtējuma ziņojumam (anotācijai)</t>
  </si>
  <si>
    <t>5.pielikums  
Ministru kabineta rīkojuma “Par finanšu līdzekļu piešķiršanu no valsts budžeta programmas “Līdzekļi neparedzētiem gadījumiem”” projekta sākotnējās ietekmes novērtējuma ziņojumam (anotācijai)</t>
  </si>
  <si>
    <t>Atbilstoši MK noteikumu Nr.555 7.pielikumam noteikto medicīnisko ierīču un implantējamo materiālu  faktiski sniegtais apjoms 2026. gada 6 mēnešos (atbilstoši saņemtajiem rēķiniem)</t>
  </si>
  <si>
    <t>Pie pamata gadījuma piemaksājamo manipulācijas apmaksai Piemaksājamās manipulācijas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</si>
</sst>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19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name val="Calibri"/>
      <family val="2"/>
      <scheme val="minor"/>
    </font>
    <font>
      <sz val="12"/>
      <name val="Times New Roman"/>
      <family val="1"/>
    </font>
    <font>
      <b/>
      <u/>
      <sz val="16"/>
      <name val="Calibri"/>
      <family val="2"/>
      <scheme val="minor"/>
    </font>
    <font>
      <b/>
      <sz val="12"/>
      <name val="Times New Roman"/>
      <family val="1"/>
    </font>
    <font>
      <sz val="9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Times New Roman"/>
      <family val="2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  <font>
      <sz val="10"/>
      <color theme="1"/>
      <name val="Calibri"/>
      <family val="2"/>
      <charset val="186"/>
      <scheme val="minor"/>
    </font>
    <font>
      <i/>
      <sz val="12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i/>
      <sz val="10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499984740745262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6">
    <xf numFmtId="0" fontId="0" fillId="0" borderId="0"/>
    <xf numFmtId="0" fontId="1" fillId="0" borderId="0"/>
    <xf numFmtId="0" fontId="8" fillId="0" borderId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59">
    <xf numFmtId="0" fontId="0" fillId="0" borderId="0" xfId="0"/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 wrapText="1"/>
    </xf>
    <xf numFmtId="0" fontId="2" fillId="0" borderId="0" xfId="1" applyFont="1"/>
    <xf numFmtId="3" fontId="2" fillId="0" borderId="0" xfId="1" applyNumberFormat="1" applyFont="1" applyAlignment="1">
      <alignment horizontal="right"/>
    </xf>
    <xf numFmtId="0" fontId="6" fillId="0" borderId="0" xfId="1" applyFont="1"/>
    <xf numFmtId="3" fontId="7" fillId="0" borderId="0" xfId="1" applyNumberFormat="1" applyFont="1" applyAlignment="1">
      <alignment horizontal="right"/>
    </xf>
    <xf numFmtId="0" fontId="10" fillId="0" borderId="1" xfId="1" applyFont="1" applyBorder="1" applyAlignment="1">
      <alignment horizontal="center" vertical="center" wrapText="1"/>
    </xf>
    <xf numFmtId="0" fontId="11" fillId="0" borderId="3" xfId="1" applyFont="1" applyBorder="1" applyAlignment="1">
      <alignment horizontal="center" vertical="center" wrapText="1"/>
    </xf>
    <xf numFmtId="0" fontId="12" fillId="2" borderId="3" xfId="1" applyFont="1" applyFill="1" applyBorder="1" applyAlignment="1">
      <alignment vertical="center" wrapText="1"/>
    </xf>
    <xf numFmtId="0" fontId="13" fillId="0" borderId="3" xfId="0" applyFont="1" applyBorder="1"/>
    <xf numFmtId="0" fontId="12" fillId="2" borderId="3" xfId="1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164" fontId="12" fillId="0" borderId="3" xfId="5" applyNumberFormat="1" applyFont="1" applyBorder="1" applyAlignment="1">
      <alignment horizontal="center" vertical="center" wrapText="1"/>
    </xf>
    <xf numFmtId="164" fontId="0" fillId="0" borderId="0" xfId="0" applyNumberFormat="1"/>
    <xf numFmtId="3" fontId="0" fillId="0" borderId="0" xfId="0" applyNumberFormat="1"/>
    <xf numFmtId="164" fontId="0" fillId="0" borderId="0" xfId="5" applyNumberFormat="1" applyFont="1" applyAlignment="1">
      <alignment horizontal="center" vertical="center"/>
    </xf>
    <xf numFmtId="164" fontId="11" fillId="0" borderId="3" xfId="5" applyNumberFormat="1" applyFont="1" applyBorder="1" applyAlignment="1">
      <alignment horizontal="center" vertical="center" wrapText="1"/>
    </xf>
    <xf numFmtId="164" fontId="12" fillId="0" borderId="3" xfId="5" applyNumberFormat="1" applyFont="1" applyBorder="1" applyAlignment="1">
      <alignment horizontal="center" vertical="center"/>
    </xf>
    <xf numFmtId="164" fontId="13" fillId="0" borderId="3" xfId="5" applyNumberFormat="1" applyFont="1" applyBorder="1" applyAlignment="1">
      <alignment horizontal="center" vertical="center"/>
    </xf>
    <xf numFmtId="164" fontId="0" fillId="0" borderId="0" xfId="5" applyNumberFormat="1" applyFont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3" fillId="0" borderId="1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3" fontId="3" fillId="0" borderId="1" xfId="1" applyNumberFormat="1" applyFont="1" applyBorder="1" applyAlignment="1">
      <alignment horizontal="center" vertical="center" wrapText="1"/>
    </xf>
    <xf numFmtId="3" fontId="3" fillId="0" borderId="2" xfId="1" applyNumberFormat="1" applyFont="1" applyBorder="1" applyAlignment="1">
      <alignment horizontal="center" vertical="center" wrapText="1"/>
    </xf>
    <xf numFmtId="3" fontId="5" fillId="0" borderId="1" xfId="1" applyNumberFormat="1" applyFont="1" applyBorder="1" applyAlignment="1">
      <alignment horizontal="right" vertical="center"/>
    </xf>
    <xf numFmtId="0" fontId="3" fillId="0" borderId="2" xfId="1" applyFont="1" applyBorder="1" applyAlignment="1">
      <alignment vertical="center" wrapText="1"/>
    </xf>
    <xf numFmtId="0" fontId="3" fillId="0" borderId="2" xfId="1" applyFont="1" applyBorder="1" applyAlignment="1">
      <alignment horizontal="center" vertical="center" wrapText="1"/>
    </xf>
    <xf numFmtId="3" fontId="5" fillId="0" borderId="2" xfId="1" applyNumberFormat="1" applyFont="1" applyBorder="1" applyAlignment="1">
      <alignment horizontal="right" vertical="center"/>
    </xf>
    <xf numFmtId="0" fontId="3" fillId="0" borderId="3" xfId="1" applyFont="1" applyBorder="1" applyAlignment="1">
      <alignment vertical="center" wrapText="1"/>
    </xf>
    <xf numFmtId="3" fontId="3" fillId="0" borderId="5" xfId="1" applyNumberFormat="1" applyFont="1" applyBorder="1" applyAlignment="1">
      <alignment horizontal="center" vertical="center" wrapText="1"/>
    </xf>
    <xf numFmtId="3" fontId="5" fillId="0" borderId="5" xfId="1" applyNumberFormat="1" applyFont="1" applyBorder="1" applyAlignment="1">
      <alignment horizontal="right" vertical="center"/>
    </xf>
    <xf numFmtId="0" fontId="3" fillId="0" borderId="6" xfId="1" applyFont="1" applyBorder="1" applyAlignment="1">
      <alignment horizontal="center" vertical="center" wrapText="1"/>
    </xf>
    <xf numFmtId="3" fontId="3" fillId="0" borderId="3" xfId="1" applyNumberFormat="1" applyFont="1" applyBorder="1" applyAlignment="1">
      <alignment horizontal="center" vertical="center" wrapText="1"/>
    </xf>
    <xf numFmtId="3" fontId="5" fillId="0" borderId="3" xfId="1" applyNumberFormat="1" applyFont="1" applyBorder="1" applyAlignment="1">
      <alignment horizontal="right" vertical="center"/>
    </xf>
    <xf numFmtId="0" fontId="11" fillId="0" borderId="0" xfId="1" applyFont="1" applyAlignment="1">
      <alignment vertical="center"/>
    </xf>
    <xf numFmtId="0" fontId="9" fillId="0" borderId="7" xfId="1" applyFont="1" applyBorder="1" applyAlignment="1">
      <alignment vertical="top" wrapText="1"/>
    </xf>
    <xf numFmtId="0" fontId="4" fillId="0" borderId="0" xfId="1" applyFont="1" applyAlignment="1">
      <alignment horizontal="center" vertical="center" wrapText="1"/>
    </xf>
    <xf numFmtId="3" fontId="12" fillId="0" borderId="3" xfId="1" applyNumberFormat="1" applyFont="1" applyBorder="1" applyAlignment="1">
      <alignment horizontal="center" vertical="center"/>
    </xf>
    <xf numFmtId="3" fontId="13" fillId="0" borderId="3" xfId="0" applyNumberFormat="1" applyFont="1" applyBorder="1" applyAlignment="1">
      <alignment horizontal="center" vertical="center"/>
    </xf>
    <xf numFmtId="3" fontId="12" fillId="0" borderId="3" xfId="1" applyNumberFormat="1" applyFont="1" applyBorder="1" applyAlignment="1">
      <alignment horizontal="center" vertical="center" wrapText="1"/>
    </xf>
    <xf numFmtId="3" fontId="5" fillId="3" borderId="3" xfId="1" applyNumberFormat="1" applyFont="1" applyFill="1" applyBorder="1" applyAlignment="1">
      <alignment horizontal="right" vertical="center"/>
    </xf>
    <xf numFmtId="0" fontId="14" fillId="0" borderId="0" xfId="0" applyFont="1"/>
    <xf numFmtId="0" fontId="9" fillId="0" borderId="8" xfId="1" applyFont="1" applyBorder="1" applyAlignment="1">
      <alignment vertical="center"/>
    </xf>
    <xf numFmtId="164" fontId="14" fillId="3" borderId="0" xfId="5" applyNumberFormat="1" applyFont="1" applyFill="1" applyAlignment="1">
      <alignment horizontal="center" vertical="center"/>
    </xf>
    <xf numFmtId="0" fontId="15" fillId="0" borderId="0" xfId="0" applyFont="1" applyAlignment="1">
      <alignment horizontal="left" vertical="top" wrapText="1"/>
    </xf>
    <xf numFmtId="0" fontId="16" fillId="0" borderId="0" xfId="1" applyFont="1" applyAlignment="1">
      <alignment horizontal="left" vertical="top" wrapText="1"/>
    </xf>
    <xf numFmtId="164" fontId="11" fillId="3" borderId="3" xfId="5" applyNumberFormat="1" applyFont="1" applyFill="1" applyBorder="1" applyAlignment="1">
      <alignment horizontal="center" vertical="center" wrapText="1"/>
    </xf>
    <xf numFmtId="164" fontId="17" fillId="3" borderId="0" xfId="5" applyNumberFormat="1" applyFont="1" applyFill="1" applyAlignment="1">
      <alignment horizontal="center" vertical="center"/>
    </xf>
    <xf numFmtId="0" fontId="18" fillId="0" borderId="0" xfId="1" applyFont="1" applyAlignment="1">
      <alignment horizontal="left" vertical="top" wrapText="1"/>
    </xf>
    <xf numFmtId="0" fontId="10" fillId="0" borderId="4" xfId="1" applyFont="1" applyBorder="1" applyAlignment="1">
      <alignment vertical="top"/>
    </xf>
    <xf numFmtId="3" fontId="13" fillId="3" borderId="0" xfId="0" applyNumberFormat="1" applyFont="1" applyFill="1" applyAlignment="1">
      <alignment horizontal="center" vertical="center"/>
    </xf>
    <xf numFmtId="0" fontId="12" fillId="2" borderId="3" xfId="1" applyFont="1" applyFill="1" applyBorder="1" applyAlignment="1">
      <alignment vertical="top" wrapText="1"/>
    </xf>
    <xf numFmtId="0" fontId="13" fillId="0" borderId="3" xfId="0" applyFont="1" applyBorder="1" applyAlignment="1">
      <alignment vertical="top" wrapText="1"/>
    </xf>
    <xf numFmtId="0" fontId="10" fillId="0" borderId="8" xfId="1" applyFont="1" applyBorder="1" applyAlignment="1">
      <alignment horizontal="center" vertical="top" wrapText="1"/>
    </xf>
    <xf numFmtId="0" fontId="10" fillId="0" borderId="0" xfId="1" applyFont="1" applyBorder="1" applyAlignment="1">
      <alignment horizontal="center" vertical="top" wrapText="1"/>
    </xf>
    <xf numFmtId="0" fontId="9" fillId="0" borderId="8" xfId="1" applyFont="1" applyBorder="1" applyAlignment="1">
      <alignment horizontal="center" vertical="top" wrapText="1"/>
    </xf>
    <xf numFmtId="0" fontId="9" fillId="0" borderId="0" xfId="1" applyFont="1" applyBorder="1" applyAlignment="1">
      <alignment horizontal="center" vertical="top" wrapText="1"/>
    </xf>
  </cellXfs>
  <cellStyles count="6">
    <cellStyle name="Comma 10" xfId="4" xr:uid="{562A56DE-D560-434B-904F-7D5AE9DEF115}"/>
    <cellStyle name="Comma 2" xfId="3" xr:uid="{4E6560FE-D8EC-4EB7-85F7-2A2BF807F1F1}"/>
    <cellStyle name="Komats" xfId="5" builtinId="3"/>
    <cellStyle name="Normal 2" xfId="2" xr:uid="{881CCC46-BDB0-44E4-9088-0985267C1754}"/>
    <cellStyle name="Normal 2 2" xfId="1" xr:uid="{11065F90-8F24-4184-B555-5B27AC82872B}"/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file_redirect$\Documents%20and%20Settings\bd-adija\Local%20Settings\Temporary%20Internet%20Files\Content.Outlook\U63RD855\MK_izdev_samaz_2las_2009_31%2010%2008_arESIA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SilvijaJ\Local%20Settings\Temporary%20Internet%20Files\Content.IE5\F51GHD5U\KristineS\My%20Documents\Bud&#382;ets%202012\Budzeta%20forma%2014_05%2001%202012%20(2)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Ambulatoro_pakalpojumu_nodala/Planosana_2013/SAVA/P&#256;RPLANO&#352;ANA/parplanosana_9menesi/R0020%20-SAVA_izpilde_veiktais_darbs_092013.xls" TargetMode="External"/><Relationship Id="rId1" Type="http://schemas.openxmlformats.org/officeDocument/2006/relationships/externalLinkPath" Target="/Ambulatoro_pakalpojumu_nodala/Planosana_2013/SAVA/P&#256;RPLANO&#352;ANA/parplanosana_9menesi/R0020%20-SAVA_izpilde_veiktais_darbs_092013.xls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Ambulatoro_pakalpojumu_nodala/Planosana_2012/SAVA/!_Grozijumi%202012.gada%20laikaa/Egija_Grozijumi%20ar%2001.10.2012_NEPIENEMTIE/Apaksas%20SAVA%20rikojumam.xls" TargetMode="External"/><Relationship Id="rId1" Type="http://schemas.openxmlformats.org/officeDocument/2006/relationships/externalLinkPath" Target="/Ambulatoro_pakalpojumu_nodala/Planosana_2012/SAVA/!_Grozijumi%202012.gada%20laikaa/Egija_Grozijumi%20ar%2001.10.2012_NEPIENEMTIE/Apaksas%20SAVA%20rikojumam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Finansu_planosanas_nodala\BUD&#381;ETS\2019\33_finansejums_2018_2021g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ndris.skrastins\Desktop\Ivita\8_centralizeto_medikamentu_aprekini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iga.citskovska\Documents\2016\Aknu_transp_04.2016\Aknu_transp_kop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ExRepositorySheet"/>
      <sheetName val="1piel"/>
      <sheetName val="2piel"/>
      <sheetName val="HEADER"/>
      <sheetName val="FOOTER"/>
      <sheetName val="ZQZBC_PLN__04_03_10"/>
      <sheetName val="ZQZBC_PLN__04_03_11"/>
      <sheetName val="ZQZBC_PLN__04_03_12"/>
      <sheetName val="ZQZBC_PLN__04_03_14"/>
      <sheetName val="ZQZBC_PLN__04_03_13"/>
      <sheetName val="ZQZBC_PLN__04_03_15"/>
      <sheetName val="ZQZBC_PLN__04_03_201_IP7"/>
      <sheetName val="ZQZBC_PLN__04_03_211_IP7"/>
      <sheetName val="ZQZBC_PLN__04_03_212_IP7"/>
      <sheetName val="ZQZBC_PLN__04_03_213_IP7"/>
      <sheetName val="ZQZBC_PLN__04_03_214_IP7"/>
      <sheetName val="ZQZBC_PLN__04_03_215_IP7"/>
      <sheetName val="ZQZBC_PLN__04_03_216_IP7"/>
      <sheetName val="ZQZBC_PLN__04_03_217_IP7"/>
      <sheetName val="ZQZBC_PLN__04_03_218_IP7"/>
      <sheetName val="ZQZBC_PLN__04_03_219_IP7"/>
      <sheetName val="ZQZBC_PLN__04_03_220_IP7"/>
      <sheetName val="ZQZBC_PLN__04_03_221_IP7"/>
      <sheetName val="QEKK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_pamatlidzekli"/>
      <sheetName val="pec str._PL"/>
      <sheetName val="pēc izm.p. PL"/>
      <sheetName val="pamatlidzekli"/>
      <sheetName val="CITO PL"/>
      <sheetName val="pamatlidzekli (2)"/>
      <sheetName val="PT_mazv.inv."/>
      <sheetName val="pēc izm.p. MI"/>
      <sheetName val="pec str_MI"/>
      <sheetName val="mazv.inventars"/>
      <sheetName val="CITO MI"/>
      <sheetName val="mazv.inventars (2)"/>
      <sheetName val="pakalpojums"/>
      <sheetName val="strukturkodi"/>
      <sheetName val="izm.posteni"/>
      <sheetName val="pec_str__PL"/>
      <sheetName val="pec_str__PL1"/>
      <sheetName val="pēc_izm_p__PL"/>
      <sheetName val="CITO_PL"/>
      <sheetName val="pamatlidzekli_(2)"/>
      <sheetName val="PT_mazv_inv_"/>
      <sheetName val="pēc_izm_p__MI"/>
      <sheetName val="pec_str_MI"/>
      <sheetName val="mazv_inventars"/>
      <sheetName val="CITO_MI"/>
      <sheetName val="mazv_inventars_(2)"/>
      <sheetName val="izm_posten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IVOT"/>
      <sheetName val="Apvienota_DB"/>
      <sheetName val="Staru_terapija_1_9"/>
      <sheetName val="09"/>
      <sheetName val="08"/>
      <sheetName val="07"/>
      <sheetName val="06"/>
      <sheetName val="05"/>
      <sheetName val="04"/>
      <sheetName val="03"/>
      <sheetName val="02"/>
      <sheetName val="01"/>
      <sheetName val="Macro1"/>
      <sheetName val="PIVOT2"/>
      <sheetName val="greidots"/>
      <sheetName val="R0035.2"/>
      <sheetName val="GALA "/>
      <sheetName val="aprakst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135">
          <cell r="A135" t="str">
            <v>Recover</v>
          </cell>
        </row>
      </sheetData>
      <sheetData sheetId="13" refreshError="1"/>
      <sheetData sheetId="14" refreshError="1"/>
      <sheetData sheetId="15">
        <row r="4">
          <cell r="G4" t="str">
            <v>010000495-AP025</v>
          </cell>
        </row>
      </sheetData>
      <sheetData sheetId="16"/>
      <sheetData sheetId="1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IVOT Rikojumam"/>
      <sheetName val="Invaliditātei"/>
      <sheetName val="Sheet5"/>
      <sheetName val="Macro1"/>
      <sheetName val="ligumi kopa"/>
      <sheetName val="Datu avoti"/>
      <sheetName val="R0020"/>
      <sheetName val="trukstosie izm."/>
      <sheetName val="Pivot no Rīkoj."/>
      <sheetName val="RIKOJUMS (ar apakšām)"/>
      <sheetName val="RIKOJUMS_GALA"/>
      <sheetName val="Sadal.pa PP no 01.10.2012"/>
      <sheetName val="Pac.iem."/>
      <sheetName val="izm.posteni"/>
      <sheetName val="strukturkodi"/>
    </sheetNames>
    <sheetDataSet>
      <sheetData sheetId="0" refreshError="1"/>
      <sheetData sheetId="1" refreshError="1"/>
      <sheetData sheetId="2" refreshError="1"/>
      <sheetData sheetId="3">
        <row r="106">
          <cell r="A106" t="str">
            <v>Recover</v>
          </cell>
        </row>
      </sheetData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19"/>
      <sheetName val="2020"/>
      <sheetName val="noZinojuma"/>
      <sheetName val="detalizēti"/>
      <sheetName val="ATSKAITE_likums_par_budžetu"/>
      <sheetName val="ATSKAITE_2v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8.1."/>
      <sheetName val="8.2."/>
      <sheetName val="8.3."/>
      <sheetName val="8.4."/>
      <sheetName val="8.5."/>
      <sheetName val="Sheet9"/>
      <sheetName val="Sheet10"/>
      <sheetName val="Sheet11"/>
      <sheetName val="Sheet1"/>
    </sheetNames>
    <sheetDataSet>
      <sheetData sheetId="0">
        <row r="5">
          <cell r="C5">
            <v>36540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i"/>
      <sheetName val="teksts"/>
      <sheetName val="amb"/>
      <sheetName val="Opera_salidz"/>
      <sheetName val="salidzinajums"/>
      <sheetName val="p2"/>
      <sheetName val="personals"/>
      <sheetName val="pers(sakotn.versija)"/>
    </sheetNames>
    <sheetDataSet>
      <sheetData sheetId="0">
        <row r="4">
          <cell r="B4">
            <v>20.833333333333332</v>
          </cell>
        </row>
        <row r="5">
          <cell r="B5">
            <v>168</v>
          </cell>
        </row>
        <row r="6">
          <cell r="B6">
            <v>9.5833333333333339</v>
          </cell>
        </row>
        <row r="7">
          <cell r="B7">
            <v>1.25</v>
          </cell>
        </row>
      </sheetData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2013–2022 dizains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ADFB2A-CB83-4858-956C-C6D2A37264E4}">
  <sheetPr>
    <pageSetUpPr fitToPage="1"/>
  </sheetPr>
  <dimension ref="A1:G16"/>
  <sheetViews>
    <sheetView zoomScale="80" zoomScaleNormal="80" zoomScaleSheetLayoutView="80" workbookViewId="0">
      <selection activeCell="E1" sqref="E1:G1"/>
    </sheetView>
  </sheetViews>
  <sheetFormatPr defaultColWidth="9.140625" defaultRowHeight="15" x14ac:dyDescent="0.25"/>
  <cols>
    <col min="1" max="1" width="49.85546875" style="1" customWidth="1"/>
    <col min="2" max="2" width="18.140625" style="2" customWidth="1"/>
    <col min="3" max="3" width="23.42578125" style="2" customWidth="1"/>
    <col min="4" max="4" width="19.140625" style="2" customWidth="1"/>
    <col min="5" max="6" width="23.5703125" style="2" customWidth="1"/>
    <col min="7" max="7" width="18.5703125" style="3" customWidth="1"/>
    <col min="8" max="16384" width="9.140625" style="3"/>
  </cols>
  <sheetData>
    <row r="1" spans="1:7" ht="66.75" customHeight="1" x14ac:dyDescent="0.25">
      <c r="E1" s="47" t="s">
        <v>110</v>
      </c>
      <c r="F1" s="47"/>
      <c r="G1" s="47"/>
    </row>
    <row r="2" spans="1:7" ht="53.25" customHeight="1" x14ac:dyDescent="0.25">
      <c r="A2" s="38" t="s">
        <v>7</v>
      </c>
      <c r="B2" s="38"/>
      <c r="C2" s="38"/>
      <c r="D2" s="38"/>
      <c r="E2" s="38"/>
      <c r="F2" s="38"/>
      <c r="G2" s="38"/>
    </row>
    <row r="3" spans="1:7" ht="86.25" customHeight="1" x14ac:dyDescent="0.25">
      <c r="A3" s="7" t="s">
        <v>0</v>
      </c>
      <c r="B3" s="7" t="s">
        <v>1</v>
      </c>
      <c r="C3" s="7" t="s">
        <v>2</v>
      </c>
      <c r="D3" s="7" t="s">
        <v>3</v>
      </c>
      <c r="E3" s="7" t="s">
        <v>102</v>
      </c>
      <c r="F3" s="7" t="s">
        <v>108</v>
      </c>
      <c r="G3" s="8" t="s">
        <v>109</v>
      </c>
    </row>
    <row r="4" spans="1:7" s="1" customFormat="1" ht="46.35" customHeight="1" x14ac:dyDescent="0.25">
      <c r="A4" s="21" t="s">
        <v>15</v>
      </c>
      <c r="B4" s="22" t="s">
        <v>5</v>
      </c>
      <c r="C4" s="22" t="s">
        <v>19</v>
      </c>
      <c r="D4" s="23" t="s">
        <v>20</v>
      </c>
      <c r="E4" s="24">
        <f>DRG!H18</f>
        <v>584</v>
      </c>
      <c r="F4" s="25" t="s">
        <v>4</v>
      </c>
      <c r="G4" s="26">
        <f>DRG!I18</f>
        <v>601513</v>
      </c>
    </row>
    <row r="5" spans="1:7" s="1" customFormat="1" ht="46.7" customHeight="1" x14ac:dyDescent="0.25">
      <c r="A5" s="27" t="s">
        <v>16</v>
      </c>
      <c r="B5" s="28" t="s">
        <v>5</v>
      </c>
      <c r="C5" s="22" t="s">
        <v>19</v>
      </c>
      <c r="D5" s="23" t="s">
        <v>20</v>
      </c>
      <c r="E5" s="25">
        <f>'Pakalpojumu programmas'!H101</f>
        <v>2594</v>
      </c>
      <c r="F5" s="25" t="s">
        <v>4</v>
      </c>
      <c r="G5" s="29">
        <f>'Pakalpojumu programmas'!I101</f>
        <v>6560381.5</v>
      </c>
    </row>
    <row r="6" spans="1:7" s="1" customFormat="1" ht="49.5" customHeight="1" x14ac:dyDescent="0.25">
      <c r="A6" s="30" t="s">
        <v>17</v>
      </c>
      <c r="B6" s="23" t="s">
        <v>107</v>
      </c>
      <c r="C6" s="22" t="s">
        <v>19</v>
      </c>
      <c r="D6" s="23" t="s">
        <v>20</v>
      </c>
      <c r="E6" s="31"/>
      <c r="F6" s="25" t="s">
        <v>21</v>
      </c>
      <c r="G6" s="32">
        <f>'Piemaksājamās manipulācijas'!F167</f>
        <v>2394690</v>
      </c>
    </row>
    <row r="7" spans="1:7" s="1" customFormat="1" ht="49.5" customHeight="1" x14ac:dyDescent="0.25">
      <c r="A7" s="30" t="s">
        <v>18</v>
      </c>
      <c r="B7" s="23" t="s">
        <v>5</v>
      </c>
      <c r="C7" s="33" t="s">
        <v>19</v>
      </c>
      <c r="D7" s="23" t="s">
        <v>20</v>
      </c>
      <c r="E7" s="34"/>
      <c r="F7" s="34" t="s">
        <v>4</v>
      </c>
      <c r="G7" s="35">
        <f>'MK 555 7. pielikuma rēķini'!E11</f>
        <v>443415</v>
      </c>
    </row>
    <row r="8" spans="1:7" s="5" customFormat="1" ht="15.75" x14ac:dyDescent="0.2">
      <c r="A8" s="1"/>
      <c r="B8" s="2"/>
      <c r="C8" s="2"/>
      <c r="D8" s="2"/>
      <c r="E8" s="2"/>
      <c r="F8" s="2"/>
      <c r="G8" s="42">
        <f>SUM(G4:G7)</f>
        <v>9999999.5</v>
      </c>
    </row>
    <row r="9" spans="1:7" s="5" customFormat="1" x14ac:dyDescent="0.25">
      <c r="A9" s="1"/>
      <c r="B9" s="2"/>
      <c r="C9" s="2"/>
      <c r="D9" s="2"/>
      <c r="E9" s="2"/>
      <c r="F9" s="2"/>
      <c r="G9" s="4"/>
    </row>
    <row r="10" spans="1:7" s="5" customFormat="1" x14ac:dyDescent="0.25">
      <c r="A10" s="1"/>
      <c r="B10" s="2"/>
      <c r="C10" s="2"/>
      <c r="D10" s="2"/>
      <c r="E10" s="2"/>
      <c r="F10" s="2"/>
      <c r="G10" s="4"/>
    </row>
    <row r="11" spans="1:7" s="5" customFormat="1" x14ac:dyDescent="0.25">
      <c r="A11" s="1"/>
      <c r="B11" s="2"/>
      <c r="C11" s="2"/>
      <c r="D11" s="2"/>
      <c r="E11" s="2"/>
      <c r="F11" s="2"/>
      <c r="G11" s="6"/>
    </row>
    <row r="12" spans="1:7" s="5" customFormat="1" x14ac:dyDescent="0.25">
      <c r="A12" s="1"/>
      <c r="B12" s="2"/>
      <c r="C12" s="2"/>
      <c r="D12" s="2"/>
      <c r="E12" s="2"/>
      <c r="F12" s="2"/>
      <c r="G12" s="4"/>
    </row>
    <row r="13" spans="1:7" s="5" customFormat="1" x14ac:dyDescent="0.25">
      <c r="A13" s="1"/>
      <c r="B13" s="2"/>
      <c r="C13" s="2"/>
      <c r="D13" s="2"/>
      <c r="E13" s="2"/>
      <c r="F13" s="2"/>
      <c r="G13" s="4"/>
    </row>
    <row r="14" spans="1:7" s="5" customFormat="1" x14ac:dyDescent="0.25">
      <c r="A14" s="1"/>
      <c r="B14" s="2"/>
      <c r="C14" s="2"/>
      <c r="D14" s="2"/>
      <c r="E14" s="2"/>
      <c r="F14" s="2"/>
      <c r="G14" s="4"/>
    </row>
    <row r="15" spans="1:7" s="5" customFormat="1" x14ac:dyDescent="0.25">
      <c r="A15" s="1"/>
      <c r="B15" s="2"/>
      <c r="C15" s="2"/>
      <c r="D15" s="2"/>
      <c r="E15" s="2"/>
      <c r="F15" s="2"/>
      <c r="G15" s="4"/>
    </row>
    <row r="16" spans="1:7" s="5" customFormat="1" x14ac:dyDescent="0.25">
      <c r="A16" s="1"/>
      <c r="B16" s="2"/>
      <c r="C16" s="2"/>
      <c r="D16" s="2"/>
      <c r="E16" s="2"/>
      <c r="F16" s="2"/>
      <c r="G16" s="4"/>
    </row>
  </sheetData>
  <mergeCells count="2">
    <mergeCell ref="A2:G2"/>
    <mergeCell ref="E1:G1"/>
  </mergeCells>
  <pageMargins left="0.31496062992125984" right="0.11811023622047245" top="0.15748031496062992" bottom="0.15748031496062992" header="0.31496062992125984" footer="0.11811023622047245"/>
  <pageSetup paperSize="9" scale="9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EF89C7-A98F-4ED5-9A29-C262B1DFBB1C}">
  <dimension ref="A1:J20"/>
  <sheetViews>
    <sheetView zoomScaleNormal="100" workbookViewId="0">
      <selection activeCell="F1" sqref="F1:I1"/>
    </sheetView>
  </sheetViews>
  <sheetFormatPr defaultRowHeight="15" x14ac:dyDescent="0.25"/>
  <cols>
    <col min="1" max="1" width="25" customWidth="1"/>
    <col min="2" max="9" width="12.42578125" customWidth="1"/>
    <col min="10" max="10" width="39" bestFit="1" customWidth="1"/>
    <col min="11" max="11" width="34.7109375" bestFit="1" customWidth="1"/>
    <col min="12" max="12" width="37.42578125" bestFit="1" customWidth="1"/>
  </cols>
  <sheetData>
    <row r="1" spans="1:10" ht="78" customHeight="1" x14ac:dyDescent="0.25">
      <c r="F1" s="47" t="s">
        <v>111</v>
      </c>
      <c r="G1" s="47"/>
      <c r="H1" s="47"/>
      <c r="I1" s="47"/>
    </row>
    <row r="2" spans="1:10" x14ac:dyDescent="0.25">
      <c r="A2" s="36" t="s">
        <v>15</v>
      </c>
    </row>
    <row r="4" spans="1:10" ht="76.5" x14ac:dyDescent="0.25">
      <c r="A4" s="8" t="s">
        <v>6</v>
      </c>
      <c r="B4" s="8" t="s">
        <v>8</v>
      </c>
      <c r="C4" s="8" t="s">
        <v>9</v>
      </c>
      <c r="D4" s="8" t="s">
        <v>10</v>
      </c>
      <c r="E4" s="8" t="s">
        <v>11</v>
      </c>
      <c r="F4" s="8" t="s">
        <v>12</v>
      </c>
      <c r="G4" s="8" t="s">
        <v>13</v>
      </c>
      <c r="H4" s="8" t="s">
        <v>104</v>
      </c>
      <c r="I4" s="8" t="s">
        <v>106</v>
      </c>
    </row>
    <row r="5" spans="1:10" ht="22.7" customHeight="1" x14ac:dyDescent="0.25">
      <c r="A5" s="9" t="s">
        <v>22</v>
      </c>
      <c r="B5" s="13">
        <v>463</v>
      </c>
      <c r="C5" s="13">
        <v>386474</v>
      </c>
      <c r="D5" s="13">
        <v>232</v>
      </c>
      <c r="E5" s="13">
        <v>193654</v>
      </c>
      <c r="F5" s="13">
        <v>243</v>
      </c>
      <c r="G5" s="13">
        <v>202836</v>
      </c>
      <c r="H5" s="13">
        <f>F5-D5</f>
        <v>11</v>
      </c>
      <c r="I5" s="13">
        <f>G5-E5</f>
        <v>9182</v>
      </c>
    </row>
    <row r="6" spans="1:10" ht="22.7" customHeight="1" x14ac:dyDescent="0.25">
      <c r="A6" s="9" t="s">
        <v>22</v>
      </c>
      <c r="B6" s="13">
        <v>3541</v>
      </c>
      <c r="C6" s="13">
        <v>2485546</v>
      </c>
      <c r="D6" s="13">
        <v>1771</v>
      </c>
      <c r="E6" s="13">
        <v>1243124</v>
      </c>
      <c r="F6" s="13">
        <v>1815</v>
      </c>
      <c r="G6" s="13">
        <v>1274009</v>
      </c>
      <c r="H6" s="13">
        <f t="shared" ref="H6:H17" si="0">F6-D6</f>
        <v>44</v>
      </c>
      <c r="I6" s="13">
        <f t="shared" ref="I6:I17" si="1">G6-E6</f>
        <v>30885</v>
      </c>
    </row>
    <row r="7" spans="1:10" ht="22.7" customHeight="1" x14ac:dyDescent="0.25">
      <c r="A7" s="9" t="s">
        <v>22</v>
      </c>
      <c r="B7" s="13">
        <v>1845</v>
      </c>
      <c r="C7" s="13">
        <v>1687722</v>
      </c>
      <c r="D7" s="13">
        <v>923</v>
      </c>
      <c r="E7" s="13">
        <v>844318</v>
      </c>
      <c r="F7" s="13">
        <v>941</v>
      </c>
      <c r="G7" s="13">
        <v>860784</v>
      </c>
      <c r="H7" s="13">
        <f t="shared" si="0"/>
        <v>18</v>
      </c>
      <c r="I7" s="13">
        <f t="shared" si="1"/>
        <v>16466</v>
      </c>
    </row>
    <row r="8" spans="1:10" ht="22.7" customHeight="1" x14ac:dyDescent="0.25">
      <c r="A8" s="9" t="s">
        <v>22</v>
      </c>
      <c r="B8" s="13">
        <v>1752</v>
      </c>
      <c r="C8" s="13">
        <v>1310838</v>
      </c>
      <c r="D8" s="13">
        <v>876</v>
      </c>
      <c r="E8" s="13">
        <v>655419</v>
      </c>
      <c r="F8" s="13">
        <v>911</v>
      </c>
      <c r="G8" s="13">
        <v>681606</v>
      </c>
      <c r="H8" s="13">
        <f t="shared" si="0"/>
        <v>35</v>
      </c>
      <c r="I8" s="13">
        <f t="shared" si="1"/>
        <v>26187</v>
      </c>
    </row>
    <row r="9" spans="1:10" ht="22.7" customHeight="1" x14ac:dyDescent="0.25">
      <c r="A9" s="9" t="s">
        <v>22</v>
      </c>
      <c r="B9" s="13">
        <v>3603</v>
      </c>
      <c r="C9" s="13">
        <v>2779953</v>
      </c>
      <c r="D9" s="13">
        <v>1802</v>
      </c>
      <c r="E9" s="13">
        <v>1390363</v>
      </c>
      <c r="F9" s="13">
        <v>1879</v>
      </c>
      <c r="G9" s="13">
        <v>1449773</v>
      </c>
      <c r="H9" s="13">
        <f t="shared" si="0"/>
        <v>77</v>
      </c>
      <c r="I9" s="13">
        <f t="shared" si="1"/>
        <v>59410</v>
      </c>
    </row>
    <row r="10" spans="1:10" ht="22.7" customHeight="1" x14ac:dyDescent="0.25">
      <c r="A10" s="9" t="s">
        <v>22</v>
      </c>
      <c r="B10" s="13">
        <v>363</v>
      </c>
      <c r="C10" s="13">
        <v>273077</v>
      </c>
      <c r="D10" s="13">
        <v>182</v>
      </c>
      <c r="E10" s="13">
        <v>136914</v>
      </c>
      <c r="F10" s="13">
        <v>211</v>
      </c>
      <c r="G10" s="13">
        <v>158730</v>
      </c>
      <c r="H10" s="13">
        <f t="shared" si="0"/>
        <v>29</v>
      </c>
      <c r="I10" s="13">
        <f t="shared" si="1"/>
        <v>21816</v>
      </c>
    </row>
    <row r="11" spans="1:10" ht="22.7" customHeight="1" x14ac:dyDescent="0.25">
      <c r="A11" s="9" t="s">
        <v>22</v>
      </c>
      <c r="B11" s="13">
        <v>22</v>
      </c>
      <c r="C11" s="13">
        <v>14134</v>
      </c>
      <c r="D11" s="13">
        <v>11</v>
      </c>
      <c r="E11" s="13">
        <v>7067</v>
      </c>
      <c r="F11" s="13">
        <v>14</v>
      </c>
      <c r="G11" s="13">
        <v>8995</v>
      </c>
      <c r="H11" s="13">
        <f t="shared" si="0"/>
        <v>3</v>
      </c>
      <c r="I11" s="13">
        <f t="shared" si="1"/>
        <v>1928</v>
      </c>
    </row>
    <row r="12" spans="1:10" ht="22.7" customHeight="1" x14ac:dyDescent="0.25">
      <c r="A12" s="9" t="s">
        <v>22</v>
      </c>
      <c r="B12" s="13">
        <v>285</v>
      </c>
      <c r="C12" s="13">
        <v>197724</v>
      </c>
      <c r="D12" s="13">
        <v>143</v>
      </c>
      <c r="E12" s="13">
        <v>99209</v>
      </c>
      <c r="F12" s="13">
        <v>148</v>
      </c>
      <c r="G12" s="13">
        <v>102678</v>
      </c>
      <c r="H12" s="13">
        <f t="shared" si="0"/>
        <v>5</v>
      </c>
      <c r="I12" s="13">
        <f t="shared" si="1"/>
        <v>3469</v>
      </c>
      <c r="J12" s="43"/>
    </row>
    <row r="13" spans="1:10" ht="22.7" customHeight="1" x14ac:dyDescent="0.25">
      <c r="A13" s="9" t="s">
        <v>22</v>
      </c>
      <c r="B13" s="13">
        <v>8203</v>
      </c>
      <c r="C13" s="13">
        <v>8122850</v>
      </c>
      <c r="D13" s="13">
        <v>4102</v>
      </c>
      <c r="E13" s="13">
        <v>4061920</v>
      </c>
      <c r="F13" s="13">
        <v>4129</v>
      </c>
      <c r="G13" s="13">
        <v>4088657</v>
      </c>
      <c r="H13" s="13">
        <f t="shared" si="0"/>
        <v>27</v>
      </c>
      <c r="I13" s="13">
        <f t="shared" si="1"/>
        <v>26737</v>
      </c>
    </row>
    <row r="14" spans="1:10" ht="22.7" customHeight="1" x14ac:dyDescent="0.25">
      <c r="A14" s="9" t="s">
        <v>22</v>
      </c>
      <c r="B14" s="13">
        <v>2296</v>
      </c>
      <c r="C14" s="13">
        <v>2484533</v>
      </c>
      <c r="D14" s="13">
        <v>1148</v>
      </c>
      <c r="E14" s="13">
        <v>1242267</v>
      </c>
      <c r="F14" s="13">
        <v>1300</v>
      </c>
      <c r="G14" s="13">
        <v>1406748</v>
      </c>
      <c r="H14" s="13">
        <f t="shared" si="0"/>
        <v>152</v>
      </c>
      <c r="I14" s="13">
        <f t="shared" si="1"/>
        <v>164481</v>
      </c>
    </row>
    <row r="15" spans="1:10" ht="22.7" customHeight="1" x14ac:dyDescent="0.25">
      <c r="A15" s="9" t="s">
        <v>22</v>
      </c>
      <c r="B15" s="13">
        <v>226</v>
      </c>
      <c r="C15" s="13">
        <v>208742</v>
      </c>
      <c r="D15" s="13">
        <v>113</v>
      </c>
      <c r="E15" s="13">
        <v>104371</v>
      </c>
      <c r="F15" s="13">
        <v>142</v>
      </c>
      <c r="G15" s="13">
        <v>131157</v>
      </c>
      <c r="H15" s="13">
        <f t="shared" si="0"/>
        <v>29</v>
      </c>
      <c r="I15" s="13">
        <f t="shared" si="1"/>
        <v>26786</v>
      </c>
    </row>
    <row r="16" spans="1:10" ht="22.7" customHeight="1" x14ac:dyDescent="0.25">
      <c r="A16" s="9" t="s">
        <v>22</v>
      </c>
      <c r="B16" s="13">
        <v>632</v>
      </c>
      <c r="C16" s="13">
        <v>515957</v>
      </c>
      <c r="D16" s="13">
        <v>316</v>
      </c>
      <c r="E16" s="13">
        <v>257978</v>
      </c>
      <c r="F16" s="13">
        <v>331</v>
      </c>
      <c r="G16" s="13">
        <v>270224</v>
      </c>
      <c r="H16" s="13">
        <f t="shared" si="0"/>
        <v>15</v>
      </c>
      <c r="I16" s="13">
        <f t="shared" si="1"/>
        <v>12246</v>
      </c>
    </row>
    <row r="17" spans="1:9" ht="28.5" customHeight="1" x14ac:dyDescent="0.25">
      <c r="A17" s="9" t="s">
        <v>22</v>
      </c>
      <c r="B17" s="13">
        <v>4267</v>
      </c>
      <c r="C17" s="13">
        <v>6198525</v>
      </c>
      <c r="D17" s="13">
        <v>2134</v>
      </c>
      <c r="E17" s="13">
        <v>3099989</v>
      </c>
      <c r="F17" s="13">
        <v>2273</v>
      </c>
      <c r="G17" s="13">
        <v>3301909</v>
      </c>
      <c r="H17" s="13">
        <f t="shared" si="0"/>
        <v>139</v>
      </c>
      <c r="I17" s="13">
        <f t="shared" si="1"/>
        <v>201920</v>
      </c>
    </row>
    <row r="18" spans="1:9" x14ac:dyDescent="0.25">
      <c r="H18" s="48">
        <f>SUM(H5:H17)</f>
        <v>584</v>
      </c>
      <c r="I18" s="48">
        <f>SUM(I5:I17)</f>
        <v>601513</v>
      </c>
    </row>
    <row r="20" spans="1:9" x14ac:dyDescent="0.25">
      <c r="F20" s="14"/>
      <c r="H20" s="14"/>
    </row>
  </sheetData>
  <mergeCells count="1">
    <mergeCell ref="F1:I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9E1B1C-AD92-4562-A1FB-F0B335E096BE}">
  <dimension ref="A1:I101"/>
  <sheetViews>
    <sheetView workbookViewId="0">
      <selection activeCell="F1" sqref="F1:I1"/>
    </sheetView>
  </sheetViews>
  <sheetFormatPr defaultRowHeight="15" x14ac:dyDescent="0.25"/>
  <cols>
    <col min="1" max="1" width="21.85546875" customWidth="1"/>
    <col min="2" max="8" width="10.42578125" style="16" customWidth="1"/>
    <col min="9" max="9" width="15" style="16" customWidth="1"/>
  </cols>
  <sheetData>
    <row r="1" spans="1:9" ht="94.5" customHeight="1" x14ac:dyDescent="0.25">
      <c r="F1" s="47" t="s">
        <v>112</v>
      </c>
      <c r="G1" s="47"/>
      <c r="H1" s="47"/>
      <c r="I1" s="47"/>
    </row>
    <row r="2" spans="1:9" ht="18" customHeight="1" x14ac:dyDescent="0.25">
      <c r="A2" s="44" t="s">
        <v>103</v>
      </c>
    </row>
    <row r="4" spans="1:9" s="12" customFormat="1" ht="63.75" x14ac:dyDescent="0.25">
      <c r="A4" s="8" t="s">
        <v>6</v>
      </c>
      <c r="B4" s="17" t="s">
        <v>8</v>
      </c>
      <c r="C4" s="17" t="s">
        <v>9</v>
      </c>
      <c r="D4" s="17" t="s">
        <v>10</v>
      </c>
      <c r="E4" s="17" t="s">
        <v>11</v>
      </c>
      <c r="F4" s="17" t="s">
        <v>12</v>
      </c>
      <c r="G4" s="17" t="s">
        <v>13</v>
      </c>
      <c r="H4" s="8" t="s">
        <v>104</v>
      </c>
      <c r="I4" s="8" t="s">
        <v>106</v>
      </c>
    </row>
    <row r="5" spans="1:9" x14ac:dyDescent="0.25">
      <c r="A5" s="11" t="s">
        <v>60</v>
      </c>
      <c r="B5" s="18">
        <v>50</v>
      </c>
      <c r="C5" s="18">
        <v>35150</v>
      </c>
      <c r="D5" s="18">
        <v>25</v>
      </c>
      <c r="E5" s="18">
        <v>17693</v>
      </c>
      <c r="F5" s="18">
        <v>29</v>
      </c>
      <c r="G5" s="18">
        <v>23394</v>
      </c>
      <c r="H5" s="18">
        <f>F5-D5</f>
        <v>4</v>
      </c>
      <c r="I5" s="18">
        <f>G5-E5</f>
        <v>5701</v>
      </c>
    </row>
    <row r="6" spans="1:9" x14ac:dyDescent="0.25">
      <c r="A6" s="10" t="s">
        <v>60</v>
      </c>
      <c r="B6" s="19">
        <v>41</v>
      </c>
      <c r="C6" s="19">
        <v>38469</v>
      </c>
      <c r="D6" s="19">
        <v>21</v>
      </c>
      <c r="E6" s="19">
        <v>19661</v>
      </c>
      <c r="F6" s="19">
        <v>40</v>
      </c>
      <c r="G6" s="19">
        <v>30641</v>
      </c>
      <c r="H6" s="18">
        <f t="shared" ref="H6:H37" si="0">F6-D6</f>
        <v>19</v>
      </c>
      <c r="I6" s="18">
        <f t="shared" ref="I6:I69" si="1">G6-E6</f>
        <v>10980</v>
      </c>
    </row>
    <row r="7" spans="1:9" x14ac:dyDescent="0.25">
      <c r="A7" s="10" t="s">
        <v>61</v>
      </c>
      <c r="B7" s="19">
        <v>76</v>
      </c>
      <c r="C7" s="19">
        <v>44406</v>
      </c>
      <c r="D7" s="19">
        <v>38</v>
      </c>
      <c r="E7" s="19">
        <v>22203</v>
      </c>
      <c r="F7" s="19">
        <v>46</v>
      </c>
      <c r="G7" s="19">
        <v>26877</v>
      </c>
      <c r="H7" s="18">
        <f t="shared" si="0"/>
        <v>8</v>
      </c>
      <c r="I7" s="18">
        <f t="shared" si="1"/>
        <v>4674</v>
      </c>
    </row>
    <row r="8" spans="1:9" x14ac:dyDescent="0.25">
      <c r="A8" s="10" t="s">
        <v>62</v>
      </c>
      <c r="B8" s="19">
        <v>548</v>
      </c>
      <c r="C8" s="19">
        <v>410588</v>
      </c>
      <c r="D8" s="19">
        <v>274</v>
      </c>
      <c r="E8" s="19">
        <v>205295</v>
      </c>
      <c r="F8" s="19">
        <v>289</v>
      </c>
      <c r="G8" s="19">
        <v>216533</v>
      </c>
      <c r="H8" s="18">
        <f t="shared" si="0"/>
        <v>15</v>
      </c>
      <c r="I8" s="18">
        <f t="shared" si="1"/>
        <v>11238</v>
      </c>
    </row>
    <row r="9" spans="1:9" x14ac:dyDescent="0.25">
      <c r="A9" s="10" t="s">
        <v>63</v>
      </c>
      <c r="B9" s="19">
        <v>306</v>
      </c>
      <c r="C9" s="19">
        <v>747433</v>
      </c>
      <c r="D9" s="19">
        <v>153</v>
      </c>
      <c r="E9" s="19">
        <v>373716</v>
      </c>
      <c r="F9" s="19">
        <v>194</v>
      </c>
      <c r="G9" s="19">
        <v>473862</v>
      </c>
      <c r="H9" s="18">
        <f t="shared" si="0"/>
        <v>41</v>
      </c>
      <c r="I9" s="18">
        <f t="shared" si="1"/>
        <v>100146</v>
      </c>
    </row>
    <row r="10" spans="1:9" x14ac:dyDescent="0.25">
      <c r="A10" s="10" t="s">
        <v>64</v>
      </c>
      <c r="B10" s="19">
        <v>52</v>
      </c>
      <c r="C10" s="19">
        <v>151518</v>
      </c>
      <c r="D10" s="19">
        <v>26</v>
      </c>
      <c r="E10" s="19">
        <v>75759</v>
      </c>
      <c r="F10" s="19">
        <v>32</v>
      </c>
      <c r="G10" s="19">
        <v>93242</v>
      </c>
      <c r="H10" s="18">
        <f t="shared" si="0"/>
        <v>6</v>
      </c>
      <c r="I10" s="18">
        <f t="shared" si="1"/>
        <v>17483</v>
      </c>
    </row>
    <row r="11" spans="1:9" x14ac:dyDescent="0.25">
      <c r="A11" s="10" t="s">
        <v>65</v>
      </c>
      <c r="B11" s="19">
        <v>825</v>
      </c>
      <c r="C11" s="19">
        <v>543865</v>
      </c>
      <c r="D11" s="19">
        <v>413</v>
      </c>
      <c r="E11" s="19">
        <v>272262</v>
      </c>
      <c r="F11" s="19">
        <v>562</v>
      </c>
      <c r="G11" s="19">
        <v>370487</v>
      </c>
      <c r="H11" s="18">
        <f t="shared" si="0"/>
        <v>149</v>
      </c>
      <c r="I11" s="18">
        <f t="shared" si="1"/>
        <v>98225</v>
      </c>
    </row>
    <row r="12" spans="1:9" x14ac:dyDescent="0.25">
      <c r="A12" s="10" t="s">
        <v>66</v>
      </c>
      <c r="B12" s="19">
        <v>322</v>
      </c>
      <c r="C12" s="19">
        <v>640648</v>
      </c>
      <c r="D12" s="19">
        <v>161</v>
      </c>
      <c r="E12" s="19">
        <v>320324</v>
      </c>
      <c r="F12" s="19">
        <v>181</v>
      </c>
      <c r="G12" s="19">
        <v>360116</v>
      </c>
      <c r="H12" s="18">
        <f t="shared" si="0"/>
        <v>20</v>
      </c>
      <c r="I12" s="18">
        <f t="shared" si="1"/>
        <v>39792</v>
      </c>
    </row>
    <row r="13" spans="1:9" x14ac:dyDescent="0.25">
      <c r="A13" s="10" t="s">
        <v>67</v>
      </c>
      <c r="B13" s="19">
        <v>719</v>
      </c>
      <c r="C13" s="19">
        <v>1073345</v>
      </c>
      <c r="D13" s="19">
        <v>360</v>
      </c>
      <c r="E13" s="19">
        <v>537419</v>
      </c>
      <c r="F13" s="19">
        <v>394</v>
      </c>
      <c r="G13" s="19">
        <v>588175</v>
      </c>
      <c r="H13" s="18">
        <f t="shared" si="0"/>
        <v>34</v>
      </c>
      <c r="I13" s="18">
        <f t="shared" si="1"/>
        <v>50756</v>
      </c>
    </row>
    <row r="14" spans="1:9" x14ac:dyDescent="0.25">
      <c r="A14" s="10" t="s">
        <v>68</v>
      </c>
      <c r="B14" s="19">
        <v>26</v>
      </c>
      <c r="C14" s="19">
        <v>214056</v>
      </c>
      <c r="D14" s="19">
        <v>13</v>
      </c>
      <c r="E14" s="19">
        <v>107028</v>
      </c>
      <c r="F14" s="19">
        <v>15</v>
      </c>
      <c r="G14" s="19">
        <v>123494</v>
      </c>
      <c r="H14" s="18">
        <f t="shared" si="0"/>
        <v>2</v>
      </c>
      <c r="I14" s="18">
        <f t="shared" si="1"/>
        <v>16466</v>
      </c>
    </row>
    <row r="15" spans="1:9" x14ac:dyDescent="0.25">
      <c r="A15" s="10" t="s">
        <v>69</v>
      </c>
      <c r="B15" s="19">
        <v>0</v>
      </c>
      <c r="C15" s="19">
        <v>0</v>
      </c>
      <c r="D15" s="19">
        <v>0</v>
      </c>
      <c r="E15" s="19">
        <v>0</v>
      </c>
      <c r="F15" s="19">
        <v>3</v>
      </c>
      <c r="G15" s="19">
        <v>11159</v>
      </c>
      <c r="H15" s="18">
        <f t="shared" si="0"/>
        <v>3</v>
      </c>
      <c r="I15" s="18">
        <f t="shared" si="1"/>
        <v>11159</v>
      </c>
    </row>
    <row r="16" spans="1:9" x14ac:dyDescent="0.25">
      <c r="A16" s="10" t="s">
        <v>70</v>
      </c>
      <c r="B16" s="19">
        <v>20</v>
      </c>
      <c r="C16" s="19">
        <v>49502</v>
      </c>
      <c r="D16" s="19">
        <v>10</v>
      </c>
      <c r="E16" s="19">
        <v>24751</v>
      </c>
      <c r="F16" s="19">
        <v>33</v>
      </c>
      <c r="G16" s="19">
        <v>46372</v>
      </c>
      <c r="H16" s="18">
        <f t="shared" si="0"/>
        <v>23</v>
      </c>
      <c r="I16" s="18">
        <f t="shared" si="1"/>
        <v>21621</v>
      </c>
    </row>
    <row r="17" spans="1:9" x14ac:dyDescent="0.25">
      <c r="A17" s="10" t="s">
        <v>64</v>
      </c>
      <c r="B17" s="19">
        <v>25</v>
      </c>
      <c r="C17" s="19">
        <v>72845</v>
      </c>
      <c r="D17" s="19">
        <v>13</v>
      </c>
      <c r="E17" s="19">
        <v>37880</v>
      </c>
      <c r="F17" s="19">
        <v>34</v>
      </c>
      <c r="G17" s="19">
        <v>99070</v>
      </c>
      <c r="H17" s="18">
        <f t="shared" si="0"/>
        <v>21</v>
      </c>
      <c r="I17" s="18">
        <f t="shared" si="1"/>
        <v>61190</v>
      </c>
    </row>
    <row r="18" spans="1:9" x14ac:dyDescent="0.25">
      <c r="A18" s="10" t="s">
        <v>66</v>
      </c>
      <c r="B18" s="19">
        <v>95</v>
      </c>
      <c r="C18" s="19">
        <v>189011</v>
      </c>
      <c r="D18" s="19">
        <v>48</v>
      </c>
      <c r="E18" s="19">
        <v>95500</v>
      </c>
      <c r="F18" s="19">
        <v>81</v>
      </c>
      <c r="G18" s="19">
        <v>161157</v>
      </c>
      <c r="H18" s="18">
        <f t="shared" si="0"/>
        <v>33</v>
      </c>
      <c r="I18" s="18">
        <f t="shared" si="1"/>
        <v>65657</v>
      </c>
    </row>
    <row r="19" spans="1:9" x14ac:dyDescent="0.25">
      <c r="A19" s="10" t="s">
        <v>70</v>
      </c>
      <c r="B19" s="19">
        <v>92</v>
      </c>
      <c r="C19" s="19">
        <v>217783</v>
      </c>
      <c r="D19" s="19">
        <v>46</v>
      </c>
      <c r="E19" s="19">
        <v>108892</v>
      </c>
      <c r="F19" s="19">
        <v>80</v>
      </c>
      <c r="G19" s="19">
        <v>245525</v>
      </c>
      <c r="H19" s="18">
        <f t="shared" si="0"/>
        <v>34</v>
      </c>
      <c r="I19" s="18">
        <f t="shared" si="1"/>
        <v>136633</v>
      </c>
    </row>
    <row r="20" spans="1:9" x14ac:dyDescent="0.25">
      <c r="A20" s="10" t="s">
        <v>67</v>
      </c>
      <c r="B20" s="19">
        <v>301</v>
      </c>
      <c r="C20" s="19">
        <v>449342</v>
      </c>
      <c r="D20" s="19">
        <v>151</v>
      </c>
      <c r="E20" s="19">
        <v>225417</v>
      </c>
      <c r="F20" s="19">
        <v>216</v>
      </c>
      <c r="G20" s="19">
        <v>322451</v>
      </c>
      <c r="H20" s="18">
        <f t="shared" si="0"/>
        <v>65</v>
      </c>
      <c r="I20" s="18">
        <f t="shared" si="1"/>
        <v>97034</v>
      </c>
    </row>
    <row r="21" spans="1:9" x14ac:dyDescent="0.25">
      <c r="A21" s="10" t="s">
        <v>68</v>
      </c>
      <c r="B21" s="19">
        <v>0</v>
      </c>
      <c r="C21" s="19">
        <v>0</v>
      </c>
      <c r="D21" s="19">
        <v>0</v>
      </c>
      <c r="E21" s="19">
        <v>0</v>
      </c>
      <c r="F21" s="19">
        <v>2</v>
      </c>
      <c r="G21" s="19">
        <v>16466</v>
      </c>
      <c r="H21" s="18">
        <f t="shared" si="0"/>
        <v>2</v>
      </c>
      <c r="I21" s="18">
        <f t="shared" si="1"/>
        <v>16466</v>
      </c>
    </row>
    <row r="22" spans="1:9" x14ac:dyDescent="0.25">
      <c r="A22" s="10" t="s">
        <v>62</v>
      </c>
      <c r="B22" s="19">
        <v>42</v>
      </c>
      <c r="C22" s="19">
        <v>31468</v>
      </c>
      <c r="D22" s="19">
        <v>21</v>
      </c>
      <c r="E22" s="19">
        <v>15734</v>
      </c>
      <c r="F22" s="19">
        <v>25</v>
      </c>
      <c r="G22" s="19">
        <v>18731</v>
      </c>
      <c r="H22" s="18">
        <f t="shared" si="0"/>
        <v>4</v>
      </c>
      <c r="I22" s="18">
        <f t="shared" si="1"/>
        <v>2997</v>
      </c>
    </row>
    <row r="23" spans="1:9" x14ac:dyDescent="0.25">
      <c r="A23" s="10" t="s">
        <v>60</v>
      </c>
      <c r="B23" s="19">
        <v>3</v>
      </c>
      <c r="C23" s="19">
        <v>2642</v>
      </c>
      <c r="D23" s="19">
        <v>2</v>
      </c>
      <c r="E23" s="19">
        <v>1761</v>
      </c>
      <c r="F23" s="19">
        <v>3</v>
      </c>
      <c r="G23" s="19">
        <v>4495</v>
      </c>
      <c r="H23" s="18">
        <f t="shared" si="0"/>
        <v>1</v>
      </c>
      <c r="I23" s="18">
        <f t="shared" si="1"/>
        <v>2734</v>
      </c>
    </row>
    <row r="24" spans="1:9" x14ac:dyDescent="0.25">
      <c r="A24" s="10" t="s">
        <v>61</v>
      </c>
      <c r="B24" s="19">
        <v>124</v>
      </c>
      <c r="C24" s="19">
        <v>72452</v>
      </c>
      <c r="D24" s="19">
        <v>62</v>
      </c>
      <c r="E24" s="19">
        <v>36226</v>
      </c>
      <c r="F24" s="19">
        <v>90</v>
      </c>
      <c r="G24" s="19">
        <v>52586</v>
      </c>
      <c r="H24" s="18">
        <f t="shared" si="0"/>
        <v>28</v>
      </c>
      <c r="I24" s="18">
        <f t="shared" si="1"/>
        <v>16360</v>
      </c>
    </row>
    <row r="25" spans="1:9" x14ac:dyDescent="0.25">
      <c r="A25" s="10" t="s">
        <v>62</v>
      </c>
      <c r="B25" s="19">
        <v>88</v>
      </c>
      <c r="C25" s="19">
        <v>65934</v>
      </c>
      <c r="D25" s="19">
        <v>44</v>
      </c>
      <c r="E25" s="19">
        <v>32967</v>
      </c>
      <c r="F25" s="19">
        <v>55</v>
      </c>
      <c r="G25" s="19">
        <v>41209</v>
      </c>
      <c r="H25" s="18">
        <f t="shared" si="0"/>
        <v>11</v>
      </c>
      <c r="I25" s="18">
        <f t="shared" si="1"/>
        <v>8242</v>
      </c>
    </row>
    <row r="26" spans="1:9" x14ac:dyDescent="0.25">
      <c r="A26" s="10" t="s">
        <v>69</v>
      </c>
      <c r="B26" s="19">
        <v>322</v>
      </c>
      <c r="C26" s="19">
        <v>1197744</v>
      </c>
      <c r="D26" s="19">
        <v>161</v>
      </c>
      <c r="E26" s="19">
        <v>598872</v>
      </c>
      <c r="F26" s="19">
        <v>188</v>
      </c>
      <c r="G26" s="19">
        <v>699303</v>
      </c>
      <c r="H26" s="18">
        <f t="shared" si="0"/>
        <v>27</v>
      </c>
      <c r="I26" s="18">
        <f t="shared" si="1"/>
        <v>100431</v>
      </c>
    </row>
    <row r="27" spans="1:9" x14ac:dyDescent="0.25">
      <c r="A27" s="10" t="s">
        <v>70</v>
      </c>
      <c r="B27" s="19">
        <v>167</v>
      </c>
      <c r="C27" s="19">
        <v>435304</v>
      </c>
      <c r="D27" s="19">
        <v>84</v>
      </c>
      <c r="E27" s="19">
        <v>218955</v>
      </c>
      <c r="F27" s="19">
        <v>152</v>
      </c>
      <c r="G27" s="19">
        <v>247875</v>
      </c>
      <c r="H27" s="18">
        <f t="shared" si="0"/>
        <v>68</v>
      </c>
      <c r="I27" s="18">
        <f t="shared" si="1"/>
        <v>28920</v>
      </c>
    </row>
    <row r="28" spans="1:9" x14ac:dyDescent="0.25">
      <c r="A28" s="10" t="s">
        <v>71</v>
      </c>
      <c r="B28" s="19">
        <v>257</v>
      </c>
      <c r="C28" s="19">
        <v>935506</v>
      </c>
      <c r="D28" s="19">
        <v>129</v>
      </c>
      <c r="E28" s="19">
        <v>469573</v>
      </c>
      <c r="F28" s="19">
        <v>157</v>
      </c>
      <c r="G28" s="19">
        <v>571496</v>
      </c>
      <c r="H28" s="18">
        <f t="shared" si="0"/>
        <v>28</v>
      </c>
      <c r="I28" s="18">
        <f t="shared" si="1"/>
        <v>101923</v>
      </c>
    </row>
    <row r="29" spans="1:9" x14ac:dyDescent="0.25">
      <c r="A29" s="10" t="s">
        <v>64</v>
      </c>
      <c r="B29" s="19">
        <v>99</v>
      </c>
      <c r="C29" s="19">
        <v>288467</v>
      </c>
      <c r="D29" s="19">
        <v>50</v>
      </c>
      <c r="E29" s="19">
        <v>145691</v>
      </c>
      <c r="F29" s="19">
        <v>56</v>
      </c>
      <c r="G29" s="19">
        <v>163173</v>
      </c>
      <c r="H29" s="18">
        <f t="shared" si="0"/>
        <v>6</v>
      </c>
      <c r="I29" s="18">
        <f t="shared" si="1"/>
        <v>17482</v>
      </c>
    </row>
    <row r="30" spans="1:9" x14ac:dyDescent="0.25">
      <c r="A30" s="10" t="s">
        <v>60</v>
      </c>
      <c r="B30" s="19">
        <v>147</v>
      </c>
      <c r="C30" s="19">
        <v>174873</v>
      </c>
      <c r="D30" s="19">
        <v>74</v>
      </c>
      <c r="E30" s="19">
        <v>88066</v>
      </c>
      <c r="F30" s="19">
        <v>110</v>
      </c>
      <c r="G30" s="19">
        <v>126693</v>
      </c>
      <c r="H30" s="18">
        <f t="shared" si="0"/>
        <v>36</v>
      </c>
      <c r="I30" s="18">
        <f t="shared" si="1"/>
        <v>38627</v>
      </c>
    </row>
    <row r="31" spans="1:9" x14ac:dyDescent="0.25">
      <c r="A31" s="10" t="s">
        <v>72</v>
      </c>
      <c r="B31" s="19">
        <v>486</v>
      </c>
      <c r="C31" s="19">
        <v>481568</v>
      </c>
      <c r="D31" s="19">
        <v>243</v>
      </c>
      <c r="E31" s="19">
        <v>240784</v>
      </c>
      <c r="F31" s="19">
        <v>245</v>
      </c>
      <c r="G31" s="19">
        <v>242766</v>
      </c>
      <c r="H31" s="18">
        <f t="shared" si="0"/>
        <v>2</v>
      </c>
      <c r="I31" s="18">
        <f t="shared" si="1"/>
        <v>1982</v>
      </c>
    </row>
    <row r="32" spans="1:9" x14ac:dyDescent="0.25">
      <c r="A32" s="10" t="s">
        <v>66</v>
      </c>
      <c r="B32" s="19">
        <v>194</v>
      </c>
      <c r="C32" s="19">
        <v>385980</v>
      </c>
      <c r="D32" s="19">
        <v>97</v>
      </c>
      <c r="E32" s="19">
        <v>192990</v>
      </c>
      <c r="F32" s="19">
        <v>117</v>
      </c>
      <c r="G32" s="19">
        <v>232782</v>
      </c>
      <c r="H32" s="18">
        <f t="shared" si="0"/>
        <v>20</v>
      </c>
      <c r="I32" s="18">
        <f t="shared" si="1"/>
        <v>39792</v>
      </c>
    </row>
    <row r="33" spans="1:9" x14ac:dyDescent="0.25">
      <c r="A33" s="10" t="s">
        <v>73</v>
      </c>
      <c r="B33" s="19">
        <v>29</v>
      </c>
      <c r="C33" s="19">
        <v>137183</v>
      </c>
      <c r="D33" s="19">
        <v>15</v>
      </c>
      <c r="E33" s="19">
        <v>70957</v>
      </c>
      <c r="F33" s="19">
        <v>18</v>
      </c>
      <c r="G33" s="19">
        <v>85148</v>
      </c>
      <c r="H33" s="18">
        <f t="shared" si="0"/>
        <v>3</v>
      </c>
      <c r="I33" s="18">
        <f t="shared" si="1"/>
        <v>14191</v>
      </c>
    </row>
    <row r="34" spans="1:9" x14ac:dyDescent="0.25">
      <c r="A34" s="10" t="s">
        <v>74</v>
      </c>
      <c r="B34" s="19">
        <v>257</v>
      </c>
      <c r="C34" s="19">
        <v>1232677</v>
      </c>
      <c r="D34" s="19">
        <v>129</v>
      </c>
      <c r="E34" s="19">
        <v>618737</v>
      </c>
      <c r="F34" s="19">
        <v>144</v>
      </c>
      <c r="G34" s="19">
        <v>690683</v>
      </c>
      <c r="H34" s="18">
        <f t="shared" si="0"/>
        <v>15</v>
      </c>
      <c r="I34" s="18">
        <f t="shared" si="1"/>
        <v>71946</v>
      </c>
    </row>
    <row r="35" spans="1:9" x14ac:dyDescent="0.25">
      <c r="A35" s="10" t="s">
        <v>69</v>
      </c>
      <c r="B35" s="19">
        <v>246</v>
      </c>
      <c r="C35" s="19">
        <v>915046</v>
      </c>
      <c r="D35" s="19">
        <v>123</v>
      </c>
      <c r="E35" s="19">
        <v>457523</v>
      </c>
      <c r="F35" s="19">
        <v>142</v>
      </c>
      <c r="G35" s="19">
        <v>528197</v>
      </c>
      <c r="H35" s="18">
        <f t="shared" si="0"/>
        <v>19</v>
      </c>
      <c r="I35" s="18">
        <f t="shared" si="1"/>
        <v>70674</v>
      </c>
    </row>
    <row r="36" spans="1:9" x14ac:dyDescent="0.25">
      <c r="A36" s="10" t="s">
        <v>71</v>
      </c>
      <c r="B36" s="19">
        <v>221</v>
      </c>
      <c r="C36" s="19">
        <v>804462</v>
      </c>
      <c r="D36" s="19">
        <v>111</v>
      </c>
      <c r="E36" s="19">
        <v>404051</v>
      </c>
      <c r="F36" s="19">
        <v>152</v>
      </c>
      <c r="G36" s="19">
        <v>553295</v>
      </c>
      <c r="H36" s="18">
        <f t="shared" si="0"/>
        <v>41</v>
      </c>
      <c r="I36" s="18">
        <f t="shared" si="1"/>
        <v>149244</v>
      </c>
    </row>
    <row r="37" spans="1:9" x14ac:dyDescent="0.25">
      <c r="A37" s="10" t="s">
        <v>60</v>
      </c>
      <c r="B37" s="19">
        <v>13</v>
      </c>
      <c r="C37" s="19">
        <v>18973</v>
      </c>
      <c r="D37" s="19">
        <v>7</v>
      </c>
      <c r="E37" s="19">
        <v>10406</v>
      </c>
      <c r="F37" s="19">
        <v>7</v>
      </c>
      <c r="G37" s="19">
        <v>18807</v>
      </c>
      <c r="H37" s="18">
        <f t="shared" si="0"/>
        <v>0</v>
      </c>
      <c r="I37" s="18">
        <f t="shared" si="1"/>
        <v>8401</v>
      </c>
    </row>
    <row r="38" spans="1:9" x14ac:dyDescent="0.25">
      <c r="A38" s="10" t="s">
        <v>75</v>
      </c>
      <c r="B38" s="19">
        <v>79</v>
      </c>
      <c r="C38" s="19">
        <v>199936</v>
      </c>
      <c r="D38" s="19">
        <v>40</v>
      </c>
      <c r="E38" s="19">
        <v>101233</v>
      </c>
      <c r="F38" s="19">
        <v>49</v>
      </c>
      <c r="G38" s="19">
        <v>124011</v>
      </c>
      <c r="H38" s="18">
        <f t="shared" ref="H38:H69" si="2">F38-D38</f>
        <v>9</v>
      </c>
      <c r="I38" s="18">
        <f t="shared" si="1"/>
        <v>22778</v>
      </c>
    </row>
    <row r="39" spans="1:9" x14ac:dyDescent="0.25">
      <c r="A39" s="10" t="s">
        <v>65</v>
      </c>
      <c r="B39" s="19">
        <v>1067</v>
      </c>
      <c r="C39" s="19">
        <v>703398</v>
      </c>
      <c r="D39" s="19">
        <v>534</v>
      </c>
      <c r="E39" s="19">
        <v>352029</v>
      </c>
      <c r="F39" s="19">
        <v>670</v>
      </c>
      <c r="G39" s="19">
        <v>441684</v>
      </c>
      <c r="H39" s="18">
        <f t="shared" si="2"/>
        <v>136</v>
      </c>
      <c r="I39" s="18">
        <f t="shared" si="1"/>
        <v>89655</v>
      </c>
    </row>
    <row r="40" spans="1:9" x14ac:dyDescent="0.25">
      <c r="A40" s="10" t="s">
        <v>76</v>
      </c>
      <c r="B40" s="19">
        <v>4661</v>
      </c>
      <c r="C40" s="19">
        <v>14755561</v>
      </c>
      <c r="D40" s="19">
        <v>2331</v>
      </c>
      <c r="E40" s="19">
        <v>7379363</v>
      </c>
      <c r="F40" s="19">
        <v>2528</v>
      </c>
      <c r="G40" s="19">
        <v>8003016</v>
      </c>
      <c r="H40" s="18">
        <f t="shared" si="2"/>
        <v>197</v>
      </c>
      <c r="I40" s="18">
        <f t="shared" si="1"/>
        <v>623653</v>
      </c>
    </row>
    <row r="41" spans="1:9" x14ac:dyDescent="0.25">
      <c r="A41" s="10" t="s">
        <v>77</v>
      </c>
      <c r="B41" s="19">
        <v>123</v>
      </c>
      <c r="C41" s="19">
        <v>3332885</v>
      </c>
      <c r="D41" s="19">
        <v>62</v>
      </c>
      <c r="E41" s="19">
        <v>1679991</v>
      </c>
      <c r="F41" s="19">
        <v>64</v>
      </c>
      <c r="G41" s="19">
        <v>1734184</v>
      </c>
      <c r="H41" s="18">
        <f t="shared" si="2"/>
        <v>2</v>
      </c>
      <c r="I41" s="18">
        <f t="shared" si="1"/>
        <v>54193</v>
      </c>
    </row>
    <row r="42" spans="1:9" x14ac:dyDescent="0.25">
      <c r="A42" s="10" t="s">
        <v>78</v>
      </c>
      <c r="B42" s="19">
        <v>17</v>
      </c>
      <c r="C42" s="19">
        <v>82457</v>
      </c>
      <c r="D42" s="19">
        <v>9</v>
      </c>
      <c r="E42" s="19">
        <v>43654</v>
      </c>
      <c r="F42" s="19">
        <v>10</v>
      </c>
      <c r="G42" s="19">
        <v>48504</v>
      </c>
      <c r="H42" s="18">
        <f t="shared" si="2"/>
        <v>1</v>
      </c>
      <c r="I42" s="18">
        <f t="shared" si="1"/>
        <v>4850</v>
      </c>
    </row>
    <row r="43" spans="1:9" x14ac:dyDescent="0.25">
      <c r="A43" s="10" t="s">
        <v>79</v>
      </c>
      <c r="B43" s="19">
        <v>304</v>
      </c>
      <c r="C43" s="19">
        <v>303714</v>
      </c>
      <c r="D43" s="19">
        <v>152</v>
      </c>
      <c r="E43" s="19">
        <v>151857</v>
      </c>
      <c r="F43" s="19">
        <v>179</v>
      </c>
      <c r="G43" s="19">
        <v>178832</v>
      </c>
      <c r="H43" s="18">
        <f t="shared" si="2"/>
        <v>27</v>
      </c>
      <c r="I43" s="18">
        <f t="shared" si="1"/>
        <v>26975</v>
      </c>
    </row>
    <row r="44" spans="1:9" x14ac:dyDescent="0.25">
      <c r="A44" s="10" t="s">
        <v>62</v>
      </c>
      <c r="B44" s="19">
        <v>140</v>
      </c>
      <c r="C44" s="19">
        <v>104895</v>
      </c>
      <c r="D44" s="19">
        <v>70</v>
      </c>
      <c r="E44" s="19">
        <v>52448</v>
      </c>
      <c r="F44" s="19">
        <v>76</v>
      </c>
      <c r="G44" s="19">
        <v>56943</v>
      </c>
      <c r="H44" s="18">
        <f t="shared" si="2"/>
        <v>6</v>
      </c>
      <c r="I44" s="18">
        <f t="shared" si="1"/>
        <v>4495</v>
      </c>
    </row>
    <row r="45" spans="1:9" x14ac:dyDescent="0.25">
      <c r="A45" s="10" t="s">
        <v>80</v>
      </c>
      <c r="B45" s="19">
        <v>2</v>
      </c>
      <c r="C45" s="19">
        <v>52370</v>
      </c>
      <c r="D45" s="19">
        <v>1</v>
      </c>
      <c r="E45" s="19">
        <v>26185</v>
      </c>
      <c r="F45" s="19">
        <v>2</v>
      </c>
      <c r="G45" s="19">
        <v>36458</v>
      </c>
      <c r="H45" s="18">
        <f t="shared" si="2"/>
        <v>1</v>
      </c>
      <c r="I45" s="18">
        <f t="shared" si="1"/>
        <v>10273</v>
      </c>
    </row>
    <row r="46" spans="1:9" x14ac:dyDescent="0.25">
      <c r="A46" s="10" t="s">
        <v>81</v>
      </c>
      <c r="B46" s="19">
        <v>7</v>
      </c>
      <c r="C46" s="19">
        <v>147429</v>
      </c>
      <c r="D46" s="19">
        <v>4</v>
      </c>
      <c r="E46" s="19">
        <v>84245</v>
      </c>
      <c r="F46" s="19">
        <v>5</v>
      </c>
      <c r="G46" s="19">
        <v>105306</v>
      </c>
      <c r="H46" s="18">
        <f t="shared" si="2"/>
        <v>1</v>
      </c>
      <c r="I46" s="18">
        <f t="shared" si="1"/>
        <v>21061</v>
      </c>
    </row>
    <row r="47" spans="1:9" x14ac:dyDescent="0.25">
      <c r="A47" s="10" t="s">
        <v>72</v>
      </c>
      <c r="B47" s="19">
        <v>2164</v>
      </c>
      <c r="C47" s="19">
        <v>2144264</v>
      </c>
      <c r="D47" s="19">
        <v>1082</v>
      </c>
      <c r="E47" s="19">
        <v>1072132</v>
      </c>
      <c r="F47" s="19">
        <v>1184</v>
      </c>
      <c r="G47" s="19">
        <v>1173202</v>
      </c>
      <c r="H47" s="18">
        <f t="shared" si="2"/>
        <v>102</v>
      </c>
      <c r="I47" s="18">
        <f t="shared" si="1"/>
        <v>101070</v>
      </c>
    </row>
    <row r="48" spans="1:9" x14ac:dyDescent="0.25">
      <c r="A48" s="10" t="s">
        <v>82</v>
      </c>
      <c r="B48" s="19">
        <v>111</v>
      </c>
      <c r="C48" s="19">
        <v>140305</v>
      </c>
      <c r="D48" s="19">
        <v>56</v>
      </c>
      <c r="E48" s="19">
        <v>70785</v>
      </c>
      <c r="F48" s="19">
        <v>60</v>
      </c>
      <c r="G48" s="19">
        <v>79991</v>
      </c>
      <c r="H48" s="18">
        <f t="shared" si="2"/>
        <v>4</v>
      </c>
      <c r="I48" s="18">
        <f t="shared" si="1"/>
        <v>9206</v>
      </c>
    </row>
    <row r="49" spans="1:9" x14ac:dyDescent="0.25">
      <c r="A49" s="10" t="s">
        <v>66</v>
      </c>
      <c r="B49" s="19">
        <v>729</v>
      </c>
      <c r="C49" s="19">
        <v>1450411</v>
      </c>
      <c r="D49" s="19">
        <v>365</v>
      </c>
      <c r="E49" s="19">
        <v>726200</v>
      </c>
      <c r="F49" s="19">
        <v>391</v>
      </c>
      <c r="G49" s="19">
        <v>777929</v>
      </c>
      <c r="H49" s="18">
        <f t="shared" si="2"/>
        <v>26</v>
      </c>
      <c r="I49" s="18">
        <f t="shared" si="1"/>
        <v>51729</v>
      </c>
    </row>
    <row r="50" spans="1:9" x14ac:dyDescent="0.25">
      <c r="A50" s="10" t="s">
        <v>83</v>
      </c>
      <c r="B50" s="19">
        <v>1</v>
      </c>
      <c r="C50" s="19">
        <v>45504</v>
      </c>
      <c r="D50" s="19">
        <v>1</v>
      </c>
      <c r="E50" s="19">
        <v>45504</v>
      </c>
      <c r="F50" s="19">
        <v>3</v>
      </c>
      <c r="G50" s="19">
        <v>136513</v>
      </c>
      <c r="H50" s="18">
        <f t="shared" si="2"/>
        <v>2</v>
      </c>
      <c r="I50" s="18">
        <f t="shared" si="1"/>
        <v>91009</v>
      </c>
    </row>
    <row r="51" spans="1:9" x14ac:dyDescent="0.25">
      <c r="A51" s="10" t="s">
        <v>84</v>
      </c>
      <c r="B51" s="19">
        <v>2</v>
      </c>
      <c r="C51" s="19">
        <v>73396</v>
      </c>
      <c r="D51" s="19">
        <v>1</v>
      </c>
      <c r="E51" s="19">
        <v>36698</v>
      </c>
      <c r="F51" s="19">
        <v>2</v>
      </c>
      <c r="G51" s="19">
        <v>73396</v>
      </c>
      <c r="H51" s="18">
        <f t="shared" si="2"/>
        <v>1</v>
      </c>
      <c r="I51" s="18">
        <f t="shared" si="1"/>
        <v>36698</v>
      </c>
    </row>
    <row r="52" spans="1:9" x14ac:dyDescent="0.25">
      <c r="A52" s="10" t="s">
        <v>67</v>
      </c>
      <c r="B52" s="19">
        <v>488</v>
      </c>
      <c r="C52" s="19">
        <v>728501</v>
      </c>
      <c r="D52" s="19">
        <v>244</v>
      </c>
      <c r="E52" s="19">
        <v>364251</v>
      </c>
      <c r="F52" s="19">
        <v>255</v>
      </c>
      <c r="G52" s="19">
        <v>380672</v>
      </c>
      <c r="H52" s="18">
        <f t="shared" si="2"/>
        <v>11</v>
      </c>
      <c r="I52" s="18">
        <f t="shared" si="1"/>
        <v>16421</v>
      </c>
    </row>
    <row r="53" spans="1:9" x14ac:dyDescent="0.25">
      <c r="A53" s="10" t="s">
        <v>85</v>
      </c>
      <c r="B53" s="19">
        <v>172</v>
      </c>
      <c r="C53" s="19">
        <v>988155</v>
      </c>
      <c r="D53" s="19">
        <v>86</v>
      </c>
      <c r="E53" s="19">
        <v>494078</v>
      </c>
      <c r="F53" s="19">
        <v>181</v>
      </c>
      <c r="G53" s="19">
        <v>1039861</v>
      </c>
      <c r="H53" s="18">
        <f t="shared" si="2"/>
        <v>95</v>
      </c>
      <c r="I53" s="18">
        <f t="shared" si="1"/>
        <v>545783</v>
      </c>
    </row>
    <row r="54" spans="1:9" x14ac:dyDescent="0.25">
      <c r="A54" s="10" t="s">
        <v>86</v>
      </c>
      <c r="B54" s="19">
        <v>19</v>
      </c>
      <c r="C54" s="19">
        <v>267488</v>
      </c>
      <c r="D54" s="19">
        <v>10</v>
      </c>
      <c r="E54" s="19">
        <v>140783</v>
      </c>
      <c r="F54" s="19">
        <v>18</v>
      </c>
      <c r="G54" s="19">
        <v>253410</v>
      </c>
      <c r="H54" s="18">
        <f t="shared" si="2"/>
        <v>8</v>
      </c>
      <c r="I54" s="18">
        <f t="shared" si="1"/>
        <v>112627</v>
      </c>
    </row>
    <row r="55" spans="1:9" x14ac:dyDescent="0.25">
      <c r="A55" s="10" t="s">
        <v>76</v>
      </c>
      <c r="B55" s="19">
        <v>1055</v>
      </c>
      <c r="C55" s="19">
        <v>3339866</v>
      </c>
      <c r="D55" s="19">
        <v>528</v>
      </c>
      <c r="E55" s="19">
        <v>1671516</v>
      </c>
      <c r="F55" s="19">
        <v>582</v>
      </c>
      <c r="G55" s="19">
        <v>1842467</v>
      </c>
      <c r="H55" s="18">
        <f t="shared" si="2"/>
        <v>54</v>
      </c>
      <c r="I55" s="18">
        <f t="shared" si="1"/>
        <v>170951</v>
      </c>
    </row>
    <row r="56" spans="1:9" x14ac:dyDescent="0.25">
      <c r="A56" s="10" t="s">
        <v>60</v>
      </c>
      <c r="B56" s="19">
        <v>3</v>
      </c>
      <c r="C56" s="19">
        <v>2781</v>
      </c>
      <c r="D56" s="19">
        <v>2</v>
      </c>
      <c r="E56" s="19">
        <v>1854</v>
      </c>
      <c r="F56" s="19">
        <v>9</v>
      </c>
      <c r="G56" s="19">
        <v>15871</v>
      </c>
      <c r="H56" s="18">
        <f t="shared" si="2"/>
        <v>7</v>
      </c>
      <c r="I56" s="18">
        <f t="shared" si="1"/>
        <v>14017</v>
      </c>
    </row>
    <row r="57" spans="1:9" x14ac:dyDescent="0.25">
      <c r="A57" s="10" t="s">
        <v>66</v>
      </c>
      <c r="B57" s="19">
        <v>448</v>
      </c>
      <c r="C57" s="19">
        <v>891336</v>
      </c>
      <c r="D57" s="19">
        <v>224</v>
      </c>
      <c r="E57" s="19">
        <v>445668</v>
      </c>
      <c r="F57" s="19">
        <v>261</v>
      </c>
      <c r="G57" s="19">
        <v>519283</v>
      </c>
      <c r="H57" s="18">
        <f t="shared" si="2"/>
        <v>37</v>
      </c>
      <c r="I57" s="18">
        <f t="shared" si="1"/>
        <v>73615</v>
      </c>
    </row>
    <row r="58" spans="1:9" x14ac:dyDescent="0.25">
      <c r="A58" s="10" t="s">
        <v>67</v>
      </c>
      <c r="B58" s="19">
        <v>114</v>
      </c>
      <c r="C58" s="19">
        <v>170183</v>
      </c>
      <c r="D58" s="19">
        <v>57</v>
      </c>
      <c r="E58" s="19">
        <v>85091</v>
      </c>
      <c r="F58" s="19">
        <v>63</v>
      </c>
      <c r="G58" s="19">
        <v>94048</v>
      </c>
      <c r="H58" s="18">
        <f t="shared" si="2"/>
        <v>6</v>
      </c>
      <c r="I58" s="18">
        <f t="shared" si="1"/>
        <v>8957</v>
      </c>
    </row>
    <row r="59" spans="1:9" x14ac:dyDescent="0.25">
      <c r="A59" s="10" t="s">
        <v>68</v>
      </c>
      <c r="B59" s="19">
        <v>44</v>
      </c>
      <c r="C59" s="19">
        <v>362248</v>
      </c>
      <c r="D59" s="19">
        <v>22</v>
      </c>
      <c r="E59" s="19">
        <v>181124</v>
      </c>
      <c r="F59" s="19">
        <v>41</v>
      </c>
      <c r="G59" s="19">
        <v>337549</v>
      </c>
      <c r="H59" s="18">
        <f t="shared" si="2"/>
        <v>19</v>
      </c>
      <c r="I59" s="18">
        <f t="shared" si="1"/>
        <v>156425</v>
      </c>
    </row>
    <row r="60" spans="1:9" x14ac:dyDescent="0.25">
      <c r="A60" s="10" t="s">
        <v>69</v>
      </c>
      <c r="B60" s="19">
        <v>461</v>
      </c>
      <c r="C60" s="19">
        <v>1714782</v>
      </c>
      <c r="D60" s="19">
        <v>231</v>
      </c>
      <c r="E60" s="19">
        <v>859251</v>
      </c>
      <c r="F60" s="19">
        <v>245</v>
      </c>
      <c r="G60" s="19">
        <v>911326</v>
      </c>
      <c r="H60" s="18">
        <f t="shared" si="2"/>
        <v>14</v>
      </c>
      <c r="I60" s="18">
        <f t="shared" si="1"/>
        <v>52075</v>
      </c>
    </row>
    <row r="61" spans="1:9" x14ac:dyDescent="0.25">
      <c r="A61" s="10" t="s">
        <v>71</v>
      </c>
      <c r="B61" s="19">
        <v>265</v>
      </c>
      <c r="C61" s="19">
        <v>964627</v>
      </c>
      <c r="D61" s="19">
        <v>133</v>
      </c>
      <c r="E61" s="19">
        <v>484133</v>
      </c>
      <c r="F61" s="19">
        <v>205</v>
      </c>
      <c r="G61" s="19">
        <v>746220</v>
      </c>
      <c r="H61" s="18">
        <f t="shared" si="2"/>
        <v>72</v>
      </c>
      <c r="I61" s="18">
        <f t="shared" si="1"/>
        <v>262087</v>
      </c>
    </row>
    <row r="62" spans="1:9" x14ac:dyDescent="0.25">
      <c r="A62" s="10" t="s">
        <v>73</v>
      </c>
      <c r="B62" s="19">
        <v>99</v>
      </c>
      <c r="C62" s="19">
        <v>468316</v>
      </c>
      <c r="D62" s="19">
        <v>50</v>
      </c>
      <c r="E62" s="19">
        <v>236523</v>
      </c>
      <c r="F62" s="19">
        <v>57</v>
      </c>
      <c r="G62" s="19">
        <v>269636</v>
      </c>
      <c r="H62" s="18">
        <f t="shared" si="2"/>
        <v>7</v>
      </c>
      <c r="I62" s="18">
        <f t="shared" si="1"/>
        <v>33113</v>
      </c>
    </row>
    <row r="63" spans="1:9" x14ac:dyDescent="0.25">
      <c r="A63" s="10" t="s">
        <v>78</v>
      </c>
      <c r="B63" s="19">
        <v>68</v>
      </c>
      <c r="C63" s="19">
        <v>329828</v>
      </c>
      <c r="D63" s="19">
        <v>34</v>
      </c>
      <c r="E63" s="19">
        <v>164914</v>
      </c>
      <c r="F63" s="19">
        <v>74</v>
      </c>
      <c r="G63" s="19">
        <v>358932</v>
      </c>
      <c r="H63" s="18">
        <f t="shared" si="2"/>
        <v>40</v>
      </c>
      <c r="I63" s="18">
        <f t="shared" si="1"/>
        <v>194018</v>
      </c>
    </row>
    <row r="64" spans="1:9" x14ac:dyDescent="0.25">
      <c r="A64" s="10" t="s">
        <v>87</v>
      </c>
      <c r="B64" s="19">
        <v>204</v>
      </c>
      <c r="C64" s="19">
        <v>357672</v>
      </c>
      <c r="D64" s="19">
        <v>102</v>
      </c>
      <c r="E64" s="19">
        <v>178836</v>
      </c>
      <c r="F64" s="19">
        <v>114</v>
      </c>
      <c r="G64" s="19">
        <v>199875</v>
      </c>
      <c r="H64" s="18">
        <f t="shared" si="2"/>
        <v>12</v>
      </c>
      <c r="I64" s="18">
        <f t="shared" si="1"/>
        <v>21039</v>
      </c>
    </row>
    <row r="65" spans="1:9" x14ac:dyDescent="0.25">
      <c r="A65" s="10" t="s">
        <v>69</v>
      </c>
      <c r="B65" s="19">
        <v>173</v>
      </c>
      <c r="C65" s="19">
        <v>643508</v>
      </c>
      <c r="D65" s="19">
        <v>87</v>
      </c>
      <c r="E65" s="19">
        <v>321754</v>
      </c>
      <c r="F65" s="19">
        <v>140</v>
      </c>
      <c r="G65" s="19">
        <v>520758</v>
      </c>
      <c r="H65" s="18">
        <f>F65-D65</f>
        <v>53</v>
      </c>
      <c r="I65" s="18">
        <f t="shared" si="1"/>
        <v>199004</v>
      </c>
    </row>
    <row r="66" spans="1:9" x14ac:dyDescent="0.25">
      <c r="A66" s="10" t="s">
        <v>70</v>
      </c>
      <c r="B66" s="19">
        <v>315</v>
      </c>
      <c r="C66" s="19">
        <v>1275227</v>
      </c>
      <c r="D66" s="19">
        <v>158</v>
      </c>
      <c r="E66" s="19">
        <v>639638</v>
      </c>
      <c r="F66" s="19">
        <v>210</v>
      </c>
      <c r="G66" s="19">
        <v>640099</v>
      </c>
      <c r="H66" s="18">
        <f t="shared" si="2"/>
        <v>52</v>
      </c>
      <c r="I66" s="18">
        <f t="shared" si="1"/>
        <v>461</v>
      </c>
    </row>
    <row r="67" spans="1:9" x14ac:dyDescent="0.25">
      <c r="A67" s="10" t="s">
        <v>71</v>
      </c>
      <c r="B67" s="19">
        <v>147</v>
      </c>
      <c r="C67" s="19">
        <v>535095</v>
      </c>
      <c r="D67" s="19">
        <v>74</v>
      </c>
      <c r="E67" s="19">
        <v>269367</v>
      </c>
      <c r="F67" s="19">
        <v>125</v>
      </c>
      <c r="G67" s="19">
        <v>455012</v>
      </c>
      <c r="H67" s="18">
        <f t="shared" si="2"/>
        <v>51</v>
      </c>
      <c r="I67" s="18">
        <f t="shared" si="1"/>
        <v>185645</v>
      </c>
    </row>
    <row r="68" spans="1:9" x14ac:dyDescent="0.25">
      <c r="A68" s="10" t="s">
        <v>60</v>
      </c>
      <c r="B68" s="19">
        <v>175</v>
      </c>
      <c r="C68" s="19">
        <v>108108</v>
      </c>
      <c r="D68" s="19">
        <v>88</v>
      </c>
      <c r="E68" s="19">
        <v>58351</v>
      </c>
      <c r="F68" s="19">
        <v>108</v>
      </c>
      <c r="G68" s="19">
        <v>74952</v>
      </c>
      <c r="H68" s="18">
        <f t="shared" si="2"/>
        <v>20</v>
      </c>
      <c r="I68" s="18">
        <f t="shared" si="1"/>
        <v>16601</v>
      </c>
    </row>
    <row r="69" spans="1:9" x14ac:dyDescent="0.25">
      <c r="A69" s="10" t="s">
        <v>72</v>
      </c>
      <c r="B69" s="19">
        <v>5862</v>
      </c>
      <c r="C69" s="19">
        <v>5808538</v>
      </c>
      <c r="D69" s="19">
        <v>2931</v>
      </c>
      <c r="E69" s="19">
        <v>2904269</v>
      </c>
      <c r="F69" s="19">
        <v>2969</v>
      </c>
      <c r="G69" s="19">
        <v>2941923</v>
      </c>
      <c r="H69" s="18">
        <f t="shared" si="2"/>
        <v>38</v>
      </c>
      <c r="I69" s="18">
        <f t="shared" si="1"/>
        <v>37654</v>
      </c>
    </row>
    <row r="70" spans="1:9" x14ac:dyDescent="0.25">
      <c r="A70" s="10" t="s">
        <v>82</v>
      </c>
      <c r="B70" s="19">
        <v>121</v>
      </c>
      <c r="C70" s="19">
        <v>276041</v>
      </c>
      <c r="D70" s="19">
        <v>61</v>
      </c>
      <c r="E70" s="19">
        <v>139161</v>
      </c>
      <c r="F70" s="19">
        <v>107</v>
      </c>
      <c r="G70" s="19">
        <v>206524</v>
      </c>
      <c r="H70" s="18">
        <f t="shared" ref="H70:H100" si="3">F70-D70</f>
        <v>46</v>
      </c>
      <c r="I70" s="18">
        <f t="shared" ref="I70:I100" si="4">G70-E70</f>
        <v>67363</v>
      </c>
    </row>
    <row r="71" spans="1:9" x14ac:dyDescent="0.25">
      <c r="A71" s="10" t="s">
        <v>66</v>
      </c>
      <c r="B71" s="19">
        <v>1194</v>
      </c>
      <c r="C71" s="19">
        <v>2375570</v>
      </c>
      <c r="D71" s="19">
        <v>597</v>
      </c>
      <c r="E71" s="19">
        <v>1187785</v>
      </c>
      <c r="F71" s="19">
        <v>611</v>
      </c>
      <c r="G71" s="19">
        <v>1215639</v>
      </c>
      <c r="H71" s="18">
        <f t="shared" si="3"/>
        <v>14</v>
      </c>
      <c r="I71" s="18">
        <f t="shared" si="4"/>
        <v>27854</v>
      </c>
    </row>
    <row r="72" spans="1:9" x14ac:dyDescent="0.25">
      <c r="A72" s="10" t="s">
        <v>88</v>
      </c>
      <c r="B72" s="19">
        <v>158</v>
      </c>
      <c r="C72" s="19">
        <v>297091</v>
      </c>
      <c r="D72" s="19">
        <v>79</v>
      </c>
      <c r="E72" s="19">
        <v>148545.5</v>
      </c>
      <c r="F72" s="19">
        <v>136</v>
      </c>
      <c r="G72" s="19">
        <v>255724</v>
      </c>
      <c r="H72" s="18">
        <f t="shared" si="3"/>
        <v>57</v>
      </c>
      <c r="I72" s="18">
        <f t="shared" si="4"/>
        <v>107178.5</v>
      </c>
    </row>
    <row r="73" spans="1:9" x14ac:dyDescent="0.25">
      <c r="A73" s="10" t="s">
        <v>86</v>
      </c>
      <c r="B73" s="19">
        <v>16</v>
      </c>
      <c r="C73" s="19">
        <v>225253</v>
      </c>
      <c r="D73" s="19">
        <v>8</v>
      </c>
      <c r="E73" s="19">
        <v>112627</v>
      </c>
      <c r="F73" s="19">
        <v>12</v>
      </c>
      <c r="G73" s="19">
        <v>168940</v>
      </c>
      <c r="H73" s="18">
        <f t="shared" si="3"/>
        <v>4</v>
      </c>
      <c r="I73" s="18">
        <f t="shared" si="4"/>
        <v>56313</v>
      </c>
    </row>
    <row r="74" spans="1:9" x14ac:dyDescent="0.25">
      <c r="A74" s="10" t="s">
        <v>61</v>
      </c>
      <c r="B74" s="19">
        <v>365</v>
      </c>
      <c r="C74" s="19">
        <v>213266</v>
      </c>
      <c r="D74" s="19">
        <v>183</v>
      </c>
      <c r="E74" s="19">
        <v>106925</v>
      </c>
      <c r="F74" s="19">
        <v>257</v>
      </c>
      <c r="G74" s="19">
        <v>150163</v>
      </c>
      <c r="H74" s="18">
        <f t="shared" si="3"/>
        <v>74</v>
      </c>
      <c r="I74" s="18">
        <f t="shared" si="4"/>
        <v>43238</v>
      </c>
    </row>
    <row r="75" spans="1:9" x14ac:dyDescent="0.25">
      <c r="A75" s="10" t="s">
        <v>62</v>
      </c>
      <c r="B75" s="19">
        <v>26</v>
      </c>
      <c r="C75" s="19">
        <v>19481</v>
      </c>
      <c r="D75" s="19">
        <v>13</v>
      </c>
      <c r="E75" s="19">
        <v>9740</v>
      </c>
      <c r="F75" s="19">
        <v>14</v>
      </c>
      <c r="G75" s="19">
        <v>10490</v>
      </c>
      <c r="H75" s="18">
        <f t="shared" si="3"/>
        <v>1</v>
      </c>
      <c r="I75" s="18">
        <f t="shared" si="4"/>
        <v>750</v>
      </c>
    </row>
    <row r="76" spans="1:9" x14ac:dyDescent="0.25">
      <c r="A76" s="10" t="s">
        <v>61</v>
      </c>
      <c r="B76" s="19">
        <v>236</v>
      </c>
      <c r="C76" s="19">
        <v>137892</v>
      </c>
      <c r="D76" s="19">
        <v>118</v>
      </c>
      <c r="E76" s="19">
        <v>68946</v>
      </c>
      <c r="F76" s="19">
        <v>198</v>
      </c>
      <c r="G76" s="19">
        <v>115689</v>
      </c>
      <c r="H76" s="18">
        <f t="shared" si="3"/>
        <v>80</v>
      </c>
      <c r="I76" s="18">
        <f t="shared" si="4"/>
        <v>46743</v>
      </c>
    </row>
    <row r="77" spans="1:9" x14ac:dyDescent="0.25">
      <c r="A77" s="10" t="s">
        <v>89</v>
      </c>
      <c r="B77" s="19">
        <v>14</v>
      </c>
      <c r="C77" s="19">
        <v>145863</v>
      </c>
      <c r="D77" s="19">
        <v>7</v>
      </c>
      <c r="E77" s="19">
        <v>72932</v>
      </c>
      <c r="F77" s="19">
        <v>12</v>
      </c>
      <c r="G77" s="19">
        <v>125026</v>
      </c>
      <c r="H77" s="18">
        <f t="shared" si="3"/>
        <v>5</v>
      </c>
      <c r="I77" s="18">
        <f t="shared" si="4"/>
        <v>52094</v>
      </c>
    </row>
    <row r="78" spans="1:9" x14ac:dyDescent="0.25">
      <c r="A78" s="10" t="s">
        <v>63</v>
      </c>
      <c r="B78" s="19">
        <v>343</v>
      </c>
      <c r="C78" s="19">
        <v>837808</v>
      </c>
      <c r="D78" s="19">
        <v>172</v>
      </c>
      <c r="E78" s="19">
        <v>420125</v>
      </c>
      <c r="F78" s="19">
        <v>187</v>
      </c>
      <c r="G78" s="19">
        <v>456764</v>
      </c>
      <c r="H78" s="18">
        <f t="shared" si="3"/>
        <v>15</v>
      </c>
      <c r="I78" s="18">
        <f t="shared" si="4"/>
        <v>36639</v>
      </c>
    </row>
    <row r="79" spans="1:9" x14ac:dyDescent="0.25">
      <c r="A79" s="10" t="s">
        <v>76</v>
      </c>
      <c r="B79" s="19">
        <v>2499</v>
      </c>
      <c r="C79" s="19">
        <v>7911209</v>
      </c>
      <c r="D79" s="19">
        <v>1250</v>
      </c>
      <c r="E79" s="19">
        <v>3957188</v>
      </c>
      <c r="F79" s="19">
        <v>1277</v>
      </c>
      <c r="G79" s="19">
        <v>4042663</v>
      </c>
      <c r="H79" s="18">
        <f t="shared" si="3"/>
        <v>27</v>
      </c>
      <c r="I79" s="18">
        <f t="shared" si="4"/>
        <v>85475</v>
      </c>
    </row>
    <row r="80" spans="1:9" x14ac:dyDescent="0.25">
      <c r="A80" s="10" t="s">
        <v>90</v>
      </c>
      <c r="B80" s="19">
        <v>231</v>
      </c>
      <c r="C80" s="19">
        <v>1248569</v>
      </c>
      <c r="D80" s="19">
        <v>116</v>
      </c>
      <c r="E80" s="19">
        <v>626987</v>
      </c>
      <c r="F80" s="19">
        <v>125</v>
      </c>
      <c r="G80" s="19">
        <v>675633</v>
      </c>
      <c r="H80" s="18">
        <f t="shared" si="3"/>
        <v>9</v>
      </c>
      <c r="I80" s="18">
        <f t="shared" si="4"/>
        <v>48646</v>
      </c>
    </row>
    <row r="81" spans="1:9" x14ac:dyDescent="0.25">
      <c r="A81" s="10" t="s">
        <v>91</v>
      </c>
      <c r="B81" s="19">
        <v>274</v>
      </c>
      <c r="C81" s="19">
        <v>2276935</v>
      </c>
      <c r="D81" s="19">
        <v>137</v>
      </c>
      <c r="E81" s="19">
        <v>1138467</v>
      </c>
      <c r="F81" s="19">
        <v>142</v>
      </c>
      <c r="G81" s="19">
        <v>1180017</v>
      </c>
      <c r="H81" s="18">
        <f t="shared" si="3"/>
        <v>5</v>
      </c>
      <c r="I81" s="18">
        <f t="shared" si="4"/>
        <v>41550</v>
      </c>
    </row>
    <row r="82" spans="1:9" x14ac:dyDescent="0.25">
      <c r="A82" s="10" t="s">
        <v>92</v>
      </c>
      <c r="B82" s="19">
        <v>275</v>
      </c>
      <c r="C82" s="19">
        <v>1098020</v>
      </c>
      <c r="D82" s="19">
        <v>138</v>
      </c>
      <c r="E82" s="19">
        <v>551006</v>
      </c>
      <c r="F82" s="19">
        <v>143</v>
      </c>
      <c r="G82" s="19">
        <v>570970</v>
      </c>
      <c r="H82" s="18">
        <f t="shared" si="3"/>
        <v>5</v>
      </c>
      <c r="I82" s="18">
        <f t="shared" si="4"/>
        <v>19964</v>
      </c>
    </row>
    <row r="83" spans="1:9" x14ac:dyDescent="0.25">
      <c r="A83" s="10" t="s">
        <v>93</v>
      </c>
      <c r="B83" s="19">
        <v>40</v>
      </c>
      <c r="C83" s="19">
        <v>312069</v>
      </c>
      <c r="D83" s="19">
        <v>20</v>
      </c>
      <c r="E83" s="19">
        <v>156035</v>
      </c>
      <c r="F83" s="19">
        <v>24</v>
      </c>
      <c r="G83" s="19">
        <v>187242</v>
      </c>
      <c r="H83" s="18">
        <f t="shared" si="3"/>
        <v>4</v>
      </c>
      <c r="I83" s="18">
        <f t="shared" si="4"/>
        <v>31207</v>
      </c>
    </row>
    <row r="84" spans="1:9" x14ac:dyDescent="0.25">
      <c r="A84" s="10" t="s">
        <v>82</v>
      </c>
      <c r="B84" s="19">
        <v>30</v>
      </c>
      <c r="C84" s="19">
        <v>40889</v>
      </c>
      <c r="D84" s="19">
        <v>15</v>
      </c>
      <c r="E84" s="19">
        <v>20444</v>
      </c>
      <c r="F84" s="19">
        <v>17</v>
      </c>
      <c r="G84" s="19">
        <v>23417</v>
      </c>
      <c r="H84" s="18">
        <f t="shared" si="3"/>
        <v>2</v>
      </c>
      <c r="I84" s="18">
        <f t="shared" si="4"/>
        <v>2973</v>
      </c>
    </row>
    <row r="85" spans="1:9" x14ac:dyDescent="0.25">
      <c r="A85" s="10" t="s">
        <v>94</v>
      </c>
      <c r="B85" s="19">
        <v>150</v>
      </c>
      <c r="C85" s="19">
        <v>718911</v>
      </c>
      <c r="D85" s="19">
        <v>75</v>
      </c>
      <c r="E85" s="19">
        <v>359456</v>
      </c>
      <c r="F85" s="19">
        <v>84</v>
      </c>
      <c r="G85" s="19">
        <v>402590</v>
      </c>
      <c r="H85" s="18">
        <f t="shared" si="3"/>
        <v>9</v>
      </c>
      <c r="I85" s="18">
        <f t="shared" si="4"/>
        <v>43134</v>
      </c>
    </row>
    <row r="86" spans="1:9" x14ac:dyDescent="0.25">
      <c r="A86" s="10" t="s">
        <v>95</v>
      </c>
      <c r="B86" s="19">
        <v>980</v>
      </c>
      <c r="C86" s="19">
        <v>4020215</v>
      </c>
      <c r="D86" s="19">
        <v>490</v>
      </c>
      <c r="E86" s="19">
        <v>2010107</v>
      </c>
      <c r="F86" s="19">
        <v>521</v>
      </c>
      <c r="G86" s="19">
        <v>2137277</v>
      </c>
      <c r="H86" s="18">
        <f t="shared" si="3"/>
        <v>31</v>
      </c>
      <c r="I86" s="18">
        <f t="shared" si="4"/>
        <v>127170</v>
      </c>
    </row>
    <row r="87" spans="1:9" x14ac:dyDescent="0.25">
      <c r="A87" s="10" t="s">
        <v>96</v>
      </c>
      <c r="B87" s="19">
        <v>1</v>
      </c>
      <c r="C87" s="19">
        <v>6718</v>
      </c>
      <c r="D87" s="19">
        <v>1</v>
      </c>
      <c r="E87" s="19">
        <v>6718</v>
      </c>
      <c r="F87" s="19">
        <v>2</v>
      </c>
      <c r="G87" s="19">
        <v>26730</v>
      </c>
      <c r="H87" s="18">
        <f t="shared" si="3"/>
        <v>1</v>
      </c>
      <c r="I87" s="18">
        <f t="shared" si="4"/>
        <v>20012</v>
      </c>
    </row>
    <row r="88" spans="1:9" x14ac:dyDescent="0.25">
      <c r="A88" s="10" t="s">
        <v>69</v>
      </c>
      <c r="B88" s="19">
        <v>84</v>
      </c>
      <c r="C88" s="19">
        <v>312455</v>
      </c>
      <c r="D88" s="19">
        <v>42</v>
      </c>
      <c r="E88" s="19">
        <v>156227</v>
      </c>
      <c r="F88" s="19">
        <v>64</v>
      </c>
      <c r="G88" s="19">
        <v>238061</v>
      </c>
      <c r="H88" s="18">
        <f t="shared" si="3"/>
        <v>22</v>
      </c>
      <c r="I88" s="18">
        <f t="shared" si="4"/>
        <v>81834</v>
      </c>
    </row>
    <row r="89" spans="1:9" x14ac:dyDescent="0.25">
      <c r="A89" s="10" t="s">
        <v>91</v>
      </c>
      <c r="B89" s="19">
        <v>50</v>
      </c>
      <c r="C89" s="19">
        <v>415499</v>
      </c>
      <c r="D89" s="19">
        <v>25</v>
      </c>
      <c r="E89" s="19">
        <v>207750</v>
      </c>
      <c r="F89" s="19">
        <v>52</v>
      </c>
      <c r="G89" s="19">
        <v>432119</v>
      </c>
      <c r="H89" s="18">
        <f t="shared" si="3"/>
        <v>27</v>
      </c>
      <c r="I89" s="18">
        <f t="shared" si="4"/>
        <v>224369</v>
      </c>
    </row>
    <row r="90" spans="1:9" x14ac:dyDescent="0.25">
      <c r="A90" s="10" t="s">
        <v>71</v>
      </c>
      <c r="B90" s="19">
        <v>39</v>
      </c>
      <c r="C90" s="19">
        <v>141964</v>
      </c>
      <c r="D90" s="19">
        <v>20</v>
      </c>
      <c r="E90" s="19">
        <v>72802</v>
      </c>
      <c r="F90" s="19">
        <v>27</v>
      </c>
      <c r="G90" s="19">
        <v>98283</v>
      </c>
      <c r="H90" s="18">
        <f t="shared" si="3"/>
        <v>7</v>
      </c>
      <c r="I90" s="18">
        <f t="shared" si="4"/>
        <v>25481</v>
      </c>
    </row>
    <row r="91" spans="1:9" x14ac:dyDescent="0.25">
      <c r="A91" s="10" t="s">
        <v>64</v>
      </c>
      <c r="B91" s="19">
        <v>48</v>
      </c>
      <c r="C91" s="19">
        <v>139863</v>
      </c>
      <c r="D91" s="19">
        <v>24</v>
      </c>
      <c r="E91" s="19">
        <v>69931</v>
      </c>
      <c r="F91" s="19">
        <v>43</v>
      </c>
      <c r="G91" s="19">
        <v>125294</v>
      </c>
      <c r="H91" s="18">
        <f t="shared" si="3"/>
        <v>19</v>
      </c>
      <c r="I91" s="18">
        <f t="shared" si="4"/>
        <v>55363</v>
      </c>
    </row>
    <row r="92" spans="1:9" x14ac:dyDescent="0.25">
      <c r="A92" s="10" t="s">
        <v>62</v>
      </c>
      <c r="B92" s="19">
        <v>68</v>
      </c>
      <c r="C92" s="19">
        <v>50949</v>
      </c>
      <c r="D92" s="19">
        <v>34</v>
      </c>
      <c r="E92" s="19">
        <v>25475</v>
      </c>
      <c r="F92" s="19">
        <v>37</v>
      </c>
      <c r="G92" s="19">
        <v>27722</v>
      </c>
      <c r="H92" s="18">
        <f t="shared" si="3"/>
        <v>3</v>
      </c>
      <c r="I92" s="18">
        <f t="shared" si="4"/>
        <v>2247</v>
      </c>
    </row>
    <row r="93" spans="1:9" x14ac:dyDescent="0.25">
      <c r="A93" s="10" t="s">
        <v>60</v>
      </c>
      <c r="B93" s="19">
        <v>660</v>
      </c>
      <c r="C93" s="19">
        <v>562864</v>
      </c>
      <c r="D93" s="19">
        <v>330</v>
      </c>
      <c r="E93" s="19">
        <v>281411</v>
      </c>
      <c r="F93" s="19">
        <v>430</v>
      </c>
      <c r="G93" s="19">
        <v>339438</v>
      </c>
      <c r="H93" s="18">
        <f t="shared" si="3"/>
        <v>100</v>
      </c>
      <c r="I93" s="18">
        <f t="shared" si="4"/>
        <v>58027</v>
      </c>
    </row>
    <row r="94" spans="1:9" x14ac:dyDescent="0.25">
      <c r="A94" s="10" t="s">
        <v>82</v>
      </c>
      <c r="B94" s="19">
        <v>41</v>
      </c>
      <c r="C94" s="19">
        <v>64673</v>
      </c>
      <c r="D94" s="19">
        <v>21</v>
      </c>
      <c r="E94" s="19">
        <v>33125</v>
      </c>
      <c r="F94" s="19">
        <v>26</v>
      </c>
      <c r="G94" s="19">
        <v>63339</v>
      </c>
      <c r="H94" s="18">
        <f t="shared" si="3"/>
        <v>5</v>
      </c>
      <c r="I94" s="18">
        <f t="shared" si="4"/>
        <v>30214</v>
      </c>
    </row>
    <row r="95" spans="1:9" x14ac:dyDescent="0.25">
      <c r="A95" s="10" t="s">
        <v>66</v>
      </c>
      <c r="B95" s="19">
        <v>303</v>
      </c>
      <c r="C95" s="19">
        <v>602846</v>
      </c>
      <c r="D95" s="19">
        <v>152</v>
      </c>
      <c r="E95" s="19">
        <v>302418</v>
      </c>
      <c r="F95" s="19">
        <v>169</v>
      </c>
      <c r="G95" s="19">
        <v>336241</v>
      </c>
      <c r="H95" s="18">
        <f t="shared" si="3"/>
        <v>17</v>
      </c>
      <c r="I95" s="18">
        <f t="shared" si="4"/>
        <v>33823</v>
      </c>
    </row>
    <row r="96" spans="1:9" x14ac:dyDescent="0.25">
      <c r="A96" s="10" t="s">
        <v>67</v>
      </c>
      <c r="B96" s="19">
        <v>333</v>
      </c>
      <c r="C96" s="19">
        <v>497112</v>
      </c>
      <c r="D96" s="19">
        <v>167</v>
      </c>
      <c r="E96" s="19">
        <v>249303</v>
      </c>
      <c r="F96" s="19">
        <v>215</v>
      </c>
      <c r="G96" s="19">
        <v>320958</v>
      </c>
      <c r="H96" s="18">
        <f t="shared" si="3"/>
        <v>48</v>
      </c>
      <c r="I96" s="18">
        <f t="shared" si="4"/>
        <v>71655</v>
      </c>
    </row>
    <row r="97" spans="1:9" x14ac:dyDescent="0.25">
      <c r="A97" s="10" t="s">
        <v>91</v>
      </c>
      <c r="B97" s="19">
        <v>183</v>
      </c>
      <c r="C97" s="19">
        <v>1520726</v>
      </c>
      <c r="D97" s="19">
        <v>92</v>
      </c>
      <c r="E97" s="19">
        <v>764518</v>
      </c>
      <c r="F97" s="19">
        <v>142</v>
      </c>
      <c r="G97" s="19">
        <v>1180017</v>
      </c>
      <c r="H97" s="18">
        <f t="shared" si="3"/>
        <v>50</v>
      </c>
      <c r="I97" s="18">
        <f t="shared" si="4"/>
        <v>415499</v>
      </c>
    </row>
    <row r="98" spans="1:9" x14ac:dyDescent="0.25">
      <c r="A98" s="10" t="s">
        <v>64</v>
      </c>
      <c r="B98" s="19">
        <v>26</v>
      </c>
      <c r="C98" s="19">
        <v>75759</v>
      </c>
      <c r="D98" s="19">
        <v>13</v>
      </c>
      <c r="E98" s="19">
        <v>37880</v>
      </c>
      <c r="F98" s="19">
        <v>15</v>
      </c>
      <c r="G98" s="19">
        <v>43707</v>
      </c>
      <c r="H98" s="18">
        <f t="shared" si="3"/>
        <v>2</v>
      </c>
      <c r="I98" s="18">
        <f t="shared" si="4"/>
        <v>5827</v>
      </c>
    </row>
    <row r="99" spans="1:9" x14ac:dyDescent="0.25">
      <c r="A99" s="10" t="s">
        <v>82</v>
      </c>
      <c r="B99" s="19">
        <v>5</v>
      </c>
      <c r="C99" s="19">
        <v>8410</v>
      </c>
      <c r="D99" s="19">
        <v>3</v>
      </c>
      <c r="E99" s="19">
        <v>5046</v>
      </c>
      <c r="F99" s="19">
        <v>7</v>
      </c>
      <c r="G99" s="19">
        <v>11501</v>
      </c>
      <c r="H99" s="18">
        <f t="shared" si="3"/>
        <v>4</v>
      </c>
      <c r="I99" s="18">
        <f t="shared" si="4"/>
        <v>6455</v>
      </c>
    </row>
    <row r="100" spans="1:9" x14ac:dyDescent="0.25">
      <c r="A100" s="10" t="s">
        <v>66</v>
      </c>
      <c r="B100" s="19">
        <v>196</v>
      </c>
      <c r="C100" s="19">
        <v>389960</v>
      </c>
      <c r="D100" s="19">
        <v>98</v>
      </c>
      <c r="E100" s="19">
        <v>194980</v>
      </c>
      <c r="F100" s="19">
        <v>100</v>
      </c>
      <c r="G100" s="19">
        <v>198959</v>
      </c>
      <c r="H100" s="18">
        <f t="shared" si="3"/>
        <v>2</v>
      </c>
      <c r="I100" s="18">
        <f t="shared" si="4"/>
        <v>3979</v>
      </c>
    </row>
    <row r="101" spans="1:9" x14ac:dyDescent="0.25">
      <c r="H101" s="49">
        <f t="shared" ref="H101:I101" si="5">SUM(H5:H100)</f>
        <v>2594</v>
      </c>
      <c r="I101" s="49">
        <f t="shared" si="5"/>
        <v>6560381.5</v>
      </c>
    </row>
  </sheetData>
  <autoFilter ref="A4:I100" xr:uid="{DC9E1B1C-AD92-4562-A1FB-F0B335E096BE}"/>
  <mergeCells count="1">
    <mergeCell ref="F1:I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DE2808-441A-4A61-9059-66C7B93EAA58}">
  <dimension ref="A1:F170"/>
  <sheetViews>
    <sheetView tabSelected="1" workbookViewId="0">
      <selection activeCell="A2" sqref="A2:F2"/>
    </sheetView>
  </sheetViews>
  <sheetFormatPr defaultRowHeight="15" x14ac:dyDescent="0.25"/>
  <cols>
    <col min="1" max="1" width="39.85546875" customWidth="1"/>
    <col min="2" max="2" width="11" style="12" customWidth="1"/>
    <col min="3" max="3" width="11.28515625" style="12" customWidth="1"/>
    <col min="4" max="4" width="11.7109375" style="12" customWidth="1"/>
    <col min="5" max="5" width="12.42578125" style="16" customWidth="1"/>
    <col min="6" max="6" width="15.85546875" style="16" customWidth="1"/>
    <col min="7" max="8" width="39.5703125" bestFit="1" customWidth="1"/>
  </cols>
  <sheetData>
    <row r="1" spans="1:6" ht="78.75" customHeight="1" x14ac:dyDescent="0.25">
      <c r="D1" s="50" t="s">
        <v>113</v>
      </c>
      <c r="E1" s="50"/>
      <c r="F1" s="50"/>
    </row>
    <row r="2" spans="1:6" ht="18" customHeight="1" x14ac:dyDescent="0.25">
      <c r="A2" s="57" t="s">
        <v>116</v>
      </c>
      <c r="B2" s="58"/>
      <c r="C2" s="58"/>
      <c r="D2" s="58"/>
      <c r="E2" s="58"/>
      <c r="F2" s="58"/>
    </row>
    <row r="3" spans="1:6" ht="16.5" customHeight="1" x14ac:dyDescent="0.25">
      <c r="E3" s="20"/>
      <c r="F3" s="20"/>
    </row>
    <row r="4" spans="1:6" ht="76.5" x14ac:dyDescent="0.25">
      <c r="A4" s="8" t="s">
        <v>6</v>
      </c>
      <c r="B4" s="8" t="s">
        <v>9</v>
      </c>
      <c r="C4" s="8" t="s">
        <v>11</v>
      </c>
      <c r="D4" s="8" t="s">
        <v>13</v>
      </c>
      <c r="E4" s="17" t="s">
        <v>14</v>
      </c>
      <c r="F4" s="8" t="s">
        <v>105</v>
      </c>
    </row>
    <row r="5" spans="1:6" x14ac:dyDescent="0.25">
      <c r="A5" s="11" t="s">
        <v>23</v>
      </c>
      <c r="B5" s="41">
        <v>29895</v>
      </c>
      <c r="C5" s="41">
        <v>14948</v>
      </c>
      <c r="D5" s="41">
        <v>32921</v>
      </c>
      <c r="E5" s="41">
        <f>D5-C5</f>
        <v>17973</v>
      </c>
      <c r="F5" s="41">
        <v>5763</v>
      </c>
    </row>
    <row r="6" spans="1:6" x14ac:dyDescent="0.25">
      <c r="A6" s="11" t="s">
        <v>24</v>
      </c>
      <c r="B6" s="41">
        <v>6048</v>
      </c>
      <c r="C6" s="41">
        <v>3024</v>
      </c>
      <c r="D6" s="41">
        <v>9180</v>
      </c>
      <c r="E6" s="41">
        <f>D6-C6</f>
        <v>6156</v>
      </c>
      <c r="F6" s="41">
        <v>1974</v>
      </c>
    </row>
    <row r="7" spans="1:6" x14ac:dyDescent="0.25">
      <c r="A7" s="10" t="s">
        <v>25</v>
      </c>
      <c r="B7" s="40">
        <v>7699</v>
      </c>
      <c r="C7" s="40">
        <v>3850</v>
      </c>
      <c r="D7" s="40">
        <v>6024</v>
      </c>
      <c r="E7" s="41">
        <f>D7-C7</f>
        <v>2174</v>
      </c>
      <c r="F7" s="41">
        <v>697</v>
      </c>
    </row>
    <row r="8" spans="1:6" x14ac:dyDescent="0.25">
      <c r="A8" s="10" t="s">
        <v>26</v>
      </c>
      <c r="B8" s="40">
        <v>0</v>
      </c>
      <c r="C8" s="40">
        <v>0</v>
      </c>
      <c r="D8" s="40">
        <v>257</v>
      </c>
      <c r="E8" s="41">
        <f>D8-C8</f>
        <v>257</v>
      </c>
      <c r="F8" s="41">
        <v>82</v>
      </c>
    </row>
    <row r="9" spans="1:6" x14ac:dyDescent="0.25">
      <c r="A9" s="10" t="s">
        <v>25</v>
      </c>
      <c r="B9" s="40">
        <v>9226</v>
      </c>
      <c r="C9" s="40">
        <v>4613</v>
      </c>
      <c r="D9" s="40">
        <v>6670</v>
      </c>
      <c r="E9" s="41">
        <f>D9-C9</f>
        <v>2057</v>
      </c>
      <c r="F9" s="41">
        <v>660</v>
      </c>
    </row>
    <row r="10" spans="1:6" x14ac:dyDescent="0.25">
      <c r="A10" s="10" t="s">
        <v>28</v>
      </c>
      <c r="B10" s="40">
        <v>96911</v>
      </c>
      <c r="C10" s="40">
        <v>48456</v>
      </c>
      <c r="D10" s="40">
        <v>63399</v>
      </c>
      <c r="E10" s="41">
        <f>D10-C10</f>
        <v>14943</v>
      </c>
      <c r="F10" s="41">
        <v>4791</v>
      </c>
    </row>
    <row r="11" spans="1:6" x14ac:dyDescent="0.25">
      <c r="A11" s="10" t="s">
        <v>25</v>
      </c>
      <c r="B11" s="40">
        <v>25793</v>
      </c>
      <c r="C11" s="40">
        <v>12897</v>
      </c>
      <c r="D11" s="40">
        <v>35466</v>
      </c>
      <c r="E11" s="41">
        <f>D11-C11</f>
        <v>22569</v>
      </c>
      <c r="F11" s="41">
        <v>7236</v>
      </c>
    </row>
    <row r="12" spans="1:6" x14ac:dyDescent="0.25">
      <c r="A12" s="10" t="s">
        <v>29</v>
      </c>
      <c r="B12" s="40">
        <v>13156</v>
      </c>
      <c r="C12" s="40">
        <v>6578</v>
      </c>
      <c r="D12" s="40">
        <v>10649</v>
      </c>
      <c r="E12" s="41">
        <f>D12-C12</f>
        <v>4071</v>
      </c>
      <c r="F12" s="41">
        <v>1305</v>
      </c>
    </row>
    <row r="13" spans="1:6" x14ac:dyDescent="0.25">
      <c r="A13" s="10" t="s">
        <v>30</v>
      </c>
      <c r="B13" s="40">
        <v>0</v>
      </c>
      <c r="C13" s="40">
        <v>0</v>
      </c>
      <c r="D13" s="40">
        <v>218</v>
      </c>
      <c r="E13" s="41">
        <f>D13-C13</f>
        <v>218</v>
      </c>
      <c r="F13" s="41">
        <v>70</v>
      </c>
    </row>
    <row r="14" spans="1:6" x14ac:dyDescent="0.25">
      <c r="A14" s="10" t="s">
        <v>25</v>
      </c>
      <c r="B14" s="40">
        <v>3124</v>
      </c>
      <c r="C14" s="40">
        <v>1562</v>
      </c>
      <c r="D14" s="40">
        <v>1819</v>
      </c>
      <c r="E14" s="41">
        <f>D14-C14</f>
        <v>257</v>
      </c>
      <c r="F14" s="41">
        <v>82</v>
      </c>
    </row>
    <row r="15" spans="1:6" x14ac:dyDescent="0.25">
      <c r="A15" s="10" t="s">
        <v>31</v>
      </c>
      <c r="B15" s="40">
        <v>8540</v>
      </c>
      <c r="C15" s="40">
        <v>4270</v>
      </c>
      <c r="D15" s="40">
        <v>4383</v>
      </c>
      <c r="E15" s="41">
        <f>D15-C15</f>
        <v>113</v>
      </c>
      <c r="F15" s="41">
        <v>36</v>
      </c>
    </row>
    <row r="16" spans="1:6" x14ac:dyDescent="0.25">
      <c r="A16" s="10" t="s">
        <v>25</v>
      </c>
      <c r="B16" s="40">
        <v>27588</v>
      </c>
      <c r="C16" s="40">
        <v>13794</v>
      </c>
      <c r="D16" s="40">
        <v>14465</v>
      </c>
      <c r="E16" s="41">
        <f>D16-C16</f>
        <v>671</v>
      </c>
      <c r="F16" s="41">
        <v>215</v>
      </c>
    </row>
    <row r="17" spans="1:6" x14ac:dyDescent="0.25">
      <c r="A17" s="10" t="s">
        <v>37</v>
      </c>
      <c r="B17" s="40">
        <v>0</v>
      </c>
      <c r="C17" s="40">
        <v>0</v>
      </c>
      <c r="D17" s="40">
        <v>110</v>
      </c>
      <c r="E17" s="41">
        <f>D17-C17</f>
        <v>110</v>
      </c>
      <c r="F17" s="41">
        <v>35</v>
      </c>
    </row>
    <row r="18" spans="1:6" x14ac:dyDescent="0.25">
      <c r="A18" s="10" t="s">
        <v>29</v>
      </c>
      <c r="B18" s="40">
        <v>461</v>
      </c>
      <c r="C18" s="40">
        <v>231</v>
      </c>
      <c r="D18" s="40">
        <v>1229</v>
      </c>
      <c r="E18" s="41">
        <f>D18-C18</f>
        <v>998</v>
      </c>
      <c r="F18" s="41">
        <v>320</v>
      </c>
    </row>
    <row r="19" spans="1:6" x14ac:dyDescent="0.25">
      <c r="A19" s="10" t="s">
        <v>24</v>
      </c>
      <c r="B19" s="40">
        <v>745640</v>
      </c>
      <c r="C19" s="40">
        <v>372820</v>
      </c>
      <c r="D19" s="40">
        <v>676476</v>
      </c>
      <c r="E19" s="41">
        <f>D19-C19</f>
        <v>303656</v>
      </c>
      <c r="F19" s="41">
        <v>97362</v>
      </c>
    </row>
    <row r="20" spans="1:6" x14ac:dyDescent="0.25">
      <c r="A20" s="10" t="s">
        <v>26</v>
      </c>
      <c r="B20" s="40">
        <v>0</v>
      </c>
      <c r="C20" s="40">
        <v>0</v>
      </c>
      <c r="D20" s="40">
        <v>128</v>
      </c>
      <c r="E20" s="41">
        <f>D20-C20</f>
        <v>128</v>
      </c>
      <c r="F20" s="41">
        <v>41</v>
      </c>
    </row>
    <row r="21" spans="1:6" x14ac:dyDescent="0.25">
      <c r="A21" s="10" t="s">
        <v>38</v>
      </c>
      <c r="B21" s="40">
        <v>17693</v>
      </c>
      <c r="C21" s="40">
        <v>8847</v>
      </c>
      <c r="D21" s="40">
        <v>20537</v>
      </c>
      <c r="E21" s="41">
        <f>D21-C21</f>
        <v>11690</v>
      </c>
      <c r="F21" s="41">
        <v>3748</v>
      </c>
    </row>
    <row r="22" spans="1:6" x14ac:dyDescent="0.25">
      <c r="A22" s="10" t="s">
        <v>31</v>
      </c>
      <c r="B22" s="40">
        <v>181038</v>
      </c>
      <c r="C22" s="40">
        <v>90519</v>
      </c>
      <c r="D22" s="40">
        <v>132477</v>
      </c>
      <c r="E22" s="41">
        <f>D22-C22</f>
        <v>41958</v>
      </c>
      <c r="F22" s="41">
        <v>13453</v>
      </c>
    </row>
    <row r="23" spans="1:6" x14ac:dyDescent="0.25">
      <c r="A23" s="10" t="s">
        <v>39</v>
      </c>
      <c r="B23" s="40">
        <v>0</v>
      </c>
      <c r="C23" s="40">
        <v>0</v>
      </c>
      <c r="D23" s="40">
        <v>43365</v>
      </c>
      <c r="E23" s="41">
        <f>D23-C23</f>
        <v>43365</v>
      </c>
      <c r="F23" s="41">
        <v>13904</v>
      </c>
    </row>
    <row r="24" spans="1:6" x14ac:dyDescent="0.25">
      <c r="A24" s="10" t="s">
        <v>28</v>
      </c>
      <c r="B24" s="40">
        <v>2335287</v>
      </c>
      <c r="C24" s="40">
        <v>1167644</v>
      </c>
      <c r="D24" s="40">
        <v>1615124</v>
      </c>
      <c r="E24" s="41">
        <f>D24-C24</f>
        <v>447480</v>
      </c>
      <c r="F24" s="41">
        <v>143476</v>
      </c>
    </row>
    <row r="25" spans="1:6" x14ac:dyDescent="0.25">
      <c r="A25" s="10" t="s">
        <v>40</v>
      </c>
      <c r="B25" s="40">
        <v>486</v>
      </c>
      <c r="C25" s="40">
        <v>243</v>
      </c>
      <c r="D25" s="40">
        <v>352</v>
      </c>
      <c r="E25" s="41">
        <f>D25-C25</f>
        <v>109</v>
      </c>
      <c r="F25" s="41">
        <v>35</v>
      </c>
    </row>
    <row r="26" spans="1:6" x14ac:dyDescent="0.25">
      <c r="A26" s="10" t="s">
        <v>37</v>
      </c>
      <c r="B26" s="40">
        <v>7790</v>
      </c>
      <c r="C26" s="40">
        <v>3895</v>
      </c>
      <c r="D26" s="40">
        <v>16499</v>
      </c>
      <c r="E26" s="41">
        <f>D26-C26</f>
        <v>12604</v>
      </c>
      <c r="F26" s="41">
        <v>4041</v>
      </c>
    </row>
    <row r="27" spans="1:6" x14ac:dyDescent="0.25">
      <c r="A27" s="10" t="s">
        <v>41</v>
      </c>
      <c r="B27" s="40">
        <v>11711</v>
      </c>
      <c r="C27" s="40">
        <v>5856</v>
      </c>
      <c r="D27" s="40">
        <v>14243</v>
      </c>
      <c r="E27" s="41">
        <f>D27-C27</f>
        <v>8387</v>
      </c>
      <c r="F27" s="41">
        <v>2689</v>
      </c>
    </row>
    <row r="28" spans="1:6" x14ac:dyDescent="0.25">
      <c r="A28" s="10" t="s">
        <v>42</v>
      </c>
      <c r="B28" s="40">
        <v>331589</v>
      </c>
      <c r="C28" s="40">
        <v>165795</v>
      </c>
      <c r="D28" s="40">
        <v>184892</v>
      </c>
      <c r="E28" s="41">
        <f>D28-C28</f>
        <v>19097</v>
      </c>
      <c r="F28" s="41">
        <v>6123</v>
      </c>
    </row>
    <row r="29" spans="1:6" x14ac:dyDescent="0.25">
      <c r="A29" s="10" t="s">
        <v>29</v>
      </c>
      <c r="B29" s="40">
        <v>52428</v>
      </c>
      <c r="C29" s="40">
        <v>26214</v>
      </c>
      <c r="D29" s="40">
        <v>44645</v>
      </c>
      <c r="E29" s="41">
        <f>D29-C29</f>
        <v>18431</v>
      </c>
      <c r="F29" s="41">
        <v>5910</v>
      </c>
    </row>
    <row r="30" spans="1:6" x14ac:dyDescent="0.25">
      <c r="A30" s="10" t="s">
        <v>25</v>
      </c>
      <c r="B30" s="40">
        <v>28654</v>
      </c>
      <c r="C30" s="40">
        <v>14327</v>
      </c>
      <c r="D30" s="40">
        <v>16435</v>
      </c>
      <c r="E30" s="41">
        <f>D30-C30</f>
        <v>2108</v>
      </c>
      <c r="F30" s="41">
        <v>676</v>
      </c>
    </row>
    <row r="31" spans="1:6" x14ac:dyDescent="0.25">
      <c r="A31" s="10" t="s">
        <v>28</v>
      </c>
      <c r="B31" s="40">
        <v>106353</v>
      </c>
      <c r="C31" s="40">
        <v>53177</v>
      </c>
      <c r="D31" s="40">
        <v>62803</v>
      </c>
      <c r="E31" s="41">
        <f>D31-C31</f>
        <v>9626</v>
      </c>
      <c r="F31" s="41">
        <v>3086</v>
      </c>
    </row>
    <row r="32" spans="1:6" x14ac:dyDescent="0.25">
      <c r="A32" s="10" t="s">
        <v>40</v>
      </c>
      <c r="B32" s="40">
        <v>0</v>
      </c>
      <c r="C32" s="40">
        <v>0</v>
      </c>
      <c r="D32" s="40">
        <v>14</v>
      </c>
      <c r="E32" s="41">
        <f>D32-C32</f>
        <v>14</v>
      </c>
      <c r="F32" s="41">
        <v>4</v>
      </c>
    </row>
    <row r="33" spans="1:6" x14ac:dyDescent="0.25">
      <c r="A33" s="10" t="s">
        <v>36</v>
      </c>
      <c r="B33" s="40">
        <v>0</v>
      </c>
      <c r="C33" s="40">
        <v>0</v>
      </c>
      <c r="D33" s="40">
        <v>140</v>
      </c>
      <c r="E33" s="41">
        <f>D33-C33</f>
        <v>140</v>
      </c>
      <c r="F33" s="41">
        <v>45</v>
      </c>
    </row>
    <row r="34" spans="1:6" x14ac:dyDescent="0.25">
      <c r="A34" s="10" t="s">
        <v>25</v>
      </c>
      <c r="B34" s="40">
        <v>62092</v>
      </c>
      <c r="C34" s="40">
        <v>31046</v>
      </c>
      <c r="D34" s="40">
        <v>44416</v>
      </c>
      <c r="E34" s="41">
        <f>D34-C34</f>
        <v>13370</v>
      </c>
      <c r="F34" s="41">
        <v>4287</v>
      </c>
    </row>
    <row r="35" spans="1:6" x14ac:dyDescent="0.25">
      <c r="A35" s="10" t="s">
        <v>31</v>
      </c>
      <c r="B35" s="40">
        <v>47921</v>
      </c>
      <c r="C35" s="40">
        <v>23961</v>
      </c>
      <c r="D35" s="40">
        <v>32750</v>
      </c>
      <c r="E35" s="41">
        <f>D35-C35</f>
        <v>8789</v>
      </c>
      <c r="F35" s="41">
        <v>2818</v>
      </c>
    </row>
    <row r="36" spans="1:6" x14ac:dyDescent="0.25">
      <c r="A36" s="10" t="s">
        <v>37</v>
      </c>
      <c r="B36" s="40">
        <v>2657</v>
      </c>
      <c r="C36" s="40">
        <v>1329</v>
      </c>
      <c r="D36" s="40">
        <v>12869</v>
      </c>
      <c r="E36" s="41">
        <f>D36-C36</f>
        <v>11540</v>
      </c>
      <c r="F36" s="41">
        <v>3700</v>
      </c>
    </row>
    <row r="37" spans="1:6" x14ac:dyDescent="0.25">
      <c r="A37" s="10" t="s">
        <v>41</v>
      </c>
      <c r="B37" s="40">
        <v>0</v>
      </c>
      <c r="C37" s="40">
        <v>0</v>
      </c>
      <c r="D37" s="40">
        <v>554</v>
      </c>
      <c r="E37" s="41">
        <f>D37-C37</f>
        <v>554</v>
      </c>
      <c r="F37" s="41">
        <v>178</v>
      </c>
    </row>
    <row r="38" spans="1:6" x14ac:dyDescent="0.25">
      <c r="A38" s="10" t="s">
        <v>25</v>
      </c>
      <c r="B38" s="40">
        <v>89765</v>
      </c>
      <c r="C38" s="40">
        <v>44883</v>
      </c>
      <c r="D38" s="40">
        <v>75210</v>
      </c>
      <c r="E38" s="41">
        <f>D38-C38</f>
        <v>30327</v>
      </c>
      <c r="F38" s="41">
        <v>9724</v>
      </c>
    </row>
    <row r="39" spans="1:6" x14ac:dyDescent="0.25">
      <c r="A39" s="10" t="s">
        <v>26</v>
      </c>
      <c r="B39" s="40">
        <v>0</v>
      </c>
      <c r="C39" s="40">
        <v>0</v>
      </c>
      <c r="D39" s="40">
        <v>385</v>
      </c>
      <c r="E39" s="41">
        <f>D39-C39</f>
        <v>385</v>
      </c>
      <c r="F39" s="41">
        <v>123</v>
      </c>
    </row>
    <row r="40" spans="1:6" x14ac:dyDescent="0.25">
      <c r="A40" s="10" t="s">
        <v>31</v>
      </c>
      <c r="B40" s="40">
        <v>77946</v>
      </c>
      <c r="C40" s="40">
        <v>38973</v>
      </c>
      <c r="D40" s="40">
        <v>51811</v>
      </c>
      <c r="E40" s="41">
        <f>D40-C40</f>
        <v>12838</v>
      </c>
      <c r="F40" s="41">
        <v>4116</v>
      </c>
    </row>
    <row r="41" spans="1:6" x14ac:dyDescent="0.25">
      <c r="A41" s="10" t="s">
        <v>28</v>
      </c>
      <c r="B41" s="40">
        <v>948480</v>
      </c>
      <c r="C41" s="40">
        <v>474240</v>
      </c>
      <c r="D41" s="40">
        <v>684861</v>
      </c>
      <c r="E41" s="41">
        <f>D41-C41</f>
        <v>210621</v>
      </c>
      <c r="F41" s="41">
        <v>67532</v>
      </c>
    </row>
    <row r="42" spans="1:6" x14ac:dyDescent="0.25">
      <c r="A42" s="10" t="s">
        <v>37</v>
      </c>
      <c r="B42" s="40">
        <v>30771</v>
      </c>
      <c r="C42" s="40">
        <v>15386</v>
      </c>
      <c r="D42" s="40">
        <v>16938</v>
      </c>
      <c r="E42" s="41">
        <f>D42-C42</f>
        <v>1552</v>
      </c>
      <c r="F42" s="41">
        <v>498</v>
      </c>
    </row>
    <row r="43" spans="1:6" x14ac:dyDescent="0.25">
      <c r="A43" s="10" t="s">
        <v>41</v>
      </c>
      <c r="B43" s="40">
        <v>0</v>
      </c>
      <c r="C43" s="40">
        <v>0</v>
      </c>
      <c r="D43" s="40">
        <v>1187</v>
      </c>
      <c r="E43" s="41">
        <f>D43-C43</f>
        <v>1187</v>
      </c>
      <c r="F43" s="41">
        <v>381</v>
      </c>
    </row>
    <row r="44" spans="1:6" x14ac:dyDescent="0.25">
      <c r="A44" s="10" t="s">
        <v>29</v>
      </c>
      <c r="B44" s="40">
        <v>14745</v>
      </c>
      <c r="C44" s="40">
        <v>7373</v>
      </c>
      <c r="D44" s="40">
        <v>22118</v>
      </c>
      <c r="E44" s="41">
        <f>D44-C44</f>
        <v>14745</v>
      </c>
      <c r="F44" s="41">
        <v>4728</v>
      </c>
    </row>
    <row r="45" spans="1:6" x14ac:dyDescent="0.25">
      <c r="A45" s="10" t="s">
        <v>25</v>
      </c>
      <c r="B45" s="40">
        <v>18572</v>
      </c>
      <c r="C45" s="40">
        <v>9286</v>
      </c>
      <c r="D45" s="40">
        <v>16029</v>
      </c>
      <c r="E45" s="41">
        <f>D45-C45</f>
        <v>6743</v>
      </c>
      <c r="F45" s="41">
        <v>2162</v>
      </c>
    </row>
    <row r="46" spans="1:6" x14ac:dyDescent="0.25">
      <c r="A46" s="10" t="s">
        <v>28</v>
      </c>
      <c r="B46" s="40">
        <v>348833</v>
      </c>
      <c r="C46" s="40">
        <v>174417</v>
      </c>
      <c r="D46" s="40">
        <v>334660</v>
      </c>
      <c r="E46" s="41">
        <f>D46-C46</f>
        <v>160243</v>
      </c>
      <c r="F46" s="41">
        <v>51379</v>
      </c>
    </row>
    <row r="47" spans="1:6" x14ac:dyDescent="0.25">
      <c r="A47" s="10" t="s">
        <v>28</v>
      </c>
      <c r="B47" s="40">
        <v>96313</v>
      </c>
      <c r="C47" s="40">
        <v>48157</v>
      </c>
      <c r="D47" s="40">
        <v>60052</v>
      </c>
      <c r="E47" s="41">
        <f>D47-C47</f>
        <v>11895</v>
      </c>
      <c r="F47" s="41">
        <v>3814</v>
      </c>
    </row>
    <row r="48" spans="1:6" x14ac:dyDescent="0.25">
      <c r="A48" s="10" t="s">
        <v>25</v>
      </c>
      <c r="B48" s="40">
        <v>36985</v>
      </c>
      <c r="C48" s="40">
        <v>18493</v>
      </c>
      <c r="D48" s="40">
        <v>31645</v>
      </c>
      <c r="E48" s="41">
        <f>D48-C48</f>
        <v>13152</v>
      </c>
      <c r="F48" s="41">
        <v>4217</v>
      </c>
    </row>
    <row r="49" spans="1:6" x14ac:dyDescent="0.25">
      <c r="A49" s="10" t="s">
        <v>31</v>
      </c>
      <c r="B49" s="40">
        <v>18341</v>
      </c>
      <c r="C49" s="40">
        <v>9171</v>
      </c>
      <c r="D49" s="40">
        <v>31223</v>
      </c>
      <c r="E49" s="41">
        <f>D49-C49</f>
        <v>22052</v>
      </c>
      <c r="F49" s="41">
        <v>7071</v>
      </c>
    </row>
    <row r="50" spans="1:6" x14ac:dyDescent="0.25">
      <c r="A50" s="10" t="s">
        <v>28</v>
      </c>
      <c r="B50" s="40">
        <v>194345</v>
      </c>
      <c r="C50" s="40">
        <v>97173</v>
      </c>
      <c r="D50" s="40">
        <v>98405</v>
      </c>
      <c r="E50" s="41">
        <f>D50-C50</f>
        <v>1232</v>
      </c>
      <c r="F50" s="41">
        <v>395</v>
      </c>
    </row>
    <row r="51" spans="1:6" x14ac:dyDescent="0.25">
      <c r="A51" s="10" t="s">
        <v>40</v>
      </c>
      <c r="B51" s="40">
        <v>0</v>
      </c>
      <c r="C51" s="40">
        <v>0</v>
      </c>
      <c r="D51" s="40">
        <v>80</v>
      </c>
      <c r="E51" s="41">
        <f>D51-C51</f>
        <v>80</v>
      </c>
      <c r="F51" s="41">
        <v>26</v>
      </c>
    </row>
    <row r="52" spans="1:6" x14ac:dyDescent="0.25">
      <c r="A52" s="10" t="s">
        <v>37</v>
      </c>
      <c r="B52" s="40">
        <v>0</v>
      </c>
      <c r="C52" s="40">
        <v>0</v>
      </c>
      <c r="D52" s="40">
        <v>770</v>
      </c>
      <c r="E52" s="41">
        <f>D52-C52</f>
        <v>770</v>
      </c>
      <c r="F52" s="41">
        <v>247</v>
      </c>
    </row>
    <row r="53" spans="1:6" x14ac:dyDescent="0.25">
      <c r="A53" s="10" t="s">
        <v>36</v>
      </c>
      <c r="B53" s="40">
        <v>0</v>
      </c>
      <c r="C53" s="40">
        <v>0</v>
      </c>
      <c r="D53" s="40">
        <v>140</v>
      </c>
      <c r="E53" s="41">
        <f>D53-C53</f>
        <v>140</v>
      </c>
      <c r="F53" s="41">
        <v>45</v>
      </c>
    </row>
    <row r="54" spans="1:6" x14ac:dyDescent="0.25">
      <c r="A54" s="10" t="s">
        <v>25</v>
      </c>
      <c r="B54" s="40">
        <v>175106</v>
      </c>
      <c r="C54" s="40">
        <v>87553</v>
      </c>
      <c r="D54" s="40">
        <v>97147</v>
      </c>
      <c r="E54" s="41">
        <f>D54-C54</f>
        <v>9594</v>
      </c>
      <c r="F54" s="41">
        <v>3076</v>
      </c>
    </row>
    <row r="55" spans="1:6" x14ac:dyDescent="0.25">
      <c r="A55" s="10" t="s">
        <v>26</v>
      </c>
      <c r="B55" s="40">
        <v>0</v>
      </c>
      <c r="C55" s="40">
        <v>0</v>
      </c>
      <c r="D55" s="40">
        <v>771</v>
      </c>
      <c r="E55" s="41">
        <f>D55-C55</f>
        <v>771</v>
      </c>
      <c r="F55" s="41">
        <v>247</v>
      </c>
    </row>
    <row r="56" spans="1:6" x14ac:dyDescent="0.25">
      <c r="A56" s="10" t="s">
        <v>31</v>
      </c>
      <c r="B56" s="40">
        <v>323965</v>
      </c>
      <c r="C56" s="40">
        <v>161983</v>
      </c>
      <c r="D56" s="40">
        <v>162957</v>
      </c>
      <c r="E56" s="41">
        <f>D56-C56</f>
        <v>974</v>
      </c>
      <c r="F56" s="41">
        <v>312</v>
      </c>
    </row>
    <row r="57" spans="1:6" x14ac:dyDescent="0.25">
      <c r="A57" s="10" t="s">
        <v>39</v>
      </c>
      <c r="B57" s="40">
        <v>2924</v>
      </c>
      <c r="C57" s="40">
        <v>1462</v>
      </c>
      <c r="D57" s="40">
        <v>19139</v>
      </c>
      <c r="E57" s="41">
        <f>D57-C57</f>
        <v>17677</v>
      </c>
      <c r="F57" s="41">
        <v>5668</v>
      </c>
    </row>
    <row r="58" spans="1:6" x14ac:dyDescent="0.25">
      <c r="A58" s="10" t="s">
        <v>32</v>
      </c>
      <c r="B58" s="40">
        <v>152</v>
      </c>
      <c r="C58" s="40">
        <v>76</v>
      </c>
      <c r="D58" s="40">
        <v>464</v>
      </c>
      <c r="E58" s="41">
        <f>D58-C58</f>
        <v>388</v>
      </c>
      <c r="F58" s="41">
        <v>124</v>
      </c>
    </row>
    <row r="59" spans="1:6" x14ac:dyDescent="0.25">
      <c r="A59" s="10" t="s">
        <v>43</v>
      </c>
      <c r="B59" s="40">
        <v>3168</v>
      </c>
      <c r="C59" s="40">
        <v>1584</v>
      </c>
      <c r="D59" s="40">
        <v>4373</v>
      </c>
      <c r="E59" s="41">
        <f>D59-C59</f>
        <v>2789</v>
      </c>
      <c r="F59" s="41">
        <v>894</v>
      </c>
    </row>
    <row r="60" spans="1:6" x14ac:dyDescent="0.25">
      <c r="A60" s="10" t="s">
        <v>35</v>
      </c>
      <c r="B60" s="40">
        <v>0</v>
      </c>
      <c r="C60" s="40">
        <v>0</v>
      </c>
      <c r="D60" s="40">
        <v>482</v>
      </c>
      <c r="E60" s="41">
        <f>D60-C60</f>
        <v>482</v>
      </c>
      <c r="F60" s="41">
        <v>155</v>
      </c>
    </row>
    <row r="61" spans="1:6" x14ac:dyDescent="0.25">
      <c r="A61" s="10" t="s">
        <v>44</v>
      </c>
      <c r="B61" s="40">
        <v>35197</v>
      </c>
      <c r="C61" s="40">
        <v>17599</v>
      </c>
      <c r="D61" s="40">
        <v>21144</v>
      </c>
      <c r="E61" s="41">
        <f>D61-C61</f>
        <v>3545</v>
      </c>
      <c r="F61" s="41">
        <v>1137</v>
      </c>
    </row>
    <row r="62" spans="1:6" x14ac:dyDescent="0.25">
      <c r="A62" s="10" t="s">
        <v>41</v>
      </c>
      <c r="B62" s="40">
        <v>0</v>
      </c>
      <c r="C62" s="40">
        <v>0</v>
      </c>
      <c r="D62" s="40">
        <v>8071</v>
      </c>
      <c r="E62" s="41">
        <f>D62-C62</f>
        <v>8071</v>
      </c>
      <c r="F62" s="41">
        <v>2588</v>
      </c>
    </row>
    <row r="63" spans="1:6" x14ac:dyDescent="0.25">
      <c r="A63" s="10" t="s">
        <v>42</v>
      </c>
      <c r="B63" s="40">
        <v>183514</v>
      </c>
      <c r="C63" s="40">
        <v>91757</v>
      </c>
      <c r="D63" s="40">
        <v>97269</v>
      </c>
      <c r="E63" s="41">
        <f>D63-C63</f>
        <v>5512</v>
      </c>
      <c r="F63" s="41">
        <v>1767</v>
      </c>
    </row>
    <row r="64" spans="1:6" x14ac:dyDescent="0.25">
      <c r="A64" s="10" t="s">
        <v>29</v>
      </c>
      <c r="B64" s="40">
        <v>51550</v>
      </c>
      <c r="C64" s="40">
        <v>25775</v>
      </c>
      <c r="D64" s="40">
        <v>33177</v>
      </c>
      <c r="E64" s="41">
        <f>D64-C64</f>
        <v>7402</v>
      </c>
      <c r="F64" s="41">
        <v>2373</v>
      </c>
    </row>
    <row r="65" spans="1:6" x14ac:dyDescent="0.25">
      <c r="A65" s="10" t="s">
        <v>31</v>
      </c>
      <c r="B65" s="40">
        <v>0</v>
      </c>
      <c r="C65" s="40">
        <v>0</v>
      </c>
      <c r="D65" s="40">
        <v>1396</v>
      </c>
      <c r="E65" s="41">
        <f>D65-C65</f>
        <v>1396</v>
      </c>
      <c r="F65" s="41">
        <v>448</v>
      </c>
    </row>
    <row r="66" spans="1:6" x14ac:dyDescent="0.25">
      <c r="A66" s="10" t="s">
        <v>31</v>
      </c>
      <c r="B66" s="40">
        <v>219</v>
      </c>
      <c r="C66" s="40">
        <v>110</v>
      </c>
      <c r="D66" s="40">
        <v>5173</v>
      </c>
      <c r="E66" s="41">
        <f>D66-C66</f>
        <v>5063</v>
      </c>
      <c r="F66" s="41">
        <v>1623</v>
      </c>
    </row>
    <row r="67" spans="1:6" x14ac:dyDescent="0.25">
      <c r="A67" s="10" t="s">
        <v>25</v>
      </c>
      <c r="B67" s="40">
        <v>21868</v>
      </c>
      <c r="C67" s="40">
        <v>10934</v>
      </c>
      <c r="D67" s="40">
        <v>13065</v>
      </c>
      <c r="E67" s="41">
        <f>D67-C67</f>
        <v>2131</v>
      </c>
      <c r="F67" s="41">
        <v>683</v>
      </c>
    </row>
    <row r="68" spans="1:6" x14ac:dyDescent="0.25">
      <c r="A68" s="10" t="s">
        <v>31</v>
      </c>
      <c r="B68" s="40">
        <v>25934</v>
      </c>
      <c r="C68" s="40">
        <v>12967</v>
      </c>
      <c r="D68" s="40">
        <v>38716</v>
      </c>
      <c r="E68" s="41">
        <f>D68-C68</f>
        <v>25749</v>
      </c>
      <c r="F68" s="41">
        <v>8256</v>
      </c>
    </row>
    <row r="69" spans="1:6" x14ac:dyDescent="0.25">
      <c r="A69" s="10" t="s">
        <v>29</v>
      </c>
      <c r="B69" s="40">
        <v>3686</v>
      </c>
      <c r="C69" s="40">
        <v>1843</v>
      </c>
      <c r="D69" s="40">
        <v>5734</v>
      </c>
      <c r="E69" s="41">
        <f>D69-C69</f>
        <v>3891</v>
      </c>
      <c r="F69" s="41">
        <v>1248</v>
      </c>
    </row>
    <row r="70" spans="1:6" x14ac:dyDescent="0.25">
      <c r="A70" s="10" t="s">
        <v>45</v>
      </c>
      <c r="B70" s="40">
        <v>0</v>
      </c>
      <c r="C70" s="40">
        <v>0</v>
      </c>
      <c r="D70" s="40">
        <v>1956</v>
      </c>
      <c r="E70" s="41">
        <f>D70-C70</f>
        <v>1956</v>
      </c>
      <c r="F70" s="41">
        <v>627</v>
      </c>
    </row>
    <row r="71" spans="1:6" x14ac:dyDescent="0.25">
      <c r="A71" s="10" t="s">
        <v>24</v>
      </c>
      <c r="B71" s="40">
        <v>409971</v>
      </c>
      <c r="C71" s="40">
        <v>204986</v>
      </c>
      <c r="D71" s="40">
        <v>271827</v>
      </c>
      <c r="E71" s="41">
        <f>D71-C71</f>
        <v>66841</v>
      </c>
      <c r="F71" s="41">
        <v>21431</v>
      </c>
    </row>
    <row r="72" spans="1:6" x14ac:dyDescent="0.25">
      <c r="A72" s="10" t="s">
        <v>25</v>
      </c>
      <c r="B72" s="40">
        <v>16860</v>
      </c>
      <c r="C72" s="40">
        <v>8430</v>
      </c>
      <c r="D72" s="40">
        <v>8982</v>
      </c>
      <c r="E72" s="41">
        <f>D72-C72</f>
        <v>552</v>
      </c>
      <c r="F72" s="41">
        <v>177</v>
      </c>
    </row>
    <row r="73" spans="1:6" x14ac:dyDescent="0.25">
      <c r="A73" s="10" t="s">
        <v>31</v>
      </c>
      <c r="B73" s="40">
        <v>1328</v>
      </c>
      <c r="C73" s="40">
        <v>664</v>
      </c>
      <c r="D73" s="40">
        <v>6994</v>
      </c>
      <c r="E73" s="41">
        <f>D73-C73</f>
        <v>6330</v>
      </c>
      <c r="F73" s="41">
        <v>2030</v>
      </c>
    </row>
    <row r="74" spans="1:6" x14ac:dyDescent="0.25">
      <c r="A74" s="10" t="s">
        <v>28</v>
      </c>
      <c r="B74" s="40">
        <v>396618</v>
      </c>
      <c r="C74" s="40">
        <v>198309</v>
      </c>
      <c r="D74" s="40">
        <v>210976</v>
      </c>
      <c r="E74" s="41">
        <f>D74-C74</f>
        <v>12667</v>
      </c>
      <c r="F74" s="41">
        <v>4061</v>
      </c>
    </row>
    <row r="75" spans="1:6" x14ac:dyDescent="0.25">
      <c r="A75" s="10" t="s">
        <v>25</v>
      </c>
      <c r="B75" s="40">
        <v>427715</v>
      </c>
      <c r="C75" s="40">
        <v>213858</v>
      </c>
      <c r="D75" s="40">
        <v>279137</v>
      </c>
      <c r="E75" s="41">
        <f>D75-C75</f>
        <v>65279</v>
      </c>
      <c r="F75" s="41">
        <v>20930</v>
      </c>
    </row>
    <row r="76" spans="1:6" x14ac:dyDescent="0.25">
      <c r="A76" s="10" t="s">
        <v>26</v>
      </c>
      <c r="B76" s="40">
        <v>0</v>
      </c>
      <c r="C76" s="40">
        <v>0</v>
      </c>
      <c r="D76" s="40">
        <v>6039</v>
      </c>
      <c r="E76" s="41">
        <f>D76-C76</f>
        <v>6039</v>
      </c>
      <c r="F76" s="41">
        <v>1936</v>
      </c>
    </row>
    <row r="77" spans="1:6" x14ac:dyDescent="0.25">
      <c r="A77" s="10" t="s">
        <v>46</v>
      </c>
      <c r="B77" s="40">
        <v>854374</v>
      </c>
      <c r="C77" s="40">
        <v>427187</v>
      </c>
      <c r="D77" s="40">
        <v>949862</v>
      </c>
      <c r="E77" s="41">
        <f>D77-C77</f>
        <v>522675</v>
      </c>
      <c r="F77" s="41">
        <v>167586</v>
      </c>
    </row>
    <row r="78" spans="1:6" x14ac:dyDescent="0.25">
      <c r="A78" s="10" t="s">
        <v>38</v>
      </c>
      <c r="B78" s="40">
        <v>183861</v>
      </c>
      <c r="C78" s="40">
        <v>91931</v>
      </c>
      <c r="D78" s="40">
        <v>104803</v>
      </c>
      <c r="E78" s="41">
        <f>D78-C78</f>
        <v>12872</v>
      </c>
      <c r="F78" s="41">
        <v>4127</v>
      </c>
    </row>
    <row r="79" spans="1:6" x14ac:dyDescent="0.25">
      <c r="A79" s="10" t="s">
        <v>47</v>
      </c>
      <c r="B79" s="40">
        <v>0</v>
      </c>
      <c r="C79" s="40">
        <v>0</v>
      </c>
      <c r="D79" s="40">
        <v>26</v>
      </c>
      <c r="E79" s="41">
        <f>D79-C79</f>
        <v>26</v>
      </c>
      <c r="F79" s="41">
        <v>8</v>
      </c>
    </row>
    <row r="80" spans="1:6" x14ac:dyDescent="0.25">
      <c r="A80" s="10" t="s">
        <v>27</v>
      </c>
      <c r="B80" s="40">
        <v>88897</v>
      </c>
      <c r="C80" s="40">
        <v>44449</v>
      </c>
      <c r="D80" s="40">
        <v>201435</v>
      </c>
      <c r="E80" s="41">
        <f>D80-C80</f>
        <v>156986</v>
      </c>
      <c r="F80" s="41">
        <v>50335</v>
      </c>
    </row>
    <row r="81" spans="1:6" x14ac:dyDescent="0.25">
      <c r="A81" s="10" t="s">
        <v>31</v>
      </c>
      <c r="B81" s="40">
        <v>1833319</v>
      </c>
      <c r="C81" s="40">
        <v>916660</v>
      </c>
      <c r="D81" s="40">
        <v>965665</v>
      </c>
      <c r="E81" s="41">
        <f>D81-C81</f>
        <v>49005</v>
      </c>
      <c r="F81" s="41">
        <v>15713</v>
      </c>
    </row>
    <row r="82" spans="1:6" x14ac:dyDescent="0.25">
      <c r="A82" s="10" t="s">
        <v>39</v>
      </c>
      <c r="B82" s="40">
        <v>0</v>
      </c>
      <c r="C82" s="40">
        <v>0</v>
      </c>
      <c r="D82" s="40">
        <v>36456</v>
      </c>
      <c r="E82" s="41">
        <f>D82-C82</f>
        <v>36456</v>
      </c>
      <c r="F82" s="41">
        <v>11689</v>
      </c>
    </row>
    <row r="83" spans="1:6" x14ac:dyDescent="0.25">
      <c r="A83" s="10" t="s">
        <v>32</v>
      </c>
      <c r="B83" s="40">
        <v>0</v>
      </c>
      <c r="C83" s="40">
        <v>0</v>
      </c>
      <c r="D83" s="40">
        <v>2578</v>
      </c>
      <c r="E83" s="41">
        <f>D83-C83</f>
        <v>2578</v>
      </c>
      <c r="F83" s="41">
        <v>827</v>
      </c>
    </row>
    <row r="84" spans="1:6" x14ac:dyDescent="0.25">
      <c r="A84" s="10" t="s">
        <v>28</v>
      </c>
      <c r="B84" s="40">
        <v>7772675</v>
      </c>
      <c r="C84" s="40">
        <v>3886338</v>
      </c>
      <c r="D84" s="40">
        <v>5821455</v>
      </c>
      <c r="E84" s="41">
        <f>D84-C84</f>
        <v>1935117</v>
      </c>
      <c r="F84" s="41">
        <v>620460</v>
      </c>
    </row>
    <row r="85" spans="1:6" x14ac:dyDescent="0.25">
      <c r="A85" s="10" t="s">
        <v>43</v>
      </c>
      <c r="B85" s="40">
        <v>15271</v>
      </c>
      <c r="C85" s="40">
        <v>7636</v>
      </c>
      <c r="D85" s="40">
        <v>27478</v>
      </c>
      <c r="E85" s="41">
        <f>D85-C85</f>
        <v>19842</v>
      </c>
      <c r="F85" s="41">
        <v>6362</v>
      </c>
    </row>
    <row r="86" spans="1:6" x14ac:dyDescent="0.25">
      <c r="A86" s="10" t="s">
        <v>48</v>
      </c>
      <c r="B86" s="40">
        <v>20288</v>
      </c>
      <c r="C86" s="40">
        <v>10144</v>
      </c>
      <c r="D86" s="40">
        <v>45733</v>
      </c>
      <c r="E86" s="41">
        <f>D86-C86</f>
        <v>35589</v>
      </c>
      <c r="F86" s="41">
        <v>11411</v>
      </c>
    </row>
    <row r="87" spans="1:6" x14ac:dyDescent="0.25">
      <c r="A87" s="10" t="s">
        <v>33</v>
      </c>
      <c r="B87" s="40">
        <v>3311</v>
      </c>
      <c r="C87" s="40">
        <v>1656</v>
      </c>
      <c r="D87" s="40">
        <v>4568</v>
      </c>
      <c r="E87" s="41">
        <f>D87-C87</f>
        <v>2912</v>
      </c>
      <c r="F87" s="41">
        <v>934</v>
      </c>
    </row>
    <row r="88" spans="1:6" x14ac:dyDescent="0.25">
      <c r="A88" s="10" t="s">
        <v>49</v>
      </c>
      <c r="B88" s="40">
        <v>0</v>
      </c>
      <c r="C88" s="40">
        <v>0</v>
      </c>
      <c r="D88" s="40">
        <v>271</v>
      </c>
      <c r="E88" s="41">
        <f>D88-C88</f>
        <v>271</v>
      </c>
      <c r="F88" s="41">
        <v>87</v>
      </c>
    </row>
    <row r="89" spans="1:6" x14ac:dyDescent="0.25">
      <c r="A89" s="10" t="s">
        <v>35</v>
      </c>
      <c r="B89" s="40">
        <v>5547</v>
      </c>
      <c r="C89" s="40">
        <v>2774</v>
      </c>
      <c r="D89" s="40">
        <v>33424</v>
      </c>
      <c r="E89" s="41">
        <f>D89-C89</f>
        <v>30650</v>
      </c>
      <c r="F89" s="41">
        <v>9827</v>
      </c>
    </row>
    <row r="90" spans="1:6" x14ac:dyDescent="0.25">
      <c r="A90" s="10" t="s">
        <v>44</v>
      </c>
      <c r="B90" s="40">
        <v>227</v>
      </c>
      <c r="C90" s="40">
        <v>114</v>
      </c>
      <c r="D90" s="40">
        <v>616</v>
      </c>
      <c r="E90" s="41">
        <f>D90-C90</f>
        <v>502</v>
      </c>
      <c r="F90" s="41">
        <v>161</v>
      </c>
    </row>
    <row r="91" spans="1:6" x14ac:dyDescent="0.25">
      <c r="A91" s="10" t="s">
        <v>50</v>
      </c>
      <c r="B91" s="40">
        <v>0</v>
      </c>
      <c r="C91" s="40">
        <v>0</v>
      </c>
      <c r="D91" s="40">
        <v>2707</v>
      </c>
      <c r="E91" s="41">
        <f>D91-C91</f>
        <v>2707</v>
      </c>
      <c r="F91" s="41">
        <v>868</v>
      </c>
    </row>
    <row r="92" spans="1:6" x14ac:dyDescent="0.25">
      <c r="A92" s="10" t="s">
        <v>41</v>
      </c>
      <c r="B92" s="40">
        <v>1978</v>
      </c>
      <c r="C92" s="40">
        <v>989</v>
      </c>
      <c r="D92" s="40">
        <v>6014</v>
      </c>
      <c r="E92" s="41">
        <f>D92-C92</f>
        <v>5025</v>
      </c>
      <c r="F92" s="41">
        <v>1611</v>
      </c>
    </row>
    <row r="93" spans="1:6" x14ac:dyDescent="0.25">
      <c r="A93" s="10" t="s">
        <v>42</v>
      </c>
      <c r="B93" s="40">
        <v>1241436</v>
      </c>
      <c r="C93" s="40">
        <v>620718</v>
      </c>
      <c r="D93" s="40">
        <v>699376</v>
      </c>
      <c r="E93" s="41">
        <f>D93-C93</f>
        <v>78658</v>
      </c>
      <c r="F93" s="41">
        <v>25220</v>
      </c>
    </row>
    <row r="94" spans="1:6" x14ac:dyDescent="0.25">
      <c r="A94" s="10" t="s">
        <v>24</v>
      </c>
      <c r="B94" s="40">
        <v>466629</v>
      </c>
      <c r="C94" s="40">
        <v>233315</v>
      </c>
      <c r="D94" s="40">
        <v>320550</v>
      </c>
      <c r="E94" s="41">
        <f>D94-C94</f>
        <v>87235</v>
      </c>
      <c r="F94" s="41">
        <v>27970</v>
      </c>
    </row>
    <row r="95" spans="1:6" x14ac:dyDescent="0.25">
      <c r="A95" s="10" t="s">
        <v>25</v>
      </c>
      <c r="B95" s="40">
        <v>4638</v>
      </c>
      <c r="C95" s="40">
        <v>2319</v>
      </c>
      <c r="D95" s="40">
        <v>2985</v>
      </c>
      <c r="E95" s="41">
        <f>D95-C95</f>
        <v>666</v>
      </c>
      <c r="F95" s="41">
        <v>214</v>
      </c>
    </row>
    <row r="96" spans="1:6" x14ac:dyDescent="0.25">
      <c r="A96" s="10" t="s">
        <v>37</v>
      </c>
      <c r="B96" s="40">
        <v>1861</v>
      </c>
      <c r="C96" s="40">
        <v>931</v>
      </c>
      <c r="D96" s="40">
        <v>2530</v>
      </c>
      <c r="E96" s="41">
        <f>D96-C96</f>
        <v>1599</v>
      </c>
      <c r="F96" s="41">
        <v>513</v>
      </c>
    </row>
    <row r="97" spans="1:6" x14ac:dyDescent="0.25">
      <c r="A97" s="10" t="s">
        <v>31</v>
      </c>
      <c r="B97" s="40">
        <v>137172</v>
      </c>
      <c r="C97" s="40">
        <v>68586</v>
      </c>
      <c r="D97" s="40">
        <v>133130</v>
      </c>
      <c r="E97" s="41">
        <f>D97-C97</f>
        <v>64544</v>
      </c>
      <c r="F97" s="41">
        <v>20695</v>
      </c>
    </row>
    <row r="98" spans="1:6" x14ac:dyDescent="0.25">
      <c r="A98" s="10" t="s">
        <v>39</v>
      </c>
      <c r="B98" s="40">
        <v>0</v>
      </c>
      <c r="C98" s="40">
        <v>0</v>
      </c>
      <c r="D98" s="40">
        <v>1735</v>
      </c>
      <c r="E98" s="41">
        <f>D98-C98</f>
        <v>1735</v>
      </c>
      <c r="F98" s="41">
        <v>556</v>
      </c>
    </row>
    <row r="99" spans="1:6" x14ac:dyDescent="0.25">
      <c r="A99" s="10" t="s">
        <v>28</v>
      </c>
      <c r="B99" s="40">
        <v>1112523</v>
      </c>
      <c r="C99" s="40">
        <v>556262</v>
      </c>
      <c r="D99" s="40">
        <v>571958</v>
      </c>
      <c r="E99" s="41">
        <f>D99-C99</f>
        <v>15696</v>
      </c>
      <c r="F99" s="41">
        <v>5033</v>
      </c>
    </row>
    <row r="100" spans="1:6" x14ac:dyDescent="0.25">
      <c r="A100" s="10" t="s">
        <v>37</v>
      </c>
      <c r="B100" s="40">
        <v>0</v>
      </c>
      <c r="C100" s="40">
        <v>0</v>
      </c>
      <c r="D100" s="40">
        <v>10339</v>
      </c>
      <c r="E100" s="41">
        <f>D100-C100</f>
        <v>10339</v>
      </c>
      <c r="F100" s="41">
        <v>3315</v>
      </c>
    </row>
    <row r="101" spans="1:6" x14ac:dyDescent="0.25">
      <c r="A101" s="10" t="s">
        <v>29</v>
      </c>
      <c r="B101" s="40">
        <v>55148</v>
      </c>
      <c r="C101" s="40">
        <v>27574</v>
      </c>
      <c r="D101" s="40">
        <v>43417</v>
      </c>
      <c r="E101" s="41">
        <f>D101-C101</f>
        <v>15843</v>
      </c>
      <c r="F101" s="41">
        <v>5080</v>
      </c>
    </row>
    <row r="102" spans="1:6" x14ac:dyDescent="0.25">
      <c r="A102" s="10" t="s">
        <v>25</v>
      </c>
      <c r="B102" s="40">
        <v>58044</v>
      </c>
      <c r="C102" s="40">
        <v>29022</v>
      </c>
      <c r="D102" s="40">
        <v>45456</v>
      </c>
      <c r="E102" s="41">
        <f>D102-C102</f>
        <v>16434</v>
      </c>
      <c r="F102" s="41">
        <v>5269</v>
      </c>
    </row>
    <row r="103" spans="1:6" x14ac:dyDescent="0.25">
      <c r="A103" s="10" t="s">
        <v>28</v>
      </c>
      <c r="B103" s="40">
        <v>271426</v>
      </c>
      <c r="C103" s="40">
        <v>135713</v>
      </c>
      <c r="D103" s="40">
        <v>169123</v>
      </c>
      <c r="E103" s="41">
        <f>D103-C103</f>
        <v>33410</v>
      </c>
      <c r="F103" s="41">
        <v>10712</v>
      </c>
    </row>
    <row r="104" spans="1:6" x14ac:dyDescent="0.25">
      <c r="A104" s="10" t="s">
        <v>25</v>
      </c>
      <c r="B104" s="40">
        <v>1046441</v>
      </c>
      <c r="C104" s="40">
        <v>523221</v>
      </c>
      <c r="D104" s="40">
        <v>601133</v>
      </c>
      <c r="E104" s="41">
        <f>D104-C104</f>
        <v>77912</v>
      </c>
      <c r="F104" s="41">
        <v>24981</v>
      </c>
    </row>
    <row r="105" spans="1:6" x14ac:dyDescent="0.25">
      <c r="A105" s="10" t="s">
        <v>52</v>
      </c>
      <c r="B105" s="40">
        <v>253694</v>
      </c>
      <c r="C105" s="40">
        <v>126847</v>
      </c>
      <c r="D105" s="40">
        <v>292081</v>
      </c>
      <c r="E105" s="41">
        <f>D105-C105</f>
        <v>165234</v>
      </c>
      <c r="F105" s="41">
        <v>52979</v>
      </c>
    </row>
    <row r="106" spans="1:6" x14ac:dyDescent="0.25">
      <c r="A106" s="10" t="s">
        <v>26</v>
      </c>
      <c r="B106" s="40">
        <v>0</v>
      </c>
      <c r="C106" s="40">
        <v>0</v>
      </c>
      <c r="D106" s="40">
        <v>107032</v>
      </c>
      <c r="E106" s="41">
        <f>D106-C106</f>
        <v>107032</v>
      </c>
      <c r="F106" s="41">
        <v>34318</v>
      </c>
    </row>
    <row r="107" spans="1:6" x14ac:dyDescent="0.25">
      <c r="A107" s="10" t="s">
        <v>46</v>
      </c>
      <c r="B107" s="40">
        <v>94771</v>
      </c>
      <c r="C107" s="40">
        <v>47386</v>
      </c>
      <c r="D107" s="40">
        <v>50267</v>
      </c>
      <c r="E107" s="41">
        <f>D107-C107</f>
        <v>2881</v>
      </c>
      <c r="F107" s="41">
        <v>924</v>
      </c>
    </row>
    <row r="108" spans="1:6" x14ac:dyDescent="0.25">
      <c r="A108" s="10" t="s">
        <v>51</v>
      </c>
      <c r="B108" s="40">
        <v>0</v>
      </c>
      <c r="C108" s="40">
        <v>0</v>
      </c>
      <c r="D108" s="40">
        <v>411</v>
      </c>
      <c r="E108" s="41">
        <f>D108-C108</f>
        <v>411</v>
      </c>
      <c r="F108" s="41">
        <v>132</v>
      </c>
    </row>
    <row r="109" spans="1:6" x14ac:dyDescent="0.25">
      <c r="A109" s="10" t="s">
        <v>38</v>
      </c>
      <c r="B109" s="40">
        <v>39980</v>
      </c>
      <c r="C109" s="40">
        <v>19990</v>
      </c>
      <c r="D109" s="40">
        <v>26810</v>
      </c>
      <c r="E109" s="41">
        <f>D109-C109</f>
        <v>6820</v>
      </c>
      <c r="F109" s="41">
        <v>2187</v>
      </c>
    </row>
    <row r="110" spans="1:6" x14ac:dyDescent="0.25">
      <c r="A110" s="10" t="s">
        <v>47</v>
      </c>
      <c r="B110" s="40">
        <v>2712</v>
      </c>
      <c r="C110" s="40">
        <v>1356</v>
      </c>
      <c r="D110" s="40">
        <v>5436</v>
      </c>
      <c r="E110" s="41">
        <f>D110-C110</f>
        <v>4080</v>
      </c>
      <c r="F110" s="41">
        <v>1308</v>
      </c>
    </row>
    <row r="111" spans="1:6" x14ac:dyDescent="0.25">
      <c r="A111" s="10" t="s">
        <v>53</v>
      </c>
      <c r="B111" s="40">
        <v>22750</v>
      </c>
      <c r="C111" s="40">
        <v>11375</v>
      </c>
      <c r="D111" s="40">
        <v>14182</v>
      </c>
      <c r="E111" s="41">
        <f>D111-C111</f>
        <v>2807</v>
      </c>
      <c r="F111" s="41">
        <v>900</v>
      </c>
    </row>
    <row r="112" spans="1:6" x14ac:dyDescent="0.25">
      <c r="A112" s="10" t="s">
        <v>27</v>
      </c>
      <c r="B112" s="40">
        <v>349562</v>
      </c>
      <c r="C112" s="40">
        <v>174781</v>
      </c>
      <c r="D112" s="40">
        <v>355719</v>
      </c>
      <c r="E112" s="41">
        <f>D112-C112</f>
        <v>180938</v>
      </c>
      <c r="F112" s="41">
        <v>58014</v>
      </c>
    </row>
    <row r="113" spans="1:6" x14ac:dyDescent="0.25">
      <c r="A113" s="10" t="s">
        <v>31</v>
      </c>
      <c r="B113" s="40">
        <v>859121</v>
      </c>
      <c r="C113" s="40">
        <v>429561</v>
      </c>
      <c r="D113" s="40">
        <v>447943</v>
      </c>
      <c r="E113" s="41">
        <f>D113-C113</f>
        <v>18382</v>
      </c>
      <c r="F113" s="41">
        <v>5894</v>
      </c>
    </row>
    <row r="114" spans="1:6" x14ac:dyDescent="0.25">
      <c r="A114" s="10" t="s">
        <v>32</v>
      </c>
      <c r="B114" s="40">
        <v>939</v>
      </c>
      <c r="C114" s="40">
        <v>470</v>
      </c>
      <c r="D114" s="40">
        <v>7042</v>
      </c>
      <c r="E114" s="41">
        <f>D114-C114</f>
        <v>6572</v>
      </c>
      <c r="F114" s="41">
        <v>2107</v>
      </c>
    </row>
    <row r="115" spans="1:6" x14ac:dyDescent="0.25">
      <c r="A115" s="10" t="s">
        <v>28</v>
      </c>
      <c r="B115" s="40">
        <v>14825591</v>
      </c>
      <c r="C115" s="40">
        <v>7412796</v>
      </c>
      <c r="D115" s="40">
        <v>7840145</v>
      </c>
      <c r="E115" s="41">
        <f>D115-C115</f>
        <v>427349</v>
      </c>
      <c r="F115" s="41">
        <v>137021</v>
      </c>
    </row>
    <row r="116" spans="1:6" x14ac:dyDescent="0.25">
      <c r="A116" s="10" t="s">
        <v>40</v>
      </c>
      <c r="B116" s="40">
        <v>8788</v>
      </c>
      <c r="C116" s="40">
        <v>4394</v>
      </c>
      <c r="D116" s="40">
        <v>7927</v>
      </c>
      <c r="E116" s="41">
        <f>D116-C116</f>
        <v>3533</v>
      </c>
      <c r="F116" s="41">
        <v>1133</v>
      </c>
    </row>
    <row r="117" spans="1:6" x14ac:dyDescent="0.25">
      <c r="A117" s="10" t="s">
        <v>43</v>
      </c>
      <c r="B117" s="40">
        <v>125332</v>
      </c>
      <c r="C117" s="40">
        <v>62666</v>
      </c>
      <c r="D117" s="40">
        <v>101488</v>
      </c>
      <c r="E117" s="41">
        <f>D117-C117</f>
        <v>38822</v>
      </c>
      <c r="F117" s="41">
        <v>12448</v>
      </c>
    </row>
    <row r="118" spans="1:6" x14ac:dyDescent="0.25">
      <c r="A118" s="10" t="s">
        <v>54</v>
      </c>
      <c r="B118" s="40">
        <v>82264</v>
      </c>
      <c r="C118" s="40">
        <v>41132</v>
      </c>
      <c r="D118" s="40">
        <v>45330</v>
      </c>
      <c r="E118" s="41">
        <f>D118-C118</f>
        <v>4198</v>
      </c>
      <c r="F118" s="41">
        <v>1346</v>
      </c>
    </row>
    <row r="119" spans="1:6" x14ac:dyDescent="0.25">
      <c r="A119" s="10" t="s">
        <v>33</v>
      </c>
      <c r="B119" s="40">
        <v>19082</v>
      </c>
      <c r="C119" s="40">
        <v>9541</v>
      </c>
      <c r="D119" s="40">
        <v>15087</v>
      </c>
      <c r="E119" s="41">
        <f>D119-C119</f>
        <v>5546</v>
      </c>
      <c r="F119" s="41">
        <v>1778</v>
      </c>
    </row>
    <row r="120" spans="1:6" x14ac:dyDescent="0.25">
      <c r="A120" s="10" t="s">
        <v>34</v>
      </c>
      <c r="B120" s="40">
        <v>3968</v>
      </c>
      <c r="C120" s="40">
        <v>1984</v>
      </c>
      <c r="D120" s="40">
        <v>5494</v>
      </c>
      <c r="E120" s="41">
        <f>D120-C120</f>
        <v>3510</v>
      </c>
      <c r="F120" s="41">
        <v>1125</v>
      </c>
    </row>
    <row r="121" spans="1:6" x14ac:dyDescent="0.25">
      <c r="A121" s="10" t="s">
        <v>49</v>
      </c>
      <c r="B121" s="40">
        <v>0</v>
      </c>
      <c r="C121" s="40">
        <v>0</v>
      </c>
      <c r="D121" s="40">
        <v>13968</v>
      </c>
      <c r="E121" s="41">
        <f>D121-C121</f>
        <v>13968</v>
      </c>
      <c r="F121" s="41">
        <v>4479</v>
      </c>
    </row>
    <row r="122" spans="1:6" x14ac:dyDescent="0.25">
      <c r="A122" s="10" t="s">
        <v>37</v>
      </c>
      <c r="B122" s="40">
        <v>82832</v>
      </c>
      <c r="C122" s="40">
        <v>41416</v>
      </c>
      <c r="D122" s="40">
        <v>83812</v>
      </c>
      <c r="E122" s="41">
        <f>D122-C122</f>
        <v>42396</v>
      </c>
      <c r="F122" s="41">
        <v>13593</v>
      </c>
    </row>
    <row r="123" spans="1:6" x14ac:dyDescent="0.25">
      <c r="A123" s="10" t="s">
        <v>44</v>
      </c>
      <c r="B123" s="40">
        <v>21036</v>
      </c>
      <c r="C123" s="40">
        <v>10518</v>
      </c>
      <c r="D123" s="40">
        <v>10951</v>
      </c>
      <c r="E123" s="41">
        <f>D123-C123</f>
        <v>433</v>
      </c>
      <c r="F123" s="41">
        <v>139</v>
      </c>
    </row>
    <row r="124" spans="1:6" x14ac:dyDescent="0.25">
      <c r="A124" s="10" t="s">
        <v>56</v>
      </c>
      <c r="B124" s="40">
        <v>87692</v>
      </c>
      <c r="C124" s="40">
        <v>43846</v>
      </c>
      <c r="D124" s="40">
        <v>81445</v>
      </c>
      <c r="E124" s="41">
        <f>D124-C124</f>
        <v>37599</v>
      </c>
      <c r="F124" s="41">
        <v>12055</v>
      </c>
    </row>
    <row r="125" spans="1:6" x14ac:dyDescent="0.25">
      <c r="A125" s="10" t="s">
        <v>57</v>
      </c>
      <c r="B125" s="40">
        <v>9521</v>
      </c>
      <c r="C125" s="40">
        <v>4761</v>
      </c>
      <c r="D125" s="40">
        <v>8913</v>
      </c>
      <c r="E125" s="41">
        <f>D125-C125</f>
        <v>4152</v>
      </c>
      <c r="F125" s="41">
        <v>1331</v>
      </c>
    </row>
    <row r="126" spans="1:6" x14ac:dyDescent="0.25">
      <c r="A126" s="10" t="s">
        <v>42</v>
      </c>
      <c r="B126" s="40">
        <v>3423725</v>
      </c>
      <c r="C126" s="40">
        <v>1711863</v>
      </c>
      <c r="D126" s="40">
        <v>2365015</v>
      </c>
      <c r="E126" s="41">
        <f>D126-C126</f>
        <v>653152</v>
      </c>
      <c r="F126" s="41">
        <v>209421</v>
      </c>
    </row>
    <row r="127" spans="1:6" x14ac:dyDescent="0.25">
      <c r="A127" s="10" t="s">
        <v>28</v>
      </c>
      <c r="B127" s="40">
        <v>546541</v>
      </c>
      <c r="C127" s="40">
        <v>273271</v>
      </c>
      <c r="D127" s="40">
        <v>299514</v>
      </c>
      <c r="E127" s="41">
        <f>D127-C127</f>
        <v>26243</v>
      </c>
      <c r="F127" s="41">
        <v>8414</v>
      </c>
    </row>
    <row r="128" spans="1:6" x14ac:dyDescent="0.25">
      <c r="A128" s="10" t="s">
        <v>40</v>
      </c>
      <c r="B128" s="40">
        <v>0</v>
      </c>
      <c r="C128" s="40">
        <v>0</v>
      </c>
      <c r="D128" s="40">
        <v>479</v>
      </c>
      <c r="E128" s="41">
        <f>D128-C128</f>
        <v>479</v>
      </c>
      <c r="F128" s="41">
        <v>154</v>
      </c>
    </row>
    <row r="129" spans="1:6" x14ac:dyDescent="0.25">
      <c r="A129" s="10" t="s">
        <v>30</v>
      </c>
      <c r="B129" s="40">
        <v>28188</v>
      </c>
      <c r="C129" s="40">
        <v>14094</v>
      </c>
      <c r="D129" s="40">
        <v>16023</v>
      </c>
      <c r="E129" s="41">
        <f>D129-C129</f>
        <v>1929</v>
      </c>
      <c r="F129" s="41">
        <v>618</v>
      </c>
    </row>
    <row r="130" spans="1:6" x14ac:dyDescent="0.25">
      <c r="A130" s="10" t="s">
        <v>58</v>
      </c>
      <c r="B130" s="40">
        <v>25626</v>
      </c>
      <c r="C130" s="40">
        <v>12813</v>
      </c>
      <c r="D130" s="40">
        <v>15632</v>
      </c>
      <c r="E130" s="41">
        <f>D130-C130</f>
        <v>2819</v>
      </c>
      <c r="F130" s="41">
        <v>904</v>
      </c>
    </row>
    <row r="131" spans="1:6" x14ac:dyDescent="0.25">
      <c r="A131" s="10" t="s">
        <v>25</v>
      </c>
      <c r="B131" s="40">
        <v>6620</v>
      </c>
      <c r="C131" s="40">
        <v>3310</v>
      </c>
      <c r="D131" s="40">
        <v>16131</v>
      </c>
      <c r="E131" s="41">
        <f>D131-C131</f>
        <v>12821</v>
      </c>
      <c r="F131" s="41">
        <v>4111</v>
      </c>
    </row>
    <row r="132" spans="1:6" x14ac:dyDescent="0.25">
      <c r="A132" s="10" t="s">
        <v>25</v>
      </c>
      <c r="B132" s="40">
        <v>37150</v>
      </c>
      <c r="C132" s="40">
        <v>18575</v>
      </c>
      <c r="D132" s="40">
        <v>51962</v>
      </c>
      <c r="E132" s="41">
        <f>D132-C132</f>
        <v>33387</v>
      </c>
      <c r="F132" s="41">
        <v>10705</v>
      </c>
    </row>
    <row r="133" spans="1:6" x14ac:dyDescent="0.25">
      <c r="A133" s="10" t="s">
        <v>44</v>
      </c>
      <c r="B133" s="40">
        <v>1838</v>
      </c>
      <c r="C133" s="40">
        <v>919</v>
      </c>
      <c r="D133" s="40">
        <v>1394</v>
      </c>
      <c r="E133" s="41">
        <f>D133-C133</f>
        <v>475</v>
      </c>
      <c r="F133" s="41">
        <v>152</v>
      </c>
    </row>
    <row r="134" spans="1:6" x14ac:dyDescent="0.25">
      <c r="A134" s="10" t="s">
        <v>24</v>
      </c>
      <c r="B134" s="40">
        <v>424885</v>
      </c>
      <c r="C134" s="40">
        <v>212443</v>
      </c>
      <c r="D134" s="40">
        <v>288319</v>
      </c>
      <c r="E134" s="41">
        <f>D134-C134</f>
        <v>75876</v>
      </c>
      <c r="F134" s="41">
        <v>24328</v>
      </c>
    </row>
    <row r="135" spans="1:6" x14ac:dyDescent="0.25">
      <c r="A135" s="10" t="s">
        <v>45</v>
      </c>
      <c r="B135" s="40">
        <v>6352</v>
      </c>
      <c r="C135" s="40">
        <v>3176</v>
      </c>
      <c r="D135" s="40">
        <v>7463</v>
      </c>
      <c r="E135" s="41">
        <f>D135-C135</f>
        <v>4287</v>
      </c>
      <c r="F135" s="41">
        <v>1375</v>
      </c>
    </row>
    <row r="136" spans="1:6" x14ac:dyDescent="0.25">
      <c r="A136" s="10" t="s">
        <v>24</v>
      </c>
      <c r="B136" s="40">
        <v>354463</v>
      </c>
      <c r="C136" s="40">
        <v>177232</v>
      </c>
      <c r="D136" s="40">
        <v>313474</v>
      </c>
      <c r="E136" s="41">
        <f>D136-C136</f>
        <v>136242</v>
      </c>
      <c r="F136" s="41">
        <v>43683</v>
      </c>
    </row>
    <row r="137" spans="1:6" x14ac:dyDescent="0.25">
      <c r="A137" s="10" t="s">
        <v>25</v>
      </c>
      <c r="B137" s="40">
        <v>93197</v>
      </c>
      <c r="C137" s="40">
        <v>46599</v>
      </c>
      <c r="D137" s="40">
        <v>69928</v>
      </c>
      <c r="E137" s="41">
        <f>D137-C137</f>
        <v>23329</v>
      </c>
      <c r="F137" s="41">
        <v>7480</v>
      </c>
    </row>
    <row r="138" spans="1:6" x14ac:dyDescent="0.25">
      <c r="A138" s="10" t="s">
        <v>51</v>
      </c>
      <c r="B138" s="40">
        <v>145936</v>
      </c>
      <c r="C138" s="40">
        <v>72968</v>
      </c>
      <c r="D138" s="40">
        <v>119869</v>
      </c>
      <c r="E138" s="41">
        <f>D138-C138</f>
        <v>46901</v>
      </c>
      <c r="F138" s="41">
        <v>15038</v>
      </c>
    </row>
    <row r="139" spans="1:6" x14ac:dyDescent="0.25">
      <c r="A139" s="10" t="s">
        <v>31</v>
      </c>
      <c r="B139" s="40">
        <v>3508</v>
      </c>
      <c r="C139" s="40">
        <v>1754</v>
      </c>
      <c r="D139" s="40">
        <v>12109</v>
      </c>
      <c r="E139" s="41">
        <f>D139-C139</f>
        <v>10355</v>
      </c>
      <c r="F139" s="41">
        <v>3320</v>
      </c>
    </row>
    <row r="140" spans="1:6" x14ac:dyDescent="0.25">
      <c r="A140" s="10" t="s">
        <v>28</v>
      </c>
      <c r="B140" s="40">
        <v>1161903</v>
      </c>
      <c r="C140" s="40">
        <v>580952</v>
      </c>
      <c r="D140" s="40">
        <v>619975</v>
      </c>
      <c r="E140" s="41">
        <f>D140-C140</f>
        <v>39023</v>
      </c>
      <c r="F140" s="41">
        <v>12512</v>
      </c>
    </row>
    <row r="141" spans="1:6" x14ac:dyDescent="0.25">
      <c r="A141" s="10" t="s">
        <v>55</v>
      </c>
      <c r="B141" s="40">
        <v>1452</v>
      </c>
      <c r="C141" s="40">
        <v>726</v>
      </c>
      <c r="D141" s="40">
        <v>34126</v>
      </c>
      <c r="E141" s="41">
        <f>D141-C141</f>
        <v>33400</v>
      </c>
      <c r="F141" s="41">
        <v>10709</v>
      </c>
    </row>
    <row r="142" spans="1:6" x14ac:dyDescent="0.25">
      <c r="A142" s="10" t="s">
        <v>37</v>
      </c>
      <c r="B142" s="40">
        <v>2221</v>
      </c>
      <c r="C142" s="40">
        <v>1111</v>
      </c>
      <c r="D142" s="40">
        <v>2200</v>
      </c>
      <c r="E142" s="41">
        <f>D142-C142</f>
        <v>1089</v>
      </c>
      <c r="F142" s="41">
        <v>349</v>
      </c>
    </row>
    <row r="143" spans="1:6" x14ac:dyDescent="0.25">
      <c r="A143" s="10" t="s">
        <v>59</v>
      </c>
      <c r="B143" s="40">
        <v>29040</v>
      </c>
      <c r="C143" s="40">
        <v>14520</v>
      </c>
      <c r="D143" s="40">
        <v>20328</v>
      </c>
      <c r="E143" s="41">
        <f>D143-C143</f>
        <v>5808</v>
      </c>
      <c r="F143" s="41">
        <v>1862</v>
      </c>
    </row>
    <row r="144" spans="1:6" x14ac:dyDescent="0.25">
      <c r="A144" s="10" t="s">
        <v>42</v>
      </c>
      <c r="B144" s="40">
        <v>22053</v>
      </c>
      <c r="C144" s="40">
        <v>11027</v>
      </c>
      <c r="D144" s="40">
        <v>19293</v>
      </c>
      <c r="E144" s="41">
        <f>D144-C144</f>
        <v>8266</v>
      </c>
      <c r="F144" s="41">
        <v>2650</v>
      </c>
    </row>
    <row r="145" spans="1:6" x14ac:dyDescent="0.25">
      <c r="A145" s="10" t="s">
        <v>28</v>
      </c>
      <c r="B145" s="40">
        <v>202753</v>
      </c>
      <c r="C145" s="40">
        <v>101377</v>
      </c>
      <c r="D145" s="40">
        <v>120247</v>
      </c>
      <c r="E145" s="41">
        <f>D145-C145</f>
        <v>18870</v>
      </c>
      <c r="F145" s="41">
        <v>6050</v>
      </c>
    </row>
    <row r="146" spans="1:6" x14ac:dyDescent="0.25">
      <c r="A146" s="10" t="s">
        <v>37</v>
      </c>
      <c r="B146" s="40">
        <v>0</v>
      </c>
      <c r="C146" s="40">
        <v>0</v>
      </c>
      <c r="D146" s="40">
        <v>2200</v>
      </c>
      <c r="E146" s="41">
        <f>D146-C146</f>
        <v>2200</v>
      </c>
      <c r="F146" s="41">
        <v>705</v>
      </c>
    </row>
    <row r="147" spans="1:6" x14ac:dyDescent="0.25">
      <c r="A147" s="10" t="s">
        <v>29</v>
      </c>
      <c r="B147" s="40">
        <v>0</v>
      </c>
      <c r="C147" s="40">
        <v>0</v>
      </c>
      <c r="D147" s="40">
        <v>819</v>
      </c>
      <c r="E147" s="41">
        <f>D147-C147</f>
        <v>819</v>
      </c>
      <c r="F147" s="41">
        <v>263</v>
      </c>
    </row>
    <row r="148" spans="1:6" x14ac:dyDescent="0.25">
      <c r="A148" s="10" t="s">
        <v>44</v>
      </c>
      <c r="B148" s="40">
        <v>106100</v>
      </c>
      <c r="C148" s="40">
        <v>53050</v>
      </c>
      <c r="D148" s="40">
        <v>55628</v>
      </c>
      <c r="E148" s="41">
        <f>D148-C148</f>
        <v>2578</v>
      </c>
      <c r="F148" s="41">
        <v>827</v>
      </c>
    </row>
    <row r="149" spans="1:6" x14ac:dyDescent="0.25">
      <c r="A149" s="10" t="s">
        <v>25</v>
      </c>
      <c r="B149" s="40">
        <v>143146</v>
      </c>
      <c r="C149" s="40">
        <v>71573</v>
      </c>
      <c r="D149" s="40">
        <v>74277</v>
      </c>
      <c r="E149" s="41">
        <f>D149-C149</f>
        <v>2704</v>
      </c>
      <c r="F149" s="41">
        <v>867</v>
      </c>
    </row>
    <row r="150" spans="1:6" x14ac:dyDescent="0.25">
      <c r="A150" s="10" t="s">
        <v>53</v>
      </c>
      <c r="B150" s="40">
        <v>0</v>
      </c>
      <c r="C150" s="40">
        <v>0</v>
      </c>
      <c r="D150" s="40">
        <v>19</v>
      </c>
      <c r="E150" s="41">
        <f>D150-C150</f>
        <v>19</v>
      </c>
      <c r="F150" s="41">
        <v>6</v>
      </c>
    </row>
    <row r="151" spans="1:6" x14ac:dyDescent="0.25">
      <c r="A151" s="10" t="s">
        <v>31</v>
      </c>
      <c r="B151" s="40">
        <v>119527</v>
      </c>
      <c r="C151" s="40">
        <v>59764</v>
      </c>
      <c r="D151" s="40">
        <v>103801</v>
      </c>
      <c r="E151" s="41">
        <f>D151-C151</f>
        <v>44037</v>
      </c>
      <c r="F151" s="41">
        <v>14120</v>
      </c>
    </row>
    <row r="152" spans="1:6" x14ac:dyDescent="0.25">
      <c r="A152" s="10" t="s">
        <v>28</v>
      </c>
      <c r="B152" s="40">
        <v>959764</v>
      </c>
      <c r="C152" s="40">
        <v>479882</v>
      </c>
      <c r="D152" s="40">
        <v>596459</v>
      </c>
      <c r="E152" s="41">
        <f>D152-C152</f>
        <v>116577</v>
      </c>
      <c r="F152" s="41">
        <v>37378</v>
      </c>
    </row>
    <row r="153" spans="1:6" x14ac:dyDescent="0.25">
      <c r="A153" s="10" t="s">
        <v>40</v>
      </c>
      <c r="B153" s="40">
        <v>0</v>
      </c>
      <c r="C153" s="40">
        <v>0</v>
      </c>
      <c r="D153" s="40">
        <v>686</v>
      </c>
      <c r="E153" s="41">
        <f>D153-C153</f>
        <v>686</v>
      </c>
      <c r="F153" s="41">
        <v>220</v>
      </c>
    </row>
    <row r="154" spans="1:6" x14ac:dyDescent="0.25">
      <c r="A154" s="10" t="s">
        <v>37</v>
      </c>
      <c r="B154" s="40">
        <v>7317</v>
      </c>
      <c r="C154" s="40">
        <v>3659</v>
      </c>
      <c r="D154" s="40">
        <v>9019</v>
      </c>
      <c r="E154" s="41">
        <f>D154-C154</f>
        <v>5360</v>
      </c>
      <c r="F154" s="41">
        <v>1719</v>
      </c>
    </row>
    <row r="155" spans="1:6" x14ac:dyDescent="0.25">
      <c r="A155" s="10" t="s">
        <v>41</v>
      </c>
      <c r="B155" s="40">
        <v>0</v>
      </c>
      <c r="C155" s="40">
        <v>0</v>
      </c>
      <c r="D155" s="40">
        <v>79</v>
      </c>
      <c r="E155" s="41">
        <f>D155-C155</f>
        <v>79</v>
      </c>
      <c r="F155" s="41">
        <v>25</v>
      </c>
    </row>
    <row r="156" spans="1:6" x14ac:dyDescent="0.25">
      <c r="A156" s="10" t="s">
        <v>42</v>
      </c>
      <c r="B156" s="40">
        <v>39841</v>
      </c>
      <c r="C156" s="40">
        <v>19921</v>
      </c>
      <c r="D156" s="40">
        <v>28136</v>
      </c>
      <c r="E156" s="41">
        <f>D156-C156</f>
        <v>8215</v>
      </c>
      <c r="F156" s="41">
        <v>2634</v>
      </c>
    </row>
    <row r="157" spans="1:6" x14ac:dyDescent="0.25">
      <c r="A157" s="10" t="s">
        <v>29</v>
      </c>
      <c r="B157" s="40">
        <v>102671</v>
      </c>
      <c r="C157" s="40">
        <v>51336</v>
      </c>
      <c r="D157" s="40">
        <v>56933</v>
      </c>
      <c r="E157" s="41">
        <f>D157-C157</f>
        <v>5597</v>
      </c>
      <c r="F157" s="41">
        <v>1795</v>
      </c>
    </row>
    <row r="158" spans="1:6" x14ac:dyDescent="0.25">
      <c r="A158" s="10" t="s">
        <v>30</v>
      </c>
      <c r="B158" s="40">
        <v>5</v>
      </c>
      <c r="C158" s="40">
        <v>3</v>
      </c>
      <c r="D158" s="40">
        <v>829</v>
      </c>
      <c r="E158" s="41">
        <f>D158-C158</f>
        <v>826</v>
      </c>
      <c r="F158" s="41">
        <v>265</v>
      </c>
    </row>
    <row r="159" spans="1:6" x14ac:dyDescent="0.25">
      <c r="A159" s="10" t="s">
        <v>25</v>
      </c>
      <c r="B159" s="40">
        <v>123741</v>
      </c>
      <c r="C159" s="40">
        <v>61871</v>
      </c>
      <c r="D159" s="40">
        <v>89726</v>
      </c>
      <c r="E159" s="41">
        <f>D159-C159</f>
        <v>27855</v>
      </c>
      <c r="F159" s="41">
        <v>8931</v>
      </c>
    </row>
    <row r="160" spans="1:6" x14ac:dyDescent="0.25">
      <c r="A160" s="10" t="s">
        <v>26</v>
      </c>
      <c r="B160" s="40">
        <v>0</v>
      </c>
      <c r="C160" s="40">
        <v>0</v>
      </c>
      <c r="D160" s="40">
        <v>3212</v>
      </c>
      <c r="E160" s="41">
        <f>D160-C160</f>
        <v>3212</v>
      </c>
      <c r="F160" s="41">
        <v>1030</v>
      </c>
    </row>
    <row r="161" spans="1:6" x14ac:dyDescent="0.25">
      <c r="A161" s="10" t="s">
        <v>53</v>
      </c>
      <c r="B161" s="40">
        <v>0</v>
      </c>
      <c r="C161" s="40">
        <v>0</v>
      </c>
      <c r="D161" s="40">
        <v>19</v>
      </c>
      <c r="E161" s="41">
        <f>D161-C161</f>
        <v>19</v>
      </c>
      <c r="F161" s="41">
        <v>6</v>
      </c>
    </row>
    <row r="162" spans="1:6" x14ac:dyDescent="0.25">
      <c r="A162" s="10" t="s">
        <v>31</v>
      </c>
      <c r="B162" s="40">
        <v>54955</v>
      </c>
      <c r="C162" s="40">
        <v>27478</v>
      </c>
      <c r="D162" s="40">
        <v>42496</v>
      </c>
      <c r="E162" s="41">
        <f>D162-C162</f>
        <v>15018</v>
      </c>
      <c r="F162" s="41">
        <v>4815</v>
      </c>
    </row>
    <row r="163" spans="1:6" x14ac:dyDescent="0.25">
      <c r="A163" s="10" t="s">
        <v>28</v>
      </c>
      <c r="B163" s="40">
        <v>648466</v>
      </c>
      <c r="C163" s="40">
        <v>324233</v>
      </c>
      <c r="D163" s="40">
        <v>352776</v>
      </c>
      <c r="E163" s="41">
        <f>D163-C163</f>
        <v>28543</v>
      </c>
      <c r="F163" s="41">
        <v>9152</v>
      </c>
    </row>
    <row r="164" spans="1:6" x14ac:dyDescent="0.25">
      <c r="A164" s="10" t="s">
        <v>44</v>
      </c>
      <c r="B164" s="40">
        <v>10464</v>
      </c>
      <c r="C164" s="40">
        <v>5232</v>
      </c>
      <c r="D164" s="40">
        <v>5881</v>
      </c>
      <c r="E164" s="41">
        <f>D164-C164</f>
        <v>649</v>
      </c>
      <c r="F164" s="41">
        <v>208</v>
      </c>
    </row>
    <row r="165" spans="1:6" x14ac:dyDescent="0.25">
      <c r="A165" s="10" t="s">
        <v>41</v>
      </c>
      <c r="B165" s="40">
        <v>0</v>
      </c>
      <c r="C165" s="40">
        <v>0</v>
      </c>
      <c r="D165" s="40">
        <v>712</v>
      </c>
      <c r="E165" s="41">
        <f>D165-C165</f>
        <v>712</v>
      </c>
      <c r="F165" s="41">
        <v>228</v>
      </c>
    </row>
    <row r="166" spans="1:6" x14ac:dyDescent="0.25">
      <c r="A166" s="10" t="s">
        <v>29</v>
      </c>
      <c r="B166" s="40">
        <v>28944</v>
      </c>
      <c r="C166" s="40">
        <v>14472</v>
      </c>
      <c r="D166" s="40">
        <v>20070</v>
      </c>
      <c r="E166" s="41">
        <f>D166-C166</f>
        <v>5598</v>
      </c>
      <c r="F166" s="41">
        <v>1795</v>
      </c>
    </row>
    <row r="167" spans="1:6" x14ac:dyDescent="0.25">
      <c r="F167" s="45">
        <f>SUM(F5:F166)</f>
        <v>2394690</v>
      </c>
    </row>
    <row r="170" spans="1:6" ht="31.5" customHeight="1" x14ac:dyDescent="0.25">
      <c r="A170" s="46" t="s">
        <v>101</v>
      </c>
      <c r="B170" s="46"/>
      <c r="C170" s="46"/>
      <c r="D170" s="46"/>
      <c r="E170" s="46"/>
      <c r="F170" s="46"/>
    </row>
  </sheetData>
  <autoFilter ref="A4:F166" xr:uid="{CCDE2808-441A-4A61-9059-66C7B93EAA58}"/>
  <mergeCells count="3">
    <mergeCell ref="A170:F170"/>
    <mergeCell ref="D1:F1"/>
    <mergeCell ref="A2:F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FF21EE-5D6A-46D0-ADA1-E95124488017}">
  <dimension ref="A1:E13"/>
  <sheetViews>
    <sheetView workbookViewId="0">
      <selection activeCell="A2" sqref="A2:E2"/>
    </sheetView>
  </sheetViews>
  <sheetFormatPr defaultRowHeight="15" x14ac:dyDescent="0.25"/>
  <cols>
    <col min="1" max="1" width="40.42578125" bestFit="1" customWidth="1"/>
    <col min="2" max="3" width="14" customWidth="1"/>
    <col min="4" max="4" width="15.28515625" customWidth="1"/>
    <col min="5" max="5" width="14" customWidth="1"/>
  </cols>
  <sheetData>
    <row r="1" spans="1:5" ht="67.5" customHeight="1" x14ac:dyDescent="0.25">
      <c r="C1" s="50" t="s">
        <v>114</v>
      </c>
      <c r="D1" s="50"/>
      <c r="E1" s="50"/>
    </row>
    <row r="2" spans="1:5" ht="36" customHeight="1" x14ac:dyDescent="0.25">
      <c r="A2" s="55" t="s">
        <v>115</v>
      </c>
      <c r="B2" s="56"/>
      <c r="C2" s="56"/>
      <c r="D2" s="56"/>
      <c r="E2" s="56"/>
    </row>
    <row r="3" spans="1:5" ht="15.75" x14ac:dyDescent="0.25">
      <c r="A3" s="51"/>
      <c r="B3" s="37"/>
    </row>
    <row r="4" spans="1:5" ht="63.75" x14ac:dyDescent="0.25">
      <c r="A4" s="8" t="s">
        <v>6</v>
      </c>
      <c r="B4" s="8" t="s">
        <v>9</v>
      </c>
      <c r="C4" s="8" t="s">
        <v>11</v>
      </c>
      <c r="D4" s="8" t="s">
        <v>13</v>
      </c>
      <c r="E4" s="8" t="s">
        <v>106</v>
      </c>
    </row>
    <row r="5" spans="1:5" ht="38.25" x14ac:dyDescent="0.25">
      <c r="A5" s="53" t="s">
        <v>100</v>
      </c>
      <c r="B5" s="39">
        <v>152346</v>
      </c>
      <c r="C5" s="39">
        <v>76173</v>
      </c>
      <c r="D5" s="39">
        <v>133009</v>
      </c>
      <c r="E5" s="39">
        <f>D5-C5</f>
        <v>56836</v>
      </c>
    </row>
    <row r="6" spans="1:5" ht="38.25" x14ac:dyDescent="0.25">
      <c r="A6" s="54" t="s">
        <v>100</v>
      </c>
      <c r="B6" s="40">
        <v>986086</v>
      </c>
      <c r="C6" s="40">
        <v>493043</v>
      </c>
      <c r="D6" s="40">
        <v>587383</v>
      </c>
      <c r="E6" s="39">
        <f>D6-C6</f>
        <v>94340</v>
      </c>
    </row>
    <row r="7" spans="1:5" ht="25.5" x14ac:dyDescent="0.25">
      <c r="A7" s="54" t="s">
        <v>97</v>
      </c>
      <c r="B7" s="40">
        <v>18695</v>
      </c>
      <c r="C7" s="40">
        <v>9348</v>
      </c>
      <c r="D7" s="40">
        <v>18695</v>
      </c>
      <c r="E7" s="39">
        <f>D7-C7</f>
        <v>9347</v>
      </c>
    </row>
    <row r="8" spans="1:5" x14ac:dyDescent="0.25">
      <c r="A8" s="54" t="s">
        <v>98</v>
      </c>
      <c r="B8" s="40">
        <v>23755</v>
      </c>
      <c r="C8" s="40">
        <v>11878</v>
      </c>
      <c r="D8" s="40">
        <v>19546</v>
      </c>
      <c r="E8" s="39">
        <f>D8-C8</f>
        <v>7668</v>
      </c>
    </row>
    <row r="9" spans="1:5" ht="38.25" x14ac:dyDescent="0.25">
      <c r="A9" s="54" t="s">
        <v>100</v>
      </c>
      <c r="B9" s="40">
        <v>104272</v>
      </c>
      <c r="C9" s="40">
        <v>52136</v>
      </c>
      <c r="D9" s="40">
        <v>152102</v>
      </c>
      <c r="E9" s="39">
        <f>D9-C9</f>
        <v>99966</v>
      </c>
    </row>
    <row r="10" spans="1:5" ht="25.5" x14ac:dyDescent="0.25">
      <c r="A10" s="54" t="s">
        <v>99</v>
      </c>
      <c r="B10" s="40">
        <v>2150579</v>
      </c>
      <c r="C10" s="40">
        <v>1075290</v>
      </c>
      <c r="D10" s="40">
        <v>1250548</v>
      </c>
      <c r="E10" s="39">
        <f>D10-C10</f>
        <v>175258</v>
      </c>
    </row>
    <row r="11" spans="1:5" x14ac:dyDescent="0.25">
      <c r="B11" s="12"/>
      <c r="C11" s="12"/>
      <c r="D11" s="12"/>
      <c r="E11" s="52">
        <f>SUM(E5:E10)</f>
        <v>443415</v>
      </c>
    </row>
    <row r="13" spans="1:5" x14ac:dyDescent="0.25">
      <c r="A13" s="15"/>
    </row>
  </sheetData>
  <mergeCells count="2">
    <mergeCell ref="C1:E1"/>
    <mergeCell ref="A2:E2"/>
  </mergeCells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171abc8c-0b18-4336-97d7-51d65f5c7f99}" enabled="1" method="Standard" siteId="{dbc9012d-628b-43d4-b190-8a730f7e1e96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Darblapas</vt:lpstr>
      </vt:variant>
      <vt:variant>
        <vt:i4>5</vt:i4>
      </vt:variant>
      <vt:variant>
        <vt:lpstr>Diapazoni ar nosaukumiem</vt:lpstr>
      </vt:variant>
      <vt:variant>
        <vt:i4>1</vt:i4>
      </vt:variant>
    </vt:vector>
  </HeadingPairs>
  <TitlesOfParts>
    <vt:vector size="6" baseType="lpstr">
      <vt:lpstr>Apkopojums</vt:lpstr>
      <vt:lpstr>DRG</vt:lpstr>
      <vt:lpstr>Pakalpojumu programmas</vt:lpstr>
      <vt:lpstr>Piemaksājamās manipulācijas</vt:lpstr>
      <vt:lpstr>MK 555 7. pielikuma rēķini</vt:lpstr>
      <vt:lpstr>Apkopojums!Drukas_apgabals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Lāsma Zandberga</dc:creator>
  <cp:lastModifiedBy>Lāsma Zandberga</cp:lastModifiedBy>
  <dcterms:created xsi:type="dcterms:W3CDTF">2025-10-16T07:38:37Z</dcterms:created>
  <dcterms:modified xsi:type="dcterms:W3CDTF">2026-09-21T07:35:18Z</dcterms:modified>
</cp:coreProperties>
</file>