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feb\Uz FM\"/>
    </mc:Choice>
  </mc:AlternateContent>
  <bookViews>
    <workbookView xWindow="0" yWindow="0" windowWidth="28800" windowHeight="11100"/>
  </bookViews>
  <sheets>
    <sheet name="18.pielikums" sheetId="6" r:id="rId1"/>
  </sheets>
  <definedNames>
    <definedName name="_xlnm.Print_Area" localSheetId="0">'18.pielikums'!$A$1:$I$38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8" i="6" l="1"/>
  <c r="I38" i="6" s="1"/>
  <c r="E38" i="6"/>
  <c r="H37" i="6"/>
  <c r="I37" i="6" s="1"/>
  <c r="E37" i="6"/>
  <c r="H36" i="6"/>
  <c r="I36" i="6" s="1"/>
  <c r="E36" i="6"/>
  <c r="H35" i="6"/>
  <c r="I35" i="6" s="1"/>
  <c r="E35" i="6"/>
  <c r="I33" i="6"/>
  <c r="H33" i="6"/>
  <c r="E33" i="6"/>
  <c r="H32" i="6"/>
  <c r="I32" i="6" s="1"/>
  <c r="E32" i="6"/>
  <c r="H31" i="6"/>
  <c r="I31" i="6" s="1"/>
  <c r="E31" i="6"/>
  <c r="I30" i="6"/>
  <c r="H30" i="6"/>
  <c r="E30" i="6"/>
  <c r="H29" i="6"/>
  <c r="I29" i="6" s="1"/>
  <c r="E29" i="6"/>
  <c r="H28" i="6"/>
  <c r="I28" i="6" s="1"/>
  <c r="E28" i="6"/>
  <c r="H27" i="6"/>
  <c r="I27" i="6" s="1"/>
  <c r="E27" i="6"/>
  <c r="H26" i="6"/>
  <c r="I26" i="6" s="1"/>
  <c r="E26" i="6"/>
  <c r="H25" i="6"/>
  <c r="I25" i="6" s="1"/>
  <c r="E25" i="6"/>
  <c r="I24" i="6"/>
  <c r="H24" i="6"/>
  <c r="E24" i="6"/>
  <c r="H23" i="6"/>
  <c r="I23" i="6" s="1"/>
  <c r="E23" i="6"/>
  <c r="H22" i="6"/>
  <c r="I22" i="6" s="1"/>
  <c r="E22" i="6"/>
  <c r="H21" i="6"/>
  <c r="I21" i="6" s="1"/>
  <c r="E21" i="6"/>
  <c r="H20" i="6"/>
  <c r="I20" i="6" s="1"/>
  <c r="E20" i="6"/>
  <c r="H19" i="6"/>
  <c r="I19" i="6" s="1"/>
  <c r="E19" i="6"/>
  <c r="H18" i="6"/>
  <c r="I18" i="6" s="1"/>
  <c r="E18" i="6"/>
  <c r="H17" i="6"/>
  <c r="I17" i="6" s="1"/>
  <c r="E17" i="6"/>
  <c r="I16" i="6"/>
  <c r="H16" i="6"/>
  <c r="E16" i="6"/>
  <c r="H15" i="6"/>
  <c r="I15" i="6" s="1"/>
  <c r="E15" i="6"/>
  <c r="H14" i="6"/>
  <c r="I14" i="6" s="1"/>
  <c r="E14" i="6"/>
  <c r="H13" i="6"/>
  <c r="I13" i="6" s="1"/>
  <c r="E13" i="6"/>
  <c r="G11" i="6"/>
  <c r="F11" i="6"/>
  <c r="H11" i="6" l="1"/>
  <c r="I11" i="6"/>
</calcChain>
</file>

<file path=xl/sharedStrings.xml><?xml version="1.0" encoding="utf-8"?>
<sst xmlns="http://schemas.openxmlformats.org/spreadsheetml/2006/main" count="66" uniqueCount="29">
  <si>
    <t>Nr. p.k.</t>
  </si>
  <si>
    <t>Struktūrvienība</t>
  </si>
  <si>
    <t>Amats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</si>
  <si>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</si>
  <si>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</si>
  <si>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</si>
  <si>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Nodarbinātā mēnešalga</t>
  </si>
  <si>
    <t>Stundas likme</t>
  </si>
  <si>
    <t>Stundu skaits</t>
  </si>
  <si>
    <t>Samaksa par virsstundu darbu
(EKK1142)</t>
  </si>
  <si>
    <t>DD VSAOI
(EKK1210)</t>
  </si>
  <si>
    <t>Atlīdzība
(EKK1000)</t>
  </si>
  <si>
    <t>Pilsonības un migrācijas lietu pārvalde</t>
  </si>
  <si>
    <t>Patvēruma meklētāju izmitināšanas nodaļa</t>
  </si>
  <si>
    <t>Vecākais eksperts</t>
  </si>
  <si>
    <t>Referents</t>
  </si>
  <si>
    <t>Patvēruma lietu nodaļa</t>
  </si>
  <si>
    <t>Nozares politikas un politikas plānošanas struktūrvienības vadītājs</t>
  </si>
  <si>
    <t>Nozares politikas un politikas plānošanas struktūrvienības vadītāja vietnieks</t>
  </si>
  <si>
    <t>Vecākais referents</t>
  </si>
  <si>
    <t>kopā</t>
  </si>
  <si>
    <t>Pamatdarbības struktūrvienības vadītājs</t>
  </si>
  <si>
    <t>PMLP Centrālās struktūrvienības</t>
  </si>
  <si>
    <t>Juridiskā nodaļa</t>
  </si>
  <si>
    <t>Pamatdarbības atbalsta struktūrvienības vadītājs</t>
  </si>
  <si>
    <t>Pamatdarbības atbalsta struktūrvienības vadītāja vietnieks</t>
  </si>
  <si>
    <t>Jurists</t>
  </si>
  <si>
    <t>Samaksa par virsstundu darbu nodarbinātajiem, nodrošinot atbalstu Patvēruma meklētāju izmitināšanas nodaļai "Mucenieki" ārkārtas situācijas laikā par laika periodu no 2022. gada 1. februāra līdz 28. februārim</t>
  </si>
  <si>
    <t>18.pielikums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</si>
</sst>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0.00"/>
  </numFmts>
  <fonts count="11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  <font>
      <b/>
      <sz val="12"/>
      <color rgb="FFFF000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8" fillId="0" borderId="0"/>
  </cellStyleXfs>
  <cellXfs count="4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horizontal="center" vertical="center"/>
    </xf>
    <xf numFmtId="1" fontId="6" fillId="2" borderId="0" xfId="0" applyNumberFormat="1" applyFont="1" applyFill="1" applyAlignment="1">
      <alignment horizontal="right"/>
    </xf>
    <xf numFmtId="0" fontId="6" fillId="2" borderId="0" xfId="0" applyFont="1" applyFill="1" applyAlignment="1">
      <alignment horizontal="right"/>
    </xf>
    <xf numFmtId="0" fontId="9" fillId="0" borderId="0" xfId="3" applyFont="1" applyAlignment="1"/>
    <xf numFmtId="0" fontId="2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" fontId="4" fillId="3" borderId="1" xfId="0" applyNumberFormat="1" applyFont="1" applyFill="1" applyBorder="1" applyAlignment="1">
      <alignment horizontal="center" vertical="center"/>
    </xf>
    <xf numFmtId="0" fontId="4" fillId="0" borderId="0" xfId="0" applyFont="1"/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right" vertical="center"/>
    </xf>
    <xf numFmtId="0" fontId="2" fillId="0" borderId="0" xfId="0" applyFont="1" applyFill="1"/>
    <xf numFmtId="0" fontId="10" fillId="0" borderId="2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</cellXfs>
  <cellStyles count="4">
    <cellStyle name="Normal" xfId="0" builtinId="0"/>
    <cellStyle name="Normal 2" xfId="3"/>
    <cellStyle name="Normal 6" xfId="2"/>
    <cellStyle name="Parasts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6"/>
  <sheetViews>
    <sheetView tabSelected="1" zoomScaleNormal="100" workbookViewId="0">
      <selection activeCell="A19" sqref="A19"/>
    </sheetView>
  </sheetViews>
  <sheetFormatPr defaultColWidth="9.21875" defaultRowHeight="13.2" x14ac:dyDescent="0.25"/>
  <cols>
    <col min="1" max="1" width="5.77734375" style="1" customWidth="1"/>
    <col min="2" max="2" width="34.5546875" style="2" customWidth="1"/>
    <col min="3" max="3" width="19" style="1" customWidth="1"/>
    <col min="4" max="5" width="9.44140625" style="1" customWidth="1"/>
    <col min="6" max="6" width="10.44140625" style="1" customWidth="1"/>
    <col min="7" max="7" width="11.21875" style="3" customWidth="1"/>
    <col min="8" max="8" width="11.21875" style="1" customWidth="1"/>
    <col min="9" max="9" width="12" style="1" customWidth="1"/>
    <col min="10" max="252" width="9.21875" style="7"/>
    <col min="253" max="253" width="5.77734375" style="7" customWidth="1"/>
    <col min="254" max="254" width="36.5546875" style="7" customWidth="1"/>
    <col min="255" max="255" width="19" style="7" customWidth="1"/>
    <col min="256" max="257" width="9.44140625" style="7" customWidth="1"/>
    <col min="258" max="258" width="10.44140625" style="7" customWidth="1"/>
    <col min="259" max="260" width="11.21875" style="7" customWidth="1"/>
    <col min="261" max="261" width="12" style="7" customWidth="1"/>
    <col min="262" max="262" width="13.44140625" style="7" customWidth="1"/>
    <col min="263" max="508" width="9.21875" style="7"/>
    <col min="509" max="509" width="5.77734375" style="7" customWidth="1"/>
    <col min="510" max="510" width="36.5546875" style="7" customWidth="1"/>
    <col min="511" max="511" width="19" style="7" customWidth="1"/>
    <col min="512" max="513" width="9.44140625" style="7" customWidth="1"/>
    <col min="514" max="514" width="10.44140625" style="7" customWidth="1"/>
    <col min="515" max="516" width="11.21875" style="7" customWidth="1"/>
    <col min="517" max="517" width="12" style="7" customWidth="1"/>
    <col min="518" max="518" width="13.44140625" style="7" customWidth="1"/>
    <col min="519" max="764" width="9.21875" style="7"/>
    <col min="765" max="765" width="5.77734375" style="7" customWidth="1"/>
    <col min="766" max="766" width="36.5546875" style="7" customWidth="1"/>
    <col min="767" max="767" width="19" style="7" customWidth="1"/>
    <col min="768" max="769" width="9.44140625" style="7" customWidth="1"/>
    <col min="770" max="770" width="10.44140625" style="7" customWidth="1"/>
    <col min="771" max="772" width="11.21875" style="7" customWidth="1"/>
    <col min="773" max="773" width="12" style="7" customWidth="1"/>
    <col min="774" max="774" width="13.44140625" style="7" customWidth="1"/>
    <col min="775" max="1020" width="9.21875" style="7"/>
    <col min="1021" max="1021" width="5.77734375" style="7" customWidth="1"/>
    <col min="1022" max="1022" width="36.5546875" style="7" customWidth="1"/>
    <col min="1023" max="1023" width="19" style="7" customWidth="1"/>
    <col min="1024" max="1025" width="9.44140625" style="7" customWidth="1"/>
    <col min="1026" max="1026" width="10.44140625" style="7" customWidth="1"/>
    <col min="1027" max="1028" width="11.21875" style="7" customWidth="1"/>
    <col min="1029" max="1029" width="12" style="7" customWidth="1"/>
    <col min="1030" max="1030" width="13.44140625" style="7" customWidth="1"/>
    <col min="1031" max="1276" width="9.21875" style="7"/>
    <col min="1277" max="1277" width="5.77734375" style="7" customWidth="1"/>
    <col min="1278" max="1278" width="36.5546875" style="7" customWidth="1"/>
    <col min="1279" max="1279" width="19" style="7" customWidth="1"/>
    <col min="1280" max="1281" width="9.44140625" style="7" customWidth="1"/>
    <col min="1282" max="1282" width="10.44140625" style="7" customWidth="1"/>
    <col min="1283" max="1284" width="11.21875" style="7" customWidth="1"/>
    <col min="1285" max="1285" width="12" style="7" customWidth="1"/>
    <col min="1286" max="1286" width="13.44140625" style="7" customWidth="1"/>
    <col min="1287" max="1532" width="9.21875" style="7"/>
    <col min="1533" max="1533" width="5.77734375" style="7" customWidth="1"/>
    <col min="1534" max="1534" width="36.5546875" style="7" customWidth="1"/>
    <col min="1535" max="1535" width="19" style="7" customWidth="1"/>
    <col min="1536" max="1537" width="9.44140625" style="7" customWidth="1"/>
    <col min="1538" max="1538" width="10.44140625" style="7" customWidth="1"/>
    <col min="1539" max="1540" width="11.21875" style="7" customWidth="1"/>
    <col min="1541" max="1541" width="12" style="7" customWidth="1"/>
    <col min="1542" max="1542" width="13.44140625" style="7" customWidth="1"/>
    <col min="1543" max="1788" width="9.21875" style="7"/>
    <col min="1789" max="1789" width="5.77734375" style="7" customWidth="1"/>
    <col min="1790" max="1790" width="36.5546875" style="7" customWidth="1"/>
    <col min="1791" max="1791" width="19" style="7" customWidth="1"/>
    <col min="1792" max="1793" width="9.44140625" style="7" customWidth="1"/>
    <col min="1794" max="1794" width="10.44140625" style="7" customWidth="1"/>
    <col min="1795" max="1796" width="11.21875" style="7" customWidth="1"/>
    <col min="1797" max="1797" width="12" style="7" customWidth="1"/>
    <col min="1798" max="1798" width="13.44140625" style="7" customWidth="1"/>
    <col min="1799" max="2044" width="9.21875" style="7"/>
    <col min="2045" max="2045" width="5.77734375" style="7" customWidth="1"/>
    <col min="2046" max="2046" width="36.5546875" style="7" customWidth="1"/>
    <col min="2047" max="2047" width="19" style="7" customWidth="1"/>
    <col min="2048" max="2049" width="9.44140625" style="7" customWidth="1"/>
    <col min="2050" max="2050" width="10.44140625" style="7" customWidth="1"/>
    <col min="2051" max="2052" width="11.21875" style="7" customWidth="1"/>
    <col min="2053" max="2053" width="12" style="7" customWidth="1"/>
    <col min="2054" max="2054" width="13.44140625" style="7" customWidth="1"/>
    <col min="2055" max="2300" width="9.21875" style="7"/>
    <col min="2301" max="2301" width="5.77734375" style="7" customWidth="1"/>
    <col min="2302" max="2302" width="36.5546875" style="7" customWidth="1"/>
    <col min="2303" max="2303" width="19" style="7" customWidth="1"/>
    <col min="2304" max="2305" width="9.44140625" style="7" customWidth="1"/>
    <col min="2306" max="2306" width="10.44140625" style="7" customWidth="1"/>
    <col min="2307" max="2308" width="11.21875" style="7" customWidth="1"/>
    <col min="2309" max="2309" width="12" style="7" customWidth="1"/>
    <col min="2310" max="2310" width="13.44140625" style="7" customWidth="1"/>
    <col min="2311" max="2556" width="9.21875" style="7"/>
    <col min="2557" max="2557" width="5.77734375" style="7" customWidth="1"/>
    <col min="2558" max="2558" width="36.5546875" style="7" customWidth="1"/>
    <col min="2559" max="2559" width="19" style="7" customWidth="1"/>
    <col min="2560" max="2561" width="9.44140625" style="7" customWidth="1"/>
    <col min="2562" max="2562" width="10.44140625" style="7" customWidth="1"/>
    <col min="2563" max="2564" width="11.21875" style="7" customWidth="1"/>
    <col min="2565" max="2565" width="12" style="7" customWidth="1"/>
    <col min="2566" max="2566" width="13.44140625" style="7" customWidth="1"/>
    <col min="2567" max="2812" width="9.21875" style="7"/>
    <col min="2813" max="2813" width="5.77734375" style="7" customWidth="1"/>
    <col min="2814" max="2814" width="36.5546875" style="7" customWidth="1"/>
    <col min="2815" max="2815" width="19" style="7" customWidth="1"/>
    <col min="2816" max="2817" width="9.44140625" style="7" customWidth="1"/>
    <col min="2818" max="2818" width="10.44140625" style="7" customWidth="1"/>
    <col min="2819" max="2820" width="11.21875" style="7" customWidth="1"/>
    <col min="2821" max="2821" width="12" style="7" customWidth="1"/>
    <col min="2822" max="2822" width="13.44140625" style="7" customWidth="1"/>
    <col min="2823" max="3068" width="9.21875" style="7"/>
    <col min="3069" max="3069" width="5.77734375" style="7" customWidth="1"/>
    <col min="3070" max="3070" width="36.5546875" style="7" customWidth="1"/>
    <col min="3071" max="3071" width="19" style="7" customWidth="1"/>
    <col min="3072" max="3073" width="9.44140625" style="7" customWidth="1"/>
    <col min="3074" max="3074" width="10.44140625" style="7" customWidth="1"/>
    <col min="3075" max="3076" width="11.21875" style="7" customWidth="1"/>
    <col min="3077" max="3077" width="12" style="7" customWidth="1"/>
    <col min="3078" max="3078" width="13.44140625" style="7" customWidth="1"/>
    <col min="3079" max="3324" width="9.21875" style="7"/>
    <col min="3325" max="3325" width="5.77734375" style="7" customWidth="1"/>
    <col min="3326" max="3326" width="36.5546875" style="7" customWidth="1"/>
    <col min="3327" max="3327" width="19" style="7" customWidth="1"/>
    <col min="3328" max="3329" width="9.44140625" style="7" customWidth="1"/>
    <col min="3330" max="3330" width="10.44140625" style="7" customWidth="1"/>
    <col min="3331" max="3332" width="11.21875" style="7" customWidth="1"/>
    <col min="3333" max="3333" width="12" style="7" customWidth="1"/>
    <col min="3334" max="3334" width="13.44140625" style="7" customWidth="1"/>
    <col min="3335" max="3580" width="9.21875" style="7"/>
    <col min="3581" max="3581" width="5.77734375" style="7" customWidth="1"/>
    <col min="3582" max="3582" width="36.5546875" style="7" customWidth="1"/>
    <col min="3583" max="3583" width="19" style="7" customWidth="1"/>
    <col min="3584" max="3585" width="9.44140625" style="7" customWidth="1"/>
    <col min="3586" max="3586" width="10.44140625" style="7" customWidth="1"/>
    <col min="3587" max="3588" width="11.21875" style="7" customWidth="1"/>
    <col min="3589" max="3589" width="12" style="7" customWidth="1"/>
    <col min="3590" max="3590" width="13.44140625" style="7" customWidth="1"/>
    <col min="3591" max="3836" width="9.21875" style="7"/>
    <col min="3837" max="3837" width="5.77734375" style="7" customWidth="1"/>
    <col min="3838" max="3838" width="36.5546875" style="7" customWidth="1"/>
    <col min="3839" max="3839" width="19" style="7" customWidth="1"/>
    <col min="3840" max="3841" width="9.44140625" style="7" customWidth="1"/>
    <col min="3842" max="3842" width="10.44140625" style="7" customWidth="1"/>
    <col min="3843" max="3844" width="11.21875" style="7" customWidth="1"/>
    <col min="3845" max="3845" width="12" style="7" customWidth="1"/>
    <col min="3846" max="3846" width="13.44140625" style="7" customWidth="1"/>
    <col min="3847" max="4092" width="9.21875" style="7"/>
    <col min="4093" max="4093" width="5.77734375" style="7" customWidth="1"/>
    <col min="4094" max="4094" width="36.5546875" style="7" customWidth="1"/>
    <col min="4095" max="4095" width="19" style="7" customWidth="1"/>
    <col min="4096" max="4097" width="9.44140625" style="7" customWidth="1"/>
    <col min="4098" max="4098" width="10.44140625" style="7" customWidth="1"/>
    <col min="4099" max="4100" width="11.21875" style="7" customWidth="1"/>
    <col min="4101" max="4101" width="12" style="7" customWidth="1"/>
    <col min="4102" max="4102" width="13.44140625" style="7" customWidth="1"/>
    <col min="4103" max="4348" width="9.21875" style="7"/>
    <col min="4349" max="4349" width="5.77734375" style="7" customWidth="1"/>
    <col min="4350" max="4350" width="36.5546875" style="7" customWidth="1"/>
    <col min="4351" max="4351" width="19" style="7" customWidth="1"/>
    <col min="4352" max="4353" width="9.44140625" style="7" customWidth="1"/>
    <col min="4354" max="4354" width="10.44140625" style="7" customWidth="1"/>
    <col min="4355" max="4356" width="11.21875" style="7" customWidth="1"/>
    <col min="4357" max="4357" width="12" style="7" customWidth="1"/>
    <col min="4358" max="4358" width="13.44140625" style="7" customWidth="1"/>
    <col min="4359" max="4604" width="9.21875" style="7"/>
    <col min="4605" max="4605" width="5.77734375" style="7" customWidth="1"/>
    <col min="4606" max="4606" width="36.5546875" style="7" customWidth="1"/>
    <col min="4607" max="4607" width="19" style="7" customWidth="1"/>
    <col min="4608" max="4609" width="9.44140625" style="7" customWidth="1"/>
    <col min="4610" max="4610" width="10.44140625" style="7" customWidth="1"/>
    <col min="4611" max="4612" width="11.21875" style="7" customWidth="1"/>
    <col min="4613" max="4613" width="12" style="7" customWidth="1"/>
    <col min="4614" max="4614" width="13.44140625" style="7" customWidth="1"/>
    <col min="4615" max="4860" width="9.21875" style="7"/>
    <col min="4861" max="4861" width="5.77734375" style="7" customWidth="1"/>
    <col min="4862" max="4862" width="36.5546875" style="7" customWidth="1"/>
    <col min="4863" max="4863" width="19" style="7" customWidth="1"/>
    <col min="4864" max="4865" width="9.44140625" style="7" customWidth="1"/>
    <col min="4866" max="4866" width="10.44140625" style="7" customWidth="1"/>
    <col min="4867" max="4868" width="11.21875" style="7" customWidth="1"/>
    <col min="4869" max="4869" width="12" style="7" customWidth="1"/>
    <col min="4870" max="4870" width="13.44140625" style="7" customWidth="1"/>
    <col min="4871" max="5116" width="9.21875" style="7"/>
    <col min="5117" max="5117" width="5.77734375" style="7" customWidth="1"/>
    <col min="5118" max="5118" width="36.5546875" style="7" customWidth="1"/>
    <col min="5119" max="5119" width="19" style="7" customWidth="1"/>
    <col min="5120" max="5121" width="9.44140625" style="7" customWidth="1"/>
    <col min="5122" max="5122" width="10.44140625" style="7" customWidth="1"/>
    <col min="5123" max="5124" width="11.21875" style="7" customWidth="1"/>
    <col min="5125" max="5125" width="12" style="7" customWidth="1"/>
    <col min="5126" max="5126" width="13.44140625" style="7" customWidth="1"/>
    <col min="5127" max="5372" width="9.21875" style="7"/>
    <col min="5373" max="5373" width="5.77734375" style="7" customWidth="1"/>
    <col min="5374" max="5374" width="36.5546875" style="7" customWidth="1"/>
    <col min="5375" max="5375" width="19" style="7" customWidth="1"/>
    <col min="5376" max="5377" width="9.44140625" style="7" customWidth="1"/>
    <col min="5378" max="5378" width="10.44140625" style="7" customWidth="1"/>
    <col min="5379" max="5380" width="11.21875" style="7" customWidth="1"/>
    <col min="5381" max="5381" width="12" style="7" customWidth="1"/>
    <col min="5382" max="5382" width="13.44140625" style="7" customWidth="1"/>
    <col min="5383" max="5628" width="9.21875" style="7"/>
    <col min="5629" max="5629" width="5.77734375" style="7" customWidth="1"/>
    <col min="5630" max="5630" width="36.5546875" style="7" customWidth="1"/>
    <col min="5631" max="5631" width="19" style="7" customWidth="1"/>
    <col min="5632" max="5633" width="9.44140625" style="7" customWidth="1"/>
    <col min="5634" max="5634" width="10.44140625" style="7" customWidth="1"/>
    <col min="5635" max="5636" width="11.21875" style="7" customWidth="1"/>
    <col min="5637" max="5637" width="12" style="7" customWidth="1"/>
    <col min="5638" max="5638" width="13.44140625" style="7" customWidth="1"/>
    <col min="5639" max="5884" width="9.21875" style="7"/>
    <col min="5885" max="5885" width="5.77734375" style="7" customWidth="1"/>
    <col min="5886" max="5886" width="36.5546875" style="7" customWidth="1"/>
    <col min="5887" max="5887" width="19" style="7" customWidth="1"/>
    <col min="5888" max="5889" width="9.44140625" style="7" customWidth="1"/>
    <col min="5890" max="5890" width="10.44140625" style="7" customWidth="1"/>
    <col min="5891" max="5892" width="11.21875" style="7" customWidth="1"/>
    <col min="5893" max="5893" width="12" style="7" customWidth="1"/>
    <col min="5894" max="5894" width="13.44140625" style="7" customWidth="1"/>
    <col min="5895" max="6140" width="9.21875" style="7"/>
    <col min="6141" max="6141" width="5.77734375" style="7" customWidth="1"/>
    <col min="6142" max="6142" width="36.5546875" style="7" customWidth="1"/>
    <col min="6143" max="6143" width="19" style="7" customWidth="1"/>
    <col min="6144" max="6145" width="9.44140625" style="7" customWidth="1"/>
    <col min="6146" max="6146" width="10.44140625" style="7" customWidth="1"/>
    <col min="6147" max="6148" width="11.21875" style="7" customWidth="1"/>
    <col min="6149" max="6149" width="12" style="7" customWidth="1"/>
    <col min="6150" max="6150" width="13.44140625" style="7" customWidth="1"/>
    <col min="6151" max="6396" width="9.21875" style="7"/>
    <col min="6397" max="6397" width="5.77734375" style="7" customWidth="1"/>
    <col min="6398" max="6398" width="36.5546875" style="7" customWidth="1"/>
    <col min="6399" max="6399" width="19" style="7" customWidth="1"/>
    <col min="6400" max="6401" width="9.44140625" style="7" customWidth="1"/>
    <col min="6402" max="6402" width="10.44140625" style="7" customWidth="1"/>
    <col min="6403" max="6404" width="11.21875" style="7" customWidth="1"/>
    <col min="6405" max="6405" width="12" style="7" customWidth="1"/>
    <col min="6406" max="6406" width="13.44140625" style="7" customWidth="1"/>
    <col min="6407" max="6652" width="9.21875" style="7"/>
    <col min="6653" max="6653" width="5.77734375" style="7" customWidth="1"/>
    <col min="6654" max="6654" width="36.5546875" style="7" customWidth="1"/>
    <col min="6655" max="6655" width="19" style="7" customWidth="1"/>
    <col min="6656" max="6657" width="9.44140625" style="7" customWidth="1"/>
    <col min="6658" max="6658" width="10.44140625" style="7" customWidth="1"/>
    <col min="6659" max="6660" width="11.21875" style="7" customWidth="1"/>
    <col min="6661" max="6661" width="12" style="7" customWidth="1"/>
    <col min="6662" max="6662" width="13.44140625" style="7" customWidth="1"/>
    <col min="6663" max="6908" width="9.21875" style="7"/>
    <col min="6909" max="6909" width="5.77734375" style="7" customWidth="1"/>
    <col min="6910" max="6910" width="36.5546875" style="7" customWidth="1"/>
    <col min="6911" max="6911" width="19" style="7" customWidth="1"/>
    <col min="6912" max="6913" width="9.44140625" style="7" customWidth="1"/>
    <col min="6914" max="6914" width="10.44140625" style="7" customWidth="1"/>
    <col min="6915" max="6916" width="11.21875" style="7" customWidth="1"/>
    <col min="6917" max="6917" width="12" style="7" customWidth="1"/>
    <col min="6918" max="6918" width="13.44140625" style="7" customWidth="1"/>
    <col min="6919" max="7164" width="9.21875" style="7"/>
    <col min="7165" max="7165" width="5.77734375" style="7" customWidth="1"/>
    <col min="7166" max="7166" width="36.5546875" style="7" customWidth="1"/>
    <col min="7167" max="7167" width="19" style="7" customWidth="1"/>
    <col min="7168" max="7169" width="9.44140625" style="7" customWidth="1"/>
    <col min="7170" max="7170" width="10.44140625" style="7" customWidth="1"/>
    <col min="7171" max="7172" width="11.21875" style="7" customWidth="1"/>
    <col min="7173" max="7173" width="12" style="7" customWidth="1"/>
    <col min="7174" max="7174" width="13.44140625" style="7" customWidth="1"/>
    <col min="7175" max="7420" width="9.21875" style="7"/>
    <col min="7421" max="7421" width="5.77734375" style="7" customWidth="1"/>
    <col min="7422" max="7422" width="36.5546875" style="7" customWidth="1"/>
    <col min="7423" max="7423" width="19" style="7" customWidth="1"/>
    <col min="7424" max="7425" width="9.44140625" style="7" customWidth="1"/>
    <col min="7426" max="7426" width="10.44140625" style="7" customWidth="1"/>
    <col min="7427" max="7428" width="11.21875" style="7" customWidth="1"/>
    <col min="7429" max="7429" width="12" style="7" customWidth="1"/>
    <col min="7430" max="7430" width="13.44140625" style="7" customWidth="1"/>
    <col min="7431" max="7676" width="9.21875" style="7"/>
    <col min="7677" max="7677" width="5.77734375" style="7" customWidth="1"/>
    <col min="7678" max="7678" width="36.5546875" style="7" customWidth="1"/>
    <col min="7679" max="7679" width="19" style="7" customWidth="1"/>
    <col min="7680" max="7681" width="9.44140625" style="7" customWidth="1"/>
    <col min="7682" max="7682" width="10.44140625" style="7" customWidth="1"/>
    <col min="7683" max="7684" width="11.21875" style="7" customWidth="1"/>
    <col min="7685" max="7685" width="12" style="7" customWidth="1"/>
    <col min="7686" max="7686" width="13.44140625" style="7" customWidth="1"/>
    <col min="7687" max="7932" width="9.21875" style="7"/>
    <col min="7933" max="7933" width="5.77734375" style="7" customWidth="1"/>
    <col min="7934" max="7934" width="36.5546875" style="7" customWidth="1"/>
    <col min="7935" max="7935" width="19" style="7" customWidth="1"/>
    <col min="7936" max="7937" width="9.44140625" style="7" customWidth="1"/>
    <col min="7938" max="7938" width="10.44140625" style="7" customWidth="1"/>
    <col min="7939" max="7940" width="11.21875" style="7" customWidth="1"/>
    <col min="7941" max="7941" width="12" style="7" customWidth="1"/>
    <col min="7942" max="7942" width="13.44140625" style="7" customWidth="1"/>
    <col min="7943" max="8188" width="9.21875" style="7"/>
    <col min="8189" max="8189" width="5.77734375" style="7" customWidth="1"/>
    <col min="8190" max="8190" width="36.5546875" style="7" customWidth="1"/>
    <col min="8191" max="8191" width="19" style="7" customWidth="1"/>
    <col min="8192" max="8193" width="9.44140625" style="7" customWidth="1"/>
    <col min="8194" max="8194" width="10.44140625" style="7" customWidth="1"/>
    <col min="8195" max="8196" width="11.21875" style="7" customWidth="1"/>
    <col min="8197" max="8197" width="12" style="7" customWidth="1"/>
    <col min="8198" max="8198" width="13.44140625" style="7" customWidth="1"/>
    <col min="8199" max="8444" width="9.21875" style="7"/>
    <col min="8445" max="8445" width="5.77734375" style="7" customWidth="1"/>
    <col min="8446" max="8446" width="36.5546875" style="7" customWidth="1"/>
    <col min="8447" max="8447" width="19" style="7" customWidth="1"/>
    <col min="8448" max="8449" width="9.44140625" style="7" customWidth="1"/>
    <col min="8450" max="8450" width="10.44140625" style="7" customWidth="1"/>
    <col min="8451" max="8452" width="11.21875" style="7" customWidth="1"/>
    <col min="8453" max="8453" width="12" style="7" customWidth="1"/>
    <col min="8454" max="8454" width="13.44140625" style="7" customWidth="1"/>
    <col min="8455" max="8700" width="9.21875" style="7"/>
    <col min="8701" max="8701" width="5.77734375" style="7" customWidth="1"/>
    <col min="8702" max="8702" width="36.5546875" style="7" customWidth="1"/>
    <col min="8703" max="8703" width="19" style="7" customWidth="1"/>
    <col min="8704" max="8705" width="9.44140625" style="7" customWidth="1"/>
    <col min="8706" max="8706" width="10.44140625" style="7" customWidth="1"/>
    <col min="8707" max="8708" width="11.21875" style="7" customWidth="1"/>
    <col min="8709" max="8709" width="12" style="7" customWidth="1"/>
    <col min="8710" max="8710" width="13.44140625" style="7" customWidth="1"/>
    <col min="8711" max="8956" width="9.21875" style="7"/>
    <col min="8957" max="8957" width="5.77734375" style="7" customWidth="1"/>
    <col min="8958" max="8958" width="36.5546875" style="7" customWidth="1"/>
    <col min="8959" max="8959" width="19" style="7" customWidth="1"/>
    <col min="8960" max="8961" width="9.44140625" style="7" customWidth="1"/>
    <col min="8962" max="8962" width="10.44140625" style="7" customWidth="1"/>
    <col min="8963" max="8964" width="11.21875" style="7" customWidth="1"/>
    <col min="8965" max="8965" width="12" style="7" customWidth="1"/>
    <col min="8966" max="8966" width="13.44140625" style="7" customWidth="1"/>
    <col min="8967" max="9212" width="9.21875" style="7"/>
    <col min="9213" max="9213" width="5.77734375" style="7" customWidth="1"/>
    <col min="9214" max="9214" width="36.5546875" style="7" customWidth="1"/>
    <col min="9215" max="9215" width="19" style="7" customWidth="1"/>
    <col min="9216" max="9217" width="9.44140625" style="7" customWidth="1"/>
    <col min="9218" max="9218" width="10.44140625" style="7" customWidth="1"/>
    <col min="9219" max="9220" width="11.21875" style="7" customWidth="1"/>
    <col min="9221" max="9221" width="12" style="7" customWidth="1"/>
    <col min="9222" max="9222" width="13.44140625" style="7" customWidth="1"/>
    <col min="9223" max="9468" width="9.21875" style="7"/>
    <col min="9469" max="9469" width="5.77734375" style="7" customWidth="1"/>
    <col min="9470" max="9470" width="36.5546875" style="7" customWidth="1"/>
    <col min="9471" max="9471" width="19" style="7" customWidth="1"/>
    <col min="9472" max="9473" width="9.44140625" style="7" customWidth="1"/>
    <col min="9474" max="9474" width="10.44140625" style="7" customWidth="1"/>
    <col min="9475" max="9476" width="11.21875" style="7" customWidth="1"/>
    <col min="9477" max="9477" width="12" style="7" customWidth="1"/>
    <col min="9478" max="9478" width="13.44140625" style="7" customWidth="1"/>
    <col min="9479" max="9724" width="9.21875" style="7"/>
    <col min="9725" max="9725" width="5.77734375" style="7" customWidth="1"/>
    <col min="9726" max="9726" width="36.5546875" style="7" customWidth="1"/>
    <col min="9727" max="9727" width="19" style="7" customWidth="1"/>
    <col min="9728" max="9729" width="9.44140625" style="7" customWidth="1"/>
    <col min="9730" max="9730" width="10.44140625" style="7" customWidth="1"/>
    <col min="9731" max="9732" width="11.21875" style="7" customWidth="1"/>
    <col min="9733" max="9733" width="12" style="7" customWidth="1"/>
    <col min="9734" max="9734" width="13.44140625" style="7" customWidth="1"/>
    <col min="9735" max="9980" width="9.21875" style="7"/>
    <col min="9981" max="9981" width="5.77734375" style="7" customWidth="1"/>
    <col min="9982" max="9982" width="36.5546875" style="7" customWidth="1"/>
    <col min="9983" max="9983" width="19" style="7" customWidth="1"/>
    <col min="9984" max="9985" width="9.44140625" style="7" customWidth="1"/>
    <col min="9986" max="9986" width="10.44140625" style="7" customWidth="1"/>
    <col min="9987" max="9988" width="11.21875" style="7" customWidth="1"/>
    <col min="9989" max="9989" width="12" style="7" customWidth="1"/>
    <col min="9990" max="9990" width="13.44140625" style="7" customWidth="1"/>
    <col min="9991" max="10236" width="9.21875" style="7"/>
    <col min="10237" max="10237" width="5.77734375" style="7" customWidth="1"/>
    <col min="10238" max="10238" width="36.5546875" style="7" customWidth="1"/>
    <col min="10239" max="10239" width="19" style="7" customWidth="1"/>
    <col min="10240" max="10241" width="9.44140625" style="7" customWidth="1"/>
    <col min="10242" max="10242" width="10.44140625" style="7" customWidth="1"/>
    <col min="10243" max="10244" width="11.21875" style="7" customWidth="1"/>
    <col min="10245" max="10245" width="12" style="7" customWidth="1"/>
    <col min="10246" max="10246" width="13.44140625" style="7" customWidth="1"/>
    <col min="10247" max="10492" width="9.21875" style="7"/>
    <col min="10493" max="10493" width="5.77734375" style="7" customWidth="1"/>
    <col min="10494" max="10494" width="36.5546875" style="7" customWidth="1"/>
    <col min="10495" max="10495" width="19" style="7" customWidth="1"/>
    <col min="10496" max="10497" width="9.44140625" style="7" customWidth="1"/>
    <col min="10498" max="10498" width="10.44140625" style="7" customWidth="1"/>
    <col min="10499" max="10500" width="11.21875" style="7" customWidth="1"/>
    <col min="10501" max="10501" width="12" style="7" customWidth="1"/>
    <col min="10502" max="10502" width="13.44140625" style="7" customWidth="1"/>
    <col min="10503" max="10748" width="9.21875" style="7"/>
    <col min="10749" max="10749" width="5.77734375" style="7" customWidth="1"/>
    <col min="10750" max="10750" width="36.5546875" style="7" customWidth="1"/>
    <col min="10751" max="10751" width="19" style="7" customWidth="1"/>
    <col min="10752" max="10753" width="9.44140625" style="7" customWidth="1"/>
    <col min="10754" max="10754" width="10.44140625" style="7" customWidth="1"/>
    <col min="10755" max="10756" width="11.21875" style="7" customWidth="1"/>
    <col min="10757" max="10757" width="12" style="7" customWidth="1"/>
    <col min="10758" max="10758" width="13.44140625" style="7" customWidth="1"/>
    <col min="10759" max="11004" width="9.21875" style="7"/>
    <col min="11005" max="11005" width="5.77734375" style="7" customWidth="1"/>
    <col min="11006" max="11006" width="36.5546875" style="7" customWidth="1"/>
    <col min="11007" max="11007" width="19" style="7" customWidth="1"/>
    <col min="11008" max="11009" width="9.44140625" style="7" customWidth="1"/>
    <col min="11010" max="11010" width="10.44140625" style="7" customWidth="1"/>
    <col min="11011" max="11012" width="11.21875" style="7" customWidth="1"/>
    <col min="11013" max="11013" width="12" style="7" customWidth="1"/>
    <col min="11014" max="11014" width="13.44140625" style="7" customWidth="1"/>
    <col min="11015" max="11260" width="9.21875" style="7"/>
    <col min="11261" max="11261" width="5.77734375" style="7" customWidth="1"/>
    <col min="11262" max="11262" width="36.5546875" style="7" customWidth="1"/>
    <col min="11263" max="11263" width="19" style="7" customWidth="1"/>
    <col min="11264" max="11265" width="9.44140625" style="7" customWidth="1"/>
    <col min="11266" max="11266" width="10.44140625" style="7" customWidth="1"/>
    <col min="11267" max="11268" width="11.21875" style="7" customWidth="1"/>
    <col min="11269" max="11269" width="12" style="7" customWidth="1"/>
    <col min="11270" max="11270" width="13.44140625" style="7" customWidth="1"/>
    <col min="11271" max="11516" width="9.21875" style="7"/>
    <col min="11517" max="11517" width="5.77734375" style="7" customWidth="1"/>
    <col min="11518" max="11518" width="36.5546875" style="7" customWidth="1"/>
    <col min="11519" max="11519" width="19" style="7" customWidth="1"/>
    <col min="11520" max="11521" width="9.44140625" style="7" customWidth="1"/>
    <col min="11522" max="11522" width="10.44140625" style="7" customWidth="1"/>
    <col min="11523" max="11524" width="11.21875" style="7" customWidth="1"/>
    <col min="11525" max="11525" width="12" style="7" customWidth="1"/>
    <col min="11526" max="11526" width="13.44140625" style="7" customWidth="1"/>
    <col min="11527" max="11772" width="9.21875" style="7"/>
    <col min="11773" max="11773" width="5.77734375" style="7" customWidth="1"/>
    <col min="11774" max="11774" width="36.5546875" style="7" customWidth="1"/>
    <col min="11775" max="11775" width="19" style="7" customWidth="1"/>
    <col min="11776" max="11777" width="9.44140625" style="7" customWidth="1"/>
    <col min="11778" max="11778" width="10.44140625" style="7" customWidth="1"/>
    <col min="11779" max="11780" width="11.21875" style="7" customWidth="1"/>
    <col min="11781" max="11781" width="12" style="7" customWidth="1"/>
    <col min="11782" max="11782" width="13.44140625" style="7" customWidth="1"/>
    <col min="11783" max="12028" width="9.21875" style="7"/>
    <col min="12029" max="12029" width="5.77734375" style="7" customWidth="1"/>
    <col min="12030" max="12030" width="36.5546875" style="7" customWidth="1"/>
    <col min="12031" max="12031" width="19" style="7" customWidth="1"/>
    <col min="12032" max="12033" width="9.44140625" style="7" customWidth="1"/>
    <col min="12034" max="12034" width="10.44140625" style="7" customWidth="1"/>
    <col min="12035" max="12036" width="11.21875" style="7" customWidth="1"/>
    <col min="12037" max="12037" width="12" style="7" customWidth="1"/>
    <col min="12038" max="12038" width="13.44140625" style="7" customWidth="1"/>
    <col min="12039" max="12284" width="9.21875" style="7"/>
    <col min="12285" max="12285" width="5.77734375" style="7" customWidth="1"/>
    <col min="12286" max="12286" width="36.5546875" style="7" customWidth="1"/>
    <col min="12287" max="12287" width="19" style="7" customWidth="1"/>
    <col min="12288" max="12289" width="9.44140625" style="7" customWidth="1"/>
    <col min="12290" max="12290" width="10.44140625" style="7" customWidth="1"/>
    <col min="12291" max="12292" width="11.21875" style="7" customWidth="1"/>
    <col min="12293" max="12293" width="12" style="7" customWidth="1"/>
    <col min="12294" max="12294" width="13.44140625" style="7" customWidth="1"/>
    <col min="12295" max="12540" width="9.21875" style="7"/>
    <col min="12541" max="12541" width="5.77734375" style="7" customWidth="1"/>
    <col min="12542" max="12542" width="36.5546875" style="7" customWidth="1"/>
    <col min="12543" max="12543" width="19" style="7" customWidth="1"/>
    <col min="12544" max="12545" width="9.44140625" style="7" customWidth="1"/>
    <col min="12546" max="12546" width="10.44140625" style="7" customWidth="1"/>
    <col min="12547" max="12548" width="11.21875" style="7" customWidth="1"/>
    <col min="12549" max="12549" width="12" style="7" customWidth="1"/>
    <col min="12550" max="12550" width="13.44140625" style="7" customWidth="1"/>
    <col min="12551" max="12796" width="9.21875" style="7"/>
    <col min="12797" max="12797" width="5.77734375" style="7" customWidth="1"/>
    <col min="12798" max="12798" width="36.5546875" style="7" customWidth="1"/>
    <col min="12799" max="12799" width="19" style="7" customWidth="1"/>
    <col min="12800" max="12801" width="9.44140625" style="7" customWidth="1"/>
    <col min="12802" max="12802" width="10.44140625" style="7" customWidth="1"/>
    <col min="12803" max="12804" width="11.21875" style="7" customWidth="1"/>
    <col min="12805" max="12805" width="12" style="7" customWidth="1"/>
    <col min="12806" max="12806" width="13.44140625" style="7" customWidth="1"/>
    <col min="12807" max="13052" width="9.21875" style="7"/>
    <col min="13053" max="13053" width="5.77734375" style="7" customWidth="1"/>
    <col min="13054" max="13054" width="36.5546875" style="7" customWidth="1"/>
    <col min="13055" max="13055" width="19" style="7" customWidth="1"/>
    <col min="13056" max="13057" width="9.44140625" style="7" customWidth="1"/>
    <col min="13058" max="13058" width="10.44140625" style="7" customWidth="1"/>
    <col min="13059" max="13060" width="11.21875" style="7" customWidth="1"/>
    <col min="13061" max="13061" width="12" style="7" customWidth="1"/>
    <col min="13062" max="13062" width="13.44140625" style="7" customWidth="1"/>
    <col min="13063" max="13308" width="9.21875" style="7"/>
    <col min="13309" max="13309" width="5.77734375" style="7" customWidth="1"/>
    <col min="13310" max="13310" width="36.5546875" style="7" customWidth="1"/>
    <col min="13311" max="13311" width="19" style="7" customWidth="1"/>
    <col min="13312" max="13313" width="9.44140625" style="7" customWidth="1"/>
    <col min="13314" max="13314" width="10.44140625" style="7" customWidth="1"/>
    <col min="13315" max="13316" width="11.21875" style="7" customWidth="1"/>
    <col min="13317" max="13317" width="12" style="7" customWidth="1"/>
    <col min="13318" max="13318" width="13.44140625" style="7" customWidth="1"/>
    <col min="13319" max="13564" width="9.21875" style="7"/>
    <col min="13565" max="13565" width="5.77734375" style="7" customWidth="1"/>
    <col min="13566" max="13566" width="36.5546875" style="7" customWidth="1"/>
    <col min="13567" max="13567" width="19" style="7" customWidth="1"/>
    <col min="13568" max="13569" width="9.44140625" style="7" customWidth="1"/>
    <col min="13570" max="13570" width="10.44140625" style="7" customWidth="1"/>
    <col min="13571" max="13572" width="11.21875" style="7" customWidth="1"/>
    <col min="13573" max="13573" width="12" style="7" customWidth="1"/>
    <col min="13574" max="13574" width="13.44140625" style="7" customWidth="1"/>
    <col min="13575" max="13820" width="9.21875" style="7"/>
    <col min="13821" max="13821" width="5.77734375" style="7" customWidth="1"/>
    <col min="13822" max="13822" width="36.5546875" style="7" customWidth="1"/>
    <col min="13823" max="13823" width="19" style="7" customWidth="1"/>
    <col min="13824" max="13825" width="9.44140625" style="7" customWidth="1"/>
    <col min="13826" max="13826" width="10.44140625" style="7" customWidth="1"/>
    <col min="13827" max="13828" width="11.21875" style="7" customWidth="1"/>
    <col min="13829" max="13829" width="12" style="7" customWidth="1"/>
    <col min="13830" max="13830" width="13.44140625" style="7" customWidth="1"/>
    <col min="13831" max="14076" width="9.21875" style="7"/>
    <col min="14077" max="14077" width="5.77734375" style="7" customWidth="1"/>
    <col min="14078" max="14078" width="36.5546875" style="7" customWidth="1"/>
    <col min="14079" max="14079" width="19" style="7" customWidth="1"/>
    <col min="14080" max="14081" width="9.44140625" style="7" customWidth="1"/>
    <col min="14082" max="14082" width="10.44140625" style="7" customWidth="1"/>
    <col min="14083" max="14084" width="11.21875" style="7" customWidth="1"/>
    <col min="14085" max="14085" width="12" style="7" customWidth="1"/>
    <col min="14086" max="14086" width="13.44140625" style="7" customWidth="1"/>
    <col min="14087" max="14332" width="9.21875" style="7"/>
    <col min="14333" max="14333" width="5.77734375" style="7" customWidth="1"/>
    <col min="14334" max="14334" width="36.5546875" style="7" customWidth="1"/>
    <col min="14335" max="14335" width="19" style="7" customWidth="1"/>
    <col min="14336" max="14337" width="9.44140625" style="7" customWidth="1"/>
    <col min="14338" max="14338" width="10.44140625" style="7" customWidth="1"/>
    <col min="14339" max="14340" width="11.21875" style="7" customWidth="1"/>
    <col min="14341" max="14341" width="12" style="7" customWidth="1"/>
    <col min="14342" max="14342" width="13.44140625" style="7" customWidth="1"/>
    <col min="14343" max="14588" width="9.21875" style="7"/>
    <col min="14589" max="14589" width="5.77734375" style="7" customWidth="1"/>
    <col min="14590" max="14590" width="36.5546875" style="7" customWidth="1"/>
    <col min="14591" max="14591" width="19" style="7" customWidth="1"/>
    <col min="14592" max="14593" width="9.44140625" style="7" customWidth="1"/>
    <col min="14594" max="14594" width="10.44140625" style="7" customWidth="1"/>
    <col min="14595" max="14596" width="11.21875" style="7" customWidth="1"/>
    <col min="14597" max="14597" width="12" style="7" customWidth="1"/>
    <col min="14598" max="14598" width="13.44140625" style="7" customWidth="1"/>
    <col min="14599" max="14844" width="9.21875" style="7"/>
    <col min="14845" max="14845" width="5.77734375" style="7" customWidth="1"/>
    <col min="14846" max="14846" width="36.5546875" style="7" customWidth="1"/>
    <col min="14847" max="14847" width="19" style="7" customWidth="1"/>
    <col min="14848" max="14849" width="9.44140625" style="7" customWidth="1"/>
    <col min="14850" max="14850" width="10.44140625" style="7" customWidth="1"/>
    <col min="14851" max="14852" width="11.21875" style="7" customWidth="1"/>
    <col min="14853" max="14853" width="12" style="7" customWidth="1"/>
    <col min="14854" max="14854" width="13.44140625" style="7" customWidth="1"/>
    <col min="14855" max="15100" width="9.21875" style="7"/>
    <col min="15101" max="15101" width="5.77734375" style="7" customWidth="1"/>
    <col min="15102" max="15102" width="36.5546875" style="7" customWidth="1"/>
    <col min="15103" max="15103" width="19" style="7" customWidth="1"/>
    <col min="15104" max="15105" width="9.44140625" style="7" customWidth="1"/>
    <col min="15106" max="15106" width="10.44140625" style="7" customWidth="1"/>
    <col min="15107" max="15108" width="11.21875" style="7" customWidth="1"/>
    <col min="15109" max="15109" width="12" style="7" customWidth="1"/>
    <col min="15110" max="15110" width="13.44140625" style="7" customWidth="1"/>
    <col min="15111" max="15356" width="9.21875" style="7"/>
    <col min="15357" max="15357" width="5.77734375" style="7" customWidth="1"/>
    <col min="15358" max="15358" width="36.5546875" style="7" customWidth="1"/>
    <col min="15359" max="15359" width="19" style="7" customWidth="1"/>
    <col min="15360" max="15361" width="9.44140625" style="7" customWidth="1"/>
    <col min="15362" max="15362" width="10.44140625" style="7" customWidth="1"/>
    <col min="15363" max="15364" width="11.21875" style="7" customWidth="1"/>
    <col min="15365" max="15365" width="12" style="7" customWidth="1"/>
    <col min="15366" max="15366" width="13.44140625" style="7" customWidth="1"/>
    <col min="15367" max="15612" width="9.21875" style="7"/>
    <col min="15613" max="15613" width="5.77734375" style="7" customWidth="1"/>
    <col min="15614" max="15614" width="36.5546875" style="7" customWidth="1"/>
    <col min="15615" max="15615" width="19" style="7" customWidth="1"/>
    <col min="15616" max="15617" width="9.44140625" style="7" customWidth="1"/>
    <col min="15618" max="15618" width="10.44140625" style="7" customWidth="1"/>
    <col min="15619" max="15620" width="11.21875" style="7" customWidth="1"/>
    <col min="15621" max="15621" width="12" style="7" customWidth="1"/>
    <col min="15622" max="15622" width="13.44140625" style="7" customWidth="1"/>
    <col min="15623" max="15868" width="9.21875" style="7"/>
    <col min="15869" max="15869" width="5.77734375" style="7" customWidth="1"/>
    <col min="15870" max="15870" width="36.5546875" style="7" customWidth="1"/>
    <col min="15871" max="15871" width="19" style="7" customWidth="1"/>
    <col min="15872" max="15873" width="9.44140625" style="7" customWidth="1"/>
    <col min="15874" max="15874" width="10.44140625" style="7" customWidth="1"/>
    <col min="15875" max="15876" width="11.21875" style="7" customWidth="1"/>
    <col min="15877" max="15877" width="12" style="7" customWidth="1"/>
    <col min="15878" max="15878" width="13.44140625" style="7" customWidth="1"/>
    <col min="15879" max="16124" width="9.21875" style="7"/>
    <col min="16125" max="16125" width="5.77734375" style="7" customWidth="1"/>
    <col min="16126" max="16126" width="36.5546875" style="7" customWidth="1"/>
    <col min="16127" max="16127" width="19" style="7" customWidth="1"/>
    <col min="16128" max="16129" width="9.44140625" style="7" customWidth="1"/>
    <col min="16130" max="16130" width="10.44140625" style="7" customWidth="1"/>
    <col min="16131" max="16132" width="11.21875" style="7" customWidth="1"/>
    <col min="16133" max="16133" width="12" style="7" customWidth="1"/>
    <col min="16134" max="16134" width="13.44140625" style="7" customWidth="1"/>
    <col min="16135" max="16384" width="9.21875" style="7"/>
  </cols>
  <sheetData>
    <row r="1" spans="1:9" ht="13.8" x14ac:dyDescent="0.25">
      <c r="I1" s="4" t="s">
        <v>28</v>
      </c>
    </row>
    <row r="2" spans="1:9" ht="13.8" x14ac:dyDescent="0.25">
      <c r="I2" s="5" t="s">
        <v>3</v>
      </c>
    </row>
    <row r="3" spans="1:9" ht="13.8" x14ac:dyDescent="0.25">
      <c r="I3" s="5" t="s">
        <v>4</v>
      </c>
    </row>
    <row r="4" spans="1:9" ht="13.8" x14ac:dyDescent="0.25">
      <c r="I4" s="5" t="s">
        <v>5</v>
      </c>
    </row>
    <row r="6" spans="1:9" ht="17.399999999999999" x14ac:dyDescent="0.3">
      <c r="B6" s="6" t="s">
        <v>12</v>
      </c>
    </row>
    <row r="8" spans="1:9" ht="45" customHeight="1" x14ac:dyDescent="0.25">
      <c r="A8" s="34" t="s">
        <v>27</v>
      </c>
      <c r="B8" s="34"/>
      <c r="C8" s="34"/>
      <c r="D8" s="34"/>
      <c r="E8" s="34"/>
      <c r="F8" s="34"/>
      <c r="G8" s="34"/>
      <c r="H8" s="34"/>
      <c r="I8" s="34"/>
    </row>
    <row r="9" spans="1:9" s="28" customFormat="1" ht="14.25" customHeight="1" x14ac:dyDescent="0.25">
      <c r="A9" s="29"/>
      <c r="B9" s="29"/>
      <c r="C9" s="29"/>
      <c r="D9" s="29"/>
      <c r="E9" s="29"/>
      <c r="F9" s="29"/>
      <c r="G9" s="29"/>
      <c r="H9" s="29"/>
      <c r="I9" s="29"/>
    </row>
    <row r="10" spans="1:9" s="13" customFormat="1" ht="59.4" customHeight="1" x14ac:dyDescent="0.25">
      <c r="A10" s="8" t="s">
        <v>0</v>
      </c>
      <c r="B10" s="9" t="s">
        <v>1</v>
      </c>
      <c r="C10" s="9" t="s">
        <v>2</v>
      </c>
      <c r="D10" s="9" t="s">
        <v>6</v>
      </c>
      <c r="E10" s="9" t="s">
        <v>7</v>
      </c>
      <c r="F10" s="9" t="s">
        <v>8</v>
      </c>
      <c r="G10" s="10" t="s">
        <v>9</v>
      </c>
      <c r="H10" s="11" t="s">
        <v>10</v>
      </c>
      <c r="I10" s="12" t="s">
        <v>11</v>
      </c>
    </row>
    <row r="11" spans="1:9" s="15" customFormat="1" ht="21.75" customHeight="1" x14ac:dyDescent="0.25">
      <c r="A11" s="35" t="s">
        <v>20</v>
      </c>
      <c r="B11" s="35"/>
      <c r="C11" s="35"/>
      <c r="D11" s="27"/>
      <c r="E11" s="27"/>
      <c r="F11" s="14">
        <f>SUM(F12:F38)</f>
        <v>568</v>
      </c>
      <c r="G11" s="14">
        <f>SUM(G12:G38)</f>
        <v>7529.2200000000012</v>
      </c>
      <c r="H11" s="14">
        <f>SUM(H12:H38)</f>
        <v>1776.1299999999999</v>
      </c>
      <c r="I11" s="14">
        <f>SUM(I12:I38)</f>
        <v>9305.3499999999985</v>
      </c>
    </row>
    <row r="12" spans="1:9" s="15" customFormat="1" ht="19.5" customHeight="1" x14ac:dyDescent="0.25">
      <c r="A12" s="16"/>
      <c r="B12" s="16" t="s">
        <v>12</v>
      </c>
      <c r="C12" s="16"/>
      <c r="D12" s="17"/>
      <c r="E12" s="17"/>
      <c r="F12" s="17"/>
      <c r="G12" s="17"/>
      <c r="H12" s="17"/>
      <c r="I12" s="17"/>
    </row>
    <row r="13" spans="1:9" s="24" customFormat="1" x14ac:dyDescent="0.25">
      <c r="A13" s="18">
        <v>1</v>
      </c>
      <c r="B13" s="19" t="s">
        <v>13</v>
      </c>
      <c r="C13" s="19" t="s">
        <v>14</v>
      </c>
      <c r="D13" s="20">
        <v>810</v>
      </c>
      <c r="E13" s="20">
        <f t="shared" ref="E13:E33" si="0">G13/F13/2</f>
        <v>4.8166666666666664</v>
      </c>
      <c r="F13" s="20">
        <v>15</v>
      </c>
      <c r="G13" s="21">
        <v>144.5</v>
      </c>
      <c r="H13" s="22">
        <f t="shared" ref="H13:H33" si="1">ROUND(G13*23.59%,2)</f>
        <v>34.090000000000003</v>
      </c>
      <c r="I13" s="23">
        <f t="shared" ref="I13:I33" si="2">G13+H13</f>
        <v>178.59</v>
      </c>
    </row>
    <row r="14" spans="1:9" s="24" customFormat="1" x14ac:dyDescent="0.25">
      <c r="A14" s="18">
        <v>2</v>
      </c>
      <c r="B14" s="19" t="s">
        <v>13</v>
      </c>
      <c r="C14" s="19" t="s">
        <v>14</v>
      </c>
      <c r="D14" s="20">
        <v>810</v>
      </c>
      <c r="E14" s="20">
        <f>G14/F14/2</f>
        <v>4.8165957446808507</v>
      </c>
      <c r="F14" s="20">
        <v>47</v>
      </c>
      <c r="G14" s="21">
        <v>452.76</v>
      </c>
      <c r="H14" s="22">
        <f>ROUND(G14*23.59%,2)</f>
        <v>106.81</v>
      </c>
      <c r="I14" s="23">
        <f>G14+H14</f>
        <v>559.56999999999994</v>
      </c>
    </row>
    <row r="15" spans="1:9" s="24" customFormat="1" x14ac:dyDescent="0.25">
      <c r="A15" s="18">
        <v>3</v>
      </c>
      <c r="B15" s="19" t="s">
        <v>13</v>
      </c>
      <c r="C15" s="19" t="s">
        <v>14</v>
      </c>
      <c r="D15" s="20">
        <v>810</v>
      </c>
      <c r="E15" s="20">
        <f t="shared" si="0"/>
        <v>4.8166666666666664</v>
      </c>
      <c r="F15" s="20">
        <v>9</v>
      </c>
      <c r="G15" s="21">
        <v>86.7</v>
      </c>
      <c r="H15" s="22">
        <f t="shared" si="1"/>
        <v>20.45</v>
      </c>
      <c r="I15" s="23">
        <f t="shared" si="2"/>
        <v>107.15</v>
      </c>
    </row>
    <row r="16" spans="1:9" s="24" customFormat="1" x14ac:dyDescent="0.25">
      <c r="A16" s="18">
        <v>4</v>
      </c>
      <c r="B16" s="19" t="s">
        <v>13</v>
      </c>
      <c r="C16" s="19" t="s">
        <v>14</v>
      </c>
      <c r="D16" s="20">
        <v>810</v>
      </c>
      <c r="E16" s="20">
        <f t="shared" si="0"/>
        <v>4.8165624999999999</v>
      </c>
      <c r="F16" s="20">
        <v>32</v>
      </c>
      <c r="G16" s="21">
        <v>308.26</v>
      </c>
      <c r="H16" s="22">
        <f t="shared" si="1"/>
        <v>72.72</v>
      </c>
      <c r="I16" s="23">
        <f t="shared" si="2"/>
        <v>380.98</v>
      </c>
    </row>
    <row r="17" spans="1:9" s="24" customFormat="1" x14ac:dyDescent="0.25">
      <c r="A17" s="18">
        <v>5</v>
      </c>
      <c r="B17" s="19" t="s">
        <v>13</v>
      </c>
      <c r="C17" s="19" t="s">
        <v>14</v>
      </c>
      <c r="D17" s="20">
        <v>810</v>
      </c>
      <c r="E17" s="20">
        <f t="shared" si="0"/>
        <v>4.8165217391304349</v>
      </c>
      <c r="F17" s="20">
        <v>23</v>
      </c>
      <c r="G17" s="21">
        <v>221.56</v>
      </c>
      <c r="H17" s="22">
        <f t="shared" si="1"/>
        <v>52.27</v>
      </c>
      <c r="I17" s="23">
        <f t="shared" si="2"/>
        <v>273.83</v>
      </c>
    </row>
    <row r="18" spans="1:9" s="24" customFormat="1" x14ac:dyDescent="0.25">
      <c r="A18" s="18">
        <v>6</v>
      </c>
      <c r="B18" s="19" t="s">
        <v>13</v>
      </c>
      <c r="C18" s="19" t="s">
        <v>14</v>
      </c>
      <c r="D18" s="20">
        <v>810</v>
      </c>
      <c r="E18" s="20">
        <f t="shared" si="0"/>
        <v>4.8165624999999999</v>
      </c>
      <c r="F18" s="20">
        <v>16</v>
      </c>
      <c r="G18" s="21">
        <v>154.13</v>
      </c>
      <c r="H18" s="22">
        <f t="shared" si="1"/>
        <v>36.36</v>
      </c>
      <c r="I18" s="23">
        <f t="shared" si="2"/>
        <v>190.49</v>
      </c>
    </row>
    <row r="19" spans="1:9" s="24" customFormat="1" ht="39.6" x14ac:dyDescent="0.25">
      <c r="A19" s="18">
        <v>7</v>
      </c>
      <c r="B19" s="19" t="s">
        <v>13</v>
      </c>
      <c r="C19" s="19" t="s">
        <v>21</v>
      </c>
      <c r="D19" s="20">
        <v>1382</v>
      </c>
      <c r="E19" s="20">
        <f t="shared" si="0"/>
        <v>8.6379999999999999</v>
      </c>
      <c r="F19" s="20">
        <v>5</v>
      </c>
      <c r="G19" s="21">
        <v>86.38</v>
      </c>
      <c r="H19" s="22">
        <f t="shared" si="1"/>
        <v>20.38</v>
      </c>
      <c r="I19" s="23">
        <f t="shared" si="2"/>
        <v>106.75999999999999</v>
      </c>
    </row>
    <row r="20" spans="1:9" s="24" customFormat="1" x14ac:dyDescent="0.25">
      <c r="A20" s="18">
        <v>8</v>
      </c>
      <c r="B20" s="19" t="s">
        <v>13</v>
      </c>
      <c r="C20" s="19" t="s">
        <v>14</v>
      </c>
      <c r="D20" s="20">
        <v>900</v>
      </c>
      <c r="E20" s="20">
        <f>G20/F20/2</f>
        <v>5.625</v>
      </c>
      <c r="F20" s="20">
        <v>5</v>
      </c>
      <c r="G20" s="21">
        <v>56.25</v>
      </c>
      <c r="H20" s="22">
        <f>ROUND(G20*23.59%,2)</f>
        <v>13.27</v>
      </c>
      <c r="I20" s="23">
        <f>G20+H20</f>
        <v>69.52</v>
      </c>
    </row>
    <row r="21" spans="1:9" s="24" customFormat="1" x14ac:dyDescent="0.25">
      <c r="A21" s="18">
        <v>9</v>
      </c>
      <c r="B21" s="19" t="s">
        <v>13</v>
      </c>
      <c r="C21" s="19" t="s">
        <v>15</v>
      </c>
      <c r="D21" s="20">
        <v>925</v>
      </c>
      <c r="E21" s="20">
        <f t="shared" si="0"/>
        <v>5.7816666666666663</v>
      </c>
      <c r="F21" s="20">
        <v>3</v>
      </c>
      <c r="G21" s="21">
        <v>34.69</v>
      </c>
      <c r="H21" s="22">
        <f t="shared" si="1"/>
        <v>8.18</v>
      </c>
      <c r="I21" s="23">
        <f t="shared" si="2"/>
        <v>42.87</v>
      </c>
    </row>
    <row r="22" spans="1:9" s="24" customFormat="1" x14ac:dyDescent="0.25">
      <c r="A22" s="18">
        <v>10</v>
      </c>
      <c r="B22" s="19" t="s">
        <v>13</v>
      </c>
      <c r="C22" s="19" t="s">
        <v>15</v>
      </c>
      <c r="D22" s="20">
        <v>925</v>
      </c>
      <c r="E22" s="20">
        <f t="shared" si="0"/>
        <v>5.7816666666666663</v>
      </c>
      <c r="F22" s="20">
        <v>3</v>
      </c>
      <c r="G22" s="21">
        <v>34.69</v>
      </c>
      <c r="H22" s="22">
        <f t="shared" si="1"/>
        <v>8.18</v>
      </c>
      <c r="I22" s="23">
        <f t="shared" si="2"/>
        <v>42.87</v>
      </c>
    </row>
    <row r="23" spans="1:9" s="24" customFormat="1" ht="49.5" customHeight="1" x14ac:dyDescent="0.25">
      <c r="A23" s="18">
        <v>11</v>
      </c>
      <c r="B23" s="19" t="s">
        <v>16</v>
      </c>
      <c r="C23" s="19" t="s">
        <v>17</v>
      </c>
      <c r="D23" s="21">
        <v>1678</v>
      </c>
      <c r="E23" s="20">
        <f t="shared" si="0"/>
        <v>10.48796875</v>
      </c>
      <c r="F23" s="20">
        <v>32</v>
      </c>
      <c r="G23" s="21">
        <v>671.23</v>
      </c>
      <c r="H23" s="22">
        <f t="shared" si="1"/>
        <v>158.34</v>
      </c>
      <c r="I23" s="23">
        <f t="shared" si="2"/>
        <v>829.57</v>
      </c>
    </row>
    <row r="24" spans="1:9" s="24" customFormat="1" ht="49.5" customHeight="1" x14ac:dyDescent="0.25">
      <c r="A24" s="18">
        <v>12</v>
      </c>
      <c r="B24" s="19" t="s">
        <v>16</v>
      </c>
      <c r="C24" s="19" t="s">
        <v>18</v>
      </c>
      <c r="D24" s="21">
        <v>1442</v>
      </c>
      <c r="E24" s="20">
        <f t="shared" si="0"/>
        <v>9.0129999999999999</v>
      </c>
      <c r="F24" s="20">
        <v>40</v>
      </c>
      <c r="G24" s="21">
        <v>721.04</v>
      </c>
      <c r="H24" s="22">
        <f t="shared" si="1"/>
        <v>170.09</v>
      </c>
      <c r="I24" s="23">
        <f t="shared" si="2"/>
        <v>891.13</v>
      </c>
    </row>
    <row r="25" spans="1:9" s="24" customFormat="1" ht="49.5" customHeight="1" x14ac:dyDescent="0.25">
      <c r="A25" s="18">
        <v>13</v>
      </c>
      <c r="B25" s="19" t="s">
        <v>16</v>
      </c>
      <c r="C25" s="19" t="s">
        <v>18</v>
      </c>
      <c r="D25" s="21">
        <v>1442</v>
      </c>
      <c r="E25" s="20">
        <f t="shared" si="0"/>
        <v>9.0129999999999999</v>
      </c>
      <c r="F25" s="20">
        <v>40</v>
      </c>
      <c r="G25" s="21">
        <v>721.04</v>
      </c>
      <c r="H25" s="22">
        <f t="shared" si="1"/>
        <v>170.09</v>
      </c>
      <c r="I25" s="23">
        <f t="shared" si="2"/>
        <v>891.13</v>
      </c>
    </row>
    <row r="26" spans="1:9" s="24" customFormat="1" x14ac:dyDescent="0.25">
      <c r="A26" s="18">
        <v>14</v>
      </c>
      <c r="B26" s="19" t="s">
        <v>16</v>
      </c>
      <c r="C26" s="19" t="s">
        <v>19</v>
      </c>
      <c r="D26" s="21">
        <v>1015</v>
      </c>
      <c r="E26" s="20">
        <f t="shared" si="0"/>
        <v>6.3439999999999994</v>
      </c>
      <c r="F26" s="20">
        <v>40</v>
      </c>
      <c r="G26" s="21">
        <v>507.52</v>
      </c>
      <c r="H26" s="22">
        <f t="shared" si="1"/>
        <v>119.72</v>
      </c>
      <c r="I26" s="23">
        <f t="shared" si="2"/>
        <v>627.24</v>
      </c>
    </row>
    <row r="27" spans="1:9" s="24" customFormat="1" x14ac:dyDescent="0.25">
      <c r="A27" s="18">
        <v>15</v>
      </c>
      <c r="B27" s="19" t="s">
        <v>16</v>
      </c>
      <c r="C27" s="19" t="s">
        <v>19</v>
      </c>
      <c r="D27" s="21">
        <v>1015</v>
      </c>
      <c r="E27" s="20">
        <f t="shared" si="0"/>
        <v>6.3439473684210528</v>
      </c>
      <c r="F27" s="20">
        <v>38</v>
      </c>
      <c r="G27" s="21">
        <v>482.14</v>
      </c>
      <c r="H27" s="22">
        <f t="shared" si="1"/>
        <v>113.74</v>
      </c>
      <c r="I27" s="23">
        <f t="shared" si="2"/>
        <v>595.88</v>
      </c>
    </row>
    <row r="28" spans="1:9" s="24" customFormat="1" x14ac:dyDescent="0.25">
      <c r="A28" s="18">
        <v>16</v>
      </c>
      <c r="B28" s="19" t="s">
        <v>16</v>
      </c>
      <c r="C28" s="19" t="s">
        <v>19</v>
      </c>
      <c r="D28" s="21">
        <v>1015</v>
      </c>
      <c r="E28" s="20">
        <f t="shared" si="0"/>
        <v>6.3439999999999994</v>
      </c>
      <c r="F28" s="20">
        <v>40</v>
      </c>
      <c r="G28" s="21">
        <v>507.52</v>
      </c>
      <c r="H28" s="22">
        <f t="shared" si="1"/>
        <v>119.72</v>
      </c>
      <c r="I28" s="23">
        <f t="shared" si="2"/>
        <v>627.24</v>
      </c>
    </row>
    <row r="29" spans="1:9" s="24" customFormat="1" x14ac:dyDescent="0.25">
      <c r="A29" s="18">
        <v>17</v>
      </c>
      <c r="B29" s="19" t="s">
        <v>16</v>
      </c>
      <c r="C29" s="19" t="s">
        <v>19</v>
      </c>
      <c r="D29" s="21">
        <v>1015</v>
      </c>
      <c r="E29" s="20">
        <f t="shared" si="0"/>
        <v>6.3439999999999994</v>
      </c>
      <c r="F29" s="20">
        <v>40</v>
      </c>
      <c r="G29" s="21">
        <v>507.52</v>
      </c>
      <c r="H29" s="22">
        <f t="shared" si="1"/>
        <v>119.72</v>
      </c>
      <c r="I29" s="23">
        <f t="shared" si="2"/>
        <v>627.24</v>
      </c>
    </row>
    <row r="30" spans="1:9" s="24" customFormat="1" x14ac:dyDescent="0.25">
      <c r="A30" s="18">
        <v>18</v>
      </c>
      <c r="B30" s="19" t="s">
        <v>16</v>
      </c>
      <c r="C30" s="19" t="s">
        <v>19</v>
      </c>
      <c r="D30" s="21">
        <v>1015</v>
      </c>
      <c r="E30" s="20">
        <f t="shared" si="0"/>
        <v>6.3439583333333331</v>
      </c>
      <c r="F30" s="20">
        <v>24</v>
      </c>
      <c r="G30" s="21">
        <v>304.51</v>
      </c>
      <c r="H30" s="22">
        <f t="shared" si="1"/>
        <v>71.83</v>
      </c>
      <c r="I30" s="23">
        <f t="shared" si="2"/>
        <v>376.34</v>
      </c>
    </row>
    <row r="31" spans="1:9" s="24" customFormat="1" x14ac:dyDescent="0.25">
      <c r="A31" s="18">
        <v>19</v>
      </c>
      <c r="B31" s="19" t="s">
        <v>16</v>
      </c>
      <c r="C31" s="19" t="s">
        <v>19</v>
      </c>
      <c r="D31" s="21">
        <v>1015</v>
      </c>
      <c r="E31" s="20">
        <f t="shared" si="0"/>
        <v>6.3439999999999994</v>
      </c>
      <c r="F31" s="20">
        <v>30</v>
      </c>
      <c r="G31" s="21">
        <v>380.64</v>
      </c>
      <c r="H31" s="22">
        <f t="shared" si="1"/>
        <v>89.79</v>
      </c>
      <c r="I31" s="23">
        <f t="shared" si="2"/>
        <v>470.43</v>
      </c>
    </row>
    <row r="32" spans="1:9" s="24" customFormat="1" x14ac:dyDescent="0.25">
      <c r="A32" s="18">
        <v>20</v>
      </c>
      <c r="B32" s="19" t="s">
        <v>16</v>
      </c>
      <c r="C32" s="19" t="s">
        <v>19</v>
      </c>
      <c r="D32" s="21">
        <v>1015</v>
      </c>
      <c r="E32" s="20">
        <f t="shared" si="0"/>
        <v>6.3440384615384611</v>
      </c>
      <c r="F32" s="20">
        <v>26</v>
      </c>
      <c r="G32" s="21">
        <v>329.89</v>
      </c>
      <c r="H32" s="22">
        <f t="shared" si="1"/>
        <v>77.819999999999993</v>
      </c>
      <c r="I32" s="23">
        <f t="shared" si="2"/>
        <v>407.71</v>
      </c>
    </row>
    <row r="33" spans="1:9" s="24" customFormat="1" x14ac:dyDescent="0.25">
      <c r="A33" s="18">
        <v>21</v>
      </c>
      <c r="B33" s="19" t="s">
        <v>16</v>
      </c>
      <c r="C33" s="19" t="s">
        <v>15</v>
      </c>
      <c r="D33" s="20">
        <v>925</v>
      </c>
      <c r="E33" s="20">
        <f t="shared" si="0"/>
        <v>5.7810000000000006</v>
      </c>
      <c r="F33" s="20">
        <v>40</v>
      </c>
      <c r="G33" s="21">
        <v>462.48</v>
      </c>
      <c r="H33" s="22">
        <f t="shared" si="1"/>
        <v>109.1</v>
      </c>
      <c r="I33" s="23">
        <f t="shared" si="2"/>
        <v>571.58000000000004</v>
      </c>
    </row>
    <row r="34" spans="1:9" s="15" customFormat="1" ht="19.5" customHeight="1" x14ac:dyDescent="0.25">
      <c r="A34" s="16"/>
      <c r="B34" s="16" t="s">
        <v>22</v>
      </c>
      <c r="C34" s="16"/>
      <c r="D34" s="25"/>
      <c r="E34" s="25"/>
      <c r="F34" s="25"/>
      <c r="G34" s="25"/>
      <c r="H34" s="25"/>
      <c r="I34" s="25"/>
    </row>
    <row r="35" spans="1:9" s="24" customFormat="1" ht="39.6" x14ac:dyDescent="0.25">
      <c r="A35" s="26">
        <v>22</v>
      </c>
      <c r="B35" s="18" t="s">
        <v>23</v>
      </c>
      <c r="C35" s="19" t="s">
        <v>24</v>
      </c>
      <c r="D35" s="30">
        <v>1647</v>
      </c>
      <c r="E35" s="31">
        <f>G35/F35/2</f>
        <v>10.293333333333333</v>
      </c>
      <c r="F35" s="31">
        <v>3</v>
      </c>
      <c r="G35" s="30">
        <v>61.76</v>
      </c>
      <c r="H35" s="32">
        <f>ROUND(G35*23.59%,2)</f>
        <v>14.57</v>
      </c>
      <c r="I35" s="33">
        <f>G35+H35</f>
        <v>76.33</v>
      </c>
    </row>
    <row r="36" spans="1:9" s="24" customFormat="1" ht="39" customHeight="1" x14ac:dyDescent="0.25">
      <c r="A36" s="36">
        <v>23</v>
      </c>
      <c r="B36" s="38" t="s">
        <v>23</v>
      </c>
      <c r="C36" s="40" t="s">
        <v>25</v>
      </c>
      <c r="D36" s="30">
        <v>1380</v>
      </c>
      <c r="E36" s="31">
        <f>G36/F36/2</f>
        <v>8.625</v>
      </c>
      <c r="F36" s="31">
        <v>3</v>
      </c>
      <c r="G36" s="30">
        <v>51.75</v>
      </c>
      <c r="H36" s="32">
        <f>ROUND(G36*23.59%,2)</f>
        <v>12.21</v>
      </c>
      <c r="I36" s="33">
        <f>G36+H36</f>
        <v>63.96</v>
      </c>
    </row>
    <row r="37" spans="1:9" s="24" customFormat="1" x14ac:dyDescent="0.25">
      <c r="A37" s="37"/>
      <c r="B37" s="39"/>
      <c r="C37" s="41"/>
      <c r="D37" s="30">
        <v>1380</v>
      </c>
      <c r="E37" s="31">
        <f>G37/F37/2</f>
        <v>8.625</v>
      </c>
      <c r="F37" s="31">
        <v>4</v>
      </c>
      <c r="G37" s="30">
        <v>69</v>
      </c>
      <c r="H37" s="32">
        <f>ROUND(G37*23.59%,2)</f>
        <v>16.28</v>
      </c>
      <c r="I37" s="33">
        <f>G37+H37</f>
        <v>85.28</v>
      </c>
    </row>
    <row r="38" spans="1:9" s="24" customFormat="1" x14ac:dyDescent="0.25">
      <c r="A38" s="26">
        <v>24</v>
      </c>
      <c r="B38" s="18" t="s">
        <v>23</v>
      </c>
      <c r="C38" s="19" t="s">
        <v>26</v>
      </c>
      <c r="D38" s="30">
        <v>1370</v>
      </c>
      <c r="E38" s="31">
        <f>G38/F38/2</f>
        <v>8.5629999999999988</v>
      </c>
      <c r="F38" s="31">
        <v>10</v>
      </c>
      <c r="G38" s="30">
        <v>171.26</v>
      </c>
      <c r="H38" s="32">
        <f>ROUND(G38*23.59%,2)</f>
        <v>40.4</v>
      </c>
      <c r="I38" s="33">
        <f>G38+H38</f>
        <v>211.66</v>
      </c>
    </row>
    <row r="55" spans="2:16" s="1" customFormat="1" x14ac:dyDescent="0.25">
      <c r="B55" s="2"/>
      <c r="D55" s="19"/>
      <c r="E55" s="19"/>
      <c r="G55" s="3"/>
      <c r="J55" s="7"/>
      <c r="K55" s="7"/>
      <c r="L55" s="7"/>
      <c r="M55" s="7"/>
      <c r="N55" s="7"/>
      <c r="O55" s="7"/>
      <c r="P55" s="7"/>
    </row>
    <row r="56" spans="2:16" s="1" customFormat="1" x14ac:dyDescent="0.25">
      <c r="B56" s="2"/>
      <c r="D56" s="19"/>
      <c r="E56" s="19"/>
      <c r="G56" s="3"/>
      <c r="J56" s="7"/>
      <c r="K56" s="7"/>
      <c r="L56" s="7"/>
      <c r="M56" s="7"/>
      <c r="N56" s="7"/>
      <c r="O56" s="7"/>
      <c r="P56" s="7"/>
    </row>
  </sheetData>
  <mergeCells count="5">
    <mergeCell ref="A8:I8"/>
    <mergeCell ref="A11:C11"/>
    <mergeCell ref="A36:A37"/>
    <mergeCell ref="B36:B37"/>
    <mergeCell ref="C36:C37"/>
  </mergeCells>
  <pageMargins left="0.7" right="0.7" top="0.75" bottom="0.75" header="0.3" footer="0.3"/>
  <pageSetup paperSize="9" scale="71" fitToHeight="0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18.pielikums</vt:lpstr>
      <vt:lpstr>'18.pielikums'!Print_Area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18.pielikums anotācijai</dc:title>
  <dc:creator>Inga Ošiņa</dc:creator>
  <cp:lastModifiedBy>Inga Ošiņa</cp:lastModifiedBy>
  <cp:lastPrinted>2022-03-29T06:45:19Z</cp:lastPrinted>
  <dcterms:created xsi:type="dcterms:W3CDTF">2021-10-12T08:46:52Z</dcterms:created>
  <dcterms:modified xsi:type="dcterms:W3CDTF">2022-03-29T06:45:23Z</dcterms:modified>
</cp:coreProperties>
</file>