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nga.osina\Desktop\LNG PIEPRASĪJUMI\Robežapsardze_ārkārtējā situācija\LNG robeža_2022_feb\Uz FM\"/>
    </mc:Choice>
  </mc:AlternateContent>
  <bookViews>
    <workbookView xWindow="0" yWindow="0" windowWidth="28800" windowHeight="11100"/>
  </bookViews>
  <sheets>
    <sheet name="13.pielikums" sheetId="6" r:id="rId1"/>
  </sheets>
  <definedNames>
    <definedName name="_xlnm.Print_Titles" localSheetId="0">'13.pielikums'!$10:$10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5" i="6" l="1"/>
  <c r="F11" i="6" s="1"/>
  <c r="E35" i="6"/>
  <c r="E11" i="6" s="1"/>
  <c r="D35" i="6"/>
  <c r="D11" i="6" s="1"/>
  <c r="C11" i="6"/>
</calcChain>
</file>

<file path=xl/sharedStrings.xml><?xml version="1.0" encoding="utf-8"?>
<sst xmlns="http://schemas.openxmlformats.org/spreadsheetml/2006/main" count="43" uniqueCount="35">
  <si>
    <t>Ministru kabineta rīkojuma projekta</t>
  </si>
  <si>
    <t>“Par finanšu līdzekļu piešķiršanu no valsts budžeta programmas</t>
  </si>
  <si>
    <t xml:space="preserve"> “Līdzekļi neparedzētiem gadījumiem”” sākotnējās ietekmes novērtējuma ziņojumam (anotācijai)</t>
  </si>
  <si>
    <t>Nr.p.k.</t>
  </si>
  <si>
    <t>Transportlīdzekļa marka</t>
  </si>
  <si>
    <t>Iesaistīto transportlīdzekļu skaits</t>
  </si>
  <si>
    <t>Faktiskais nobraukums pasākumā (km)</t>
  </si>
  <si>
    <t>Pasākuma laikā patērētā degviela (l)</t>
  </si>
  <si>
    <t>Kopā:</t>
  </si>
  <si>
    <t>Rīgas reģiona pārvalde</t>
  </si>
  <si>
    <t>Opel Mokka</t>
  </si>
  <si>
    <t>Nissan Navara</t>
  </si>
  <si>
    <t>VW Multivan</t>
  </si>
  <si>
    <t>Peugeot Boxer</t>
  </si>
  <si>
    <t>VW Caravelle</t>
  </si>
  <si>
    <t>Latgales reģiona pārvalde</t>
  </si>
  <si>
    <t xml:space="preserve">Hyundai Getz </t>
  </si>
  <si>
    <t>Hyundai Santa Fe</t>
  </si>
  <si>
    <t>KIA Ceed</t>
  </si>
  <si>
    <t>Renault Kangoo</t>
  </si>
  <si>
    <t>Renault Laguna</t>
  </si>
  <si>
    <t>Renault Master</t>
  </si>
  <si>
    <t>Renault Trafic</t>
  </si>
  <si>
    <t>Vidzemes reģiona pārvalde</t>
  </si>
  <si>
    <t>Volvo S60</t>
  </si>
  <si>
    <t>Valsts policija</t>
  </si>
  <si>
    <t>Opel Combo</t>
  </si>
  <si>
    <t>Opel Insignia Limousine</t>
  </si>
  <si>
    <t>Toyta Corolla</t>
  </si>
  <si>
    <r>
      <t xml:space="preserve">Summa,
</t>
    </r>
    <r>
      <rPr>
        <i/>
        <sz val="10"/>
        <rFont val="Times New Roman"/>
        <family val="1"/>
        <charset val="186"/>
      </rPr>
      <t xml:space="preserve"> euro</t>
    </r>
  </si>
  <si>
    <t>Mitsubishi L200</t>
  </si>
  <si>
    <t>CITROEN JUMPER</t>
  </si>
  <si>
    <t>Zemgales reģiona pārvalde</t>
  </si>
  <si>
    <t>13.pielikums</t>
  </si>
  <si>
    <t xml:space="preserve">Degvielas izmaksu aprēķins degvielas izdevumiem sniedzot atbalstu Valsts robežsardzei Latvijas Republikas-Baltkrievijas Republikas valsts robežas nelikumīgas šķērsošanas nodrošināšanā par laika periodu no 2022. gada 1. februāra līdz 28. februārim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</si>
</sst>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0"/>
      <name val="Arial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sz val="11"/>
      <color theme="1"/>
      <name val="Calibri"/>
      <family val="2"/>
      <scheme val="minor"/>
    </font>
    <font>
      <b/>
      <sz val="14"/>
      <name val="Times New Roman"/>
      <family val="1"/>
      <charset val="186"/>
    </font>
    <font>
      <b/>
      <sz val="12"/>
      <name val="Times New Roman"/>
      <family val="1"/>
      <charset val="186"/>
    </font>
    <font>
      <i/>
      <sz val="10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30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indexed="64"/>
      </right>
      <top style="hair">
        <color rgb="FF000000"/>
      </top>
      <bottom style="hair">
        <color rgb="FF000000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0" fontId="4" fillId="0" borderId="0"/>
    <xf numFmtId="0" fontId="7" fillId="0" borderId="0"/>
    <xf numFmtId="0" fontId="9" fillId="0" borderId="0"/>
    <xf numFmtId="0" fontId="3" fillId="0" borderId="0"/>
    <xf numFmtId="0" fontId="3" fillId="0" borderId="0"/>
    <xf numFmtId="0" fontId="2" fillId="0" borderId="0"/>
    <xf numFmtId="0" fontId="1" fillId="0" borderId="0"/>
  </cellStyleXfs>
  <cellXfs count="55">
    <xf numFmtId="0" fontId="0" fillId="0" borderId="0" xfId="0"/>
    <xf numFmtId="1" fontId="8" fillId="2" borderId="0" xfId="0" applyNumberFormat="1" applyFont="1" applyFill="1" applyAlignment="1">
      <alignment horizontal="right"/>
    </xf>
    <xf numFmtId="0" fontId="8" fillId="2" borderId="0" xfId="0" applyFont="1" applyFill="1" applyAlignment="1">
      <alignment horizontal="right"/>
    </xf>
    <xf numFmtId="0" fontId="5" fillId="0" borderId="0" xfId="2" applyFont="1" applyAlignment="1">
      <alignment horizontal="center" vertical="center"/>
    </xf>
    <xf numFmtId="0" fontId="8" fillId="0" borderId="0" xfId="4" applyFont="1" applyAlignment="1">
      <alignment horizontal="center" vertical="center" wrapText="1"/>
    </xf>
    <xf numFmtId="0" fontId="8" fillId="0" borderId="0" xfId="4" applyFont="1" applyAlignment="1">
      <alignment vertical="center" wrapText="1"/>
    </xf>
    <xf numFmtId="0" fontId="10" fillId="0" borderId="0" xfId="0" applyFont="1" applyAlignment="1">
      <alignment vertical="center"/>
    </xf>
    <xf numFmtId="0" fontId="5" fillId="0" borderId="0" xfId="2" applyFont="1" applyAlignment="1">
      <alignment horizontal="center" vertical="center" wrapText="1"/>
    </xf>
    <xf numFmtId="0" fontId="8" fillId="0" borderId="0" xfId="7" applyFont="1" applyAlignment="1">
      <alignment horizontal="center" vertical="center" wrapText="1"/>
    </xf>
    <xf numFmtId="0" fontId="8" fillId="0" borderId="0" xfId="7" applyFont="1" applyAlignment="1">
      <alignment vertical="center" wrapText="1"/>
    </xf>
    <xf numFmtId="0" fontId="8" fillId="0" borderId="0" xfId="7" applyFont="1" applyFill="1" applyAlignment="1">
      <alignment horizontal="right" vertical="center" wrapText="1"/>
    </xf>
    <xf numFmtId="0" fontId="11" fillId="0" borderId="0" xfId="7" applyFont="1" applyAlignment="1">
      <alignment horizontal="center" vertical="center" wrapText="1"/>
    </xf>
    <xf numFmtId="0" fontId="5" fillId="0" borderId="2" xfId="7" applyFont="1" applyBorder="1" applyAlignment="1">
      <alignment horizontal="center" vertical="center" wrapText="1"/>
    </xf>
    <xf numFmtId="0" fontId="5" fillId="0" borderId="3" xfId="7" applyFont="1" applyBorder="1" applyAlignment="1">
      <alignment horizontal="center" vertical="center" wrapText="1"/>
    </xf>
    <xf numFmtId="0" fontId="5" fillId="0" borderId="4" xfId="7" applyFont="1" applyBorder="1" applyAlignment="1">
      <alignment horizontal="center" vertical="center" wrapText="1"/>
    </xf>
    <xf numFmtId="0" fontId="6" fillId="3" borderId="5" xfId="7" applyFont="1" applyFill="1" applyBorder="1" applyAlignment="1">
      <alignment horizontal="right" vertical="center" wrapText="1"/>
    </xf>
    <xf numFmtId="0" fontId="6" fillId="3" borderId="6" xfId="7" applyFont="1" applyFill="1" applyBorder="1" applyAlignment="1">
      <alignment horizontal="right" vertical="center" wrapText="1"/>
    </xf>
    <xf numFmtId="0" fontId="6" fillId="3" borderId="7" xfId="7" applyFont="1" applyFill="1" applyBorder="1" applyAlignment="1">
      <alignment horizontal="center" vertical="center" wrapText="1"/>
    </xf>
    <xf numFmtId="3" fontId="6" fillId="3" borderId="7" xfId="7" applyNumberFormat="1" applyFont="1" applyFill="1" applyBorder="1" applyAlignment="1">
      <alignment horizontal="center" vertical="center" wrapText="1"/>
    </xf>
    <xf numFmtId="4" fontId="6" fillId="3" borderId="7" xfId="7" applyNumberFormat="1" applyFont="1" applyFill="1" applyBorder="1" applyAlignment="1">
      <alignment horizontal="center" vertical="center" wrapText="1"/>
    </xf>
    <xf numFmtId="0" fontId="5" fillId="4" borderId="8" xfId="7" applyFont="1" applyFill="1" applyBorder="1" applyAlignment="1">
      <alignment horizontal="left" vertical="center" wrapText="1"/>
    </xf>
    <xf numFmtId="0" fontId="5" fillId="4" borderId="9" xfId="7" applyFont="1" applyFill="1" applyBorder="1" applyAlignment="1">
      <alignment horizontal="left" vertical="center" wrapText="1"/>
    </xf>
    <xf numFmtId="0" fontId="5" fillId="4" borderId="9" xfId="7" applyFont="1" applyFill="1" applyBorder="1" applyAlignment="1">
      <alignment horizontal="center" vertical="center" wrapText="1"/>
    </xf>
    <xf numFmtId="0" fontId="5" fillId="4" borderId="10" xfId="7" applyFont="1" applyFill="1" applyBorder="1" applyAlignment="1">
      <alignment horizontal="center" vertical="center" wrapText="1"/>
    </xf>
    <xf numFmtId="0" fontId="5" fillId="0" borderId="11" xfId="7" applyFont="1" applyFill="1" applyBorder="1" applyAlignment="1">
      <alignment horizontal="center" vertical="center" wrapText="1"/>
    </xf>
    <xf numFmtId="0" fontId="5" fillId="0" borderId="12" xfId="7" applyFont="1" applyFill="1" applyBorder="1" applyAlignment="1">
      <alignment horizontal="left" vertical="center" wrapText="1"/>
    </xf>
    <xf numFmtId="0" fontId="5" fillId="0" borderId="13" xfId="7" applyFont="1" applyFill="1" applyBorder="1" applyAlignment="1">
      <alignment horizontal="center" vertical="center" wrapText="1"/>
    </xf>
    <xf numFmtId="3" fontId="5" fillId="0" borderId="13" xfId="7" applyNumberFormat="1" applyFont="1" applyFill="1" applyBorder="1" applyAlignment="1">
      <alignment vertical="center" wrapText="1"/>
    </xf>
    <xf numFmtId="4" fontId="5" fillId="0" borderId="14" xfId="7" applyNumberFormat="1" applyFont="1" applyFill="1" applyBorder="1" applyAlignment="1">
      <alignment vertical="center" wrapText="1"/>
    </xf>
    <xf numFmtId="4" fontId="5" fillId="0" borderId="13" xfId="7" applyNumberFormat="1" applyFont="1" applyFill="1" applyBorder="1" applyAlignment="1">
      <alignment vertical="center" wrapText="1"/>
    </xf>
    <xf numFmtId="0" fontId="8" fillId="0" borderId="0" xfId="7" applyFont="1" applyFill="1" applyAlignment="1">
      <alignment vertical="center" wrapText="1"/>
    </xf>
    <xf numFmtId="0" fontId="5" fillId="0" borderId="15" xfId="7" applyFont="1" applyFill="1" applyBorder="1" applyAlignment="1">
      <alignment horizontal="center" vertical="center" wrapText="1"/>
    </xf>
    <xf numFmtId="0" fontId="5" fillId="0" borderId="16" xfId="7" applyFont="1" applyFill="1" applyBorder="1" applyAlignment="1">
      <alignment horizontal="left" vertical="center"/>
    </xf>
    <xf numFmtId="0" fontId="5" fillId="0" borderId="17" xfId="7" applyFont="1" applyFill="1" applyBorder="1" applyAlignment="1">
      <alignment horizontal="center" vertical="center" wrapText="1"/>
    </xf>
    <xf numFmtId="3" fontId="5" fillId="0" borderId="16" xfId="7" applyNumberFormat="1" applyFont="1" applyFill="1" applyBorder="1" applyAlignment="1">
      <alignment vertical="center" wrapText="1"/>
    </xf>
    <xf numFmtId="4" fontId="5" fillId="0" borderId="1" xfId="7" applyNumberFormat="1" applyFont="1" applyFill="1" applyBorder="1" applyAlignment="1">
      <alignment vertical="center" wrapText="1"/>
    </xf>
    <xf numFmtId="4" fontId="5" fillId="0" borderId="16" xfId="7" applyNumberFormat="1" applyFont="1" applyFill="1" applyBorder="1" applyAlignment="1">
      <alignment vertical="center" wrapText="1"/>
    </xf>
    <xf numFmtId="0" fontId="5" fillId="0" borderId="18" xfId="7" applyFont="1" applyBorder="1" applyAlignment="1">
      <alignment horizontal="center" vertical="center" wrapText="1"/>
    </xf>
    <xf numFmtId="0" fontId="5" fillId="0" borderId="19" xfId="7" applyFont="1" applyBorder="1" applyAlignment="1">
      <alignment horizontal="left" vertical="center" wrapText="1"/>
    </xf>
    <xf numFmtId="0" fontId="5" fillId="0" borderId="20" xfId="7" applyFont="1" applyBorder="1" applyAlignment="1">
      <alignment horizontal="center" vertical="center" wrapText="1"/>
    </xf>
    <xf numFmtId="3" fontId="5" fillId="0" borderId="21" xfId="7" applyNumberFormat="1" applyFont="1" applyBorder="1" applyAlignment="1">
      <alignment vertical="center" wrapText="1"/>
    </xf>
    <xf numFmtId="4" fontId="5" fillId="0" borderId="22" xfId="7" applyNumberFormat="1" applyFont="1" applyBorder="1" applyAlignment="1">
      <alignment vertical="center" wrapText="1"/>
    </xf>
    <xf numFmtId="4" fontId="5" fillId="0" borderId="21" xfId="7" applyNumberFormat="1" applyFont="1" applyBorder="1" applyAlignment="1">
      <alignment vertical="center" wrapText="1"/>
    </xf>
    <xf numFmtId="0" fontId="5" fillId="0" borderId="23" xfId="7" applyFont="1" applyBorder="1" applyAlignment="1">
      <alignment horizontal="left" vertical="center" wrapText="1"/>
    </xf>
    <xf numFmtId="0" fontId="5" fillId="0" borderId="16" xfId="7" applyFont="1" applyBorder="1" applyAlignment="1">
      <alignment horizontal="left" vertical="center" wrapText="1"/>
    </xf>
    <xf numFmtId="0" fontId="5" fillId="0" borderId="21" xfId="7" applyFont="1" applyBorder="1" applyAlignment="1">
      <alignment horizontal="left" vertical="center" wrapText="1"/>
    </xf>
    <xf numFmtId="0" fontId="5" fillId="0" borderId="24" xfId="7" applyFont="1" applyBorder="1" applyAlignment="1">
      <alignment horizontal="left" vertical="center" wrapText="1"/>
    </xf>
    <xf numFmtId="0" fontId="5" fillId="0" borderId="13" xfId="7" applyFont="1" applyBorder="1" applyAlignment="1">
      <alignment horizontal="left" vertical="center" wrapText="1"/>
    </xf>
    <xf numFmtId="0" fontId="5" fillId="0" borderId="25" xfId="7" applyFont="1" applyBorder="1" applyAlignment="1">
      <alignment horizontal="left" vertical="center" wrapText="1"/>
    </xf>
    <xf numFmtId="0" fontId="5" fillId="0" borderId="26" xfId="7" applyFont="1" applyBorder="1" applyAlignment="1">
      <alignment horizontal="center" vertical="center" wrapText="1"/>
    </xf>
    <xf numFmtId="0" fontId="5" fillId="0" borderId="27" xfId="7" applyFont="1" applyBorder="1" applyAlignment="1">
      <alignment horizontal="left" vertical="center" wrapText="1"/>
    </xf>
    <xf numFmtId="0" fontId="5" fillId="0" borderId="28" xfId="7" applyFont="1" applyBorder="1" applyAlignment="1">
      <alignment horizontal="center" vertical="center" wrapText="1"/>
    </xf>
    <xf numFmtId="3" fontId="5" fillId="0" borderId="27" xfId="7" applyNumberFormat="1" applyFont="1" applyBorder="1" applyAlignment="1">
      <alignment vertical="center" wrapText="1"/>
    </xf>
    <xf numFmtId="4" fontId="5" fillId="0" borderId="29" xfId="7" applyNumberFormat="1" applyFont="1" applyBorder="1" applyAlignment="1">
      <alignment vertical="center" wrapText="1"/>
    </xf>
    <xf numFmtId="4" fontId="5" fillId="0" borderId="27" xfId="7" applyNumberFormat="1" applyFont="1" applyBorder="1" applyAlignment="1">
      <alignment vertical="center" wrapText="1"/>
    </xf>
  </cellXfs>
  <cellStyles count="8">
    <cellStyle name="Normal" xfId="0" builtinId="0"/>
    <cellStyle name="Normal 2" xfId="3"/>
    <cellStyle name="Normal 3" xfId="4"/>
    <cellStyle name="Normal 4" xfId="6"/>
    <cellStyle name="Normal 5" xfId="7"/>
    <cellStyle name="Normal 6" xfId="2"/>
    <cellStyle name="Normal 8" xfId="5"/>
    <cellStyle name="Parasts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1"/>
  <sheetViews>
    <sheetView tabSelected="1" zoomScaleNormal="100" workbookViewId="0">
      <selection activeCell="J10" sqref="J10"/>
    </sheetView>
  </sheetViews>
  <sheetFormatPr defaultColWidth="12.5546875" defaultRowHeight="13.8" x14ac:dyDescent="0.25"/>
  <cols>
    <col min="1" max="1" width="5.88671875" style="8" customWidth="1"/>
    <col min="2" max="2" width="25.109375" style="9" customWidth="1"/>
    <col min="3" max="3" width="15.88671875" style="8" customWidth="1"/>
    <col min="4" max="4" width="16.6640625" style="9" customWidth="1"/>
    <col min="5" max="5" width="17" style="9" customWidth="1"/>
    <col min="6" max="6" width="15.109375" style="9" customWidth="1"/>
    <col min="7" max="16384" width="12.5546875" style="9"/>
  </cols>
  <sheetData>
    <row r="1" spans="1:6" x14ac:dyDescent="0.25">
      <c r="A1" s="4"/>
      <c r="B1" s="5"/>
      <c r="C1" s="4"/>
      <c r="D1" s="5"/>
      <c r="E1" s="5"/>
      <c r="F1" s="1" t="s">
        <v>33</v>
      </c>
    </row>
    <row r="2" spans="1:6" x14ac:dyDescent="0.25">
      <c r="A2" s="4"/>
      <c r="B2" s="5"/>
      <c r="C2" s="4"/>
      <c r="D2" s="5"/>
      <c r="E2" s="5"/>
      <c r="F2" s="2" t="s">
        <v>0</v>
      </c>
    </row>
    <row r="3" spans="1:6" x14ac:dyDescent="0.25">
      <c r="A3" s="4"/>
      <c r="B3" s="5"/>
      <c r="C3" s="4"/>
      <c r="D3" s="5"/>
      <c r="E3" s="5"/>
      <c r="F3" s="2" t="s">
        <v>1</v>
      </c>
    </row>
    <row r="4" spans="1:6" x14ac:dyDescent="0.25">
      <c r="A4" s="4"/>
      <c r="B4" s="5"/>
      <c r="C4" s="4"/>
      <c r="D4" s="5"/>
      <c r="E4" s="5"/>
      <c r="F4" s="2" t="s">
        <v>2</v>
      </c>
    </row>
    <row r="5" spans="1:6" x14ac:dyDescent="0.25">
      <c r="A5" s="4"/>
      <c r="B5" s="5"/>
      <c r="C5" s="4"/>
      <c r="D5" s="5"/>
      <c r="E5" s="5"/>
      <c r="F5" s="5"/>
    </row>
    <row r="6" spans="1:6" ht="17.399999999999999" x14ac:dyDescent="0.25">
      <c r="A6" s="3"/>
      <c r="B6" s="6" t="s">
        <v>25</v>
      </c>
      <c r="C6" s="7"/>
      <c r="D6" s="3"/>
      <c r="E6" s="3"/>
      <c r="F6" s="3"/>
    </row>
    <row r="7" spans="1:6" ht="21" customHeight="1" x14ac:dyDescent="0.25">
      <c r="F7" s="10"/>
    </row>
    <row r="8" spans="1:6" ht="61.5" customHeight="1" x14ac:dyDescent="0.25">
      <c r="A8" s="11" t="s">
        <v>34</v>
      </c>
      <c r="B8" s="11"/>
      <c r="C8" s="11"/>
      <c r="D8" s="11"/>
      <c r="E8" s="11"/>
      <c r="F8" s="11"/>
    </row>
    <row r="10" spans="1:6" s="8" customFormat="1" ht="51.75" customHeight="1" x14ac:dyDescent="0.25">
      <c r="A10" s="12" t="s">
        <v>3</v>
      </c>
      <c r="B10" s="12" t="s">
        <v>4</v>
      </c>
      <c r="C10" s="13" t="s">
        <v>5</v>
      </c>
      <c r="D10" s="13" t="s">
        <v>6</v>
      </c>
      <c r="E10" s="14" t="s">
        <v>7</v>
      </c>
      <c r="F10" s="13" t="s">
        <v>29</v>
      </c>
    </row>
    <row r="11" spans="1:6" s="8" customFormat="1" ht="21.75" customHeight="1" x14ac:dyDescent="0.25">
      <c r="A11" s="15" t="s">
        <v>8</v>
      </c>
      <c r="B11" s="16"/>
      <c r="C11" s="17">
        <f>ROUNDUP(SUM(C13:C41),2)</f>
        <v>74</v>
      </c>
      <c r="D11" s="18">
        <f>ROUNDUP(SUM(D13:D41),2)</f>
        <v>89730</v>
      </c>
      <c r="E11" s="18">
        <f>ROUNDUP(SUM(E13:E41),2)</f>
        <v>8876.33</v>
      </c>
      <c r="F11" s="19">
        <f>ROUNDUP(SUM(F13:F41),2)</f>
        <v>11798.77</v>
      </c>
    </row>
    <row r="12" spans="1:6" s="8" customFormat="1" x14ac:dyDescent="0.25">
      <c r="A12" s="20" t="s">
        <v>9</v>
      </c>
      <c r="B12" s="21"/>
      <c r="C12" s="21"/>
      <c r="D12" s="22"/>
      <c r="E12" s="22"/>
      <c r="F12" s="23"/>
    </row>
    <row r="13" spans="1:6" s="30" customFormat="1" x14ac:dyDescent="0.25">
      <c r="A13" s="24">
        <v>1</v>
      </c>
      <c r="B13" s="25" t="s">
        <v>30</v>
      </c>
      <c r="C13" s="26">
        <v>1</v>
      </c>
      <c r="D13" s="27">
        <v>664</v>
      </c>
      <c r="E13" s="28">
        <v>87.45</v>
      </c>
      <c r="F13" s="29">
        <v>117.58</v>
      </c>
    </row>
    <row r="14" spans="1:6" s="30" customFormat="1" x14ac:dyDescent="0.25">
      <c r="A14" s="31">
        <v>2</v>
      </c>
      <c r="B14" s="32" t="s">
        <v>11</v>
      </c>
      <c r="C14" s="33">
        <v>2</v>
      </c>
      <c r="D14" s="34">
        <v>2599</v>
      </c>
      <c r="E14" s="35">
        <v>300.16000000000003</v>
      </c>
      <c r="F14" s="36">
        <v>405</v>
      </c>
    </row>
    <row r="15" spans="1:6" s="30" customFormat="1" x14ac:dyDescent="0.25">
      <c r="A15" s="31">
        <v>3</v>
      </c>
      <c r="B15" s="32" t="s">
        <v>10</v>
      </c>
      <c r="C15" s="33">
        <v>1</v>
      </c>
      <c r="D15" s="34">
        <v>2149</v>
      </c>
      <c r="E15" s="35">
        <v>138.33000000000001</v>
      </c>
      <c r="F15" s="36">
        <v>187.8</v>
      </c>
    </row>
    <row r="16" spans="1:6" s="30" customFormat="1" x14ac:dyDescent="0.25">
      <c r="A16" s="31">
        <v>4</v>
      </c>
      <c r="B16" s="32" t="s">
        <v>13</v>
      </c>
      <c r="C16" s="33">
        <v>5</v>
      </c>
      <c r="D16" s="34">
        <v>4777</v>
      </c>
      <c r="E16" s="35">
        <v>914.86</v>
      </c>
      <c r="F16" s="36">
        <v>1247.5</v>
      </c>
    </row>
    <row r="17" spans="1:6" s="30" customFormat="1" x14ac:dyDescent="0.25">
      <c r="A17" s="31">
        <v>5</v>
      </c>
      <c r="B17" s="32" t="s">
        <v>14</v>
      </c>
      <c r="C17" s="33">
        <v>1</v>
      </c>
      <c r="D17" s="34">
        <v>2619</v>
      </c>
      <c r="E17" s="35">
        <v>356.62</v>
      </c>
      <c r="F17" s="36">
        <v>478.73</v>
      </c>
    </row>
    <row r="18" spans="1:6" s="30" customFormat="1" x14ac:dyDescent="0.25">
      <c r="A18" s="31">
        <v>6</v>
      </c>
      <c r="B18" s="32" t="s">
        <v>12</v>
      </c>
      <c r="C18" s="33">
        <v>1</v>
      </c>
      <c r="D18" s="34">
        <v>1255</v>
      </c>
      <c r="E18" s="35">
        <v>603.04999999999995</v>
      </c>
      <c r="F18" s="36">
        <v>824.71</v>
      </c>
    </row>
    <row r="19" spans="1:6" x14ac:dyDescent="0.25">
      <c r="A19" s="20" t="s">
        <v>15</v>
      </c>
      <c r="B19" s="21"/>
      <c r="C19" s="21"/>
      <c r="D19" s="22"/>
      <c r="E19" s="22"/>
      <c r="F19" s="23"/>
    </row>
    <row r="20" spans="1:6" x14ac:dyDescent="0.25">
      <c r="A20" s="37">
        <v>7</v>
      </c>
      <c r="B20" s="38" t="s">
        <v>31</v>
      </c>
      <c r="C20" s="39">
        <v>1</v>
      </c>
      <c r="D20" s="40">
        <v>2301</v>
      </c>
      <c r="E20" s="41">
        <v>248.51</v>
      </c>
      <c r="F20" s="42">
        <v>323.06</v>
      </c>
    </row>
    <row r="21" spans="1:6" x14ac:dyDescent="0.25">
      <c r="A21" s="37">
        <v>8</v>
      </c>
      <c r="B21" s="43" t="s">
        <v>16</v>
      </c>
      <c r="C21" s="39">
        <v>3</v>
      </c>
      <c r="D21" s="40">
        <v>887</v>
      </c>
      <c r="E21" s="41">
        <v>78.210000000000008</v>
      </c>
      <c r="F21" s="42">
        <v>110.8</v>
      </c>
    </row>
    <row r="22" spans="1:6" x14ac:dyDescent="0.25">
      <c r="A22" s="37">
        <v>9</v>
      </c>
      <c r="B22" s="44" t="s">
        <v>17</v>
      </c>
      <c r="C22" s="39">
        <v>1</v>
      </c>
      <c r="D22" s="40">
        <v>592</v>
      </c>
      <c r="E22" s="41">
        <v>58.02</v>
      </c>
      <c r="F22" s="42">
        <v>75.430000000000007</v>
      </c>
    </row>
    <row r="23" spans="1:6" x14ac:dyDescent="0.25">
      <c r="A23" s="37">
        <v>10</v>
      </c>
      <c r="B23" s="44" t="s">
        <v>18</v>
      </c>
      <c r="C23" s="39">
        <v>4</v>
      </c>
      <c r="D23" s="40">
        <v>1607</v>
      </c>
      <c r="E23" s="41">
        <v>97.35</v>
      </c>
      <c r="F23" s="42">
        <v>126.57</v>
      </c>
    </row>
    <row r="24" spans="1:6" x14ac:dyDescent="0.25">
      <c r="A24" s="37">
        <v>11</v>
      </c>
      <c r="B24" s="44" t="s">
        <v>10</v>
      </c>
      <c r="C24" s="39">
        <v>30</v>
      </c>
      <c r="D24" s="40">
        <v>42282</v>
      </c>
      <c r="E24" s="41">
        <v>3217.4700000000003</v>
      </c>
      <c r="F24" s="42">
        <v>4199.130000000001</v>
      </c>
    </row>
    <row r="25" spans="1:6" x14ac:dyDescent="0.25">
      <c r="A25" s="37">
        <v>12</v>
      </c>
      <c r="B25" s="44" t="s">
        <v>26</v>
      </c>
      <c r="C25" s="39">
        <v>1</v>
      </c>
      <c r="D25" s="40">
        <v>76</v>
      </c>
      <c r="E25" s="41">
        <v>5.93</v>
      </c>
      <c r="F25" s="42">
        <v>7.71</v>
      </c>
    </row>
    <row r="26" spans="1:6" x14ac:dyDescent="0.25">
      <c r="A26" s="37">
        <v>13</v>
      </c>
      <c r="B26" s="44" t="s">
        <v>27</v>
      </c>
      <c r="C26" s="39">
        <v>1</v>
      </c>
      <c r="D26" s="40">
        <v>1098</v>
      </c>
      <c r="E26" s="41">
        <v>69.660000000000011</v>
      </c>
      <c r="F26" s="42">
        <v>90.759999999999991</v>
      </c>
    </row>
    <row r="27" spans="1:6" x14ac:dyDescent="0.25">
      <c r="A27" s="37">
        <v>14</v>
      </c>
      <c r="B27" s="44" t="s">
        <v>13</v>
      </c>
      <c r="C27" s="39">
        <v>4</v>
      </c>
      <c r="D27" s="40">
        <v>557</v>
      </c>
      <c r="E27" s="41">
        <v>72.98</v>
      </c>
      <c r="F27" s="42">
        <v>94.87</v>
      </c>
    </row>
    <row r="28" spans="1:6" x14ac:dyDescent="0.25">
      <c r="A28" s="37">
        <v>15</v>
      </c>
      <c r="B28" s="44" t="s">
        <v>19</v>
      </c>
      <c r="C28" s="39">
        <v>2</v>
      </c>
      <c r="D28" s="40">
        <v>3995</v>
      </c>
      <c r="E28" s="41">
        <v>347.35</v>
      </c>
      <c r="F28" s="42">
        <v>451.89</v>
      </c>
    </row>
    <row r="29" spans="1:6" x14ac:dyDescent="0.25">
      <c r="A29" s="37">
        <v>16</v>
      </c>
      <c r="B29" s="45" t="s">
        <v>20</v>
      </c>
      <c r="C29" s="39">
        <v>2</v>
      </c>
      <c r="D29" s="40">
        <v>1353</v>
      </c>
      <c r="E29" s="41">
        <v>150.82999999999998</v>
      </c>
      <c r="F29" s="42">
        <v>196.25</v>
      </c>
    </row>
    <row r="30" spans="1:6" x14ac:dyDescent="0.25">
      <c r="A30" s="37">
        <v>17</v>
      </c>
      <c r="B30" s="46" t="s">
        <v>21</v>
      </c>
      <c r="C30" s="39">
        <v>1</v>
      </c>
      <c r="D30" s="40">
        <v>533</v>
      </c>
      <c r="E30" s="41">
        <v>124.13</v>
      </c>
      <c r="F30" s="42">
        <v>161.37</v>
      </c>
    </row>
    <row r="31" spans="1:6" x14ac:dyDescent="0.25">
      <c r="A31" s="37">
        <v>18</v>
      </c>
      <c r="B31" s="47" t="s">
        <v>22</v>
      </c>
      <c r="C31" s="39">
        <v>3</v>
      </c>
      <c r="D31" s="40">
        <v>5544</v>
      </c>
      <c r="E31" s="41">
        <v>544.94000000000005</v>
      </c>
      <c r="F31" s="42">
        <v>708.42000000000007</v>
      </c>
    </row>
    <row r="32" spans="1:6" x14ac:dyDescent="0.25">
      <c r="A32" s="37">
        <v>19</v>
      </c>
      <c r="B32" s="44" t="s">
        <v>28</v>
      </c>
      <c r="C32" s="39">
        <v>1</v>
      </c>
      <c r="D32" s="40">
        <v>560</v>
      </c>
      <c r="E32" s="41">
        <v>40.880000000000003</v>
      </c>
      <c r="F32" s="42">
        <v>58.58</v>
      </c>
    </row>
    <row r="33" spans="1:6" x14ac:dyDescent="0.25">
      <c r="A33" s="37">
        <v>20</v>
      </c>
      <c r="B33" s="44" t="s">
        <v>24</v>
      </c>
      <c r="C33" s="39">
        <v>3</v>
      </c>
      <c r="D33" s="40">
        <v>2578</v>
      </c>
      <c r="E33" s="41">
        <v>295.09000000000003</v>
      </c>
      <c r="F33" s="42">
        <v>422.85</v>
      </c>
    </row>
    <row r="34" spans="1:6" x14ac:dyDescent="0.25">
      <c r="A34" s="20" t="s">
        <v>23</v>
      </c>
      <c r="B34" s="21"/>
      <c r="C34" s="21"/>
      <c r="D34" s="22"/>
      <c r="E34" s="22"/>
      <c r="F34" s="23"/>
    </row>
    <row r="35" spans="1:6" x14ac:dyDescent="0.25">
      <c r="A35" s="37">
        <v>21</v>
      </c>
      <c r="B35" s="48" t="s">
        <v>21</v>
      </c>
      <c r="C35" s="39">
        <v>1</v>
      </c>
      <c r="D35" s="40">
        <f>892+1100</f>
        <v>1992</v>
      </c>
      <c r="E35" s="41">
        <f>121.06+75.53</f>
        <v>196.59</v>
      </c>
      <c r="F35" s="42">
        <f>159.33+96.88</f>
        <v>256.21000000000004</v>
      </c>
    </row>
    <row r="36" spans="1:6" x14ac:dyDescent="0.25">
      <c r="A36" s="37">
        <v>22</v>
      </c>
      <c r="B36" s="44" t="s">
        <v>24</v>
      </c>
      <c r="C36" s="39">
        <v>1</v>
      </c>
      <c r="D36" s="40">
        <v>1470</v>
      </c>
      <c r="E36" s="41">
        <v>111</v>
      </c>
      <c r="F36" s="42">
        <v>159.43</v>
      </c>
    </row>
    <row r="37" spans="1:6" x14ac:dyDescent="0.25">
      <c r="A37" s="20" t="s">
        <v>32</v>
      </c>
      <c r="B37" s="21"/>
      <c r="C37" s="21"/>
      <c r="D37" s="22"/>
      <c r="E37" s="22"/>
      <c r="F37" s="23"/>
    </row>
    <row r="38" spans="1:6" x14ac:dyDescent="0.25">
      <c r="A38" s="37">
        <v>23</v>
      </c>
      <c r="B38" s="48" t="s">
        <v>21</v>
      </c>
      <c r="C38" s="39">
        <v>1</v>
      </c>
      <c r="D38" s="40">
        <v>537</v>
      </c>
      <c r="E38" s="41">
        <v>65.25</v>
      </c>
      <c r="F38" s="42">
        <v>87.52</v>
      </c>
    </row>
    <row r="39" spans="1:6" x14ac:dyDescent="0.25">
      <c r="A39" s="37">
        <v>24</v>
      </c>
      <c r="B39" s="44" t="s">
        <v>13</v>
      </c>
      <c r="C39" s="39">
        <v>1</v>
      </c>
      <c r="D39" s="40">
        <v>1369</v>
      </c>
      <c r="E39" s="41">
        <v>196.5</v>
      </c>
      <c r="F39" s="42">
        <v>255.81</v>
      </c>
    </row>
    <row r="40" spans="1:6" x14ac:dyDescent="0.25">
      <c r="A40" s="37">
        <v>25</v>
      </c>
      <c r="B40" s="44" t="s">
        <v>27</v>
      </c>
      <c r="C40" s="39">
        <v>1</v>
      </c>
      <c r="D40" s="40">
        <v>3288</v>
      </c>
      <c r="E40" s="41">
        <v>243</v>
      </c>
      <c r="F40" s="42">
        <v>346.5</v>
      </c>
    </row>
    <row r="41" spans="1:6" x14ac:dyDescent="0.25">
      <c r="A41" s="49">
        <v>26</v>
      </c>
      <c r="B41" s="50" t="s">
        <v>22</v>
      </c>
      <c r="C41" s="51">
        <v>1</v>
      </c>
      <c r="D41" s="52">
        <v>3048</v>
      </c>
      <c r="E41" s="53">
        <v>312.17</v>
      </c>
      <c r="F41" s="54">
        <v>404.29</v>
      </c>
    </row>
  </sheetData>
  <mergeCells count="6">
    <mergeCell ref="A8:F8"/>
    <mergeCell ref="A11:B11"/>
    <mergeCell ref="A12:C12"/>
    <mergeCell ref="A19:C19"/>
    <mergeCell ref="A34:C34"/>
    <mergeCell ref="A37:C37"/>
  </mergeCells>
  <pageMargins left="0.7" right="0.7" top="0.75" bottom="0.75" header="0.3" footer="0.3"/>
  <pageSetup paperSize="9" scale="92" fitToHeight="0" orientation="portrait" verticalDpi="90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13.pielikums</vt:lpstr>
      <vt:lpstr>'13.pielikums'!Print_Titles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13.pielikums anotācijai</dc:title>
  <dc:creator>Inga Ošiņa</dc:creator>
  <cp:lastModifiedBy>Inga Ošiņa</cp:lastModifiedBy>
  <cp:lastPrinted>2022-03-18T14:34:27Z</cp:lastPrinted>
  <dcterms:created xsi:type="dcterms:W3CDTF">2021-10-12T08:46:52Z</dcterms:created>
  <dcterms:modified xsi:type="dcterms:W3CDTF">2022-03-18T14:36:08Z</dcterms:modified>
</cp:coreProperties>
</file>