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D:\Users\Rimants\Desktop\555\17.07.2022\"/>
    </mc:Choice>
  </mc:AlternateContent>
  <xr:revisionPtr revIDLastSave="0" documentId="8_{5BBAC5D9-271E-476A-8296-E9C31949F312}" xr6:coauthVersionLast="47" xr6:coauthVersionMax="47" xr10:uidLastSave="{00000000-0000-0000-0000-000000000000}"/>
  <bookViews>
    <workbookView xWindow="-108" yWindow="-108" windowWidth="23256" windowHeight="12576" xr2:uid="{8C1610C6-3F1B-4D2B-B35D-B0F27FAD4096}"/>
  </bookViews>
  <sheets>
    <sheet name="1.pielikums" sheetId="32" r:id="rId1"/>
    <sheet name="2.pielikums" sheetId="33" r:id="rId2"/>
    <sheet name="3.pielikums" sheetId="39" r:id="rId3"/>
    <sheet name="4.pielikums" sheetId="36"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36" l="1"/>
  <c r="G8" i="36"/>
  <c r="F9" i="33" l="1"/>
  <c r="E9" i="33"/>
  <c r="G9" i="36"/>
  <c r="D25" i="39"/>
  <c r="C25" i="39"/>
  <c r="E25" i="39" s="1"/>
  <c r="E24" i="39"/>
  <c r="E23" i="39"/>
  <c r="F20" i="39"/>
  <c r="G20" i="39" s="1"/>
  <c r="E10" i="39"/>
  <c r="E9" i="39"/>
  <c r="E5" i="39"/>
  <c r="E4" i="39"/>
  <c r="E6" i="39" s="1"/>
  <c r="E4" i="33"/>
  <c r="E11" i="39" l="1"/>
  <c r="E13" i="39"/>
  <c r="E14" i="39" s="1"/>
  <c r="H20" i="39"/>
  <c r="N67" i="32"/>
  <c r="N66" i="32"/>
  <c r="N65" i="32"/>
  <c r="I8" i="36"/>
  <c r="I9" i="36" l="1"/>
  <c r="H9" i="36" l="1"/>
  <c r="G66" i="32" l="1"/>
  <c r="G65" i="32"/>
  <c r="G67" i="32" s="1"/>
  <c r="O69" i="32" s="1"/>
  <c r="D54" i="32"/>
  <c r="D58" i="32" s="1"/>
  <c r="D53" i="32"/>
  <c r="D57" i="32" s="1"/>
  <c r="F46" i="32"/>
  <c r="F32" i="32"/>
  <c r="K29" i="32"/>
  <c r="F37" i="32" s="1"/>
  <c r="F39" i="32" s="1"/>
  <c r="I21" i="32"/>
  <c r="J21" i="32" s="1"/>
  <c r="K21" i="32" s="1"/>
  <c r="M21" i="32" s="1"/>
  <c r="G6" i="32" s="1"/>
  <c r="E49" i="32" l="1"/>
  <c r="G25" i="32"/>
  <c r="G5" i="32" s="1"/>
  <c r="G4" i="32" l="1"/>
</calcChain>
</file>

<file path=xl/sharedStrings.xml><?xml version="1.0" encoding="utf-8"?>
<sst xmlns="http://schemas.openxmlformats.org/spreadsheetml/2006/main" count="172" uniqueCount="138">
  <si>
    <t>Manipulācijas nosaukums</t>
  </si>
  <si>
    <t>Tarifs, euro</t>
  </si>
  <si>
    <t>Manipulācijas kods</t>
  </si>
  <si>
    <t>Nr.p.k.</t>
  </si>
  <si>
    <t>Pozīcija</t>
  </si>
  <si>
    <t>4.pielikums MK noteikumu projekta "Grozījumi Ministru kabineta 2018.gada 28.augusta noteikumos Nr.555 „Veselības aprūpes pakalpojumu organizēšanas un samaksas kārtība"" anotācijai</t>
  </si>
  <si>
    <t>2.pielikums MK noteikumu projekta "Grozījumi Ministru kabineta 2018.gada 28.augusta noteikumos Nr.555 „Veselības aprūpes pakalpojumu organizēšanas un samaksas kārtība"" anotācijai</t>
  </si>
  <si>
    <t>Kopā, euro</t>
  </si>
  <si>
    <t>Kopā, euro:</t>
  </si>
  <si>
    <t>3.pielikums MK noteikumu projekta "Grozījumi Ministru kabineta 2018.gada 28.augusta noteikumos Nr.555 „Veselības aprūpes pakalpojumu organizēšanas un samaksas kārtība"" anotācijai</t>
  </si>
  <si>
    <t>*</t>
  </si>
  <si>
    <t>2023 un turpmāk</t>
  </si>
  <si>
    <t>PAPILDU NEPIECIEŠAMAIS FINANSĒJUMS KABINETA IZVEIDEI</t>
  </si>
  <si>
    <t>1) RAKUS Traheostomas kabineta izmaksas</t>
  </si>
  <si>
    <t>1.</t>
  </si>
  <si>
    <t>Fiksētā maksājuma nodrošināšanai nepieciešamo līdzekļu gada apjoms par speciālistu un ārstniecības iestāžu struktūrvienību darbību ambulatorajā veselības aprūpē:</t>
  </si>
  <si>
    <t>Specialitāte vai struktūrvienība</t>
  </si>
  <si>
    <t>Euro par vienu slodzi</t>
  </si>
  <si>
    <t>Euro par 0,25 slodzēm</t>
  </si>
  <si>
    <t>Euro par 0,5 slodzēm</t>
  </si>
  <si>
    <t>Euro par 3 slodzēm</t>
  </si>
  <si>
    <t>Euro par 4,5 slodzēm (nodrošinot diennakts pieejamību)</t>
  </si>
  <si>
    <t>Euro, nodrošinot diennakts pieejamību uzņemšanas nodaļās</t>
  </si>
  <si>
    <t>Koordinators (medicīnas māsa)</t>
  </si>
  <si>
    <t>–</t>
  </si>
  <si>
    <t>Sākontēji plānots apmaksāt 1 slodzi koordinatoram/ medicīnas māsai</t>
  </si>
  <si>
    <t>Ārsts un funkcionālie speciālisti</t>
  </si>
  <si>
    <t>Ārstniecības un pacientu aprūpes personas un funkcionālo speciālistu asistenti</t>
  </si>
  <si>
    <t>Ārstniecības un pacientu aprūpes atbalsta personas</t>
  </si>
  <si>
    <t>Traheostomas kabineta finansējuma aprēķins</t>
  </si>
  <si>
    <t>Specialitāte</t>
  </si>
  <si>
    <t>Kabinetu skaits</t>
  </si>
  <si>
    <t>Ārsts</t>
  </si>
  <si>
    <t>Ārstniecības un pacientu aprūpes persona</t>
  </si>
  <si>
    <t>Personu skaits</t>
  </si>
  <si>
    <t>Slodzes apjoms</t>
  </si>
  <si>
    <t xml:space="preserve">Slodzes apjoms </t>
  </si>
  <si>
    <t>Pacientu plūsmas koordinators</t>
  </si>
  <si>
    <t>2) Kopējās izmaksas ārsta konsultācijām traheostomas pacientiem</t>
  </si>
  <si>
    <t>1) Papildu finansējums klātienes ārsta konsultācijām:</t>
  </si>
  <si>
    <t>*Kopējais pacientu skaits</t>
  </si>
  <si>
    <t>* Pacientu skaits, kuriem būs nepieciešama ārsta konsultācija</t>
  </si>
  <si>
    <t>Kopējais vizīšu skaits gadā vienam pacientam</t>
  </si>
  <si>
    <t>1. RAKUS norādītais plānotais pacientu skaits gadā</t>
  </si>
  <si>
    <t>Ārsta pneimonologa aprūpes epizode, EUR</t>
  </si>
  <si>
    <t>2. Pacienti, kuriem nodrošina traheostomu mājas aprūpē</t>
  </si>
  <si>
    <t>Kopējās izmaksas, EUR:</t>
  </si>
  <si>
    <t>3. Pacienti, kuriem nodrošina gan mākslīgo plaušu ventilāciju, gan traheostomiju mājas aprūpē</t>
  </si>
  <si>
    <t>2) Pacienta līdzmaksājums par ārsta konsultācijām:</t>
  </si>
  <si>
    <t>Kopējais pacientu skaits</t>
  </si>
  <si>
    <t>Kopējais līdzmaksājuma apjoms gadā, EUR</t>
  </si>
  <si>
    <t>3) Papildu finansējums attālinātām ārsta konsultācijām:</t>
  </si>
  <si>
    <t>Kopējais attālināto konsultāciju skaits gadā vienam pacientam</t>
  </si>
  <si>
    <t>SAVA speciālista pirmreizēja attālināta konsultācija klātienes konsultācijas vietā, t.sk. dokumentācijas aizpildīšana (1.grupa)</t>
  </si>
  <si>
    <t>Kopējais attālināto konsultāciju apjoms gadā, EUR</t>
  </si>
  <si>
    <t>3) Traheostomijas kaniļu kopējās izmaksas</t>
  </si>
  <si>
    <t>Traheostomas pacienti</t>
  </si>
  <si>
    <t>Pacientiem, kuriem nepieciešama traheostoma ar manšeti</t>
  </si>
  <si>
    <t>Pacientiem, kuriem nepieciešama traheostoma bez manšetes</t>
  </si>
  <si>
    <t>2.</t>
  </si>
  <si>
    <t>Nepieciešamais traheostomas kaniļu daudzums gadā</t>
  </si>
  <si>
    <t>Traheostomu ar manšeti skaits gadā</t>
  </si>
  <si>
    <t>Traheostomas kanili nepieciešams nomainīt ik pēc 6 nedēļam, tad vienam pacientam vidēji būs nepieciešamas 9 kaniles gadā</t>
  </si>
  <si>
    <t>Traheostomu bez manšetes skaits gadā</t>
  </si>
  <si>
    <t>Traheostomas kanili nepieciešams nomainīt ik pēc 6 mēnešiem, tad vienam pacientam vidēji būs nepieciešamas 2 kaniles gadā</t>
  </si>
  <si>
    <t xml:space="preserve">3. </t>
  </si>
  <si>
    <t>Traheostomas kaniļu nomaiņas manipulāciju tarifi</t>
  </si>
  <si>
    <t>Plānoto manipulāciju skaits gadā</t>
  </si>
  <si>
    <t>Piezīmes</t>
  </si>
  <si>
    <t>Traheostomas nomaiņa, veic medicīnas māsa vai ārsta palīgs</t>
  </si>
  <si>
    <t>Plānotais manipulāciju skaits gadā - 75 pacienti, kur traheostoma tiek mainīta ar manšeti, ik pēc 6 nedēļām, bez manšetes - ik pēc 6 mēnešiem</t>
  </si>
  <si>
    <t>Traheostomas nomaiņa, veic medicīnas māsa ar ārstu</t>
  </si>
  <si>
    <t>Plānotais pacientu skaits*</t>
  </si>
  <si>
    <t>Ģimenes ārsta mājas vizīte, ja ģimenes ārsts apmeklē personu, kurai tiek veikta paliatīvā aprūpe un mājas aprūpe vai kura slimo ar gripu gripas epidēmijas laikā, vai kurai ir psihiski traucējumi, vai pie kuras neatliekamās medicīniskās palīdzības brigāde veikusi izbraukumu un ģimenes ārsts vienojies ar pacientu par mājas vizīti</t>
  </si>
  <si>
    <t>*vērā ņemts 2019. gadā neidentifcēto vīrusinfekciju skaits, kad veiktas mājas vizītes</t>
  </si>
  <si>
    <t>** Nepieciešamais finansējumu paredzēts pārvirzīt no Jaunatvērto prakšu finanšu neizpildēm</t>
  </si>
  <si>
    <t>Finansējums gadam, euro**</t>
  </si>
  <si>
    <t>Plānotais finansējums 2022. gadam, euro</t>
  </si>
  <si>
    <t> Izpildes prognoze 2022. gadam, euro</t>
  </si>
  <si>
    <t>Fiksētais maksājums par jaunatvērtām praksēm**</t>
  </si>
  <si>
    <t>Ģimenes ārsta mājas vizītes pie Covid-19 pacientiem</t>
  </si>
  <si>
    <t>Programmas “Ķīmijterapija un hematoloģija dienas stacionārā” paplašināšana</t>
  </si>
  <si>
    <t>Finanšu ietekme “Asins komponentu transfūzija”</t>
  </si>
  <si>
    <t>Izmeklējumu skaits</t>
  </si>
  <si>
    <t>Asins komponentu transfūzija</t>
  </si>
  <si>
    <t>Pacienta ārstēšanās dienas stacionārā</t>
  </si>
  <si>
    <t>Apmaksas nosacījumu papildināšana*</t>
  </si>
  <si>
    <t>Recipienta un donora individuālās saderības testi imūnhematoloģiski neizmeklētam recipientam (pilna imūnhematoloģiska izmeklēšana; ABO saderība – uz plaknes; saderība Rh un citās sistēmās – gela tehnikā)</t>
  </si>
  <si>
    <t>Piemaksa manipulācijām 40347, 40328, 40329 par katru papildus saderinātu eritrocītu masas devu, sākot no otrās</t>
  </si>
  <si>
    <t>* Manipulācijas 40347 un 40348 būs piemaksājamās pie saistošās (pamata) manipulācijas, kas veidosies no 60110 + 60555</t>
  </si>
  <si>
    <t>Pasākumu plānots īstenot apakšprogrammas 33.16.00 "Pārējo ambulatoro veselības aprūpes pakalpojumu nodrošināšana" ietvaros</t>
  </si>
  <si>
    <t>Finansējums 2023.gadam un turpmāk ik gadu, euro</t>
  </si>
  <si>
    <t>Traheostomētu pacientu aprūpes kabineta izveide</t>
  </si>
  <si>
    <t>euro</t>
  </si>
  <si>
    <t>Darba samaksa, euro</t>
  </si>
  <si>
    <t>Valsts sociālās apdrošināšanas obligātās iemaksas, euro</t>
  </si>
  <si>
    <t>Darba samaksa kopā, euro</t>
  </si>
  <si>
    <t>Darbības nodrošināšanai nepieciešamie līdzekļi, euro</t>
  </si>
  <si>
    <t>Finansējuma gada apjoms, euro</t>
  </si>
  <si>
    <t>Papildus nepieciešamais finansējums gadā, euro</t>
  </si>
  <si>
    <t>Ambulatorā veselības aprūpes pakalpojuma programma</t>
  </si>
  <si>
    <r>
      <t xml:space="preserve">Plānotais finansējums 2022, </t>
    </r>
    <r>
      <rPr>
        <i/>
        <sz val="10"/>
        <rFont val="Times New Roman"/>
        <family val="1"/>
        <charset val="186"/>
      </rPr>
      <t xml:space="preserve">euro </t>
    </r>
  </si>
  <si>
    <r>
      <t xml:space="preserve"> Izpildes prognoze 2022, </t>
    </r>
    <r>
      <rPr>
        <i/>
        <sz val="10"/>
        <rFont val="Times New Roman"/>
        <family val="1"/>
        <charset val="186"/>
      </rPr>
      <t>euro</t>
    </r>
    <r>
      <rPr>
        <sz val="10"/>
        <rFont val="Times New Roman"/>
        <family val="1"/>
      </rPr>
      <t xml:space="preserve"> </t>
    </r>
  </si>
  <si>
    <t xml:space="preserve">2022.gada izpildes prognoze pret plānoto finansējumu % </t>
  </si>
  <si>
    <r>
      <t xml:space="preserve"> Līdzekļu ekonomija, </t>
    </r>
    <r>
      <rPr>
        <i/>
        <sz val="10"/>
        <rFont val="Times New Roman"/>
        <family val="1"/>
        <charset val="186"/>
      </rPr>
      <t xml:space="preserve">euro </t>
    </r>
    <r>
      <rPr>
        <sz val="10"/>
        <rFont val="Times New Roman"/>
        <family val="1"/>
      </rPr>
      <t xml:space="preserve"> </t>
    </r>
  </si>
  <si>
    <t>Neiroloģisko un iekšķīgo slimību ārstēšana dienas stacionārā</t>
  </si>
  <si>
    <r>
      <t xml:space="preserve">Plānotais finansējuma apjoms 2023.gadam un turpmāk ik gadu, </t>
    </r>
    <r>
      <rPr>
        <i/>
        <sz val="10"/>
        <rFont val="Times New Roman"/>
        <family val="1"/>
        <charset val="186"/>
      </rPr>
      <t xml:space="preserve">euro </t>
    </r>
  </si>
  <si>
    <t>Pārdales apjoms 2023.gadam un turpmāk ik gadu, euro</t>
  </si>
  <si>
    <t>Ķīmijterapija un hematoloģija dienas stacionārā paplašināšana</t>
  </si>
  <si>
    <t>KOPÄ:</t>
  </si>
  <si>
    <r>
      <rPr>
        <b/>
        <sz val="10"/>
        <color theme="1"/>
        <rFont val="Times New Roman"/>
        <family val="1"/>
        <charset val="186"/>
      </rPr>
      <t>Finansējuma avots:</t>
    </r>
    <r>
      <rPr>
        <sz val="10"/>
        <color theme="1"/>
        <rFont val="Times New Roman"/>
        <family val="1"/>
        <charset val="186"/>
      </rPr>
      <t xml:space="preserve"> programmas “Neiroloģisko un iekšķīgo slimību ārstēšana dienas stacionārā” finansējuma samazinājums</t>
    </r>
  </si>
  <si>
    <t>Manipulācijas tarifs, euro</t>
  </si>
  <si>
    <t>Skābekļu terapijas nodrošināšana paliatīvās aprūpes pacientiem</t>
  </si>
  <si>
    <t>Skābekļa terapija</t>
  </si>
  <si>
    <t>Sadaļa</t>
  </si>
  <si>
    <t>Tarifs (euro)</t>
  </si>
  <si>
    <t>Plānotais pacientu skaits gadā</t>
  </si>
  <si>
    <t>Manipulāciju skaits vienam pacientam</t>
  </si>
  <si>
    <t>Finanšu ietekme ar 20% pieaugumu*, euro</t>
  </si>
  <si>
    <t>Finanšu ietekme ar 15% pieaugumu, euro</t>
  </si>
  <si>
    <t>Citās sadaļās neiekļautās manipulācija</t>
  </si>
  <si>
    <t xml:space="preserve">Skābekļa terapijas nodrošināšana mājās par vienu dienu </t>
  </si>
  <si>
    <t>250</t>
  </si>
  <si>
    <t>KOPĀ, euro</t>
  </si>
  <si>
    <t>*2023. gadā paredzēts pieaugums, saistībā ar skābekļa koncentratoru pieejamības palielināšanos skābekļu koncentratoru izplatītājiem (pieaugums 20%)</t>
  </si>
  <si>
    <t>**turpmākos gados skābekļa koncentratoru pieejamībai uzlabojoties, pieaugums plānojams, bet ne tik straujš (pieaugums 15%)</t>
  </si>
  <si>
    <t>Izmaiņas tarifos, euro*</t>
  </si>
  <si>
    <t>*Izmaiņas tarifos saistītas ar darba smaksas pieaugumu (D + S elements)</t>
  </si>
  <si>
    <t>PAPILDU NEPIECIEŠAMAIS FINANSĒJUMS KABINETA IZVEIDEI ar tarifu izmaiņām saistībā ar darba samaksas pieaugumu</t>
  </si>
  <si>
    <t>1.pielikums MK noteikumu projekta "Grozījumi Ministru kabineta 2018.gada 28.augusta noteikumos Nr.555 „Veselības aprūpes pakalpojumu organizēšanas un samaksas kārtība"" anotācijai</t>
  </si>
  <si>
    <t>Līdzekļu ekonomija, euro</t>
  </si>
  <si>
    <t>Manip. kods</t>
  </si>
  <si>
    <t>Izpilde 2022. gada 9 mēnešos (janvāris-septembris), euro*</t>
  </si>
  <si>
    <t> Izpildes prognoze (oktobris-decembris), euro</t>
  </si>
  <si>
    <r>
      <t xml:space="preserve"> Izpilde 2022. gada (janvāris-septembris), </t>
    </r>
    <r>
      <rPr>
        <i/>
        <sz val="10"/>
        <rFont val="Times New Roman"/>
        <family val="1"/>
      </rPr>
      <t>euro*</t>
    </r>
    <r>
      <rPr>
        <sz val="10"/>
        <rFont val="Times New Roman"/>
        <family val="1"/>
      </rPr>
      <t xml:space="preserve"> </t>
    </r>
  </si>
  <si>
    <r>
      <t xml:space="preserve">2022.gada izpildes prognoze (oktobris- decembris), </t>
    </r>
    <r>
      <rPr>
        <i/>
        <sz val="10"/>
        <rFont val="Times New Roman"/>
        <family val="1"/>
      </rPr>
      <t>euro</t>
    </r>
    <r>
      <rPr>
        <sz val="10"/>
        <rFont val="Times New Roman"/>
        <family val="1"/>
      </rPr>
      <t xml:space="preserve">  </t>
    </r>
  </si>
  <si>
    <t>Finansējums 2022.gadam, euro</t>
  </si>
  <si>
    <t xml:space="preserve">*Prognozējot līdzekļu ekonomiju dati ir balstīti uz 2022.gada 9 mēnešu izpildi,  jo Nacionālā veselības  dienesta (NVD) Vadības ienformācijas sistēmā (VIS) nav pieejami  aktuālāki dati. VIS sistēmā uzkrāto datu informācijas apjoms ir ļoti liels, un iepriekš minētā sistēma tiek izmantota gan rēķinu par sniegtajiem veselības pakalpojumiem sagatavošanai,  gan statistisko datu ieguvei. Informācijas ieguves process no VIS sistēmas (izstrādāta 2004.gadā) ir laikietilpīgs, jo sistēma vairs nespēj nodrošināt ātru un operatīvu informācijas ieguvi, līdz ar ko statistisko datu apkopojums par 2022.gada 12 mēnešu izpildi vēl nav pieejams.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</si>
</sst>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 #,##0.00\ &quot;€&quot;_-;\-* #,##0.00\ &quot;€&quot;_-;_-* &quot;-&quot;??\ &quot;€&quot;_-;_-@_-"/>
    <numFmt numFmtId="43" formatCode="_-* #,##0.00_-;\-* #,##0.00_-;_-* &quot;-&quot;??_-;_-@_-"/>
    <numFmt numFmtId="164" formatCode="_-&quot;€&quot;\ * #,##0.00_-;\-&quot;€&quot;\ * #,##0.00_-;_-&quot;€&quot;\ * &quot;-&quot;??_-;_-@_-"/>
    <numFmt numFmtId="165" formatCode="_-* #,##0.00\ _€_-;\-* #,##0.00\ _€_-;_-* &quot;-&quot;??\ _€_-;_-@_-"/>
    <numFmt numFmtId="166" formatCode="0.0"/>
    <numFmt numFmtId="167" formatCode="0.000"/>
    <numFmt numFmtId="168" formatCode="_-&quot;Ls&quot;\ * #,##0.00_-;\-&quot;Ls&quot;\ * #,##0.00_-;_-&quot;Ls&quot;\ * &quot;-&quot;??_-;_-@_-"/>
    <numFmt numFmtId="169" formatCode="_-* #,##0.00\ &quot;Ls&quot;_-;\-* #,##0.00\ &quot;Ls&quot;_-;_-* &quot;-&quot;??\ &quot;Ls&quot;_-;_-@_-"/>
    <numFmt numFmtId="170" formatCode="_-* #,##0.00\ _L_s_-;\-* #,##0.00\ _L_s_-;_-* &quot;-&quot;??\ _L_s_-;_-@_-"/>
  </numFmts>
  <fonts count="97">
    <font>
      <sz val="11"/>
      <color theme="1"/>
      <name val="Calibri"/>
      <family val="2"/>
      <charset val="186"/>
      <scheme val="minor"/>
    </font>
    <font>
      <sz val="11"/>
      <color theme="1"/>
      <name val="Calibri"/>
      <family val="2"/>
      <charset val="186"/>
      <scheme val="minor"/>
    </font>
    <font>
      <sz val="11"/>
      <color theme="0"/>
      <name val="Calibri"/>
      <family val="2"/>
      <charset val="186"/>
      <scheme val="minor"/>
    </font>
    <font>
      <sz val="10"/>
      <name val="Arial"/>
      <family val="2"/>
    </font>
    <font>
      <sz val="10"/>
      <name val="Arial"/>
      <family val="2"/>
      <charset val="186"/>
    </font>
    <font>
      <sz val="10"/>
      <name val="Arial"/>
      <family val="2"/>
    </font>
    <font>
      <sz val="11"/>
      <color theme="1"/>
      <name val="Calibri"/>
      <family val="2"/>
      <charset val="186"/>
    </font>
    <font>
      <sz val="11"/>
      <color indexed="8"/>
      <name val="Calibri"/>
      <family val="2"/>
      <scheme val="minor"/>
    </font>
    <font>
      <sz val="12"/>
      <color theme="1"/>
      <name val="Times New Roman"/>
      <family val="2"/>
      <charset val="186"/>
    </font>
    <font>
      <sz val="11"/>
      <color theme="1"/>
      <name val="Calibri"/>
      <family val="2"/>
      <scheme val="minor"/>
    </font>
    <font>
      <sz val="10"/>
      <name val="Arial Cyr"/>
      <charset val="204"/>
    </font>
    <font>
      <sz val="11"/>
      <color rgb="FF9C6500"/>
      <name val="Calibri"/>
      <family val="2"/>
      <charset val="186"/>
      <scheme val="minor"/>
    </font>
    <font>
      <u/>
      <sz val="10"/>
      <color theme="10"/>
      <name val="Arial"/>
      <family val="2"/>
    </font>
    <font>
      <sz val="11"/>
      <color indexed="8"/>
      <name val="Calibri"/>
      <family val="2"/>
      <charset val="186"/>
    </font>
    <font>
      <sz val="10"/>
      <name val="Times New Roman Baltic"/>
      <charset val="186"/>
    </font>
    <font>
      <u/>
      <sz val="10"/>
      <color theme="10"/>
      <name val="Arial"/>
      <family val="2"/>
      <charset val="186"/>
    </font>
    <font>
      <sz val="12"/>
      <color theme="1"/>
      <name val="Calibri"/>
      <family val="2"/>
      <scheme val="minor"/>
    </font>
    <font>
      <u/>
      <sz val="11"/>
      <color theme="10"/>
      <name val="Calibri"/>
      <family val="2"/>
      <scheme val="minor"/>
    </font>
    <font>
      <b/>
      <sz val="10"/>
      <color theme="1"/>
      <name val="Times New Roman"/>
      <family val="1"/>
      <charset val="186"/>
    </font>
    <font>
      <sz val="10"/>
      <color theme="1"/>
      <name val="Times New Roman"/>
      <family val="1"/>
      <charset val="186"/>
    </font>
    <font>
      <sz val="11"/>
      <color theme="1"/>
      <name val="Calibri"/>
      <family val="2"/>
      <charset val="204"/>
      <scheme val="minor"/>
    </font>
    <font>
      <sz val="10"/>
      <name val="Times New Roman"/>
      <family val="1"/>
      <charset val="186"/>
    </font>
    <font>
      <i/>
      <sz val="10"/>
      <name val="Times New Roman"/>
      <family val="1"/>
    </font>
    <font>
      <sz val="10"/>
      <color theme="1"/>
      <name val="Times New Roman"/>
      <family val="1"/>
    </font>
    <font>
      <sz val="11"/>
      <color rgb="FF000000"/>
      <name val="Calibri"/>
      <family val="2"/>
    </font>
    <font>
      <sz val="11"/>
      <color rgb="FF000000"/>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Calibri"/>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color indexed="8"/>
      <name val="Times New Roman"/>
      <family val="1"/>
      <charset val="186"/>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sz val="10"/>
      <name val="Arial"/>
      <family val="2"/>
      <charset val="204"/>
    </font>
    <font>
      <sz val="11"/>
      <color rgb="FF000000"/>
      <name val="Calibri"/>
      <family val="2"/>
      <charset val="1"/>
    </font>
    <font>
      <b/>
      <sz val="10"/>
      <color theme="1"/>
      <name val="Times New Roman"/>
      <family val="1"/>
    </font>
    <font>
      <sz val="10"/>
      <color theme="1"/>
      <name val="Calibri"/>
      <family val="2"/>
      <charset val="186"/>
      <scheme val="minor"/>
    </font>
    <font>
      <b/>
      <sz val="10"/>
      <color rgb="FF000000"/>
      <name val="Times New Roman"/>
      <family val="1"/>
    </font>
    <font>
      <sz val="10"/>
      <color rgb="FF000000"/>
      <name val="Times New Roman"/>
      <family val="1"/>
    </font>
    <font>
      <sz val="10"/>
      <name val="Times New Roman"/>
      <family val="1"/>
    </font>
    <font>
      <b/>
      <sz val="10"/>
      <name val="Times New Roman"/>
      <family val="1"/>
    </font>
    <font>
      <u/>
      <sz val="10"/>
      <name val="Times New Roman"/>
      <family val="1"/>
    </font>
    <font>
      <b/>
      <u/>
      <sz val="10"/>
      <name val="Times New Roman"/>
      <family val="1"/>
    </font>
    <font>
      <u/>
      <sz val="10"/>
      <color theme="1"/>
      <name val="Times New Roman"/>
      <family val="1"/>
    </font>
    <font>
      <b/>
      <sz val="10"/>
      <color rgb="FFFF0000"/>
      <name val="Times New Roman"/>
      <family val="1"/>
    </font>
    <font>
      <sz val="10"/>
      <color rgb="FFFF0000"/>
      <name val="Times New Roman"/>
      <family val="1"/>
    </font>
    <font>
      <i/>
      <sz val="10"/>
      <name val="Times New Roman"/>
      <family val="1"/>
      <charset val="186"/>
    </font>
  </fonts>
  <fills count="64">
    <fill>
      <patternFill patternType="none"/>
    </fill>
    <fill>
      <patternFill patternType="gray125"/>
    </fill>
    <fill>
      <patternFill patternType="solid">
        <fgColor rgb="FFFFEB9C"/>
      </patternFill>
    </fill>
    <fill>
      <patternFill patternType="solid">
        <fgColor rgb="FFFFFFCC"/>
      </patternFill>
    </fill>
    <fill>
      <patternFill patternType="solid">
        <fgColor theme="9" tint="0.39997558519241921"/>
        <bgColor indexed="65"/>
      </patternFill>
    </fill>
    <fill>
      <patternFill patternType="solid">
        <fgColor theme="9"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theme="7" tint="0.59999389629810485"/>
        <bgColor indexed="64"/>
      </patternFill>
    </fill>
  </fills>
  <borders count="30">
    <border>
      <left/>
      <right/>
      <top/>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21749">
    <xf numFmtId="0" fontId="0" fillId="0" borderId="0"/>
    <xf numFmtId="0" fontId="3" fillId="0" borderId="0"/>
    <xf numFmtId="0" fontId="4" fillId="0" borderId="0"/>
    <xf numFmtId="0" fontId="4" fillId="0" borderId="0"/>
    <xf numFmtId="0" fontId="4" fillId="0" borderId="0"/>
    <xf numFmtId="9" fontId="5" fillId="0" borderId="0" applyFont="0" applyFill="0" applyBorder="0" applyAlignment="0" applyProtection="0"/>
    <xf numFmtId="0" fontId="1" fillId="0" borderId="0"/>
    <xf numFmtId="9" fontId="4" fillId="0" borderId="0" applyFont="0" applyFill="0" applyBorder="0" applyAlignment="0" applyProtection="0"/>
    <xf numFmtId="0" fontId="4" fillId="0" borderId="0"/>
    <xf numFmtId="0" fontId="5" fillId="0" borderId="0"/>
    <xf numFmtId="0" fontId="1" fillId="0" borderId="0"/>
    <xf numFmtId="0" fontId="1" fillId="0" borderId="0"/>
    <xf numFmtId="0" fontId="4" fillId="0" borderId="0"/>
    <xf numFmtId="43" fontId="1" fillId="0" borderId="0" applyFont="0" applyFill="0" applyBorder="0" applyAlignment="0" applyProtection="0"/>
    <xf numFmtId="0" fontId="5" fillId="0" borderId="0"/>
    <xf numFmtId="9" fontId="4" fillId="0" borderId="0" applyFont="0" applyFill="0" applyBorder="0" applyAlignment="0" applyProtection="0"/>
    <xf numFmtId="0" fontId="4" fillId="0" borderId="0"/>
    <xf numFmtId="0" fontId="6" fillId="0" borderId="0"/>
    <xf numFmtId="0" fontId="6" fillId="0" borderId="0"/>
    <xf numFmtId="0" fontId="1" fillId="0" borderId="0"/>
    <xf numFmtId="0" fontId="1" fillId="0" borderId="0"/>
    <xf numFmtId="0" fontId="4" fillId="0" borderId="0"/>
    <xf numFmtId="0" fontId="4" fillId="0" borderId="0"/>
    <xf numFmtId="0" fontId="1" fillId="0" borderId="0"/>
    <xf numFmtId="0" fontId="1" fillId="0" borderId="0"/>
    <xf numFmtId="0" fontId="1" fillId="0" borderId="0"/>
    <xf numFmtId="0" fontId="1" fillId="0" borderId="0"/>
    <xf numFmtId="0" fontId="4" fillId="0" borderId="0"/>
    <xf numFmtId="0" fontId="4" fillId="0" borderId="0"/>
    <xf numFmtId="0" fontId="1" fillId="0" borderId="0"/>
    <xf numFmtId="0" fontId="1" fillId="0" borderId="0"/>
    <xf numFmtId="0" fontId="1" fillId="0" borderId="0"/>
    <xf numFmtId="0" fontId="4" fillId="0" borderId="0"/>
    <xf numFmtId="0" fontId="1" fillId="0" borderId="0"/>
    <xf numFmtId="0" fontId="4" fillId="0" borderId="0"/>
    <xf numFmtId="0" fontId="1" fillId="0" borderId="0"/>
    <xf numFmtId="0" fontId="1" fillId="0" borderId="0"/>
    <xf numFmtId="0" fontId="4" fillId="0" borderId="0"/>
    <xf numFmtId="0" fontId="4" fillId="0" borderId="0"/>
    <xf numFmtId="43" fontId="4" fillId="0" borderId="0" applyFont="0" applyFill="0" applyBorder="0" applyAlignment="0" applyProtection="0"/>
    <xf numFmtId="0" fontId="7" fillId="0" borderId="0"/>
    <xf numFmtId="0" fontId="1" fillId="0" borderId="0"/>
    <xf numFmtId="0" fontId="1" fillId="0" borderId="0"/>
    <xf numFmtId="0" fontId="1" fillId="0" borderId="0"/>
    <xf numFmtId="0" fontId="4" fillId="0" borderId="0"/>
    <xf numFmtId="43" fontId="4" fillId="0" borderId="0" applyFont="0" applyFill="0" applyBorder="0" applyAlignment="0" applyProtection="0"/>
    <xf numFmtId="0" fontId="8" fillId="0" borderId="0"/>
    <xf numFmtId="0" fontId="9"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4" fillId="0" borderId="0"/>
    <xf numFmtId="0" fontId="4" fillId="0" borderId="0"/>
    <xf numFmtId="0" fontId="10" fillId="0" borderId="0"/>
    <xf numFmtId="0" fontId="1" fillId="0" borderId="0"/>
    <xf numFmtId="43" fontId="1" fillId="0" borderId="0" applyFont="0" applyFill="0" applyBorder="0" applyAlignment="0" applyProtection="0"/>
    <xf numFmtId="0" fontId="11" fillId="2" borderId="0" applyNumberFormat="0" applyBorder="0" applyAlignment="0" applyProtection="0"/>
    <xf numFmtId="0" fontId="1" fillId="3" borderId="1" applyNumberFormat="0" applyFont="0" applyAlignment="0" applyProtection="0"/>
    <xf numFmtId="0" fontId="2" fillId="4" borderId="0" applyNumberFormat="0" applyBorder="0" applyAlignment="0" applyProtection="0"/>
    <xf numFmtId="9" fontId="1" fillId="0" borderId="0" applyFont="0" applyFill="0" applyBorder="0" applyAlignment="0" applyProtection="0"/>
    <xf numFmtId="0" fontId="1" fillId="0" borderId="0"/>
    <xf numFmtId="0" fontId="5" fillId="0" borderId="0"/>
    <xf numFmtId="0" fontId="1" fillId="0" borderId="0"/>
    <xf numFmtId="9" fontId="5"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4"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0" fontId="12" fillId="0" borderId="0" applyNumberForma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3" fillId="0" borderId="0"/>
    <xf numFmtId="0" fontId="4" fillId="0" borderId="0"/>
    <xf numFmtId="0" fontId="5" fillId="0" borderId="0"/>
    <xf numFmtId="0" fontId="1" fillId="0" borderId="0"/>
    <xf numFmtId="0" fontId="9" fillId="0" borderId="0"/>
    <xf numFmtId="43" fontId="13" fillId="0" borderId="0" applyFont="0" applyFill="0" applyBorder="0" applyAlignment="0" applyProtection="0"/>
    <xf numFmtId="0" fontId="15" fillId="0" borderId="0" applyNumberFormat="0" applyFill="0" applyBorder="0" applyAlignment="0" applyProtection="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43" fontId="5" fillId="0" borderId="0" applyFont="0" applyFill="0" applyBorder="0" applyAlignment="0" applyProtection="0"/>
    <xf numFmtId="0" fontId="1" fillId="0" borderId="0"/>
    <xf numFmtId="0" fontId="1" fillId="0" borderId="0"/>
    <xf numFmtId="0" fontId="9" fillId="0" borderId="0"/>
    <xf numFmtId="0" fontId="1" fillId="0" borderId="0"/>
    <xf numFmtId="0" fontId="1" fillId="0" borderId="0"/>
    <xf numFmtId="9" fontId="1" fillId="0" borderId="0" applyFont="0" applyFill="0" applyBorder="0" applyAlignment="0" applyProtection="0"/>
    <xf numFmtId="0" fontId="5" fillId="0" borderId="0"/>
    <xf numFmtId="0" fontId="1" fillId="0" borderId="0"/>
    <xf numFmtId="9" fontId="1" fillId="0" borderId="0" applyFont="0" applyFill="0" applyBorder="0" applyAlignment="0" applyProtection="0"/>
    <xf numFmtId="9" fontId="4" fillId="0" borderId="0" applyFont="0" applyFill="0" applyBorder="0" applyAlignment="0" applyProtection="0"/>
    <xf numFmtId="0" fontId="1" fillId="0" borderId="0"/>
    <xf numFmtId="0" fontId="4" fillId="0" borderId="0"/>
    <xf numFmtId="0" fontId="1" fillId="0" borderId="0"/>
    <xf numFmtId="0" fontId="4" fillId="0" borderId="0"/>
    <xf numFmtId="0" fontId="1" fillId="0" borderId="0"/>
    <xf numFmtId="0" fontId="1" fillId="0" borderId="0"/>
    <xf numFmtId="0" fontId="1" fillId="0" borderId="0"/>
    <xf numFmtId="0" fontId="9" fillId="0" borderId="0"/>
    <xf numFmtId="0" fontId="7" fillId="0" borderId="0"/>
    <xf numFmtId="0" fontId="4"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43" fontId="5"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4" fillId="0" borderId="0"/>
    <xf numFmtId="0" fontId="16" fillId="0" borderId="0"/>
    <xf numFmtId="0" fontId="13" fillId="0" borderId="0"/>
    <xf numFmtId="0" fontId="5" fillId="0" borderId="0"/>
    <xf numFmtId="0" fontId="1" fillId="0" borderId="0"/>
    <xf numFmtId="0" fontId="1" fillId="0" borderId="0"/>
    <xf numFmtId="0" fontId="1" fillId="0" borderId="0"/>
    <xf numFmtId="9" fontId="9" fillId="0" borderId="0" applyFont="0" applyFill="0" applyBorder="0" applyAlignment="0" applyProtection="0"/>
    <xf numFmtId="0" fontId="1" fillId="0" borderId="0"/>
    <xf numFmtId="0" fontId="1" fillId="0" borderId="0"/>
    <xf numFmtId="0" fontId="1" fillId="0" borderId="0"/>
    <xf numFmtId="0" fontId="17" fillId="0" borderId="0" applyNumberFormat="0" applyFill="0" applyBorder="0" applyAlignment="0" applyProtection="0"/>
    <xf numFmtId="43" fontId="9" fillId="0" borderId="0" applyFont="0" applyFill="0" applyBorder="0" applyAlignment="0" applyProtection="0"/>
    <xf numFmtId="0" fontId="1" fillId="0" borderId="0"/>
    <xf numFmtId="0" fontId="4" fillId="0" borderId="0"/>
    <xf numFmtId="9" fontId="1" fillId="0" borderId="0" applyFont="0" applyFill="0" applyBorder="0" applyAlignment="0" applyProtection="0"/>
    <xf numFmtId="0" fontId="4" fillId="0" borderId="0"/>
    <xf numFmtId="9" fontId="5" fillId="0" borderId="0" applyFont="0" applyFill="0" applyBorder="0" applyAlignment="0" applyProtection="0"/>
    <xf numFmtId="9" fontId="4"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0" fontId="12" fillId="0" borderId="0" applyNumberForma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9"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165" fontId="1" fillId="0" borderId="0" applyFont="0" applyFill="0" applyBorder="0" applyAlignment="0" applyProtection="0"/>
    <xf numFmtId="0" fontId="1" fillId="0" borderId="0"/>
    <xf numFmtId="0" fontId="7" fillId="0" borderId="0"/>
    <xf numFmtId="43" fontId="4" fillId="0" borderId="0" applyFont="0" applyFill="0" applyBorder="0" applyAlignment="0" applyProtection="0"/>
    <xf numFmtId="43" fontId="4" fillId="0" borderId="0" applyFont="0" applyFill="0" applyBorder="0" applyAlignment="0" applyProtection="0"/>
    <xf numFmtId="0" fontId="1" fillId="0" borderId="0"/>
    <xf numFmtId="0" fontId="9" fillId="0" borderId="0"/>
    <xf numFmtId="9" fontId="9"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9" fillId="0" borderId="0"/>
    <xf numFmtId="0" fontId="1" fillId="0" borderId="0"/>
    <xf numFmtId="0" fontId="4" fillId="0" borderId="0"/>
    <xf numFmtId="43" fontId="1" fillId="0" borderId="0" applyFont="0" applyFill="0" applyBorder="0" applyAlignment="0" applyProtection="0"/>
    <xf numFmtId="0" fontId="20" fillId="0" borderId="0"/>
    <xf numFmtId="0" fontId="1" fillId="0" borderId="0"/>
    <xf numFmtId="0" fontId="24" fillId="0" borderId="0" applyNumberFormat="0" applyBorder="0" applyAlignment="0"/>
    <xf numFmtId="0" fontId="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0" fontId="13" fillId="37" borderId="0" applyNumberFormat="0" applyBorder="0" applyAlignment="0" applyProtection="0"/>
    <xf numFmtId="0" fontId="4" fillId="0" borderId="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13" fillId="37" borderId="0" applyNumberFormat="0" applyBorder="0" applyAlignment="0" applyProtection="0"/>
    <xf numFmtId="9" fontId="1" fillId="0" borderId="0" applyFont="0" applyFill="0" applyBorder="0" applyAlignment="0" applyProtection="0"/>
    <xf numFmtId="43" fontId="4" fillId="0" borderId="0" applyFont="0" applyFill="0" applyBorder="0" applyAlignment="0" applyProtection="0"/>
    <xf numFmtId="0" fontId="13" fillId="38" borderId="0" applyNumberFormat="0" applyBorder="0" applyAlignment="0" applyProtection="0"/>
    <xf numFmtId="0" fontId="13" fillId="37" borderId="0" applyNumberFormat="0" applyBorder="0" applyAlignment="0" applyProtection="0"/>
    <xf numFmtId="0" fontId="26"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8" fillId="0" borderId="0"/>
    <xf numFmtId="0" fontId="13" fillId="37" borderId="0" applyNumberFormat="0" applyBorder="0" applyAlignment="0" applyProtection="0"/>
    <xf numFmtId="43" fontId="4" fillId="0" borderId="0" applyFont="0" applyFill="0" applyBorder="0" applyAlignment="0" applyProtection="0"/>
    <xf numFmtId="0" fontId="13" fillId="38" borderId="0" applyNumberFormat="0" applyBorder="0" applyAlignment="0" applyProtection="0"/>
    <xf numFmtId="0" fontId="13" fillId="37" borderId="0" applyNumberFormat="0" applyBorder="0" applyAlignment="0" applyProtection="0"/>
    <xf numFmtId="0" fontId="4" fillId="0" borderId="0"/>
    <xf numFmtId="0" fontId="4" fillId="0" borderId="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9" fillId="0" borderId="0"/>
    <xf numFmtId="0" fontId="4" fillId="0" borderId="0"/>
    <xf numFmtId="0" fontId="4" fillId="0" borderId="0"/>
    <xf numFmtId="0" fontId="13" fillId="37" borderId="0" applyNumberFormat="0" applyBorder="0" applyAlignment="0" applyProtection="0"/>
    <xf numFmtId="0" fontId="13" fillId="38" borderId="0" applyNumberFormat="0" applyBorder="0" applyAlignment="0" applyProtection="0"/>
    <xf numFmtId="43" fontId="9" fillId="0" borderId="0" applyFont="0" applyFill="0" applyBorder="0" applyAlignment="0" applyProtection="0"/>
    <xf numFmtId="0" fontId="13" fillId="38" borderId="0" applyNumberFormat="0" applyBorder="0" applyAlignment="0" applyProtection="0"/>
    <xf numFmtId="43" fontId="1" fillId="0" borderId="0" applyFont="0" applyFill="0" applyBorder="0" applyAlignment="0" applyProtection="0"/>
    <xf numFmtId="0" fontId="13" fillId="37" borderId="0" applyNumberFormat="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3" fillId="37" borderId="0" applyNumberFormat="0" applyBorder="0" applyAlignment="0" applyProtection="0"/>
    <xf numFmtId="0" fontId="4" fillId="0" borderId="0"/>
    <xf numFmtId="0" fontId="13" fillId="37" borderId="0" applyNumberFormat="0" applyBorder="0" applyAlignment="0" applyProtection="0"/>
    <xf numFmtId="0" fontId="13" fillId="38" borderId="0" applyNumberFormat="0" applyBorder="0" applyAlignment="0" applyProtection="0"/>
    <xf numFmtId="0" fontId="13" fillId="37" borderId="0" applyNumberFormat="0" applyBorder="0" applyAlignment="0" applyProtection="0"/>
    <xf numFmtId="43" fontId="1" fillId="0" borderId="0" applyFont="0" applyFill="0" applyBorder="0" applyAlignment="0" applyProtection="0"/>
    <xf numFmtId="0" fontId="4" fillId="0" borderId="0"/>
    <xf numFmtId="0" fontId="4" fillId="0" borderId="0"/>
    <xf numFmtId="0" fontId="13" fillId="37" borderId="0" applyNumberFormat="0" applyBorder="0" applyAlignment="0" applyProtection="0"/>
    <xf numFmtId="0" fontId="13" fillId="37" borderId="0" applyNumberFormat="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3" fillId="37" borderId="0" applyNumberFormat="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1" fillId="0" borderId="0"/>
    <xf numFmtId="0" fontId="4" fillId="0" borderId="0"/>
    <xf numFmtId="0" fontId="4" fillId="0" borderId="0"/>
    <xf numFmtId="0" fontId="13" fillId="37" borderId="0" applyNumberFormat="0" applyBorder="0" applyAlignment="0" applyProtection="0"/>
    <xf numFmtId="0" fontId="13" fillId="37" borderId="0" applyNumberFormat="0" applyBorder="0" applyAlignment="0" applyProtection="0"/>
    <xf numFmtId="0" fontId="67" fillId="0" borderId="25" applyNumberFormat="0" applyFill="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 fillId="0" borderId="0"/>
    <xf numFmtId="0" fontId="4" fillId="0" borderId="0"/>
    <xf numFmtId="0" fontId="13" fillId="37" borderId="0" applyNumberFormat="0" applyBorder="0" applyAlignment="0" applyProtection="0"/>
    <xf numFmtId="0" fontId="4" fillId="0" borderId="0"/>
    <xf numFmtId="0" fontId="13" fillId="37"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26"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26"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26"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26"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3" borderId="0" applyNumberFormat="0" applyBorder="0" applyAlignment="0" applyProtection="0"/>
    <xf numFmtId="0" fontId="26" fillId="43"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26"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26"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26"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26"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26"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26"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8"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8"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8"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8"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8"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8"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8"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8"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8"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8"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8"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8"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43" fontId="29" fillId="0" borderId="0" applyFont="0" applyFill="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1"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4" fillId="56" borderId="18" applyNumberFormat="0" applyAlignment="0" applyProtection="0"/>
    <xf numFmtId="0" fontId="34" fillId="56" borderId="18" applyNumberFormat="0" applyAlignment="0" applyProtection="0"/>
    <xf numFmtId="0" fontId="34" fillId="56" borderId="18" applyNumberFormat="0" applyAlignment="0" applyProtection="0"/>
    <xf numFmtId="0" fontId="34" fillId="56" borderId="18" applyNumberFormat="0" applyAlignment="0" applyProtection="0"/>
    <xf numFmtId="0" fontId="34" fillId="56" borderId="18" applyNumberFormat="0" applyAlignment="0" applyProtection="0"/>
    <xf numFmtId="0" fontId="34" fillId="56" borderId="18" applyNumberFormat="0" applyAlignment="0" applyProtection="0"/>
    <xf numFmtId="0" fontId="34" fillId="56" borderId="18" applyNumberFormat="0" applyAlignment="0" applyProtection="0"/>
    <xf numFmtId="0" fontId="34" fillId="56" borderId="18" applyNumberFormat="0" applyAlignment="0" applyProtection="0"/>
    <xf numFmtId="0" fontId="34" fillId="56" borderId="18" applyNumberFormat="0" applyAlignment="0" applyProtection="0"/>
    <xf numFmtId="0" fontId="34" fillId="56" borderId="18" applyNumberFormat="0" applyAlignment="0" applyProtection="0"/>
    <xf numFmtId="0" fontId="34" fillId="56" borderId="18" applyNumberFormat="0" applyAlignment="0" applyProtection="0"/>
    <xf numFmtId="0" fontId="34" fillId="56" borderId="18" applyNumberFormat="0" applyAlignment="0" applyProtection="0"/>
    <xf numFmtId="0" fontId="34" fillId="56" borderId="18" applyNumberFormat="0" applyAlignment="0" applyProtection="0"/>
    <xf numFmtId="0" fontId="35" fillId="56" borderId="18" applyNumberFormat="0" applyAlignment="0" applyProtection="0"/>
    <xf numFmtId="0" fontId="34" fillId="56" borderId="18" applyNumberFormat="0" applyAlignment="0" applyProtection="0"/>
    <xf numFmtId="0" fontId="34" fillId="56" borderId="18" applyNumberFormat="0" applyAlignment="0" applyProtection="0"/>
    <xf numFmtId="0" fontId="34" fillId="56" borderId="18" applyNumberFormat="0" applyAlignment="0" applyProtection="0"/>
    <xf numFmtId="0" fontId="34" fillId="56" borderId="18" applyNumberFormat="0" applyAlignment="0" applyProtection="0"/>
    <xf numFmtId="0" fontId="34" fillId="56" borderId="18" applyNumberFormat="0" applyAlignment="0" applyProtection="0"/>
    <xf numFmtId="0" fontId="34" fillId="56" borderId="18" applyNumberFormat="0" applyAlignment="0" applyProtection="0"/>
    <xf numFmtId="0" fontId="34" fillId="56" borderId="18"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1"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2" fillId="0" borderId="19" applyNumberFormat="0" applyFill="0" applyAlignment="0" applyProtection="0"/>
    <xf numFmtId="0" fontId="42" fillId="0" borderId="19" applyNumberFormat="0" applyFill="0" applyAlignment="0" applyProtection="0"/>
    <xf numFmtId="0" fontId="42" fillId="0" borderId="19" applyNumberFormat="0" applyFill="0" applyAlignment="0" applyProtection="0"/>
    <xf numFmtId="0" fontId="42" fillId="0" borderId="19" applyNumberFormat="0" applyFill="0" applyAlignment="0" applyProtection="0"/>
    <xf numFmtId="0" fontId="42" fillId="0" borderId="19" applyNumberFormat="0" applyFill="0" applyAlignment="0" applyProtection="0"/>
    <xf numFmtId="0" fontId="42" fillId="0" borderId="19" applyNumberFormat="0" applyFill="0" applyAlignment="0" applyProtection="0"/>
    <xf numFmtId="0" fontId="42" fillId="0" borderId="19" applyNumberFormat="0" applyFill="0" applyAlignment="0" applyProtection="0"/>
    <xf numFmtId="0" fontId="42" fillId="0" borderId="19" applyNumberFormat="0" applyFill="0" applyAlignment="0" applyProtection="0"/>
    <xf numFmtId="0" fontId="42" fillId="0" borderId="19" applyNumberFormat="0" applyFill="0" applyAlignment="0" applyProtection="0"/>
    <xf numFmtId="0" fontId="42" fillId="0" borderId="19" applyNumberFormat="0" applyFill="0" applyAlignment="0" applyProtection="0"/>
    <xf numFmtId="0" fontId="42" fillId="0" borderId="19" applyNumberFormat="0" applyFill="0" applyAlignment="0" applyProtection="0"/>
    <xf numFmtId="0" fontId="42" fillId="0" borderId="19" applyNumberFormat="0" applyFill="0" applyAlignment="0" applyProtection="0"/>
    <xf numFmtId="0" fontId="42" fillId="0" borderId="19" applyNumberFormat="0" applyFill="0" applyAlignment="0" applyProtection="0"/>
    <xf numFmtId="0" fontId="43" fillId="0" borderId="19" applyNumberFormat="0" applyFill="0" applyAlignment="0" applyProtection="0"/>
    <xf numFmtId="0" fontId="42" fillId="0" borderId="19" applyNumberFormat="0" applyFill="0" applyAlignment="0" applyProtection="0"/>
    <xf numFmtId="0" fontId="42" fillId="0" borderId="19" applyNumberFormat="0" applyFill="0" applyAlignment="0" applyProtection="0"/>
    <xf numFmtId="0" fontId="42" fillId="0" borderId="19" applyNumberFormat="0" applyFill="0" applyAlignment="0" applyProtection="0"/>
    <xf numFmtId="0" fontId="42" fillId="0" borderId="19" applyNumberFormat="0" applyFill="0" applyAlignment="0" applyProtection="0"/>
    <xf numFmtId="0" fontId="42" fillId="0" borderId="19" applyNumberFormat="0" applyFill="0" applyAlignment="0" applyProtection="0"/>
    <xf numFmtId="0" fontId="42" fillId="0" borderId="19" applyNumberFormat="0" applyFill="0" applyAlignment="0" applyProtection="0"/>
    <xf numFmtId="0" fontId="42" fillId="0" borderId="19"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5"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7"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8"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9" fillId="0" borderId="0" applyNumberFormat="0" applyFill="0" applyBorder="0" applyAlignment="0" applyProtection="0">
      <alignment vertical="top"/>
      <protection locked="0"/>
    </xf>
    <xf numFmtId="0" fontId="50" fillId="0" borderId="0" applyNumberFormat="0" applyFill="0" applyBorder="0" applyAlignment="0" applyProtection="0">
      <alignment vertical="top"/>
      <protection locked="0"/>
    </xf>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2" fillId="10" borderId="12"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3" fillId="0" borderId="22" applyNumberFormat="0" applyFill="0" applyAlignment="0" applyProtection="0"/>
    <xf numFmtId="0" fontId="53" fillId="0" borderId="22" applyNumberFormat="0" applyFill="0" applyAlignment="0" applyProtection="0"/>
    <xf numFmtId="0" fontId="53" fillId="0" borderId="22" applyNumberFormat="0" applyFill="0" applyAlignment="0" applyProtection="0"/>
    <xf numFmtId="0" fontId="53" fillId="0" borderId="22" applyNumberFormat="0" applyFill="0" applyAlignment="0" applyProtection="0"/>
    <xf numFmtId="0" fontId="53" fillId="0" borderId="22" applyNumberFormat="0" applyFill="0" applyAlignment="0" applyProtection="0"/>
    <xf numFmtId="0" fontId="53" fillId="0" borderId="22" applyNumberFormat="0" applyFill="0" applyAlignment="0" applyProtection="0"/>
    <xf numFmtId="0" fontId="53" fillId="0" borderId="22" applyNumberFormat="0" applyFill="0" applyAlignment="0" applyProtection="0"/>
    <xf numFmtId="0" fontId="53" fillId="0" borderId="22" applyNumberFormat="0" applyFill="0" applyAlignment="0" applyProtection="0"/>
    <xf numFmtId="0" fontId="53" fillId="0" borderId="22" applyNumberFormat="0" applyFill="0" applyAlignment="0" applyProtection="0"/>
    <xf numFmtId="0" fontId="53" fillId="0" borderId="22" applyNumberFormat="0" applyFill="0" applyAlignment="0" applyProtection="0"/>
    <xf numFmtId="0" fontId="53" fillId="0" borderId="22" applyNumberFormat="0" applyFill="0" applyAlignment="0" applyProtection="0"/>
    <xf numFmtId="0" fontId="53" fillId="0" borderId="22" applyNumberFormat="0" applyFill="0" applyAlignment="0" applyProtection="0"/>
    <xf numFmtId="0" fontId="53" fillId="0" borderId="22" applyNumberFormat="0" applyFill="0" applyAlignment="0" applyProtection="0"/>
    <xf numFmtId="0" fontId="54" fillId="0" borderId="14" applyNumberFormat="0" applyFill="0" applyAlignment="0" applyProtection="0"/>
    <xf numFmtId="0" fontId="53" fillId="0" borderId="22" applyNumberFormat="0" applyFill="0" applyAlignment="0" applyProtection="0"/>
    <xf numFmtId="0" fontId="53" fillId="0" borderId="22" applyNumberFormat="0" applyFill="0" applyAlignment="0" applyProtection="0"/>
    <xf numFmtId="0" fontId="53" fillId="0" borderId="22" applyNumberFormat="0" applyFill="0" applyAlignment="0" applyProtection="0"/>
    <xf numFmtId="0" fontId="53" fillId="0" borderId="22" applyNumberFormat="0" applyFill="0" applyAlignment="0" applyProtection="0"/>
    <xf numFmtId="0" fontId="53" fillId="0" borderId="22" applyNumberFormat="0" applyFill="0" applyAlignment="0" applyProtection="0"/>
    <xf numFmtId="0" fontId="53" fillId="0" borderId="22" applyNumberFormat="0" applyFill="0" applyAlignment="0" applyProtection="0"/>
    <xf numFmtId="0" fontId="53" fillId="0" borderId="22" applyNumberFormat="0" applyFill="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6" fillId="2"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4" fillId="0" borderId="0"/>
    <xf numFmtId="0" fontId="4" fillId="0" borderId="0"/>
    <xf numFmtId="0" fontId="1" fillId="0" borderId="0"/>
    <xf numFmtId="0" fontId="57" fillId="0" borderId="0"/>
    <xf numFmtId="0" fontId="57" fillId="0" borderId="0"/>
    <xf numFmtId="0" fontId="6"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4"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6"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6" fillId="0" borderId="0"/>
    <xf numFmtId="0" fontId="6" fillId="0" borderId="0"/>
    <xf numFmtId="0" fontId="1" fillId="0" borderId="0"/>
    <xf numFmtId="0" fontId="6" fillId="0" borderId="0"/>
    <xf numFmtId="0" fontId="1" fillId="0" borderId="0"/>
    <xf numFmtId="0" fontId="1" fillId="0" borderId="0"/>
    <xf numFmtId="0" fontId="57" fillId="0" borderId="0"/>
    <xf numFmtId="0" fontId="1" fillId="0" borderId="0"/>
    <xf numFmtId="0" fontId="9" fillId="0" borderId="0"/>
    <xf numFmtId="0" fontId="4" fillId="0" borderId="0"/>
    <xf numFmtId="0" fontId="57" fillId="0" borderId="0"/>
    <xf numFmtId="0" fontId="57" fillId="0" borderId="0"/>
    <xf numFmtId="0" fontId="6" fillId="0" borderId="0"/>
    <xf numFmtId="0" fontId="6" fillId="0" borderId="0"/>
    <xf numFmtId="0" fontId="6" fillId="0" borderId="0"/>
    <xf numFmtId="0" fontId="1" fillId="0" borderId="0"/>
    <xf numFmtId="0" fontId="59" fillId="0" borderId="0"/>
    <xf numFmtId="0" fontId="59" fillId="0" borderId="0"/>
    <xf numFmtId="0" fontId="59" fillId="0" borderId="0"/>
    <xf numFmtId="0" fontId="59" fillId="0" borderId="0"/>
    <xf numFmtId="0" fontId="5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9" fillId="0" borderId="0"/>
    <xf numFmtId="0" fontId="9" fillId="0" borderId="0"/>
    <xf numFmtId="0" fontId="9" fillId="0" borderId="0"/>
    <xf numFmtId="0" fontId="9" fillId="0" borderId="0"/>
    <xf numFmtId="0" fontId="9" fillId="0" borderId="0"/>
    <xf numFmtId="0" fontId="9" fillId="0" borderId="0"/>
    <xf numFmtId="0" fontId="60"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4" fillId="0" borderId="0"/>
    <xf numFmtId="0" fontId="1" fillId="0" borderId="0"/>
    <xf numFmtId="0" fontId="1" fillId="0" borderId="0"/>
    <xf numFmtId="0" fontId="1" fillId="0" borderId="0"/>
    <xf numFmtId="0" fontId="4" fillId="0" borderId="0"/>
    <xf numFmtId="0" fontId="4"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4" fillId="0" borderId="0"/>
    <xf numFmtId="0" fontId="4" fillId="0" borderId="0"/>
    <xf numFmtId="0" fontId="9" fillId="0" borderId="0"/>
    <xf numFmtId="0" fontId="26" fillId="0" borderId="0">
      <alignment vertical="top"/>
    </xf>
    <xf numFmtId="0" fontId="4" fillId="0" borderId="0"/>
    <xf numFmtId="0" fontId="26" fillId="0" borderId="0">
      <alignment vertical="top"/>
    </xf>
    <xf numFmtId="0" fontId="26" fillId="0" borderId="0">
      <alignment vertical="top"/>
    </xf>
    <xf numFmtId="0" fontId="26" fillId="0" borderId="0">
      <alignment vertical="top"/>
    </xf>
    <xf numFmtId="0" fontId="4" fillId="0" borderId="0"/>
    <xf numFmtId="0" fontId="4" fillId="0" borderId="0"/>
    <xf numFmtId="0" fontId="26" fillId="0" borderId="0">
      <alignment vertical="top"/>
    </xf>
    <xf numFmtId="0" fontId="26" fillId="0" borderId="0">
      <alignment vertical="top"/>
    </xf>
    <xf numFmtId="0" fontId="26" fillId="0" borderId="0">
      <alignment vertical="top"/>
    </xf>
    <xf numFmtId="0" fontId="4" fillId="0" borderId="0"/>
    <xf numFmtId="0" fontId="9" fillId="0" borderId="0"/>
    <xf numFmtId="0" fontId="9" fillId="0" borderId="0"/>
    <xf numFmtId="0" fontId="9" fillId="0" borderId="0"/>
    <xf numFmtId="0" fontId="9"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1" fillId="0" borderId="0"/>
    <xf numFmtId="0" fontId="1"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6" fillId="0" borderId="0">
      <alignment vertical="top"/>
    </xf>
    <xf numFmtId="0" fontId="4" fillId="0" borderId="0"/>
    <xf numFmtId="0" fontId="4" fillId="0" borderId="0"/>
    <xf numFmtId="0" fontId="4" fillId="0" borderId="0"/>
    <xf numFmtId="0" fontId="26" fillId="0" borderId="0">
      <alignment vertical="top"/>
    </xf>
    <xf numFmtId="0" fontId="26"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1" fillId="0" borderId="0"/>
    <xf numFmtId="0" fontId="1" fillId="0" borderId="0"/>
    <xf numFmtId="0" fontId="1" fillId="0" borderId="0"/>
    <xf numFmtId="0" fontId="6" fillId="0" borderId="0"/>
    <xf numFmtId="0" fontId="1" fillId="0" borderId="0"/>
    <xf numFmtId="0" fontId="6" fillId="0" borderId="0"/>
    <xf numFmtId="0" fontId="6" fillId="0" borderId="0"/>
    <xf numFmtId="0" fontId="1" fillId="0" borderId="0"/>
    <xf numFmtId="0" fontId="6" fillId="0" borderId="0"/>
    <xf numFmtId="0" fontId="6" fillId="0" borderId="0"/>
    <xf numFmtId="0" fontId="1" fillId="0" borderId="0"/>
    <xf numFmtId="0" fontId="1" fillId="0" borderId="0"/>
    <xf numFmtId="0" fontId="6" fillId="0" borderId="0"/>
    <xf numFmtId="0" fontId="6" fillId="0" borderId="0"/>
    <xf numFmtId="0" fontId="1" fillId="0" borderId="0"/>
    <xf numFmtId="0" fontId="1" fillId="0" borderId="0"/>
    <xf numFmtId="0" fontId="6" fillId="0" borderId="0"/>
    <xf numFmtId="0" fontId="6" fillId="0" borderId="0"/>
    <xf numFmtId="0" fontId="1" fillId="0" borderId="0"/>
    <xf numFmtId="0" fontId="6" fillId="0" borderId="0"/>
    <xf numFmtId="0" fontId="6" fillId="0" borderId="0"/>
    <xf numFmtId="0" fontId="1" fillId="0" borderId="0"/>
    <xf numFmtId="0" fontId="1" fillId="0" borderId="0"/>
    <xf numFmtId="0" fontId="1" fillId="0" borderId="0"/>
    <xf numFmtId="0" fontId="6" fillId="0" borderId="0"/>
    <xf numFmtId="0" fontId="6" fillId="0" borderId="0"/>
    <xf numFmtId="0" fontId="1" fillId="0" borderId="0"/>
    <xf numFmtId="0" fontId="6" fillId="0" borderId="0"/>
    <xf numFmtId="0" fontId="6" fillId="0" borderId="0"/>
    <xf numFmtId="0" fontId="6" fillId="0" borderId="0"/>
    <xf numFmtId="0" fontId="1" fillId="0" borderId="0"/>
    <xf numFmtId="0" fontId="1" fillId="0" borderId="0"/>
    <xf numFmtId="0" fontId="1" fillId="0" borderId="0"/>
    <xf numFmtId="0" fontId="6" fillId="0" borderId="0"/>
    <xf numFmtId="0" fontId="6" fillId="0" borderId="0"/>
    <xf numFmtId="0" fontId="6" fillId="0" borderId="0"/>
    <xf numFmtId="0" fontId="6" fillId="0" borderId="0"/>
    <xf numFmtId="0" fontId="1" fillId="0" borderId="0"/>
    <xf numFmtId="0" fontId="6" fillId="0" borderId="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4" fillId="0" borderId="0"/>
    <xf numFmtId="0" fontId="1" fillId="0" borderId="0"/>
    <xf numFmtId="0" fontId="6" fillId="0" borderId="0"/>
    <xf numFmtId="0" fontId="6" fillId="0" borderId="0"/>
    <xf numFmtId="0" fontId="6" fillId="0" borderId="0"/>
    <xf numFmtId="0" fontId="1"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6" fillId="0" borderId="0"/>
    <xf numFmtId="0" fontId="6" fillId="0" borderId="0"/>
    <xf numFmtId="0" fontId="4"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4" fillId="0" borderId="0"/>
    <xf numFmtId="0" fontId="4" fillId="0" borderId="0"/>
    <xf numFmtId="0" fontId="1" fillId="0" borderId="0"/>
    <xf numFmtId="0" fontId="1" fillId="0" borderId="0"/>
    <xf numFmtId="0" fontId="1" fillId="0" borderId="0"/>
    <xf numFmtId="0" fontId="4"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4"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9" fillId="0" borderId="0"/>
    <xf numFmtId="0" fontId="57" fillId="0" borderId="0"/>
    <xf numFmtId="0" fontId="5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5"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6" fillId="0" borderId="0">
      <alignment vertical="top"/>
    </xf>
    <xf numFmtId="0" fontId="26" fillId="0" borderId="0">
      <alignment vertical="top"/>
    </xf>
    <xf numFmtId="0" fontId="26" fillId="0" borderId="0">
      <alignment vertical="top"/>
    </xf>
    <xf numFmtId="0" fontId="3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4" fillId="0" borderId="0"/>
    <xf numFmtId="0" fontId="6" fillId="0" borderId="0"/>
    <xf numFmtId="0" fontId="6" fillId="0" borderId="0"/>
    <xf numFmtId="0" fontId="1" fillId="0" borderId="0"/>
    <xf numFmtId="0" fontId="4" fillId="0" borderId="0"/>
    <xf numFmtId="0" fontId="4" fillId="0" borderId="0"/>
    <xf numFmtId="0" fontId="58" fillId="0" borderId="0"/>
    <xf numFmtId="0" fontId="6" fillId="0" borderId="0"/>
    <xf numFmtId="0" fontId="6" fillId="0" borderId="0"/>
    <xf numFmtId="0" fontId="4" fillId="0" borderId="0"/>
    <xf numFmtId="0" fontId="57" fillId="0" borderId="0"/>
    <xf numFmtId="0" fontId="57" fillId="0" borderId="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62" fillId="3" borderId="1"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4" fillId="11" borderId="13"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29" fillId="0" borderId="0"/>
    <xf numFmtId="0" fontId="9" fillId="0" borderId="0"/>
    <xf numFmtId="0" fontId="57" fillId="0" borderId="0"/>
    <xf numFmtId="0" fontId="57" fillId="0" borderId="0"/>
    <xf numFmtId="0" fontId="5" fillId="0" borderId="0"/>
    <xf numFmtId="9" fontId="13" fillId="0" borderId="0" applyFont="0" applyFill="0" applyBorder="0" applyAlignment="0" applyProtection="0"/>
    <xf numFmtId="9" fontId="6" fillId="0" borderId="0" applyFont="0" applyFill="0" applyBorder="0" applyAlignment="0" applyProtection="0"/>
    <xf numFmtId="9" fontId="4" fillId="0" borderId="0" applyFont="0" applyFill="0" applyBorder="0" applyAlignment="0" applyProtection="0"/>
    <xf numFmtId="9" fontId="9" fillId="0" borderId="0" applyFont="0" applyFill="0" applyBorder="0" applyAlignment="0" applyProtection="0"/>
    <xf numFmtId="9" fontId="5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3"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4" fontId="65" fillId="0" borderId="0" applyNumberFormat="0" applyProtection="0">
      <alignment horizontal="left" wrapText="1" indent="1" shrinkToFit="1"/>
    </xf>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8" fillId="0" borderId="16"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70"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8" fillId="0" borderId="0"/>
    <xf numFmtId="0" fontId="25" fillId="0" borderId="0"/>
    <xf numFmtId="0" fontId="1" fillId="0" borderId="0"/>
    <xf numFmtId="0" fontId="4" fillId="0" borderId="0"/>
    <xf numFmtId="0" fontId="25" fillId="0" borderId="0"/>
    <xf numFmtId="0" fontId="4" fillId="0" borderId="0"/>
    <xf numFmtId="0" fontId="9" fillId="0" borderId="0"/>
    <xf numFmtId="0" fontId="4" fillId="0" borderId="0"/>
    <xf numFmtId="9" fontId="1" fillId="0" borderId="0" applyFont="0" applyFill="0" applyBorder="0" applyAlignment="0" applyProtection="0"/>
    <xf numFmtId="0" fontId="62" fillId="14" borderId="0" applyNumberFormat="0" applyBorder="0" applyAlignment="0" applyProtection="0"/>
    <xf numFmtId="0" fontId="62" fillId="18" borderId="0" applyNumberFormat="0" applyBorder="0" applyAlignment="0" applyProtection="0"/>
    <xf numFmtId="0" fontId="62" fillId="22" borderId="0" applyNumberFormat="0" applyBorder="0" applyAlignment="0" applyProtection="0"/>
    <xf numFmtId="0" fontId="62" fillId="26" borderId="0" applyNumberFormat="0" applyBorder="0" applyAlignment="0" applyProtection="0"/>
    <xf numFmtId="0" fontId="62" fillId="30" borderId="0" applyNumberFormat="0" applyBorder="0" applyAlignment="0" applyProtection="0"/>
    <xf numFmtId="0" fontId="62" fillId="34" borderId="0" applyNumberFormat="0" applyBorder="0" applyAlignment="0" applyProtection="0"/>
    <xf numFmtId="0" fontId="62" fillId="15" borderId="0" applyNumberFormat="0" applyBorder="0" applyAlignment="0" applyProtection="0"/>
    <xf numFmtId="0" fontId="62" fillId="19" borderId="0" applyNumberFormat="0" applyBorder="0" applyAlignment="0" applyProtection="0"/>
    <xf numFmtId="0" fontId="62" fillId="23" borderId="0" applyNumberFormat="0" applyBorder="0" applyAlignment="0" applyProtection="0"/>
    <xf numFmtId="0" fontId="62" fillId="27" borderId="0" applyNumberFormat="0" applyBorder="0" applyAlignment="0" applyProtection="0"/>
    <xf numFmtId="0" fontId="62" fillId="31" borderId="0" applyNumberFormat="0" applyBorder="0" applyAlignment="0" applyProtection="0"/>
    <xf numFmtId="0" fontId="62" fillId="35" borderId="0" applyNumberFormat="0" applyBorder="0" applyAlignment="0" applyProtection="0"/>
    <xf numFmtId="0" fontId="71" fillId="16" borderId="0" applyNumberFormat="0" applyBorder="0" applyAlignment="0" applyProtection="0"/>
    <xf numFmtId="0" fontId="71" fillId="20" borderId="0" applyNumberFormat="0" applyBorder="0" applyAlignment="0" applyProtection="0"/>
    <xf numFmtId="0" fontId="71" fillId="24" borderId="0" applyNumberFormat="0" applyBorder="0" applyAlignment="0" applyProtection="0"/>
    <xf numFmtId="0" fontId="71" fillId="28" borderId="0" applyNumberFormat="0" applyBorder="0" applyAlignment="0" applyProtection="0"/>
    <xf numFmtId="0" fontId="71" fillId="32" borderId="0" applyNumberFormat="0" applyBorder="0" applyAlignment="0" applyProtection="0"/>
    <xf numFmtId="0" fontId="71" fillId="4" borderId="0" applyNumberFormat="0" applyBorder="0" applyAlignment="0" applyProtection="0"/>
    <xf numFmtId="0" fontId="71" fillId="13" borderId="0" applyNumberFormat="0" applyBorder="0" applyAlignment="0" applyProtection="0"/>
    <xf numFmtId="0" fontId="71" fillId="17" borderId="0" applyNumberFormat="0" applyBorder="0" applyAlignment="0" applyProtection="0"/>
    <xf numFmtId="0" fontId="71" fillId="21" borderId="0" applyNumberFormat="0" applyBorder="0" applyAlignment="0" applyProtection="0"/>
    <xf numFmtId="0" fontId="71" fillId="25" borderId="0" applyNumberFormat="0" applyBorder="0" applyAlignment="0" applyProtection="0"/>
    <xf numFmtId="0" fontId="71" fillId="29" borderId="0" applyNumberFormat="0" applyBorder="0" applyAlignment="0" applyProtection="0"/>
    <xf numFmtId="0" fontId="71" fillId="33" borderId="0" applyNumberFormat="0" applyBorder="0" applyAlignment="0" applyProtection="0"/>
    <xf numFmtId="0" fontId="72" fillId="9" borderId="0" applyNumberFormat="0" applyBorder="0" applyAlignment="0" applyProtection="0"/>
    <xf numFmtId="0" fontId="73" fillId="11" borderId="12" applyNumberFormat="0" applyAlignment="0" applyProtection="0"/>
    <xf numFmtId="0" fontId="74" fillId="12" borderId="15" applyNumberFormat="0" applyAlignment="0" applyProtection="0"/>
    <xf numFmtId="43" fontId="21"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0" fontId="75" fillId="0" borderId="0" applyNumberFormat="0" applyFill="0" applyBorder="0" applyAlignment="0" applyProtection="0"/>
    <xf numFmtId="0" fontId="76" fillId="8" borderId="0" applyNumberFormat="0" applyBorder="0" applyAlignment="0" applyProtection="0"/>
    <xf numFmtId="0" fontId="77" fillId="0" borderId="9" applyNumberFormat="0" applyFill="0" applyAlignment="0" applyProtection="0"/>
    <xf numFmtId="0" fontId="78" fillId="0" borderId="10" applyNumberFormat="0" applyFill="0" applyAlignment="0" applyProtection="0"/>
    <xf numFmtId="0" fontId="48" fillId="0" borderId="11" applyNumberFormat="0" applyFill="0" applyAlignment="0" applyProtection="0"/>
    <xf numFmtId="0" fontId="1" fillId="0" borderId="0"/>
    <xf numFmtId="0" fontId="4" fillId="0" borderId="0"/>
    <xf numFmtId="0" fontId="6" fillId="0" borderId="0"/>
    <xf numFmtId="0" fontId="4" fillId="0" borderId="0"/>
    <xf numFmtId="0" fontId="4" fillId="0" borderId="0"/>
    <xf numFmtId="0" fontId="9" fillId="0" borderId="0"/>
    <xf numFmtId="0" fontId="57" fillId="0" borderId="0"/>
    <xf numFmtId="0" fontId="6"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9" fillId="0" borderId="0"/>
    <xf numFmtId="169" fontId="4" fillId="0" borderId="0" applyFont="0" applyFill="0" applyBorder="0" applyAlignment="0" applyProtection="0"/>
    <xf numFmtId="170" fontId="4" fillId="0" borderId="0" applyFont="0" applyFill="0" applyBorder="0" applyAlignment="0" applyProtection="0"/>
    <xf numFmtId="0" fontId="4" fillId="0" borderId="0"/>
    <xf numFmtId="43" fontId="4" fillId="0" borderId="0" applyFont="0" applyFill="0" applyBorder="0" applyAlignment="0" applyProtection="0"/>
    <xf numFmtId="43" fontId="9" fillId="0" borderId="0" applyFont="0" applyFill="0" applyBorder="0" applyAlignment="0" applyProtection="0"/>
    <xf numFmtId="168" fontId="4" fillId="0" borderId="0" applyFont="0" applyFill="0" applyBorder="0" applyAlignment="0" applyProtection="0"/>
    <xf numFmtId="166" fontId="79" fillId="0" borderId="0" applyBorder="0" applyAlignment="0" applyProtection="0"/>
    <xf numFmtId="167" fontId="79" fillId="59"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0"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0"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80"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6" fontId="79" fillId="60" borderId="0" applyBorder="0" applyProtection="0"/>
    <xf numFmtId="0" fontId="81" fillId="0" borderId="0"/>
    <xf numFmtId="166" fontId="82" fillId="36" borderId="0" applyBorder="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7" fillId="0" borderId="0"/>
    <xf numFmtId="0" fontId="1" fillId="0" borderId="0"/>
    <xf numFmtId="0" fontId="1" fillId="0" borderId="0"/>
    <xf numFmtId="0" fontId="1" fillId="0" borderId="0"/>
    <xf numFmtId="168" fontId="4" fillId="0" borderId="0" applyFont="0" applyFill="0" applyBorder="0" applyAlignment="0" applyProtection="0"/>
    <xf numFmtId="0" fontId="1" fillId="0" borderId="0"/>
    <xf numFmtId="0" fontId="1" fillId="0" borderId="0"/>
    <xf numFmtId="0" fontId="1" fillId="0" borderId="0"/>
    <xf numFmtId="43" fontId="29" fillId="0" borderId="0" applyFont="0" applyFill="0" applyBorder="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43" fontId="4" fillId="0" borderId="0" applyFont="0" applyFill="0" applyBorder="0" applyAlignment="0" applyProtection="0"/>
    <xf numFmtId="43" fontId="21"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168" fontId="4" fillId="0" borderId="0" applyFont="0" applyFill="0" applyBorder="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1" fillId="0" borderId="0"/>
    <xf numFmtId="0" fontId="1" fillId="0" borderId="0"/>
    <xf numFmtId="0" fontId="1" fillId="0" borderId="0"/>
    <xf numFmtId="0" fontId="5" fillId="0" borderId="0"/>
    <xf numFmtId="9" fontId="5" fillId="0" borderId="0" applyFont="0" applyFill="0" applyBorder="0" applyAlignment="0" applyProtection="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3" fontId="21"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1" fillId="0" borderId="0"/>
    <xf numFmtId="0" fontId="1" fillId="0" borderId="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168"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4" fillId="0" borderId="0" applyFont="0" applyFill="0" applyBorder="0" applyAlignment="0" applyProtection="0"/>
    <xf numFmtId="0" fontId="1" fillId="0" borderId="0"/>
    <xf numFmtId="0" fontId="1" fillId="0" borderId="0"/>
    <xf numFmtId="0" fontId="1" fillId="0" borderId="0"/>
    <xf numFmtId="43" fontId="29" fillId="0" borderId="0" applyFont="0" applyFill="0" applyBorder="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43" fontId="4" fillId="0" borderId="0" applyFont="0" applyFill="0" applyBorder="0" applyAlignment="0" applyProtection="0"/>
    <xf numFmtId="43" fontId="21"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168" fontId="4" fillId="0" borderId="0" applyFont="0" applyFill="0" applyBorder="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32"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61"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1"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32"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4" fillId="58" borderId="23" applyNumberFormat="0" applyFont="0" applyAlignment="0" applyProtection="0"/>
    <xf numFmtId="0" fontId="51"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1" fillId="58" borderId="23" applyNumberFormat="0" applyFont="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51" fillId="43"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51"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32"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51"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51" fillId="43"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32" fillId="42" borderId="17" applyNumberFormat="0" applyAlignment="0" applyProtection="0"/>
    <xf numFmtId="0" fontId="51" fillId="42" borderId="17" applyNumberFormat="0" applyAlignment="0" applyProtection="0"/>
    <xf numFmtId="0" fontId="61" fillId="58" borderId="23" applyNumberFormat="0" applyFont="0" applyAlignment="0" applyProtection="0"/>
    <xf numFmtId="0" fontId="63" fillId="42" borderId="24" applyNumberFormat="0" applyAlignment="0" applyProtection="0"/>
    <xf numFmtId="0" fontId="4" fillId="58" borderId="23" applyNumberFormat="0" applyFont="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67" fillId="0" borderId="25" applyNumberFormat="0" applyFill="0" applyAlignment="0" applyProtection="0"/>
    <xf numFmtId="0" fontId="4" fillId="0" borderId="0"/>
    <xf numFmtId="0" fontId="63" fillId="42" borderId="24" applyNumberFormat="0" applyAlignment="0" applyProtection="0"/>
    <xf numFmtId="0" fontId="63" fillId="42" borderId="24"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32" fillId="42" borderId="17" applyNumberFormat="0" applyAlignment="0" applyProtection="0"/>
    <xf numFmtId="0" fontId="51" fillId="43"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4" fillId="58" borderId="23" applyNumberFormat="0" applyFont="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51"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33"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63" fillId="42" borderId="24" applyNumberFormat="0" applyAlignment="0" applyProtection="0"/>
    <xf numFmtId="0" fontId="51"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33"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67" fillId="0" borderId="25" applyNumberFormat="0" applyFill="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4" fillId="58" borderId="23" applyNumberFormat="0" applyFon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63" fillId="42" borderId="24" applyNumberForma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7" fillId="0" borderId="25" applyNumberFormat="0" applyFill="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51"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32"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63" fillId="42" borderId="24" applyNumberFormat="0" applyAlignment="0" applyProtection="0"/>
    <xf numFmtId="0" fontId="4" fillId="58" borderId="23" applyNumberFormat="0" applyFont="0" applyAlignment="0" applyProtection="0"/>
    <xf numFmtId="0" fontId="51"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51" fillId="42" borderId="17" applyNumberFormat="0" applyAlignment="0" applyProtection="0"/>
    <xf numFmtId="0" fontId="63" fillId="42" borderId="24"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63" fillId="42" borderId="24" applyNumberFormat="0" applyAlignment="0" applyProtection="0"/>
    <xf numFmtId="0" fontId="33"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51" fillId="42" borderId="17" applyNumberFormat="0" applyAlignment="0" applyProtection="0"/>
    <xf numFmtId="0" fontId="4" fillId="0" borderId="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51"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63" fillId="42" borderId="24" applyNumberFormat="0" applyAlignment="0" applyProtection="0"/>
    <xf numFmtId="0" fontId="4" fillId="58" borderId="23" applyNumberFormat="0" applyFont="0" applyAlignment="0" applyProtection="0"/>
    <xf numFmtId="0" fontId="51" fillId="42" borderId="17" applyNumberFormat="0" applyAlignment="0" applyProtection="0"/>
    <xf numFmtId="0" fontId="4" fillId="0" borderId="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51"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4" fillId="0" borderId="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33"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33"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1"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51"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0" borderId="0"/>
    <xf numFmtId="0" fontId="51"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63" fillId="42" borderId="24" applyNumberFormat="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33"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63" fillId="42" borderId="24" applyNumberFormat="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51"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51"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32" fillId="42" borderId="17" applyNumberFormat="0" applyAlignment="0" applyProtection="0"/>
    <xf numFmtId="0" fontId="67" fillId="0" borderId="25" applyNumberFormat="0" applyFill="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3" fillId="42" borderId="24" applyNumberFormat="0" applyAlignment="0" applyProtection="0"/>
    <xf numFmtId="0" fontId="32"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63" fillId="42" borderId="24" applyNumberFormat="0" applyAlignment="0" applyProtection="0"/>
    <xf numFmtId="0" fontId="32"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63" fillId="42" borderId="24" applyNumberFormat="0" applyAlignment="0" applyProtection="0"/>
    <xf numFmtId="0" fontId="51" fillId="42" borderId="17" applyNumberFormat="0" applyAlignment="0" applyProtection="0"/>
    <xf numFmtId="0" fontId="4" fillId="58" borderId="23" applyNumberFormat="0" applyFont="0" applyAlignment="0" applyProtection="0"/>
    <xf numFmtId="0" fontId="32"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51"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32" fillId="42" borderId="17" applyNumberFormat="0" applyAlignment="0" applyProtection="0"/>
    <xf numFmtId="0" fontId="33"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51"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51" fillId="43"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33" fillId="42" borderId="17" applyNumberFormat="0" applyAlignment="0" applyProtection="0"/>
    <xf numFmtId="0" fontId="63" fillId="42" borderId="24" applyNumberFormat="0" applyAlignment="0" applyProtection="0"/>
    <xf numFmtId="0" fontId="4" fillId="58" borderId="23" applyNumberFormat="0" applyFont="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51"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51"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32"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51" fillId="42" borderId="17"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51" fillId="43"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51"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4" fillId="0" borderId="0"/>
    <xf numFmtId="0" fontId="51"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1" fillId="58" borderId="23" applyNumberFormat="0" applyFont="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51" fillId="43"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51" fillId="43" borderId="17" applyNumberFormat="0" applyAlignment="0" applyProtection="0"/>
    <xf numFmtId="0" fontId="63" fillId="42" borderId="24" applyNumberFormat="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61" fillId="58" borderId="23" applyNumberFormat="0" applyFont="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63" fillId="42" borderId="24" applyNumberForma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51"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1" fillId="58" borderId="23" applyNumberFormat="0" applyFon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61"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63" fillId="42" borderId="24" applyNumberFormat="0" applyAlignment="0" applyProtection="0"/>
    <xf numFmtId="0" fontId="32"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1" fillId="58" borderId="23" applyNumberFormat="0" applyFont="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3" fillId="42" borderId="24"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63" fillId="42" borderId="24"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4" fillId="58" borderId="23" applyNumberFormat="0" applyFont="0" applyAlignment="0" applyProtection="0"/>
    <xf numFmtId="0" fontId="51" fillId="42" borderId="17" applyNumberFormat="0" applyAlignment="0" applyProtection="0"/>
    <xf numFmtId="0" fontId="51" fillId="43"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51" fillId="42" borderId="17"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1"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63" fillId="42" borderId="24"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51"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51" fillId="42" borderId="17" applyNumberFormat="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32" fillId="42" borderId="17"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4" fillId="58" borderId="23" applyNumberFormat="0" applyFont="0" applyAlignment="0" applyProtection="0"/>
    <xf numFmtId="0" fontId="51"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51" fillId="42" borderId="17" applyNumberFormat="0" applyAlignment="0" applyProtection="0"/>
    <xf numFmtId="0" fontId="4" fillId="58" borderId="23" applyNumberFormat="0" applyFont="0" applyAlignment="0" applyProtection="0"/>
    <xf numFmtId="0" fontId="63" fillId="42" borderId="24" applyNumberFormat="0" applyAlignment="0" applyProtection="0"/>
    <xf numFmtId="0" fontId="67" fillId="0" borderId="25" applyNumberFormat="0" applyFill="0" applyAlignment="0" applyProtection="0"/>
    <xf numFmtId="0" fontId="32" fillId="42" borderId="17" applyNumberFormat="0" applyAlignment="0" applyProtection="0"/>
    <xf numFmtId="0" fontId="51" fillId="42" borderId="17" applyNumberFormat="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3" fillId="42" borderId="24"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7" fillId="0" borderId="25" applyNumberFormat="0" applyFill="0" applyAlignment="0" applyProtection="0"/>
    <xf numFmtId="0" fontId="63" fillId="42" borderId="24"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4" fillId="58" borderId="23" applyNumberFormat="0" applyFon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3"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32"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3"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51" fillId="42" borderId="17" applyNumberForma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1"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4" fillId="58" borderId="23" applyNumberFormat="0" applyFon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3" fillId="42" borderId="24" applyNumberFormat="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67" fillId="0" borderId="25" applyNumberFormat="0" applyFill="0" applyAlignment="0" applyProtection="0"/>
    <xf numFmtId="0" fontId="1" fillId="0" borderId="0"/>
    <xf numFmtId="0" fontId="1" fillId="0" borderId="0"/>
    <xf numFmtId="0" fontId="4" fillId="0" borderId="0"/>
    <xf numFmtId="0" fontId="5" fillId="0" borderId="0"/>
    <xf numFmtId="0" fontId="83"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0" fontId="4" fillId="0" borderId="0"/>
    <xf numFmtId="43" fontId="21"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2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21"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2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21"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0" fontId="4" fillId="0" borderId="0"/>
    <xf numFmtId="0" fontId="7" fillId="0" borderId="0"/>
    <xf numFmtId="0" fontId="1" fillId="0" borderId="0"/>
    <xf numFmtId="0" fontId="7" fillId="0" borderId="0"/>
    <xf numFmtId="0" fontId="25" fillId="0" borderId="0"/>
    <xf numFmtId="0" fontId="84" fillId="0" borderId="0"/>
    <xf numFmtId="0" fontId="25" fillId="0" borderId="0"/>
    <xf numFmtId="0" fontId="13" fillId="0" borderId="0"/>
    <xf numFmtId="43" fontId="9" fillId="0" borderId="0" applyFont="0" applyFill="0" applyBorder="0" applyAlignment="0" applyProtection="0"/>
    <xf numFmtId="0" fontId="7" fillId="0" borderId="0"/>
    <xf numFmtId="0" fontId="25" fillId="0" borderId="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2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2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21"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2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21"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2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2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21"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2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21"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0" fontId="5" fillId="0" borderId="0"/>
    <xf numFmtId="0" fontId="58" fillId="0" borderId="0"/>
    <xf numFmtId="0" fontId="5" fillId="0" borderId="0"/>
    <xf numFmtId="0" fontId="1" fillId="0" borderId="0"/>
    <xf numFmtId="0" fontId="58" fillId="0" borderId="0"/>
    <xf numFmtId="44"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cellStyleXfs>
  <cellXfs count="172">
    <xf numFmtId="0" fontId="0" fillId="0" borderId="0" xfId="0"/>
    <xf numFmtId="0" fontId="19" fillId="0" borderId="0" xfId="0" applyFont="1"/>
    <xf numFmtId="0" fontId="23" fillId="0" borderId="0" xfId="0" applyFont="1"/>
    <xf numFmtId="0" fontId="85" fillId="7" borderId="3" xfId="0" applyFont="1" applyFill="1" applyBorder="1"/>
    <xf numFmtId="3" fontId="85" fillId="7" borderId="3" xfId="0" applyNumberFormat="1" applyFont="1" applyFill="1" applyBorder="1"/>
    <xf numFmtId="0" fontId="23" fillId="0" borderId="0" xfId="0" applyFont="1" applyAlignment="1">
      <alignment wrapText="1"/>
    </xf>
    <xf numFmtId="0" fontId="23" fillId="0" borderId="3" xfId="0" applyFont="1" applyBorder="1" applyAlignment="1">
      <alignment wrapText="1"/>
    </xf>
    <xf numFmtId="0" fontId="88" fillId="0" borderId="3" xfId="0" applyFont="1" applyBorder="1" applyAlignment="1">
      <alignment horizontal="center" vertical="center"/>
    </xf>
    <xf numFmtId="0" fontId="88" fillId="0" borderId="3" xfId="0" applyFont="1" applyBorder="1" applyAlignment="1">
      <alignment vertical="center" wrapText="1"/>
    </xf>
    <xf numFmtId="4" fontId="23" fillId="0" borderId="3" xfId="0" applyNumberFormat="1" applyFont="1" applyBorder="1" applyAlignment="1">
      <alignment horizontal="center" vertical="center" wrapText="1"/>
    </xf>
    <xf numFmtId="1" fontId="88" fillId="0" borderId="3" xfId="0" applyNumberFormat="1" applyFont="1" applyBorder="1" applyAlignment="1">
      <alignment horizontal="center" vertical="center" wrapText="1"/>
    </xf>
    <xf numFmtId="3" fontId="88" fillId="0" borderId="3" xfId="0" applyNumberFormat="1" applyFont="1" applyBorder="1" applyAlignment="1">
      <alignment horizontal="center" vertical="center" wrapText="1"/>
    </xf>
    <xf numFmtId="0" fontId="86" fillId="0" borderId="0" xfId="0" applyFont="1"/>
    <xf numFmtId="0" fontId="85" fillId="5" borderId="3" xfId="0" applyFont="1" applyFill="1" applyBorder="1" applyAlignment="1">
      <alignment vertical="center"/>
    </xf>
    <xf numFmtId="4" fontId="85" fillId="5" borderId="3" xfId="0" applyNumberFormat="1" applyFont="1" applyFill="1" applyBorder="1" applyAlignment="1">
      <alignment vertical="center"/>
    </xf>
    <xf numFmtId="0" fontId="85" fillId="0" borderId="3" xfId="0" applyFont="1" applyBorder="1"/>
    <xf numFmtId="0" fontId="23" fillId="0" borderId="3" xfId="0" applyFont="1" applyBorder="1" applyAlignment="1">
      <alignment vertical="top"/>
    </xf>
    <xf numFmtId="0" fontId="23" fillId="0" borderId="3" xfId="0" applyFont="1" applyBorder="1"/>
    <xf numFmtId="0" fontId="23" fillId="0" borderId="3" xfId="0" applyFont="1" applyBorder="1" applyAlignment="1">
      <alignment vertical="top" wrapText="1"/>
    </xf>
    <xf numFmtId="0" fontId="85" fillId="6" borderId="3" xfId="0" applyFont="1" applyFill="1" applyBorder="1" applyAlignment="1">
      <alignment horizontal="left" vertical="center" wrapText="1"/>
    </xf>
    <xf numFmtId="0" fontId="22" fillId="6" borderId="0" xfId="800" applyFont="1" applyFill="1"/>
    <xf numFmtId="0" fontId="85" fillId="6" borderId="0" xfId="800" applyFont="1" applyFill="1" applyAlignment="1">
      <alignment horizontal="left"/>
    </xf>
    <xf numFmtId="0" fontId="89" fillId="6" borderId="0" xfId="800" applyFont="1" applyFill="1"/>
    <xf numFmtId="0" fontId="23" fillId="6" borderId="0" xfId="800" applyFont="1" applyFill="1"/>
    <xf numFmtId="0" fontId="85" fillId="6" borderId="7" xfId="800" applyFont="1" applyFill="1" applyBorder="1" applyAlignment="1">
      <alignment horizontal="center" vertical="center"/>
    </xf>
    <xf numFmtId="0" fontId="85" fillId="0" borderId="7" xfId="0" applyFont="1" applyBorder="1" applyAlignment="1">
      <alignment horizontal="center" vertical="center"/>
    </xf>
    <xf numFmtId="0" fontId="23" fillId="0" borderId="0" xfId="0" applyFont="1" applyAlignment="1">
      <alignment horizontal="center"/>
    </xf>
    <xf numFmtId="0" fontId="85" fillId="0" borderId="0" xfId="0" applyFont="1"/>
    <xf numFmtId="0" fontId="23" fillId="0" borderId="0" xfId="187" applyFont="1"/>
    <xf numFmtId="3" fontId="23" fillId="0" borderId="0" xfId="187" applyNumberFormat="1" applyFont="1"/>
    <xf numFmtId="0" fontId="90" fillId="0" borderId="0" xfId="32" applyFont="1"/>
    <xf numFmtId="0" fontId="89" fillId="0" borderId="0" xfId="32" applyFont="1"/>
    <xf numFmtId="0" fontId="23" fillId="0" borderId="0" xfId="284" applyFont="1"/>
    <xf numFmtId="49" fontId="85" fillId="0" borderId="0" xfId="187" applyNumberFormat="1" applyFont="1"/>
    <xf numFmtId="0" fontId="91" fillId="0" borderId="0" xfId="32" applyFont="1"/>
    <xf numFmtId="0" fontId="91" fillId="0" borderId="3" xfId="32" applyFont="1" applyBorder="1"/>
    <xf numFmtId="0" fontId="89" fillId="0" borderId="3" xfId="32" applyFont="1" applyBorder="1"/>
    <xf numFmtId="0" fontId="23" fillId="0" borderId="3" xfId="284" applyFont="1" applyBorder="1"/>
    <xf numFmtId="0" fontId="23" fillId="0" borderId="3" xfId="187" applyFont="1" applyBorder="1"/>
    <xf numFmtId="0" fontId="90" fillId="0" borderId="3" xfId="32" applyFont="1" applyBorder="1"/>
    <xf numFmtId="1" fontId="89" fillId="0" borderId="3" xfId="32" applyNumberFormat="1" applyFont="1" applyBorder="1"/>
    <xf numFmtId="3" fontId="85" fillId="0" borderId="3" xfId="284" applyNumberFormat="1" applyFont="1" applyBorder="1"/>
    <xf numFmtId="0" fontId="85" fillId="0" borderId="0" xfId="187" applyFont="1"/>
    <xf numFmtId="3" fontId="85" fillId="7" borderId="3" xfId="187" applyNumberFormat="1" applyFont="1" applyFill="1" applyBorder="1" applyAlignment="1">
      <alignment horizontal="center" vertical="center" wrapText="1"/>
    </xf>
    <xf numFmtId="0" fontId="92" fillId="0" borderId="0" xfId="32" applyFont="1"/>
    <xf numFmtId="0" fontId="93" fillId="0" borderId="0" xfId="187" applyFont="1"/>
    <xf numFmtId="0" fontId="23" fillId="0" borderId="2" xfId="187" applyFont="1" applyBorder="1" applyAlignment="1">
      <alignment horizontal="left"/>
    </xf>
    <xf numFmtId="0" fontId="23" fillId="0" borderId="8" xfId="187" applyFont="1" applyBorder="1" applyAlignment="1">
      <alignment horizontal="left"/>
    </xf>
    <xf numFmtId="0" fontId="23" fillId="0" borderId="3" xfId="187" applyFont="1" applyBorder="1" applyAlignment="1">
      <alignment horizontal="center"/>
    </xf>
    <xf numFmtId="0" fontId="85" fillId="5" borderId="3" xfId="187" applyFont="1" applyFill="1" applyBorder="1" applyAlignment="1">
      <alignment horizontal="center"/>
    </xf>
    <xf numFmtId="0" fontId="23" fillId="6" borderId="3" xfId="187" applyFont="1" applyFill="1" applyBorder="1" applyAlignment="1">
      <alignment horizontal="center" vertical="center"/>
    </xf>
    <xf numFmtId="2" fontId="23" fillId="0" borderId="3" xfId="187" applyNumberFormat="1" applyFont="1" applyBorder="1" applyAlignment="1">
      <alignment horizontal="center"/>
    </xf>
    <xf numFmtId="0" fontId="94" fillId="0" borderId="0" xfId="187" applyFont="1"/>
    <xf numFmtId="0" fontId="23" fillId="0" borderId="3" xfId="187" applyFont="1" applyBorder="1" applyAlignment="1">
      <alignment horizontal="center" vertical="center"/>
    </xf>
    <xf numFmtId="4" fontId="90" fillId="5" borderId="4" xfId="37" applyNumberFormat="1" applyFont="1" applyFill="1" applyBorder="1" applyAlignment="1">
      <alignment horizontal="center" vertical="center" wrapText="1"/>
    </xf>
    <xf numFmtId="0" fontId="23" fillId="0" borderId="0" xfId="187" applyFont="1" applyAlignment="1">
      <alignment horizontal="right"/>
    </xf>
    <xf numFmtId="3" fontId="90" fillId="0" borderId="0" xfId="37" applyNumberFormat="1" applyFont="1" applyAlignment="1">
      <alignment horizontal="right" vertical="center" wrapText="1"/>
    </xf>
    <xf numFmtId="4" fontId="90" fillId="0" borderId="0" xfId="37" applyNumberFormat="1" applyFont="1" applyAlignment="1">
      <alignment horizontal="center" vertical="center" wrapText="1"/>
    </xf>
    <xf numFmtId="3" fontId="85" fillId="7" borderId="3" xfId="187" applyNumberFormat="1" applyFont="1" applyFill="1" applyBorder="1"/>
    <xf numFmtId="49" fontId="23" fillId="0" borderId="0" xfId="187" applyNumberFormat="1" applyFont="1"/>
    <xf numFmtId="0" fontId="23" fillId="0" borderId="3" xfId="187" applyFont="1" applyBorder="1" applyAlignment="1">
      <alignment wrapText="1"/>
    </xf>
    <xf numFmtId="1" fontId="23" fillId="0" borderId="3" xfId="187" applyNumberFormat="1" applyFont="1" applyBorder="1" applyAlignment="1">
      <alignment horizontal="center"/>
    </xf>
    <xf numFmtId="0" fontId="95" fillId="0" borderId="0" xfId="187" applyFont="1"/>
    <xf numFmtId="1" fontId="23" fillId="0" borderId="0" xfId="187" applyNumberFormat="1" applyFont="1"/>
    <xf numFmtId="0" fontId="23" fillId="0" borderId="0" xfId="187" applyFont="1" applyAlignment="1">
      <alignment wrapText="1"/>
    </xf>
    <xf numFmtId="2" fontId="23" fillId="0" borderId="0" xfId="187" applyNumberFormat="1" applyFont="1" applyAlignment="1">
      <alignment horizontal="center"/>
    </xf>
    <xf numFmtId="0" fontId="89" fillId="0" borderId="0" xfId="187" applyFont="1" applyAlignment="1">
      <alignment vertical="top" wrapText="1"/>
    </xf>
    <xf numFmtId="2" fontId="85" fillId="0" borderId="3" xfId="187" applyNumberFormat="1" applyFont="1" applyBorder="1" applyAlignment="1">
      <alignment horizontal="center" wrapText="1"/>
    </xf>
    <xf numFmtId="4" fontId="85" fillId="0" borderId="3" xfId="0" applyNumberFormat="1" applyFont="1" applyBorder="1" applyAlignment="1">
      <alignment wrapText="1"/>
    </xf>
    <xf numFmtId="0" fontId="89" fillId="5" borderId="3" xfId="32" applyFont="1" applyFill="1" applyBorder="1" applyAlignment="1">
      <alignment horizontal="center" vertical="center" wrapText="1"/>
    </xf>
    <xf numFmtId="0" fontId="23" fillId="5" borderId="3" xfId="284" applyFont="1" applyFill="1" applyBorder="1" applyAlignment="1">
      <alignment horizontal="center" vertical="center" wrapText="1"/>
    </xf>
    <xf numFmtId="2" fontId="23" fillId="5" borderId="3" xfId="187" applyNumberFormat="1" applyFont="1" applyFill="1" applyBorder="1" applyAlignment="1">
      <alignment horizontal="center" vertical="center" wrapText="1"/>
    </xf>
    <xf numFmtId="0" fontId="23" fillId="5" borderId="3" xfId="187" applyFont="1" applyFill="1" applyBorder="1" applyAlignment="1">
      <alignment horizontal="center" vertical="center" wrapText="1"/>
    </xf>
    <xf numFmtId="0" fontId="23" fillId="5" borderId="3" xfId="0" applyFont="1" applyFill="1" applyBorder="1" applyAlignment="1">
      <alignment horizontal="center" vertical="center" wrapText="1"/>
    </xf>
    <xf numFmtId="0" fontId="23" fillId="0" borderId="3" xfId="187" applyFont="1" applyBorder="1" applyAlignment="1">
      <alignment horizontal="center" vertical="center" wrapText="1"/>
    </xf>
    <xf numFmtId="0" fontId="23" fillId="0" borderId="3" xfId="0" applyFont="1" applyBorder="1" applyAlignment="1">
      <alignment horizontal="center" vertical="center" wrapText="1"/>
    </xf>
    <xf numFmtId="0" fontId="91" fillId="0" borderId="3" xfId="32" applyFont="1" applyBorder="1" applyAlignment="1">
      <alignment horizontal="center" vertical="center"/>
    </xf>
    <xf numFmtId="0" fontId="89" fillId="0" borderId="3" xfId="32" applyFont="1" applyBorder="1" applyAlignment="1">
      <alignment horizontal="center" vertical="center" wrapText="1"/>
    </xf>
    <xf numFmtId="0" fontId="89" fillId="0" borderId="3" xfId="32" applyFont="1" applyBorder="1" applyAlignment="1">
      <alignment horizontal="center" vertical="center"/>
    </xf>
    <xf numFmtId="0" fontId="23" fillId="0" borderId="3" xfId="284" applyFont="1" applyBorder="1" applyAlignment="1">
      <alignment horizontal="center" vertical="center"/>
    </xf>
    <xf numFmtId="0" fontId="23" fillId="0" borderId="3" xfId="0" applyFont="1" applyBorder="1" applyAlignment="1">
      <alignment horizontal="center" vertical="center"/>
    </xf>
    <xf numFmtId="0" fontId="85" fillId="0" borderId="3" xfId="0" applyFont="1" applyBorder="1" applyAlignment="1">
      <alignment horizontal="center" vertical="center"/>
    </xf>
    <xf numFmtId="0" fontId="89" fillId="0" borderId="3" xfId="0" applyFont="1" applyBorder="1" applyAlignment="1">
      <alignment horizontal="center" vertical="center" wrapText="1"/>
    </xf>
    <xf numFmtId="3" fontId="19" fillId="0" borderId="3" xfId="0" applyNumberFormat="1" applyFont="1" applyBorder="1" applyAlignment="1">
      <alignment horizontal="center" vertical="center"/>
    </xf>
    <xf numFmtId="3" fontId="89" fillId="0" borderId="3" xfId="0" applyNumberFormat="1" applyFont="1" applyBorder="1" applyAlignment="1">
      <alignment horizontal="center" vertical="center" wrapText="1"/>
    </xf>
    <xf numFmtId="10" fontId="19" fillId="0" borderId="3" xfId="21748" applyNumberFormat="1" applyFont="1" applyBorder="1" applyAlignment="1">
      <alignment horizontal="center" vertical="center"/>
    </xf>
    <xf numFmtId="3" fontId="19" fillId="0" borderId="0" xfId="0" applyNumberFormat="1" applyFont="1"/>
    <xf numFmtId="0" fontId="89" fillId="0" borderId="0" xfId="0" applyFont="1" applyAlignment="1">
      <alignment horizontal="center" vertical="center" wrapText="1"/>
    </xf>
    <xf numFmtId="3" fontId="18" fillId="0" borderId="3" xfId="0" applyNumberFormat="1" applyFont="1" applyBorder="1" applyAlignment="1">
      <alignment horizontal="center" vertical="center"/>
    </xf>
    <xf numFmtId="3" fontId="19" fillId="0" borderId="0" xfId="0" applyNumberFormat="1" applyFont="1" applyAlignment="1">
      <alignment horizontal="center" vertical="center"/>
    </xf>
    <xf numFmtId="10" fontId="19" fillId="0" borderId="0" xfId="21748" applyNumberFormat="1" applyFont="1" applyBorder="1" applyAlignment="1">
      <alignment horizontal="center" vertical="center"/>
    </xf>
    <xf numFmtId="3" fontId="19" fillId="0" borderId="3" xfId="0" applyNumberFormat="1" applyFont="1" applyBorder="1" applyAlignment="1">
      <alignment horizontal="center" vertical="center" wrapText="1"/>
    </xf>
    <xf numFmtId="3" fontId="18" fillId="5" borderId="3" xfId="0" applyNumberFormat="1" applyFont="1" applyFill="1" applyBorder="1" applyAlignment="1">
      <alignment horizontal="center"/>
    </xf>
    <xf numFmtId="3" fontId="18" fillId="5" borderId="3" xfId="0" applyNumberFormat="1" applyFont="1" applyFill="1" applyBorder="1" applyAlignment="1">
      <alignment horizontal="center" vertical="center"/>
    </xf>
    <xf numFmtId="0" fontId="23" fillId="5" borderId="3" xfId="0" applyFont="1" applyFill="1" applyBorder="1" applyAlignment="1">
      <alignment vertical="center" wrapText="1"/>
    </xf>
    <xf numFmtId="4" fontId="23" fillId="5" borderId="3" xfId="0" applyNumberFormat="1" applyFont="1" applyFill="1" applyBorder="1" applyAlignment="1">
      <alignment horizontal="center" vertical="center" wrapText="1"/>
    </xf>
    <xf numFmtId="4" fontId="88" fillId="5" borderId="3" xfId="0" applyNumberFormat="1" applyFont="1" applyFill="1" applyBorder="1" applyAlignment="1">
      <alignment horizontal="center" vertical="center" wrapText="1"/>
    </xf>
    <xf numFmtId="0" fontId="85" fillId="5" borderId="3" xfId="0" applyFont="1" applyFill="1" applyBorder="1" applyAlignment="1">
      <alignment horizontal="center" vertical="center"/>
    </xf>
    <xf numFmtId="4" fontId="23" fillId="0" borderId="3" xfId="0" applyNumberFormat="1" applyFont="1" applyBorder="1" applyAlignment="1">
      <alignment horizontal="center" vertical="center"/>
    </xf>
    <xf numFmtId="2" fontId="23" fillId="0" borderId="0" xfId="0" applyNumberFormat="1" applyFont="1"/>
    <xf numFmtId="3" fontId="23" fillId="0" borderId="0" xfId="0" applyNumberFormat="1" applyFont="1" applyAlignment="1">
      <alignment horizontal="center" vertical="center" wrapText="1"/>
    </xf>
    <xf numFmtId="0" fontId="23" fillId="0" borderId="0" xfId="0" applyFont="1" applyAlignment="1">
      <alignment horizontal="left"/>
    </xf>
    <xf numFmtId="0" fontId="23" fillId="0" borderId="3" xfId="0" applyFont="1" applyBorder="1" applyAlignment="1">
      <alignment vertical="center" wrapText="1"/>
    </xf>
    <xf numFmtId="0" fontId="23" fillId="62" borderId="3" xfId="187" applyFont="1" applyFill="1" applyBorder="1" applyAlignment="1">
      <alignment horizontal="center" vertical="center" wrapText="1"/>
    </xf>
    <xf numFmtId="2" fontId="23" fillId="62" borderId="3" xfId="187" applyNumberFormat="1" applyFont="1" applyFill="1" applyBorder="1" applyAlignment="1">
      <alignment horizontal="center" vertical="center" wrapText="1"/>
    </xf>
    <xf numFmtId="0" fontId="23" fillId="62" borderId="3" xfId="0" applyFont="1" applyFill="1" applyBorder="1" applyAlignment="1">
      <alignment horizontal="center" vertical="center" wrapText="1"/>
    </xf>
    <xf numFmtId="4" fontId="85" fillId="0" borderId="0" xfId="0" applyNumberFormat="1" applyFont="1" applyAlignment="1">
      <alignment wrapText="1"/>
    </xf>
    <xf numFmtId="4" fontId="85" fillId="62" borderId="3" xfId="0" applyNumberFormat="1" applyFont="1" applyFill="1" applyBorder="1" applyAlignment="1">
      <alignment wrapText="1"/>
    </xf>
    <xf numFmtId="3" fontId="23" fillId="62" borderId="3" xfId="0" applyNumberFormat="1" applyFont="1" applyFill="1" applyBorder="1" applyAlignment="1">
      <alignment wrapText="1"/>
    </xf>
    <xf numFmtId="3" fontId="85" fillId="7" borderId="4" xfId="187" applyNumberFormat="1" applyFont="1" applyFill="1" applyBorder="1" applyAlignment="1">
      <alignment horizontal="center" vertical="center"/>
    </xf>
    <xf numFmtId="3" fontId="88" fillId="0" borderId="3" xfId="21748" applyNumberFormat="1" applyFont="1" applyBorder="1" applyAlignment="1">
      <alignment horizontal="center" vertical="center"/>
    </xf>
    <xf numFmtId="0" fontId="88" fillId="5" borderId="3" xfId="0" applyFont="1" applyFill="1" applyBorder="1" applyAlignment="1">
      <alignment horizontal="center" vertical="center" wrapText="1"/>
    </xf>
    <xf numFmtId="4" fontId="89" fillId="5" borderId="3" xfId="0" applyNumberFormat="1" applyFont="1" applyFill="1" applyBorder="1" applyAlignment="1">
      <alignment horizontal="center" vertical="center" wrapText="1"/>
    </xf>
    <xf numFmtId="3" fontId="89" fillId="0" borderId="3" xfId="0" applyNumberFormat="1" applyFont="1" applyBorder="1" applyAlignment="1">
      <alignment horizontal="center" vertical="center"/>
    </xf>
    <xf numFmtId="0" fontId="85" fillId="61" borderId="3" xfId="0" applyFont="1" applyFill="1" applyBorder="1" applyAlignment="1">
      <alignment horizontal="center" vertical="center"/>
    </xf>
    <xf numFmtId="3" fontId="85" fillId="61" borderId="3" xfId="0" applyNumberFormat="1" applyFont="1" applyFill="1" applyBorder="1"/>
    <xf numFmtId="0" fontId="85" fillId="5" borderId="4" xfId="0" applyFont="1" applyFill="1" applyBorder="1" applyAlignment="1">
      <alignment horizontal="right"/>
    </xf>
    <xf numFmtId="3" fontId="85" fillId="5" borderId="4" xfId="0" applyNumberFormat="1" applyFont="1" applyFill="1" applyBorder="1" applyAlignment="1">
      <alignment horizontal="center" vertical="center" wrapText="1"/>
    </xf>
    <xf numFmtId="3" fontId="85" fillId="61" borderId="4" xfId="0" applyNumberFormat="1" applyFont="1" applyFill="1" applyBorder="1" applyAlignment="1">
      <alignment horizontal="center" vertical="center" wrapText="1"/>
    </xf>
    <xf numFmtId="0" fontId="89" fillId="0" borderId="3" xfId="0" applyFont="1" applyBorder="1" applyAlignment="1">
      <alignment horizontal="center" vertical="center"/>
    </xf>
    <xf numFmtId="49" fontId="89" fillId="0" borderId="3" xfId="284" applyNumberFormat="1" applyFont="1" applyBorder="1" applyAlignment="1">
      <alignment vertical="center" wrapText="1"/>
    </xf>
    <xf numFmtId="2" fontId="89" fillId="6" borderId="3" xfId="32" applyNumberFormat="1" applyFont="1" applyFill="1" applyBorder="1" applyAlignment="1">
      <alignment horizontal="center" vertical="center"/>
    </xf>
    <xf numFmtId="49" fontId="89" fillId="0" borderId="3" xfId="284" applyNumberFormat="1" applyFont="1" applyBorder="1" applyAlignment="1">
      <alignment horizontal="center" vertical="center" wrapText="1"/>
    </xf>
    <xf numFmtId="1" fontId="23" fillId="0" borderId="3" xfId="0" applyNumberFormat="1" applyFont="1" applyBorder="1" applyAlignment="1">
      <alignment horizontal="center" vertical="center"/>
    </xf>
    <xf numFmtId="0" fontId="23" fillId="0" borderId="0" xfId="0" applyFont="1" applyAlignment="1">
      <alignment horizontal="left"/>
    </xf>
    <xf numFmtId="0" fontId="85" fillId="62" borderId="3" xfId="0" applyFont="1" applyFill="1" applyBorder="1" applyAlignment="1">
      <alignment horizontal="left" vertical="center" wrapText="1"/>
    </xf>
    <xf numFmtId="0" fontId="23" fillId="0" borderId="26" xfId="187" applyFont="1" applyBorder="1" applyAlignment="1">
      <alignment horizontal="left"/>
    </xf>
    <xf numFmtId="0" fontId="23" fillId="0" borderId="27" xfId="187" applyFont="1" applyBorder="1" applyAlignment="1">
      <alignment horizontal="left"/>
    </xf>
    <xf numFmtId="0" fontId="23" fillId="0" borderId="3" xfId="187" applyFont="1" applyBorder="1" applyAlignment="1">
      <alignment horizontal="left" wrapText="1"/>
    </xf>
    <xf numFmtId="3" fontId="90" fillId="5" borderId="3" xfId="37" applyNumberFormat="1" applyFont="1" applyFill="1" applyBorder="1" applyAlignment="1">
      <alignment horizontal="right" vertical="center" wrapText="1"/>
    </xf>
    <xf numFmtId="0" fontId="89" fillId="0" borderId="0" xfId="187" applyFont="1" applyAlignment="1">
      <alignment horizontal="left" wrapText="1"/>
    </xf>
    <xf numFmtId="0" fontId="23" fillId="0" borderId="2" xfId="187" applyFont="1" applyBorder="1" applyAlignment="1">
      <alignment horizontal="left"/>
    </xf>
    <xf numFmtId="0" fontId="23" fillId="0" borderId="8" xfId="187" applyFont="1" applyBorder="1" applyAlignment="1">
      <alignment horizontal="left"/>
    </xf>
    <xf numFmtId="0" fontId="23" fillId="0" borderId="2" xfId="187" applyFont="1" applyBorder="1" applyAlignment="1">
      <alignment horizontal="left" wrapText="1"/>
    </xf>
    <xf numFmtId="0" fontId="23" fillId="0" borderId="5" xfId="187" applyFont="1" applyBorder="1" applyAlignment="1">
      <alignment horizontal="left" wrapText="1"/>
    </xf>
    <xf numFmtId="3" fontId="85" fillId="63" borderId="2" xfId="0" applyNumberFormat="1" applyFont="1" applyFill="1" applyBorder="1" applyAlignment="1">
      <alignment horizontal="right" vertical="center"/>
    </xf>
    <xf numFmtId="3" fontId="85" fillId="63" borderId="5" xfId="0" applyNumberFormat="1" applyFont="1" applyFill="1" applyBorder="1" applyAlignment="1">
      <alignment horizontal="right" vertical="center"/>
    </xf>
    <xf numFmtId="0" fontId="23" fillId="0" borderId="0" xfId="0" applyFont="1" applyAlignment="1">
      <alignment horizontal="left" vertical="center" wrapText="1"/>
    </xf>
    <xf numFmtId="0" fontId="85" fillId="5" borderId="3" xfId="0" applyFont="1" applyFill="1" applyBorder="1" applyAlignment="1">
      <alignment horizontal="left"/>
    </xf>
    <xf numFmtId="0" fontId="85" fillId="5" borderId="3" xfId="187" applyFont="1" applyFill="1" applyBorder="1" applyAlignment="1">
      <alignment horizontal="left"/>
    </xf>
    <xf numFmtId="0" fontId="23" fillId="6" borderId="3" xfId="187" applyFont="1" applyFill="1" applyBorder="1" applyAlignment="1">
      <alignment horizontal="left" wrapText="1"/>
    </xf>
    <xf numFmtId="3" fontId="85" fillId="61" borderId="2" xfId="0" applyNumberFormat="1" applyFont="1" applyFill="1" applyBorder="1" applyAlignment="1">
      <alignment horizontal="right" vertical="center"/>
    </xf>
    <xf numFmtId="3" fontId="85" fillId="61" borderId="5" xfId="0" applyNumberFormat="1" applyFont="1" applyFill="1" applyBorder="1" applyAlignment="1">
      <alignment horizontal="right" vertical="center"/>
    </xf>
    <xf numFmtId="0" fontId="23" fillId="0" borderId="0" xfId="0" applyFont="1" applyAlignment="1">
      <alignment horizontal="left" wrapText="1"/>
    </xf>
    <xf numFmtId="0" fontId="85" fillId="0" borderId="6" xfId="0" applyFont="1" applyBorder="1" applyAlignment="1">
      <alignment horizontal="center" wrapText="1"/>
    </xf>
    <xf numFmtId="0" fontId="89" fillId="0" borderId="27" xfId="0" applyFont="1" applyBorder="1" applyAlignment="1">
      <alignment horizontal="left" wrapText="1"/>
    </xf>
    <xf numFmtId="0" fontId="23" fillId="5" borderId="2" xfId="0" applyFont="1" applyFill="1" applyBorder="1" applyAlignment="1">
      <alignment horizontal="center" vertical="center" wrapText="1"/>
    </xf>
    <xf numFmtId="0" fontId="23" fillId="5" borderId="5" xfId="0" applyFont="1" applyFill="1" applyBorder="1" applyAlignment="1">
      <alignment horizontal="center" vertical="center" wrapText="1"/>
    </xf>
    <xf numFmtId="1" fontId="88" fillId="0" borderId="2" xfId="0" applyNumberFormat="1" applyFont="1" applyBorder="1" applyAlignment="1">
      <alignment horizontal="center" vertical="center"/>
    </xf>
    <xf numFmtId="1" fontId="88" fillId="0" borderId="5" xfId="0" applyNumberFormat="1" applyFont="1" applyBorder="1" applyAlignment="1">
      <alignment horizontal="center" vertical="center"/>
    </xf>
    <xf numFmtId="0" fontId="86" fillId="0" borderId="0" xfId="0" applyFont="1" applyAlignment="1">
      <alignment horizontal="left" vertical="center" wrapText="1"/>
    </xf>
    <xf numFmtId="0" fontId="85" fillId="0" borderId="0" xfId="0" applyFont="1" applyAlignment="1">
      <alignment horizontal="center"/>
    </xf>
    <xf numFmtId="0" fontId="85" fillId="0" borderId="2" xfId="0" applyFont="1" applyBorder="1" applyAlignment="1">
      <alignment horizontal="center"/>
    </xf>
    <xf numFmtId="0" fontId="85" fillId="0" borderId="5" xfId="0" applyFont="1" applyBorder="1" applyAlignment="1">
      <alignment horizontal="center"/>
    </xf>
    <xf numFmtId="0" fontId="85" fillId="0" borderId="2" xfId="0" applyFont="1" applyBorder="1" applyAlignment="1">
      <alignment horizontal="left" vertical="top" wrapText="1"/>
    </xf>
    <xf numFmtId="0" fontId="85" fillId="0" borderId="5" xfId="0" applyFont="1" applyBorder="1" applyAlignment="1">
      <alignment horizontal="left" vertical="top" wrapText="1"/>
    </xf>
    <xf numFmtId="0" fontId="19" fillId="0" borderId="0" xfId="0" applyFont="1" applyAlignment="1">
      <alignment horizontal="left" vertical="center" wrapText="1"/>
    </xf>
    <xf numFmtId="0" fontId="23" fillId="0" borderId="3" xfId="0" applyFont="1" applyBorder="1" applyAlignment="1">
      <alignment horizontal="center" vertical="center"/>
    </xf>
    <xf numFmtId="0" fontId="19" fillId="0" borderId="3" xfId="0" applyFont="1" applyBorder="1" applyAlignment="1">
      <alignment horizontal="left" vertical="center" wrapText="1"/>
    </xf>
    <xf numFmtId="0" fontId="19" fillId="0" borderId="3" xfId="0" applyFont="1" applyBorder="1" applyAlignment="1">
      <alignment horizontal="justify" vertical="center" wrapText="1"/>
    </xf>
    <xf numFmtId="0" fontId="18" fillId="0" borderId="3" xfId="0" applyFont="1" applyBorder="1" applyAlignment="1">
      <alignment horizontal="right"/>
    </xf>
    <xf numFmtId="0" fontId="85" fillId="5" borderId="3" xfId="0" applyFont="1" applyFill="1" applyBorder="1" applyAlignment="1">
      <alignment horizontal="center" vertical="center" wrapText="1"/>
    </xf>
    <xf numFmtId="0" fontId="85" fillId="5" borderId="7" xfId="0" applyFont="1" applyFill="1" applyBorder="1" applyAlignment="1">
      <alignment horizontal="center" vertical="center" wrapText="1"/>
    </xf>
    <xf numFmtId="0" fontId="87" fillId="5" borderId="3" xfId="0" applyFont="1" applyFill="1" applyBorder="1" applyAlignment="1">
      <alignment horizontal="center" vertical="center" wrapText="1"/>
    </xf>
    <xf numFmtId="0" fontId="87" fillId="5" borderId="7" xfId="0" applyFont="1" applyFill="1" applyBorder="1" applyAlignment="1">
      <alignment horizontal="center" vertical="center" wrapText="1"/>
    </xf>
    <xf numFmtId="0" fontId="87" fillId="5" borderId="2" xfId="0" applyFont="1" applyFill="1" applyBorder="1" applyAlignment="1">
      <alignment horizontal="center" vertical="center" wrapText="1"/>
    </xf>
    <xf numFmtId="0" fontId="87" fillId="5" borderId="26" xfId="0" applyFont="1" applyFill="1" applyBorder="1" applyAlignment="1">
      <alignment horizontal="center" vertical="center" wrapText="1"/>
    </xf>
    <xf numFmtId="0" fontId="87" fillId="5" borderId="5" xfId="0" applyFont="1" applyFill="1" applyBorder="1" applyAlignment="1">
      <alignment horizontal="center" vertical="center" wrapText="1"/>
    </xf>
    <xf numFmtId="0" fontId="87" fillId="5" borderId="28" xfId="0" applyFont="1" applyFill="1" applyBorder="1" applyAlignment="1">
      <alignment horizontal="center" vertical="center" wrapText="1"/>
    </xf>
    <xf numFmtId="0" fontId="90" fillId="5" borderId="3" xfId="0" applyFont="1" applyFill="1" applyBorder="1" applyAlignment="1">
      <alignment horizontal="center" vertical="center" wrapText="1"/>
    </xf>
    <xf numFmtId="0" fontId="90" fillId="5" borderId="7" xfId="0" applyFont="1" applyFill="1" applyBorder="1" applyAlignment="1">
      <alignment horizontal="center" vertical="center" wrapText="1"/>
    </xf>
    <xf numFmtId="0" fontId="90" fillId="5" borderId="29" xfId="0" applyFont="1" applyFill="1" applyBorder="1" applyAlignment="1">
      <alignment horizontal="center" vertical="center" wrapText="1"/>
    </xf>
  </cellXfs>
  <cellStyles count="21749">
    <cellStyle name="20% - Accent1 10" xfId="2416" xr:uid="{2270F380-D7A2-445B-B808-0B60C20E2161}"/>
    <cellStyle name="20% - Accent1 10 2" xfId="2389" xr:uid="{032811B9-38E5-4142-AAD5-A4A39FFC66A5}"/>
    <cellStyle name="20% - Accent1 11" xfId="2390" xr:uid="{C17B47F3-145F-4EB8-B58A-9BCD7891DE23}"/>
    <cellStyle name="20% - Accent1 11 2" xfId="2391" xr:uid="{13B6F216-5627-4547-B08B-4A4DB4A24603}"/>
    <cellStyle name="20% - Accent1 12" xfId="2395" xr:uid="{48C1507D-4477-4FDE-BC49-95F822E8E257}"/>
    <cellStyle name="20% - Accent1 12 2" xfId="2411" xr:uid="{DE5268CC-CC48-4A7D-A771-463AC3CB36F4}"/>
    <cellStyle name="20% - Accent1 13" xfId="2380" xr:uid="{3C0CDA44-6B89-4CB9-A8C4-E81A2553B521}"/>
    <cellStyle name="20% - Accent1 13 2" xfId="2409" xr:uid="{634A9E92-791C-4E7D-BD12-A256F2FC709D}"/>
    <cellStyle name="20% - Accent1 14" xfId="2404" xr:uid="{86703A10-A83C-4B8C-92A0-029E90BDA9B3}"/>
    <cellStyle name="20% - Accent1 14 2" xfId="2385" xr:uid="{7AE3D8AF-9DCC-43F7-848D-3F7FD71A5839}"/>
    <cellStyle name="20% - Accent1 15" xfId="2366" xr:uid="{D3855FE2-BF5A-4A87-954C-5E1C6654BBB5}"/>
    <cellStyle name="20% - Accent1 15 2" xfId="2382" xr:uid="{DA87D227-AE8A-4B03-804F-AC667BD0791A}"/>
    <cellStyle name="20% - Accent1 16" xfId="2437" xr:uid="{7EC5047E-926A-48A0-9E1D-7BBFF4BC96F9}"/>
    <cellStyle name="20% - Accent1 17" xfId="2365" xr:uid="{D3986AA5-5CD7-4383-9715-D0542E2B09B9}"/>
    <cellStyle name="20% - Accent1 18" xfId="2399" xr:uid="{79B33C0E-16E4-43A1-9A39-A4BBB50B3D0C}"/>
    <cellStyle name="20% - Accent1 18 2" xfId="2394" xr:uid="{C0F8973B-EF3D-415F-8ACF-34EB9324A84A}"/>
    <cellStyle name="20% - Accent1 19" xfId="2388" xr:uid="{08377104-5C20-461E-B871-871BF8BF04B9}"/>
    <cellStyle name="20% - Accent1 19 2" xfId="2367" xr:uid="{277C0A9D-4D8E-4B15-B7B9-34B2F97A7E8C}"/>
    <cellStyle name="20% - Accent1 2" xfId="2427" xr:uid="{F2909473-5736-43EC-8E27-687DC2F5F576}"/>
    <cellStyle name="20% - Accent1 2 2" xfId="2378" xr:uid="{FE861044-398B-422A-BA1C-767A88DEAC77}"/>
    <cellStyle name="20% - Accent1 2 2 2" xfId="8708" xr:uid="{02C63D11-448A-45C1-8E97-8987B454B3E2}"/>
    <cellStyle name="20% - Accent1 3" xfId="2420" xr:uid="{93F865AB-FACF-4C0D-8F83-D0AE76600986}"/>
    <cellStyle name="20% - Accent1 3 2" xfId="2377" xr:uid="{1247B5AF-5BC2-4E95-9752-EA3B31B05E32}"/>
    <cellStyle name="20% - Accent1 4" xfId="2373" xr:uid="{54AE9625-77C4-4F15-B521-E77C2DD7E88D}"/>
    <cellStyle name="20% - Accent1 4 2" xfId="2407" xr:uid="{F75A5437-9C98-417E-AC6D-740D4F6EDFDE}"/>
    <cellStyle name="20% - Accent1 5" xfId="2426" xr:uid="{A9A5B958-F7E6-48BA-90C3-EADAA8E84A6C}"/>
    <cellStyle name="20% - Accent1 5 2" xfId="2379" xr:uid="{69575B7D-1C94-4F0F-BDB9-29DC79438F50}"/>
    <cellStyle name="20% - Accent1 6" xfId="2434" xr:uid="{6F689381-3BBF-4B95-8912-870A5F50DFBB}"/>
    <cellStyle name="20% - Accent1 6 2" xfId="2442" xr:uid="{33A5FA01-326A-4BB0-9E59-F464753B8B18}"/>
    <cellStyle name="20% - Accent1 7" xfId="2439" xr:uid="{907277A9-4551-4827-BDB8-D397D85AA8B0}"/>
    <cellStyle name="20% - Accent1 7 2" xfId="2433" xr:uid="{E7F98F77-F7B1-4D73-AE89-8211D60FF247}"/>
    <cellStyle name="20% - Accent1 8" xfId="2363" xr:uid="{AEA6F5F3-4BF6-425F-BF3C-8F679A4927D2}"/>
    <cellStyle name="20% - Accent1 8 2" xfId="2393" xr:uid="{0B4575B2-4602-471E-A2E2-8DECEF907899}"/>
    <cellStyle name="20% - Accent1 9" xfId="2415" xr:uid="{1C970192-D975-41AE-8B80-06DDB03760A7}"/>
    <cellStyle name="20% - Accent1 9 2" xfId="2440" xr:uid="{465BE86C-7437-47AB-A065-912A130300C6}"/>
    <cellStyle name="20% - Accent2 10" xfId="2384" xr:uid="{24A070AD-BC9A-434A-B4E8-BAD48DD8B7BD}"/>
    <cellStyle name="20% - Accent2 10 2" xfId="2392" xr:uid="{08020F4C-9328-481C-B982-348B1AD1A2A0}"/>
    <cellStyle name="20% - Accent2 11" xfId="2441" xr:uid="{0CEC2BE0-9723-41EC-98DC-7B0D8ABCC8A0}"/>
    <cellStyle name="20% - Accent2 11 2" xfId="2410" xr:uid="{5D9D47EC-A826-4289-9835-8C742ED41261}"/>
    <cellStyle name="20% - Accent2 12" xfId="2400" xr:uid="{61835781-5476-4E73-85B4-2DD41B56A5B5}"/>
    <cellStyle name="20% - Accent2 12 2" xfId="2376" xr:uid="{98CC017B-86B4-42CB-ABB4-17E761770D59}"/>
    <cellStyle name="20% - Accent2 13" xfId="2402" xr:uid="{DD6CE926-0999-41AC-A69C-312AA0618066}"/>
    <cellStyle name="20% - Accent2 13 2" xfId="2443" xr:uid="{587B0CAF-4F64-450D-A4A2-A5EB5A6736BE}"/>
    <cellStyle name="20% - Accent2 14" xfId="2444" xr:uid="{93923041-696E-4B59-8773-80C6C5B2AFB8}"/>
    <cellStyle name="20% - Accent2 14 2" xfId="2445" xr:uid="{C38669E0-3478-4C8E-8999-32409436E01C}"/>
    <cellStyle name="20% - Accent2 15" xfId="2446" xr:uid="{6FB05A14-2908-4045-8A47-8A27C72F1949}"/>
    <cellStyle name="20% - Accent2 15 2" xfId="2447" xr:uid="{01671AFC-BFEB-426F-9C0C-A2D67EEEF0E5}"/>
    <cellStyle name="20% - Accent2 16" xfId="2448" xr:uid="{68EBD2A3-98BC-4514-8841-BEB4084CCF4B}"/>
    <cellStyle name="20% - Accent2 17" xfId="2449" xr:uid="{019CE537-F692-46AC-A298-F1E41E7DFF7E}"/>
    <cellStyle name="20% - Accent2 18" xfId="2450" xr:uid="{C8235DED-7EE2-4FED-8E82-AD4E645A4AB3}"/>
    <cellStyle name="20% - Accent2 18 2" xfId="2451" xr:uid="{1653830C-F575-4F7D-8C1E-7F9B650FE09F}"/>
    <cellStyle name="20% - Accent2 19" xfId="2452" xr:uid="{569895A4-431C-40DE-998D-5C0EABAABF72}"/>
    <cellStyle name="20% - Accent2 19 2" xfId="2453" xr:uid="{1E68CD26-D489-467B-B438-39D77C6BCEF7}"/>
    <cellStyle name="20% - Accent2 2" xfId="2454" xr:uid="{BF1A6C47-28F7-487F-9AA9-C3017A1CBE4F}"/>
    <cellStyle name="20% - Accent2 2 2" xfId="2455" xr:uid="{B9482A4A-A44E-4B7D-8619-AEDDA42700CA}"/>
    <cellStyle name="20% - Accent2 2 2 2" xfId="8709" xr:uid="{9A65CB4E-2871-4C9E-B9F4-6EE0AEFA29AA}"/>
    <cellStyle name="20% - Accent2 3" xfId="2456" xr:uid="{25E6296F-A831-42C6-AF3D-156E0A262324}"/>
    <cellStyle name="20% - Accent2 3 2" xfId="2457" xr:uid="{30DDE8A9-91DF-4298-8EF0-D5DB35AE35A4}"/>
    <cellStyle name="20% - Accent2 4" xfId="2458" xr:uid="{A676715B-6006-406F-9123-30407D7265BD}"/>
    <cellStyle name="20% - Accent2 4 2" xfId="2459" xr:uid="{4D675D0C-100F-45D0-A0F1-9573375AEE17}"/>
    <cellStyle name="20% - Accent2 5" xfId="2460" xr:uid="{4C940D4E-748C-49CE-9A31-010BF794EC4C}"/>
    <cellStyle name="20% - Accent2 5 2" xfId="2461" xr:uid="{D2022D59-61FB-4B1F-974B-25FB26A454C2}"/>
    <cellStyle name="20% - Accent2 6" xfId="2462" xr:uid="{C2B0BFA6-3178-4A86-A253-F369C951B7FE}"/>
    <cellStyle name="20% - Accent2 6 2" xfId="2463" xr:uid="{EE154C2C-5639-4A7B-B9FE-C8B0A8BE7E4D}"/>
    <cellStyle name="20% - Accent2 7" xfId="2464" xr:uid="{1D997A34-1ACD-42BC-BB6E-70589DCB3998}"/>
    <cellStyle name="20% - Accent2 7 2" xfId="2465" xr:uid="{CE5AB191-082B-4F04-9555-EAEEDDE0188B}"/>
    <cellStyle name="20% - Accent2 8" xfId="2466" xr:uid="{F5CBF33F-0471-4CCD-8894-AD615355C2CE}"/>
    <cellStyle name="20% - Accent2 8 2" xfId="2467" xr:uid="{C2F0E770-408E-4FDD-8CF3-1FFD8EE781E9}"/>
    <cellStyle name="20% - Accent2 9" xfId="2468" xr:uid="{0E73F405-B0AD-415F-B3AC-A2D40673E608}"/>
    <cellStyle name="20% - Accent2 9 2" xfId="2469" xr:uid="{206751A7-BA79-4CE7-BAB1-F57A7EBBEE51}"/>
    <cellStyle name="20% - Accent3 10" xfId="2470" xr:uid="{AB168EAE-CC96-4D5C-A9D0-E7807F3D6B9D}"/>
    <cellStyle name="20% - Accent3 10 2" xfId="2471" xr:uid="{DCF19258-7999-4CC3-98B4-D52CA0C34FD8}"/>
    <cellStyle name="20% - Accent3 11" xfId="2472" xr:uid="{6281C71C-7E23-4325-84FE-C939ABDE3D04}"/>
    <cellStyle name="20% - Accent3 11 2" xfId="2473" xr:uid="{E0013536-E010-4903-95C2-7725DFEAFA12}"/>
    <cellStyle name="20% - Accent3 12" xfId="2474" xr:uid="{7A856D59-07C1-48B7-9156-5D457361058A}"/>
    <cellStyle name="20% - Accent3 12 2" xfId="2475" xr:uid="{636CB5ED-52D9-41FB-8101-6C551CD956B4}"/>
    <cellStyle name="20% - Accent3 13" xfId="2476" xr:uid="{36E58AE9-32A8-403D-9BD6-763184F64630}"/>
    <cellStyle name="20% - Accent3 13 2" xfId="2477" xr:uid="{C6C09C19-4CD9-4AB7-8966-C7964EAE918E}"/>
    <cellStyle name="20% - Accent3 14" xfId="2478" xr:uid="{EB703E7F-3805-48EF-A938-459E93317162}"/>
    <cellStyle name="20% - Accent3 14 2" xfId="2479" xr:uid="{0B7B82C4-480F-4D02-8C0A-B522AB20F448}"/>
    <cellStyle name="20% - Accent3 15" xfId="2480" xr:uid="{AB8D39E5-5932-4732-BEEA-580D371515CA}"/>
    <cellStyle name="20% - Accent3 15 2" xfId="2481" xr:uid="{D0F4F7FF-79D9-4B95-8836-4255B9324EB1}"/>
    <cellStyle name="20% - Accent3 16" xfId="2482" xr:uid="{A49BC5CB-4E5B-478B-831F-C2D342A263B6}"/>
    <cellStyle name="20% - Accent3 17" xfId="2483" xr:uid="{D4A5325D-5021-4488-B203-21638A8A07AB}"/>
    <cellStyle name="20% - Accent3 18" xfId="2484" xr:uid="{0671BF93-72D3-4D6D-AE7F-323C76E44704}"/>
    <cellStyle name="20% - Accent3 18 2" xfId="2485" xr:uid="{93445DBD-3F6E-4FAE-9B03-2B728CD2C390}"/>
    <cellStyle name="20% - Accent3 19" xfId="2486" xr:uid="{1922F16B-2307-410F-8322-D46DEF9C43E0}"/>
    <cellStyle name="20% - Accent3 19 2" xfId="2487" xr:uid="{EC682007-CF45-420C-AE00-D12FE5E89A98}"/>
    <cellStyle name="20% - Accent3 2" xfId="2488" xr:uid="{46BC320B-CC70-4F07-B79C-2FEF937B6997}"/>
    <cellStyle name="20% - Accent3 2 2" xfId="2489" xr:uid="{CDDDB169-DEF5-4D74-9844-87889EC41429}"/>
    <cellStyle name="20% - Accent3 2 2 2" xfId="8710" xr:uid="{135F6C90-AA74-4C29-8C85-D503A2A82C23}"/>
    <cellStyle name="20% - Accent3 3" xfId="2490" xr:uid="{FA718F70-FE1F-4031-89E6-414EF304E08C}"/>
    <cellStyle name="20% - Accent3 3 2" xfId="2491" xr:uid="{531C9FE3-EDF4-4B60-88BB-FA537482EADF}"/>
    <cellStyle name="20% - Accent3 4" xfId="2492" xr:uid="{6157E47E-A3CA-44AE-B52C-531B5244107D}"/>
    <cellStyle name="20% - Accent3 4 2" xfId="2493" xr:uid="{4B0E630E-F169-4784-ACC6-718B7E654DD3}"/>
    <cellStyle name="20% - Accent3 5" xfId="2494" xr:uid="{81E14D42-E89E-4569-B673-E0DBD14FECF3}"/>
    <cellStyle name="20% - Accent3 5 2" xfId="2495" xr:uid="{7E75345D-FA77-41F7-B76B-FC219F839C43}"/>
    <cellStyle name="20% - Accent3 6" xfId="2496" xr:uid="{A368ADAC-F025-4622-9DEA-E5D73C3BB9C4}"/>
    <cellStyle name="20% - Accent3 6 2" xfId="2497" xr:uid="{C5DE8F22-CF44-424B-BE5A-5B2C44674278}"/>
    <cellStyle name="20% - Accent3 7" xfId="2498" xr:uid="{D0DBE3FE-98A2-4DE7-86F8-9E6D87824AE1}"/>
    <cellStyle name="20% - Accent3 7 2" xfId="2499" xr:uid="{EEB0715C-8975-4300-A3E2-5083E7DA8494}"/>
    <cellStyle name="20% - Accent3 8" xfId="2500" xr:uid="{FE6BACAF-861C-4AA7-A0F5-2F052E02E07E}"/>
    <cellStyle name="20% - Accent3 8 2" xfId="2501" xr:uid="{9F0B854A-0899-44FE-84D8-753B95251A80}"/>
    <cellStyle name="20% - Accent3 9" xfId="2502" xr:uid="{A0CE2045-CA8D-43D4-AF19-572943261170}"/>
    <cellStyle name="20% - Accent3 9 2" xfId="2503" xr:uid="{56A078FB-0752-48D7-B7C0-AC96A00480C4}"/>
    <cellStyle name="20% - Accent4 10" xfId="2504" xr:uid="{5B26706B-AC2C-4BC2-8E37-37AD468AD59F}"/>
    <cellStyle name="20% - Accent4 10 2" xfId="2505" xr:uid="{DC6CCA79-7612-404C-A837-A110A22BBA68}"/>
    <cellStyle name="20% - Accent4 11" xfId="2506" xr:uid="{2C892879-80BB-4D8E-A474-5A282C78985C}"/>
    <cellStyle name="20% - Accent4 11 2" xfId="2507" xr:uid="{792FFCF4-A5B9-4240-8AF0-1C3C71369BB0}"/>
    <cellStyle name="20% - Accent4 12" xfId="2508" xr:uid="{F0048BF3-AD0C-438B-A8C6-37AD6A8DDB1B}"/>
    <cellStyle name="20% - Accent4 12 2" xfId="2509" xr:uid="{1B24A6B3-C7FF-4B95-868C-92273EFAAC62}"/>
    <cellStyle name="20% - Accent4 13" xfId="2510" xr:uid="{1A863E27-4F89-4F41-AF78-0D52D43A609F}"/>
    <cellStyle name="20% - Accent4 13 2" xfId="2511" xr:uid="{1B6133CA-2F1F-4E59-89A8-2B65A99280A0}"/>
    <cellStyle name="20% - Accent4 14" xfId="2512" xr:uid="{2B7A6BE9-704C-4429-9CC3-5F62217833B5}"/>
    <cellStyle name="20% - Accent4 14 2" xfId="2513" xr:uid="{BD1B5229-EE2D-42CE-8A6F-3F05A85E6CE1}"/>
    <cellStyle name="20% - Accent4 15" xfId="2514" xr:uid="{53974C87-5267-4579-A583-15EC99704FDE}"/>
    <cellStyle name="20% - Accent4 15 2" xfId="2515" xr:uid="{41D4BFD7-94CD-42B3-B550-2E49E3A6F6B6}"/>
    <cellStyle name="20% - Accent4 16" xfId="2516" xr:uid="{D3C902DC-7C3A-4A17-B067-E3527FA65453}"/>
    <cellStyle name="20% - Accent4 17" xfId="2517" xr:uid="{75631D65-D602-44A1-AAB9-CAE496EEF3C3}"/>
    <cellStyle name="20% - Accent4 18" xfId="2518" xr:uid="{A1F5256F-BB42-4739-A706-DFD77CAEC20D}"/>
    <cellStyle name="20% - Accent4 18 2" xfId="2519" xr:uid="{C3CED801-49A4-4586-B1B8-B5A11A614185}"/>
    <cellStyle name="20% - Accent4 19" xfId="2520" xr:uid="{A8C4D710-EFF7-45F5-AB12-05761CF99EA4}"/>
    <cellStyle name="20% - Accent4 19 2" xfId="2521" xr:uid="{AA3F5050-7FD8-4152-9AFB-DB0C173AE873}"/>
    <cellStyle name="20% - Accent4 2" xfId="2522" xr:uid="{B6F3C39E-12ED-469B-9810-908B98F58971}"/>
    <cellStyle name="20% - Accent4 2 2" xfId="2523" xr:uid="{29390FFF-39C1-40F1-891A-A5B390EEC689}"/>
    <cellStyle name="20% - Accent4 2 2 2" xfId="8711" xr:uid="{A25130AF-8AA3-43A6-8DEB-09FBAF5BD053}"/>
    <cellStyle name="20% - Accent4 3" xfId="2524" xr:uid="{8824BE63-627C-43D3-A209-BEAD51ECC659}"/>
    <cellStyle name="20% - Accent4 3 2" xfId="2525" xr:uid="{5B066201-EE09-4705-9CC5-41F29A9EB432}"/>
    <cellStyle name="20% - Accent4 4" xfId="2526" xr:uid="{229BFFDA-1C30-44F8-B091-DAD24B14E992}"/>
    <cellStyle name="20% - Accent4 4 2" xfId="2527" xr:uid="{952869E0-06F6-4B6B-A218-EE19B57284D0}"/>
    <cellStyle name="20% - Accent4 5" xfId="2528" xr:uid="{D57108D5-EC29-487A-9601-76265136BB22}"/>
    <cellStyle name="20% - Accent4 5 2" xfId="2529" xr:uid="{A1C9BF48-1D32-482D-9918-156DD989BB22}"/>
    <cellStyle name="20% - Accent4 6" xfId="2530" xr:uid="{984F470A-AB9C-45E6-A667-1EE166AB7D81}"/>
    <cellStyle name="20% - Accent4 6 2" xfId="2531" xr:uid="{D72D3A6B-2FC3-4B39-8854-21CDA4B111EC}"/>
    <cellStyle name="20% - Accent4 7" xfId="2532" xr:uid="{6A8B2126-FF06-44D8-8F8D-6EC14F93BF6B}"/>
    <cellStyle name="20% - Accent4 7 2" xfId="2533" xr:uid="{35EEE5C7-365D-4BFA-BA6A-94EF6619D27E}"/>
    <cellStyle name="20% - Accent4 8" xfId="2534" xr:uid="{7E96B8B4-866E-4D3A-8E9C-E0EA6A029E4F}"/>
    <cellStyle name="20% - Accent4 8 2" xfId="2535" xr:uid="{E9398336-98DB-4828-B29B-3003D53A5A3C}"/>
    <cellStyle name="20% - Accent4 9" xfId="2536" xr:uid="{F3A63F7B-4C08-463A-803B-B298699A402F}"/>
    <cellStyle name="20% - Accent4 9 2" xfId="2537" xr:uid="{419B95DF-1B80-450D-824F-4519A523945E}"/>
    <cellStyle name="20% - Accent5 10" xfId="2538" xr:uid="{3D30C87A-D4B8-4B8A-BF3D-8DE53DCE17BF}"/>
    <cellStyle name="20% - Accent5 10 2" xfId="2539" xr:uid="{B3352CFE-A371-4505-A232-7599977F4CFC}"/>
    <cellStyle name="20% - Accent5 11" xfId="2540" xr:uid="{1D6FF3E3-F880-4761-9F98-E025057E75A9}"/>
    <cellStyle name="20% - Accent5 11 2" xfId="2541" xr:uid="{86E9900F-5B6E-4D92-87BA-6D0E2A5AECF8}"/>
    <cellStyle name="20% - Accent5 12" xfId="2542" xr:uid="{98464A63-4DA1-4333-98FC-A42B993B2170}"/>
    <cellStyle name="20% - Accent5 12 2" xfId="2543" xr:uid="{E6BCCA2E-249D-4408-B121-BBA8A3D8813A}"/>
    <cellStyle name="20% - Accent5 13" xfId="2544" xr:uid="{4D2FD91C-3B89-47A9-91A0-A1F8F6AAE167}"/>
    <cellStyle name="20% - Accent5 13 2" xfId="2545" xr:uid="{37B27794-68A8-4102-BE3D-30D403FB374F}"/>
    <cellStyle name="20% - Accent5 14" xfId="2546" xr:uid="{65EBC49A-C8D7-4694-BA5D-A967779C3376}"/>
    <cellStyle name="20% - Accent5 14 2" xfId="2547" xr:uid="{9687263D-C189-41A9-B00C-9CDC87E205EE}"/>
    <cellStyle name="20% - Accent5 15" xfId="2548" xr:uid="{EE613038-DF3B-4C8B-94F9-B0D4DB7929F0}"/>
    <cellStyle name="20% - Accent5 15 2" xfId="2549" xr:uid="{C3F3B215-A861-44B3-A838-2704E53F1679}"/>
    <cellStyle name="20% - Accent5 16" xfId="2550" xr:uid="{FF4C8538-6CE6-4E4F-AB04-6A954C085921}"/>
    <cellStyle name="20% - Accent5 17" xfId="2551" xr:uid="{3698AEE3-80B7-45DD-9EF5-708DF36CA2A6}"/>
    <cellStyle name="20% - Accent5 18" xfId="2552" xr:uid="{B4DD4A7F-C313-4AE2-8059-4E4EA3EEA0B0}"/>
    <cellStyle name="20% - Accent5 18 2" xfId="2553" xr:uid="{A8FB1932-D788-4BD2-8250-AD9BC4C0B5E4}"/>
    <cellStyle name="20% - Accent5 19" xfId="2554" xr:uid="{4AD5391E-B098-4929-A180-8CBB40A20AC8}"/>
    <cellStyle name="20% - Accent5 19 2" xfId="2555" xr:uid="{FE468082-9E2E-42FB-8A73-0ADFF37B6E3F}"/>
    <cellStyle name="20% - Accent5 2" xfId="2556" xr:uid="{3214F2AC-0058-4E93-96C5-A32F27CEEFD3}"/>
    <cellStyle name="20% - Accent5 2 2" xfId="2557" xr:uid="{03910A54-8F25-4E65-9028-C559609900CB}"/>
    <cellStyle name="20% - Accent5 2 2 2" xfId="8712" xr:uid="{2391FB31-B7E0-407A-8FC1-82CD78FFB851}"/>
    <cellStyle name="20% - Accent5 3" xfId="2558" xr:uid="{8816ADC9-105C-46E1-A8F9-7562BDCDFD3F}"/>
    <cellStyle name="20% - Accent5 3 2" xfId="2559" xr:uid="{2778C825-F47C-4B12-8FD6-2A0EEB74BC37}"/>
    <cellStyle name="20% - Accent5 4" xfId="2560" xr:uid="{4459DF43-59A2-40E0-97D0-D0C47CC9E266}"/>
    <cellStyle name="20% - Accent5 4 2" xfId="2561" xr:uid="{2F75136C-6CA1-4D4C-8FB6-53F2B619719D}"/>
    <cellStyle name="20% - Accent5 5" xfId="2562" xr:uid="{C8AED0F9-86E7-40D5-9895-C890C775003B}"/>
    <cellStyle name="20% - Accent5 5 2" xfId="2563" xr:uid="{1BF9F70E-FA5D-4D1F-A890-6C045EC58CF5}"/>
    <cellStyle name="20% - Accent5 6" xfId="2564" xr:uid="{73F0D748-8BB0-4FC6-BD72-2E15FD8B25AE}"/>
    <cellStyle name="20% - Accent5 6 2" xfId="2565" xr:uid="{8ECE0917-0E48-49C7-B3A9-66D93D3C0114}"/>
    <cellStyle name="20% - Accent5 7" xfId="2566" xr:uid="{84260455-9EFF-41E9-B5AD-6A46E449F6F7}"/>
    <cellStyle name="20% - Accent5 7 2" xfId="2567" xr:uid="{4689341E-130D-4A44-B71C-51677E5C68D8}"/>
    <cellStyle name="20% - Accent5 8" xfId="2568" xr:uid="{2437E01D-700D-4491-95A9-669BB7CC134B}"/>
    <cellStyle name="20% - Accent5 8 2" xfId="2569" xr:uid="{0CEA7BF9-4BC4-4257-8959-A5875E198CAE}"/>
    <cellStyle name="20% - Accent5 9" xfId="2570" xr:uid="{B7C7862E-9C1E-47F7-9D6A-37E92888D909}"/>
    <cellStyle name="20% - Accent5 9 2" xfId="2571" xr:uid="{6872D4FA-6CFA-4E1D-9F03-0A1A1F01A0E3}"/>
    <cellStyle name="20% - Accent6 10" xfId="2572" xr:uid="{AAB444B4-B1CF-4A51-B2E8-BAC0B0B8680B}"/>
    <cellStyle name="20% - Accent6 10 2" xfId="2573" xr:uid="{503A00C3-5DEF-45C0-A728-27148A72BB31}"/>
    <cellStyle name="20% - Accent6 11" xfId="2574" xr:uid="{11988643-8548-4536-994B-7BEF0EAB1336}"/>
    <cellStyle name="20% - Accent6 11 2" xfId="2575" xr:uid="{86100774-AC1D-45F4-9A60-313AA935D432}"/>
    <cellStyle name="20% - Accent6 12" xfId="2576" xr:uid="{C725CEDD-BAB5-45BE-BC2A-3357CCD416AF}"/>
    <cellStyle name="20% - Accent6 12 2" xfId="2577" xr:uid="{7FB00411-6C38-489F-9447-44948CA5CEDD}"/>
    <cellStyle name="20% - Accent6 13" xfId="2578" xr:uid="{EB6A1CDE-69C2-41BA-A9B9-496A1A3378F7}"/>
    <cellStyle name="20% - Accent6 13 2" xfId="2579" xr:uid="{1F34818D-836C-4709-B689-90ECB1725852}"/>
    <cellStyle name="20% - Accent6 14" xfId="2580" xr:uid="{09A72574-289B-4AED-912B-E20A4D05880C}"/>
    <cellStyle name="20% - Accent6 14 2" xfId="2581" xr:uid="{3B5B2ABC-3EED-4F92-9B2A-7285A25400DC}"/>
    <cellStyle name="20% - Accent6 15" xfId="2582" xr:uid="{08E9A80E-BC1D-48E0-83E9-1D7F832D29F7}"/>
    <cellStyle name="20% - Accent6 15 2" xfId="2583" xr:uid="{F339FB0E-E1FE-4428-BA8A-E3B419D82A65}"/>
    <cellStyle name="20% - Accent6 16" xfId="2584" xr:uid="{DA9D44D7-654A-41EA-B152-739756821DA7}"/>
    <cellStyle name="20% - Accent6 17" xfId="2585" xr:uid="{F5A8127F-EC0A-41A3-A5C4-FA71C0585627}"/>
    <cellStyle name="20% - Accent6 18" xfId="2586" xr:uid="{5E9D356D-FC6B-4046-82BD-7DC0B30F4546}"/>
    <cellStyle name="20% - Accent6 18 2" xfId="2587" xr:uid="{B6063D18-DFA3-41AB-8A61-C9FCB75756CE}"/>
    <cellStyle name="20% - Accent6 19" xfId="2588" xr:uid="{F9814477-F7C8-4F67-BD8B-567F508DA98C}"/>
    <cellStyle name="20% - Accent6 19 2" xfId="2589" xr:uid="{B9A998B4-6989-44C1-B92F-B9A4DEFA415D}"/>
    <cellStyle name="20% - Accent6 2" xfId="2590" xr:uid="{C2372320-4C42-4424-AA10-8FBEB98C9DFF}"/>
    <cellStyle name="20% - Accent6 2 2" xfId="2591" xr:uid="{ADA8827F-3953-41D2-AD97-D64E8ED356F4}"/>
    <cellStyle name="20% - Accent6 2 2 2" xfId="8713" xr:uid="{CCED7114-2C46-48B7-B6D2-CBFEAA26791D}"/>
    <cellStyle name="20% - Accent6 3" xfId="2592" xr:uid="{97C0D849-C872-4C56-A5E8-2939B113CEE0}"/>
    <cellStyle name="20% - Accent6 3 2" xfId="2593" xr:uid="{153E4EB6-D103-4B69-BC17-5F1B0E0EFE66}"/>
    <cellStyle name="20% - Accent6 4" xfId="2594" xr:uid="{AB387930-1DC2-43F1-B598-746446D75761}"/>
    <cellStyle name="20% - Accent6 4 2" xfId="2595" xr:uid="{0557F146-9655-4FC4-A7B6-5C9D9C729591}"/>
    <cellStyle name="20% - Accent6 5" xfId="2596" xr:uid="{6EF3C097-D6E7-4ADF-9F08-3DE487D1EBE9}"/>
    <cellStyle name="20% - Accent6 5 2" xfId="2597" xr:uid="{775DD959-110A-4EBC-A49F-AF8A97DC034A}"/>
    <cellStyle name="20% - Accent6 6" xfId="2598" xr:uid="{6F55DC73-32A4-425D-979D-771501DCF94C}"/>
    <cellStyle name="20% - Accent6 6 2" xfId="2599" xr:uid="{6AFE123C-DEE4-4C67-B8C9-2B16F8299D32}"/>
    <cellStyle name="20% - Accent6 7" xfId="2600" xr:uid="{6C50CF6D-6FD9-4F90-BD60-D734B6FE7E1A}"/>
    <cellStyle name="20% - Accent6 7 2" xfId="2601" xr:uid="{8359F3E0-D0FD-4CE3-8A25-04AEA4530B04}"/>
    <cellStyle name="20% - Accent6 8" xfId="2602" xr:uid="{C841B910-7803-4C02-8802-02E96290B657}"/>
    <cellStyle name="20% - Accent6 8 2" xfId="2603" xr:uid="{DCBF8FD9-7E10-4A76-9D49-30A257DD5D5A}"/>
    <cellStyle name="20% - Accent6 9" xfId="2604" xr:uid="{CA5E355D-B8F6-4075-8FA9-E4CD627DB755}"/>
    <cellStyle name="20% - Accent6 9 2" xfId="2605" xr:uid="{8CF743F5-2BCA-4C3D-8494-CCE4093B9292}"/>
    <cellStyle name="40% - Accent1 10" xfId="2606" xr:uid="{EA7D2DFD-ED8E-4930-A5F9-86444FD5FF97}"/>
    <cellStyle name="40% - Accent1 10 2" xfId="2607" xr:uid="{1C77FC55-B0C1-4F33-AB91-73E633C36658}"/>
    <cellStyle name="40% - Accent1 11" xfId="2608" xr:uid="{D0652147-282E-468D-A1AD-DED9E6DAE39C}"/>
    <cellStyle name="40% - Accent1 11 2" xfId="2609" xr:uid="{F835EEBE-80EF-4670-9EEA-C55B8CC2F2A3}"/>
    <cellStyle name="40% - Accent1 12" xfId="2610" xr:uid="{00451EF7-C0D2-4EF6-8DC4-23A188D5564E}"/>
    <cellStyle name="40% - Accent1 12 2" xfId="2611" xr:uid="{36B1B7A9-6254-44BC-88AA-9ABC8CB31004}"/>
    <cellStyle name="40% - Accent1 13" xfId="2612" xr:uid="{37081E51-315F-4F1C-A27D-DEBED691893A}"/>
    <cellStyle name="40% - Accent1 13 2" xfId="2613" xr:uid="{577FA898-51E0-40C7-B1E7-F55CE67FDE40}"/>
    <cellStyle name="40% - Accent1 14" xfId="2614" xr:uid="{E518EAD3-E7B9-463E-B70F-2492BFF8E305}"/>
    <cellStyle name="40% - Accent1 14 2" xfId="2615" xr:uid="{069D3936-CB07-483C-A0B0-677FFB017B26}"/>
    <cellStyle name="40% - Accent1 15" xfId="2616" xr:uid="{4803ADCE-A3F5-4993-827A-0D729DD75A02}"/>
    <cellStyle name="40% - Accent1 15 2" xfId="2617" xr:uid="{53556AFB-E878-4E17-AA31-38359B136156}"/>
    <cellStyle name="40% - Accent1 16" xfId="2618" xr:uid="{5A2C8A95-9F37-4A28-8677-EE91241B1E64}"/>
    <cellStyle name="40% - Accent1 17" xfId="2619" xr:uid="{84C99C06-6913-4462-AE3A-1EB33A71ACF1}"/>
    <cellStyle name="40% - Accent1 18" xfId="2620" xr:uid="{C70625A4-88AF-425F-BDEE-401CCA6E4B84}"/>
    <cellStyle name="40% - Accent1 18 2" xfId="2621" xr:uid="{67032014-EEBE-454C-ABE1-C48264EFBE0C}"/>
    <cellStyle name="40% - Accent1 19" xfId="2622" xr:uid="{911DF95A-15F2-43D5-AA0C-BAAD9F03840C}"/>
    <cellStyle name="40% - Accent1 19 2" xfId="2623" xr:uid="{294A2C7B-20A6-4CAD-8C52-6663F43625F8}"/>
    <cellStyle name="40% - Accent1 2" xfId="2624" xr:uid="{3D850664-C2A4-4731-8E80-C2D59E823BB3}"/>
    <cellStyle name="40% - Accent1 2 2" xfId="2625" xr:uid="{D3C72BF4-2A7F-431D-956E-F7ADE67C3094}"/>
    <cellStyle name="40% - Accent1 2 2 2" xfId="8714" xr:uid="{F0D50663-85BB-4D3C-AB7D-88868AF5CA99}"/>
    <cellStyle name="40% - Accent1 3" xfId="2626" xr:uid="{F213A135-3CC6-4428-98F3-EB786082AB12}"/>
    <cellStyle name="40% - Accent1 3 2" xfId="2627" xr:uid="{02AAE301-C06C-49B9-8A99-F5A3E436BF52}"/>
    <cellStyle name="40% - Accent1 4" xfId="2628" xr:uid="{C2BE80F9-E530-4616-957E-C338AD55C0D0}"/>
    <cellStyle name="40% - Accent1 4 2" xfId="2629" xr:uid="{CF9B81C9-D03C-4409-BB96-16C60CD3F120}"/>
    <cellStyle name="40% - Accent1 5" xfId="2630" xr:uid="{45FDFA74-E080-42EC-A789-080F9A9DEFCF}"/>
    <cellStyle name="40% - Accent1 5 2" xfId="2631" xr:uid="{98E8FAFE-1D38-4956-A12E-763B20A436C8}"/>
    <cellStyle name="40% - Accent1 6" xfId="2632" xr:uid="{8BC210E1-57A2-4601-AF19-32BFFECACB97}"/>
    <cellStyle name="40% - Accent1 6 2" xfId="2633" xr:uid="{0D590AD1-60EE-49DE-8BF9-4FA4FDCA6508}"/>
    <cellStyle name="40% - Accent1 7" xfId="2634" xr:uid="{560C0EAA-8517-4535-A95B-842AD4FA3772}"/>
    <cellStyle name="40% - Accent1 7 2" xfId="2635" xr:uid="{8816E91E-0625-43CD-8767-5DBB665E6E05}"/>
    <cellStyle name="40% - Accent1 8" xfId="2636" xr:uid="{4CF0AC4D-BBB7-4ADA-AFA9-3F865D5ABCE4}"/>
    <cellStyle name="40% - Accent1 8 2" xfId="2637" xr:uid="{1BCBC94F-3176-4019-A158-553D7C55888F}"/>
    <cellStyle name="40% - Accent1 9" xfId="2638" xr:uid="{EB0979C9-AC9A-4CC4-A879-3C9FF99C144A}"/>
    <cellStyle name="40% - Accent1 9 2" xfId="2639" xr:uid="{3088B470-3919-486A-AFFD-99024FA39005}"/>
    <cellStyle name="40% - Accent2 10" xfId="2640" xr:uid="{EE86D20D-8EFA-487C-BB06-3F1DD7689EC7}"/>
    <cellStyle name="40% - Accent2 10 2" xfId="2641" xr:uid="{736B7F24-09A8-44DA-860E-52DAB1BEFECC}"/>
    <cellStyle name="40% - Accent2 11" xfId="2642" xr:uid="{FC4448BE-20CD-44E5-A445-7153E4821CD2}"/>
    <cellStyle name="40% - Accent2 11 2" xfId="2643" xr:uid="{0FCA29F4-A48E-4E3C-8FD9-9DF69A0D3014}"/>
    <cellStyle name="40% - Accent2 12" xfId="2644" xr:uid="{497AC124-98BE-4904-854C-40A4D685DDAE}"/>
    <cellStyle name="40% - Accent2 12 2" xfId="2645" xr:uid="{8C3B7004-8BC2-49FA-B035-6BAE7E40F7BE}"/>
    <cellStyle name="40% - Accent2 13" xfId="2646" xr:uid="{9AC5A470-0118-4A2A-9C7A-B9E95DE3B5BB}"/>
    <cellStyle name="40% - Accent2 13 2" xfId="2647" xr:uid="{74BC1EEB-808C-4BC5-B432-5A7E0D47D272}"/>
    <cellStyle name="40% - Accent2 14" xfId="2648" xr:uid="{4695D51E-E4C9-4E2C-B2E5-A556ED32DAE5}"/>
    <cellStyle name="40% - Accent2 14 2" xfId="2649" xr:uid="{991BF319-8F84-4FB8-AFDA-1E55B9F6682F}"/>
    <cellStyle name="40% - Accent2 15" xfId="2650" xr:uid="{9B1D51FA-4FF9-4794-AF2D-AEA670D83796}"/>
    <cellStyle name="40% - Accent2 15 2" xfId="2651" xr:uid="{73E21913-9F2F-429E-8597-5769EA106247}"/>
    <cellStyle name="40% - Accent2 16" xfId="2652" xr:uid="{61A419D6-A810-41E2-80B1-A7B68B7ECC62}"/>
    <cellStyle name="40% - Accent2 17" xfId="2653" xr:uid="{A92A1133-E074-41E5-89D6-23B7CD470C5C}"/>
    <cellStyle name="40% - Accent2 18" xfId="2654" xr:uid="{DEAF81DD-FCF5-4C70-A19C-8CC4D5AF5E34}"/>
    <cellStyle name="40% - Accent2 18 2" xfId="2655" xr:uid="{B1302195-39ED-41BA-9910-B03E75C663AE}"/>
    <cellStyle name="40% - Accent2 19" xfId="2656" xr:uid="{165A1965-5797-4FF7-BC44-C2F7682E0F9F}"/>
    <cellStyle name="40% - Accent2 19 2" xfId="2657" xr:uid="{A3921847-FD23-48FE-B615-4FD708B48953}"/>
    <cellStyle name="40% - Accent2 2" xfId="2658" xr:uid="{2BFDAFCA-376C-4F87-BC03-9E719E7B22A3}"/>
    <cellStyle name="40% - Accent2 2 2" xfId="2659" xr:uid="{68D1B87C-AF46-48F2-8755-FED35F1BF3A2}"/>
    <cellStyle name="40% - Accent2 2 2 2" xfId="8715" xr:uid="{F67D0F88-F244-4799-A99C-C2ECB3906456}"/>
    <cellStyle name="40% - Accent2 3" xfId="2660" xr:uid="{B6931CBB-D153-4D96-BDCD-1A42AA9F68D6}"/>
    <cellStyle name="40% - Accent2 3 2" xfId="2661" xr:uid="{D887EEE0-590F-47E9-8641-A91BB2381C85}"/>
    <cellStyle name="40% - Accent2 4" xfId="2662" xr:uid="{ACEFAFD8-02BC-4663-96A9-3A20DC15DED0}"/>
    <cellStyle name="40% - Accent2 4 2" xfId="2663" xr:uid="{60EB9B20-FC78-4E31-A0EE-44613ABBB814}"/>
    <cellStyle name="40% - Accent2 5" xfId="2664" xr:uid="{7704549D-13C4-48CE-A8D6-D106A62E88B9}"/>
    <cellStyle name="40% - Accent2 5 2" xfId="2665" xr:uid="{AECF7B59-22A2-4A50-9D3D-B23C45CC22C9}"/>
    <cellStyle name="40% - Accent2 6" xfId="2666" xr:uid="{8A3D2842-4EA2-46BD-ACD5-8EC5CCD9CB2A}"/>
    <cellStyle name="40% - Accent2 6 2" xfId="2667" xr:uid="{66A89C9B-FBBE-4773-B564-02896F9AAF70}"/>
    <cellStyle name="40% - Accent2 7" xfId="2668" xr:uid="{AD6475D5-01E7-4E1E-896D-94D44B863D7C}"/>
    <cellStyle name="40% - Accent2 7 2" xfId="2669" xr:uid="{7DDD6AEA-00FA-4B79-9F07-E217E013FE06}"/>
    <cellStyle name="40% - Accent2 8" xfId="2670" xr:uid="{62A7F8A5-7C1F-491C-A560-2F6B79640E83}"/>
    <cellStyle name="40% - Accent2 8 2" xfId="2671" xr:uid="{8A12DAB5-3F0A-4A61-9D0B-BA96575CC104}"/>
    <cellStyle name="40% - Accent2 9" xfId="2672" xr:uid="{E9F4F40A-87C5-40A8-A956-9339E64E532E}"/>
    <cellStyle name="40% - Accent2 9 2" xfId="2673" xr:uid="{AF228E01-2BA0-4C7E-9FC4-52E8D7191D1B}"/>
    <cellStyle name="40% - Accent3 10" xfId="2674" xr:uid="{F974B2AD-72F6-42FA-8536-73BB21381F5E}"/>
    <cellStyle name="40% - Accent3 10 2" xfId="2675" xr:uid="{A149B391-572E-4C34-9833-815905FC9BD0}"/>
    <cellStyle name="40% - Accent3 11" xfId="2676" xr:uid="{0E871EFE-142F-47A7-9192-A8AA69C686EC}"/>
    <cellStyle name="40% - Accent3 11 2" xfId="2677" xr:uid="{7C7F0260-23F1-4A15-8683-516FBE33B925}"/>
    <cellStyle name="40% - Accent3 12" xfId="2678" xr:uid="{956CEDCA-FCEB-4C1C-BEE6-FA9A9525BA7A}"/>
    <cellStyle name="40% - Accent3 12 2" xfId="2679" xr:uid="{52060A1B-3E59-4663-93A3-949E6B4929E0}"/>
    <cellStyle name="40% - Accent3 13" xfId="2680" xr:uid="{26B20602-A70E-41A0-A042-484A8DA49B3D}"/>
    <cellStyle name="40% - Accent3 13 2" xfId="2681" xr:uid="{7FB3EB3C-C586-41F1-A0BF-E93FC9BA4F90}"/>
    <cellStyle name="40% - Accent3 14" xfId="2682" xr:uid="{58958314-68D0-4241-9AC2-66D7AE976786}"/>
    <cellStyle name="40% - Accent3 14 2" xfId="2683" xr:uid="{1705C3BB-57A2-48B8-BCE6-E97C488F3915}"/>
    <cellStyle name="40% - Accent3 15" xfId="2684" xr:uid="{76BABC87-2E30-4D94-9762-CA359F8E31CB}"/>
    <cellStyle name="40% - Accent3 15 2" xfId="2685" xr:uid="{9C812C80-6C8B-4EF7-A7C7-EEEB1BE47F66}"/>
    <cellStyle name="40% - Accent3 16" xfId="2686" xr:uid="{A25F5C96-73C6-4C5F-93C4-E980E231A435}"/>
    <cellStyle name="40% - Accent3 17" xfId="2687" xr:uid="{3E6DE3BF-495F-4088-931E-12A45767EE16}"/>
    <cellStyle name="40% - Accent3 18" xfId="2688" xr:uid="{6D95771C-C956-492F-883E-7B746AA588E3}"/>
    <cellStyle name="40% - Accent3 18 2" xfId="2689" xr:uid="{6EA5E8C8-C163-4E4C-AD3C-6018D85F8951}"/>
    <cellStyle name="40% - Accent3 19" xfId="2690" xr:uid="{E1BC3EF5-306F-4E64-B7B9-0ED783B3C831}"/>
    <cellStyle name="40% - Accent3 19 2" xfId="2691" xr:uid="{EBB9DE50-9B1F-4398-82F2-5EAFEC0AEC3E}"/>
    <cellStyle name="40% - Accent3 2" xfId="2692" xr:uid="{0235758D-4D12-4CAC-B35E-0A8199E44200}"/>
    <cellStyle name="40% - Accent3 2 2" xfId="2693" xr:uid="{374BAE08-3FD7-42A5-A027-8C6ED10A95B1}"/>
    <cellStyle name="40% - Accent3 2 2 2" xfId="8716" xr:uid="{99452948-9ACC-4261-89EC-65C9944B5395}"/>
    <cellStyle name="40% - Accent3 3" xfId="2694" xr:uid="{D773858E-B521-4F55-8280-AC562B29D2B5}"/>
    <cellStyle name="40% - Accent3 3 2" xfId="2695" xr:uid="{0C843466-ADEF-4040-BD16-B12A1CE70D01}"/>
    <cellStyle name="40% - Accent3 4" xfId="2696" xr:uid="{911A97BB-E2C6-4392-A00B-A8920DB6B6CC}"/>
    <cellStyle name="40% - Accent3 4 2" xfId="2697" xr:uid="{FE53D771-3287-4909-A930-9D486715BFF3}"/>
    <cellStyle name="40% - Accent3 5" xfId="2698" xr:uid="{6222F4CB-EE36-4BC5-A35E-B13E8D09F681}"/>
    <cellStyle name="40% - Accent3 5 2" xfId="2699" xr:uid="{9F14F095-4A5F-4076-BEE0-83405E273BBA}"/>
    <cellStyle name="40% - Accent3 6" xfId="2700" xr:uid="{A3990EE8-0E94-41FF-BA37-F80194AAA542}"/>
    <cellStyle name="40% - Accent3 6 2" xfId="2701" xr:uid="{413AE336-9D0A-487D-9193-914B9094DD3D}"/>
    <cellStyle name="40% - Accent3 7" xfId="2702" xr:uid="{497236ED-9659-4FF3-8C6D-E8C36D3E3A24}"/>
    <cellStyle name="40% - Accent3 7 2" xfId="2703" xr:uid="{BA36152F-8BCE-418A-9ADE-3C57E791A652}"/>
    <cellStyle name="40% - Accent3 8" xfId="2704" xr:uid="{A3179A64-9315-41D1-9A1C-F11C5D12456E}"/>
    <cellStyle name="40% - Accent3 8 2" xfId="2705" xr:uid="{64E7CFAC-896E-44B9-963B-639BA9E166A9}"/>
    <cellStyle name="40% - Accent3 9" xfId="2706" xr:uid="{98C1957A-A8E1-4FB8-A55E-2BB2D6D40015}"/>
    <cellStyle name="40% - Accent3 9 2" xfId="2707" xr:uid="{347A0F93-A972-495D-8C0B-C554B56E919A}"/>
    <cellStyle name="40% - Accent4 10" xfId="2708" xr:uid="{0A972D7E-417E-4821-9BCC-83F47F825899}"/>
    <cellStyle name="40% - Accent4 10 2" xfId="2709" xr:uid="{F65644DE-8CE2-48D5-B856-DBBB2FE81381}"/>
    <cellStyle name="40% - Accent4 11" xfId="2710" xr:uid="{4E6A564B-82FB-4F0F-A2D6-0886FBCEC75C}"/>
    <cellStyle name="40% - Accent4 11 2" xfId="2711" xr:uid="{AF9B6E2A-4487-40E9-BCEB-4E8FD2C55297}"/>
    <cellStyle name="40% - Accent4 12" xfId="2712" xr:uid="{652E293A-6D95-4D54-80AB-4A1FCA131098}"/>
    <cellStyle name="40% - Accent4 12 2" xfId="2713" xr:uid="{F555A4F5-AF9E-4F49-AD64-B9A00728F278}"/>
    <cellStyle name="40% - Accent4 13" xfId="2714" xr:uid="{32B2E521-BA04-496E-8E41-65566B75E49C}"/>
    <cellStyle name="40% - Accent4 13 2" xfId="2715" xr:uid="{7C5ED3E4-960C-4993-94E5-B9D799CDD9AC}"/>
    <cellStyle name="40% - Accent4 14" xfId="2716" xr:uid="{95548860-81A9-4155-99C0-D8AB9A5E07C7}"/>
    <cellStyle name="40% - Accent4 14 2" xfId="2717" xr:uid="{59E8E1A9-9F6D-4FA9-AFE3-AB42423B800A}"/>
    <cellStyle name="40% - Accent4 15" xfId="2718" xr:uid="{F998B9AD-E2B0-4E28-B4E5-DFA13D343D9F}"/>
    <cellStyle name="40% - Accent4 15 2" xfId="2719" xr:uid="{6DF9279D-680A-4E34-9D9E-673450175348}"/>
    <cellStyle name="40% - Accent4 16" xfId="2720" xr:uid="{A31256EF-02FC-40CA-9582-4AFD1DDD3316}"/>
    <cellStyle name="40% - Accent4 17" xfId="2721" xr:uid="{7D4EF9D4-2D3D-4D7A-B024-8C0250DCF8BA}"/>
    <cellStyle name="40% - Accent4 18" xfId="2722" xr:uid="{96BF07CD-CF0B-4F9D-85A8-232427DBFDD3}"/>
    <cellStyle name="40% - Accent4 18 2" xfId="2723" xr:uid="{717AC0E0-3184-4635-A71F-F6982BEECA26}"/>
    <cellStyle name="40% - Accent4 19" xfId="2724" xr:uid="{3AE4295C-F106-444A-AA12-BD5A0813A596}"/>
    <cellStyle name="40% - Accent4 19 2" xfId="2725" xr:uid="{5CD7AF2B-B501-4473-9619-D870441C7F87}"/>
    <cellStyle name="40% - Accent4 2" xfId="2726" xr:uid="{0EC73EA4-6B90-4EB1-A40E-C71F8416C258}"/>
    <cellStyle name="40% - Accent4 2 2" xfId="2727" xr:uid="{182F8400-FAE2-41BC-968A-B4E879169516}"/>
    <cellStyle name="40% - Accent4 2 2 2" xfId="8717" xr:uid="{D359D921-DFCF-416E-9A77-AB1266FD5196}"/>
    <cellStyle name="40% - Accent4 3" xfId="2728" xr:uid="{686BC1CA-9781-480C-B84B-1F69291B97E1}"/>
    <cellStyle name="40% - Accent4 3 2" xfId="2729" xr:uid="{E081639C-1E25-4FDD-B427-C04CD5D30E2F}"/>
    <cellStyle name="40% - Accent4 4" xfId="2730" xr:uid="{B9E60B6C-6221-45DE-A7D4-3513619586F6}"/>
    <cellStyle name="40% - Accent4 4 2" xfId="2731" xr:uid="{20A746B1-AD56-4C3A-A645-C38755D539BC}"/>
    <cellStyle name="40% - Accent4 5" xfId="2732" xr:uid="{16DB274B-054A-42BC-90B4-48A183FEBEEF}"/>
    <cellStyle name="40% - Accent4 5 2" xfId="2733" xr:uid="{268BA6FC-3448-4996-B101-76589454144A}"/>
    <cellStyle name="40% - Accent4 6" xfId="2734" xr:uid="{1133290B-584B-45FF-AE29-5D8D5D5597E1}"/>
    <cellStyle name="40% - Accent4 6 2" xfId="2735" xr:uid="{1D1A2990-A16E-4B33-B54C-7294FE267501}"/>
    <cellStyle name="40% - Accent4 7" xfId="2736" xr:uid="{3F99A665-5B72-417F-8F16-EEE604FA0233}"/>
    <cellStyle name="40% - Accent4 7 2" xfId="2737" xr:uid="{0D1BC0E1-75EC-482C-A1AD-3453CCB593D9}"/>
    <cellStyle name="40% - Accent4 8" xfId="2738" xr:uid="{B5CBFA4E-C837-46E2-8950-742E44283090}"/>
    <cellStyle name="40% - Accent4 8 2" xfId="2739" xr:uid="{B89227B6-771B-4862-AAED-ACAC34B52BA5}"/>
    <cellStyle name="40% - Accent4 9" xfId="2740" xr:uid="{75339B44-426F-476A-B0BA-AB674BAEF9E7}"/>
    <cellStyle name="40% - Accent4 9 2" xfId="2741" xr:uid="{AF2588AB-E4C3-4E6E-B581-D1B5B78F56EA}"/>
    <cellStyle name="40% - Accent5 10" xfId="2742" xr:uid="{F6F1AB9A-31BD-41B2-B481-BC36431DFCAC}"/>
    <cellStyle name="40% - Accent5 10 2" xfId="2743" xr:uid="{3E3415BF-BE9A-4B0B-9BF3-B0B42A3B937E}"/>
    <cellStyle name="40% - Accent5 11" xfId="2744" xr:uid="{8B544609-D0C6-4E9E-8211-377C336380B5}"/>
    <cellStyle name="40% - Accent5 11 2" xfId="2745" xr:uid="{6C15DD2B-7D75-4B26-A792-79F1E4C6BD5E}"/>
    <cellStyle name="40% - Accent5 12" xfId="2746" xr:uid="{4DABA163-569B-4596-A433-5BBDD7DA9B27}"/>
    <cellStyle name="40% - Accent5 12 2" xfId="2747" xr:uid="{5DC6DCCB-08BF-403F-9D53-6EA2C31EDEE0}"/>
    <cellStyle name="40% - Accent5 13" xfId="2748" xr:uid="{E6366221-D32B-4286-B94F-92F8F6206327}"/>
    <cellStyle name="40% - Accent5 13 2" xfId="2749" xr:uid="{1381F737-22FF-4285-82ED-0D199E4FD5D0}"/>
    <cellStyle name="40% - Accent5 14" xfId="2750" xr:uid="{E110BF37-0348-40FC-AB49-C8225E737B47}"/>
    <cellStyle name="40% - Accent5 14 2" xfId="2751" xr:uid="{6A1305F7-ABBF-47D4-A292-348C44806A3B}"/>
    <cellStyle name="40% - Accent5 15" xfId="2752" xr:uid="{BE18B28B-3B3E-45C2-921A-A83CDAA8B745}"/>
    <cellStyle name="40% - Accent5 15 2" xfId="2753" xr:uid="{5C165D12-9E89-4786-81AA-6403C18C3D29}"/>
    <cellStyle name="40% - Accent5 16" xfId="2754" xr:uid="{AF13AC5A-73CB-40F7-A34E-82489798319C}"/>
    <cellStyle name="40% - Accent5 17" xfId="2755" xr:uid="{89132C6D-B76B-4D2C-910D-A1786FED2704}"/>
    <cellStyle name="40% - Accent5 18" xfId="2756" xr:uid="{227D9A52-0F0F-45D6-8955-941E5A3FE397}"/>
    <cellStyle name="40% - Accent5 18 2" xfId="2757" xr:uid="{70C17B4A-FE27-4F4F-942A-5ECA44DBF5EF}"/>
    <cellStyle name="40% - Accent5 19" xfId="2758" xr:uid="{157BC305-0BF6-4822-9BC5-7B6195215257}"/>
    <cellStyle name="40% - Accent5 19 2" xfId="2759" xr:uid="{10458C07-1288-4D5C-A670-7D86D2AAD273}"/>
    <cellStyle name="40% - Accent5 2" xfId="2760" xr:uid="{90E0CA00-15A0-4389-A192-9801F6D61362}"/>
    <cellStyle name="40% - Accent5 2 2" xfId="2761" xr:uid="{D0C0476F-833F-4A28-AB2B-74EE884D4A48}"/>
    <cellStyle name="40% - Accent5 2 2 2" xfId="8718" xr:uid="{3C1AFC65-B391-4829-AD8F-748CA1A580D6}"/>
    <cellStyle name="40% - Accent5 3" xfId="2762" xr:uid="{C6135BEA-1390-4168-813A-24F401A12123}"/>
    <cellStyle name="40% - Accent5 3 2" xfId="2763" xr:uid="{C3051F97-5E78-48E1-9039-AB054F280904}"/>
    <cellStyle name="40% - Accent5 4" xfId="2764" xr:uid="{40C280CB-963D-4D43-9D13-3D6D56AF431D}"/>
    <cellStyle name="40% - Accent5 4 2" xfId="2765" xr:uid="{4362611C-14E2-47F3-8080-8E68A58674A2}"/>
    <cellStyle name="40% - Accent5 5" xfId="2766" xr:uid="{00894197-5E06-4831-A569-37C2510E7A3B}"/>
    <cellStyle name="40% - Accent5 5 2" xfId="2767" xr:uid="{E4662BF7-0251-4B56-9FB3-58B24E9A7683}"/>
    <cellStyle name="40% - Accent5 6" xfId="2768" xr:uid="{A63AFC7C-BE99-490D-96DB-9DA38099F623}"/>
    <cellStyle name="40% - Accent5 6 2" xfId="2769" xr:uid="{933C28F2-0E85-48D9-8C59-1115CA908E69}"/>
    <cellStyle name="40% - Accent5 7" xfId="2770" xr:uid="{58D1B16F-F9F9-40BA-A6F2-9EFC89D8EDF3}"/>
    <cellStyle name="40% - Accent5 7 2" xfId="2771" xr:uid="{05049F86-B300-4CB9-9CAF-22898F3DAC05}"/>
    <cellStyle name="40% - Accent5 8" xfId="2772" xr:uid="{EAECE0A3-63F2-4E35-A550-A0B3CE4BA923}"/>
    <cellStyle name="40% - Accent5 8 2" xfId="2773" xr:uid="{4868D09F-CC99-437F-A49E-DF840522F45F}"/>
    <cellStyle name="40% - Accent5 9" xfId="2774" xr:uid="{B368BD36-2435-4F5F-B2F8-A78302EFB7ED}"/>
    <cellStyle name="40% - Accent5 9 2" xfId="2775" xr:uid="{4D67B7F9-3103-4C66-88F1-5010E50E8D55}"/>
    <cellStyle name="40% - Accent6 10" xfId="2776" xr:uid="{9EFE32F1-1B3F-4BD0-A896-A9E46B68ABEA}"/>
    <cellStyle name="40% - Accent6 10 2" xfId="2777" xr:uid="{A94F4CE6-904B-4B55-B1BE-1CF3EC3A9477}"/>
    <cellStyle name="40% - Accent6 11" xfId="2778" xr:uid="{1523E216-D8F6-4C90-AEBD-3CF3BA7BB5AA}"/>
    <cellStyle name="40% - Accent6 11 2" xfId="2779" xr:uid="{72434CED-2204-4999-A621-08798AEF41BD}"/>
    <cellStyle name="40% - Accent6 12" xfId="2780" xr:uid="{544A3143-57F6-4BE6-B61B-3AAE2F15F8BA}"/>
    <cellStyle name="40% - Accent6 12 2" xfId="2781" xr:uid="{D89A3132-F583-4872-A6D9-E448708FECE6}"/>
    <cellStyle name="40% - Accent6 13" xfId="2782" xr:uid="{3F1CA68E-2542-4F5E-A1EC-6712BFADAE2F}"/>
    <cellStyle name="40% - Accent6 13 2" xfId="2783" xr:uid="{2A78ED97-CE3B-4B06-B615-8D65BCAD1BB7}"/>
    <cellStyle name="40% - Accent6 14" xfId="2784" xr:uid="{2401931C-6A42-4FA1-9134-5389CB550B36}"/>
    <cellStyle name="40% - Accent6 14 2" xfId="2785" xr:uid="{B54252E1-2CE7-42CE-B983-9603CF7B85C8}"/>
    <cellStyle name="40% - Accent6 15" xfId="2786" xr:uid="{9F09408C-88B6-428C-A7A7-7F23A022E339}"/>
    <cellStyle name="40% - Accent6 15 2" xfId="2787" xr:uid="{F97994F8-DE95-45D8-A0BA-5AF263A12610}"/>
    <cellStyle name="40% - Accent6 16" xfId="2788" xr:uid="{503392F2-84AA-496D-B116-0B7A9FD837EA}"/>
    <cellStyle name="40% - Accent6 17" xfId="2789" xr:uid="{3C784726-102F-4C1E-BD36-6BBED79B15F3}"/>
    <cellStyle name="40% - Accent6 18" xfId="2790" xr:uid="{53D004ED-1B53-4E75-B3EA-DA602B690254}"/>
    <cellStyle name="40% - Accent6 18 2" xfId="2791" xr:uid="{16414364-DBC1-49DC-9E65-24FF690F4FC9}"/>
    <cellStyle name="40% - Accent6 19" xfId="2792" xr:uid="{72F5D7BF-493E-474C-AFC3-60B80CA3D08A}"/>
    <cellStyle name="40% - Accent6 19 2" xfId="2793" xr:uid="{EF50E49D-EE03-4B74-964F-733F0348B2D9}"/>
    <cellStyle name="40% - Accent6 2" xfId="2794" xr:uid="{1D1E9A79-CC3F-45E0-BE75-D9CD912FDBE1}"/>
    <cellStyle name="40% - Accent6 2 2" xfId="2795" xr:uid="{1B2D018C-F8E8-4CA3-9560-86DB3F84D6B9}"/>
    <cellStyle name="40% - Accent6 2 2 2" xfId="8719" xr:uid="{625E28AB-358D-45AE-B811-AA38A8BDB0AB}"/>
    <cellStyle name="40% - Accent6 3" xfId="2796" xr:uid="{75A6E358-99DD-42C9-9C53-612A1B644ACB}"/>
    <cellStyle name="40% - Accent6 3 2" xfId="2797" xr:uid="{00B4CF4E-4196-4E17-86F0-E8F55FEDA86E}"/>
    <cellStyle name="40% - Accent6 4" xfId="2798" xr:uid="{BDB2AAAC-0CFA-4AA5-8654-CB24E97AA907}"/>
    <cellStyle name="40% - Accent6 4 2" xfId="2799" xr:uid="{DE58A6B2-7553-4C07-85C9-17B07B15FDE5}"/>
    <cellStyle name="40% - Accent6 5" xfId="2800" xr:uid="{82013271-1419-41F4-9BD6-ED50A4ED1284}"/>
    <cellStyle name="40% - Accent6 5 2" xfId="2801" xr:uid="{84FCAF7F-3B06-49D4-9D01-20076AA13944}"/>
    <cellStyle name="40% - Accent6 6" xfId="2802" xr:uid="{B446F440-5944-47EF-9A15-30DE20FF1BF5}"/>
    <cellStyle name="40% - Accent6 6 2" xfId="2803" xr:uid="{B3CBE073-2778-43FF-B45A-62075E517AEB}"/>
    <cellStyle name="40% - Accent6 7" xfId="2804" xr:uid="{9435FA0A-07AB-445E-8B54-EAD8A9202FFF}"/>
    <cellStyle name="40% - Accent6 7 2" xfId="2805" xr:uid="{EB51FF78-690D-4912-904D-F4011E1E8B9D}"/>
    <cellStyle name="40% - Accent6 8" xfId="2806" xr:uid="{36495478-12E2-45D1-809F-0CC583868D43}"/>
    <cellStyle name="40% - Accent6 8 2" xfId="2807" xr:uid="{EFF7BF50-EE84-4314-AF9B-89D9EB5FE923}"/>
    <cellStyle name="40% - Accent6 9" xfId="2808" xr:uid="{D876960F-A46A-45FC-B3E5-B7E41CC1C423}"/>
    <cellStyle name="40% - Accent6 9 2" xfId="2809" xr:uid="{D69BFA36-15CA-4EF8-B3F2-3E031DA596A8}"/>
    <cellStyle name="60% - Accent1 10" xfId="2810" xr:uid="{F44F49B2-B704-4B26-88EB-4035B88D9236}"/>
    <cellStyle name="60% - Accent1 11" xfId="2811" xr:uid="{8E43E055-504A-4B9C-BCC4-3C05F7E44A48}"/>
    <cellStyle name="60% - Accent1 12" xfId="2812" xr:uid="{7BF5BD0B-06CD-4982-8DBC-D0AF7F355AA0}"/>
    <cellStyle name="60% - Accent1 13" xfId="2813" xr:uid="{A56227F7-B5B1-42E0-8B5C-4405CC90216A}"/>
    <cellStyle name="60% - Accent1 14" xfId="2814" xr:uid="{2603FEC8-612A-4E2B-912A-59C2FAF8DE5F}"/>
    <cellStyle name="60% - Accent1 15" xfId="2815" xr:uid="{0F668A18-3685-4377-BAB0-780F93E710B1}"/>
    <cellStyle name="60% - Accent1 16" xfId="2816" xr:uid="{7BCD3611-F663-4A84-8676-CEAB56799DD1}"/>
    <cellStyle name="60% - Accent1 17" xfId="2817" xr:uid="{733D8F58-F286-4B7C-AF3D-CA87F99C704C}"/>
    <cellStyle name="60% - Accent1 18" xfId="2818" xr:uid="{244DF59D-B263-4401-B8D7-A9719C4D7855}"/>
    <cellStyle name="60% - Accent1 18 2" xfId="2819" xr:uid="{ABA109CA-BB87-4C4E-81BE-2A287E352D58}"/>
    <cellStyle name="60% - Accent1 19" xfId="2820" xr:uid="{BDF5E2E4-CA8B-4F8A-8114-8E914CB68DCD}"/>
    <cellStyle name="60% - Accent1 19 2" xfId="2821" xr:uid="{E7255EC9-5527-4E13-AD3B-2433BFF4CFCA}"/>
    <cellStyle name="60% - Accent1 2" xfId="2822" xr:uid="{694BA6A7-9C15-4AC4-9348-64110F22AFEA}"/>
    <cellStyle name="60% - Accent1 2 2" xfId="2823" xr:uid="{6E5A2DD6-FA64-4C4E-942D-90756DBC4630}"/>
    <cellStyle name="60% - Accent1 2 2 2" xfId="8720" xr:uid="{52FE5528-D1E5-4FD7-ACC9-32D4B31B44C6}"/>
    <cellStyle name="60% - Accent1 3" xfId="2824" xr:uid="{02C43774-F7C6-4963-9A46-BCA0E43ED91A}"/>
    <cellStyle name="60% - Accent1 4" xfId="2825" xr:uid="{B2EDA47A-D597-477B-A8F6-BF7CDAAC9CE2}"/>
    <cellStyle name="60% - Accent1 5" xfId="2826" xr:uid="{5BF9054D-B20D-4E34-923E-60608486BFC0}"/>
    <cellStyle name="60% - Accent1 6" xfId="2827" xr:uid="{50F8A4CF-E6DC-40D6-A439-F48866D3C035}"/>
    <cellStyle name="60% - Accent1 7" xfId="2828" xr:uid="{6B46D80A-95D1-461C-8850-FE01F3B1D56A}"/>
    <cellStyle name="60% - Accent1 8" xfId="2829" xr:uid="{EF748482-A7FF-40F6-8D7C-CBDC054B95A2}"/>
    <cellStyle name="60% - Accent1 9" xfId="2830" xr:uid="{DEC70471-E251-4206-8089-3010C80B4CE0}"/>
    <cellStyle name="60% - Accent2 10" xfId="2831" xr:uid="{D8ADB548-A25F-41A7-B1CD-E8A610410F14}"/>
    <cellStyle name="60% - Accent2 11" xfId="2832" xr:uid="{29569CCA-D863-4F00-A988-2C4F21E5C1A8}"/>
    <cellStyle name="60% - Accent2 12" xfId="2833" xr:uid="{B3CC095F-1986-492B-8ACE-5131F3DCAAF4}"/>
    <cellStyle name="60% - Accent2 13" xfId="2834" xr:uid="{118A83A7-D07B-4B80-8ABE-4A4785F1854B}"/>
    <cellStyle name="60% - Accent2 14" xfId="2835" xr:uid="{7328D6A6-AEE2-45E8-A37B-7BB9603A0C15}"/>
    <cellStyle name="60% - Accent2 15" xfId="2836" xr:uid="{118DB32E-82B8-4E66-BD5D-6C97D467DDAD}"/>
    <cellStyle name="60% - Accent2 16" xfId="2837" xr:uid="{7CD590F4-1878-4800-942D-47F24A730FD0}"/>
    <cellStyle name="60% - Accent2 17" xfId="2838" xr:uid="{F6FA6735-C74D-46E1-9FA5-D3437D8F92BC}"/>
    <cellStyle name="60% - Accent2 18" xfId="2839" xr:uid="{D0D40D8D-70AE-4AC0-8EBF-D7672FB0DD43}"/>
    <cellStyle name="60% - Accent2 18 2" xfId="2840" xr:uid="{FEA25358-8C51-4254-AE29-2CF7945C9AA5}"/>
    <cellStyle name="60% - Accent2 19" xfId="2841" xr:uid="{2AF8C8C9-28EE-43A8-ABB9-468179ADD5F8}"/>
    <cellStyle name="60% - Accent2 19 2" xfId="2842" xr:uid="{01DFA641-8D3B-4768-814F-FAAE23157E4C}"/>
    <cellStyle name="60% - Accent2 2" xfId="2843" xr:uid="{50A5FFE5-5A47-47D4-8AFF-96E007932B2F}"/>
    <cellStyle name="60% - Accent2 2 2" xfId="2844" xr:uid="{5CA4DBAF-3D19-4E92-8360-E52B69F7CB6E}"/>
    <cellStyle name="60% - Accent2 2 2 2" xfId="8721" xr:uid="{D17B2286-5CC3-4E0A-952A-FFC0288C1796}"/>
    <cellStyle name="60% - Accent2 3" xfId="2845" xr:uid="{DA2FF137-0EC3-4108-9975-B713A3516A4F}"/>
    <cellStyle name="60% - Accent2 4" xfId="2846" xr:uid="{D487D8DD-5AC9-4CAB-9E15-6AA37AC30C72}"/>
    <cellStyle name="60% - Accent2 5" xfId="2847" xr:uid="{D10D6DD4-DD0A-46A7-A0E7-4F298CFA3F45}"/>
    <cellStyle name="60% - Accent2 6" xfId="2848" xr:uid="{6B0CB9CA-F90D-4C22-8A4A-D9D7278456FF}"/>
    <cellStyle name="60% - Accent2 7" xfId="2849" xr:uid="{9B8BFEBA-08CD-4939-BAC0-039745286C2D}"/>
    <cellStyle name="60% - Accent2 8" xfId="2850" xr:uid="{0CB0657C-F1A2-4A0B-87EE-8E572710FA3F}"/>
    <cellStyle name="60% - Accent2 9" xfId="2851" xr:uid="{25E534EE-1EA2-4FA4-98B0-2E8FDD88368E}"/>
    <cellStyle name="60% - Accent3 10" xfId="2852" xr:uid="{60ACD0D2-8D29-46F9-86A0-38B4B13CA776}"/>
    <cellStyle name="60% - Accent3 11" xfId="2853" xr:uid="{D91336D4-4F79-43E3-95B3-C161349A5B97}"/>
    <cellStyle name="60% - Accent3 12" xfId="2854" xr:uid="{DC600396-8022-47DA-B1F9-D24A946764C8}"/>
    <cellStyle name="60% - Accent3 13" xfId="2855" xr:uid="{582ABBF0-4438-4E09-852F-C7F7E418F546}"/>
    <cellStyle name="60% - Accent3 14" xfId="2856" xr:uid="{AF0D40A9-D031-4E60-87A1-6D9B9686FB57}"/>
    <cellStyle name="60% - Accent3 15" xfId="2857" xr:uid="{3291653B-E8CE-4006-8673-F176F91F09A4}"/>
    <cellStyle name="60% - Accent3 16" xfId="2858" xr:uid="{78FFC6BB-FCD2-422D-A832-EBA9A58F1833}"/>
    <cellStyle name="60% - Accent3 17" xfId="2859" xr:uid="{DD8390FA-C326-4075-903C-4188D83F69F6}"/>
    <cellStyle name="60% - Accent3 18" xfId="2860" xr:uid="{07E2D451-18DF-4598-A1AB-CCFEF1E78268}"/>
    <cellStyle name="60% - Accent3 18 2" xfId="2861" xr:uid="{8886D540-5C5F-4F04-8823-DF322C9E2A6F}"/>
    <cellStyle name="60% - Accent3 19" xfId="2862" xr:uid="{01D26EDC-6232-4C67-9A47-DA368C73531B}"/>
    <cellStyle name="60% - Accent3 19 2" xfId="2863" xr:uid="{8A408BF6-0017-421D-88C7-C778EF139C64}"/>
    <cellStyle name="60% - Accent3 2" xfId="2864" xr:uid="{3902453F-DAA6-4D43-B4D6-BE29F5C0CCC2}"/>
    <cellStyle name="60% - Accent3 2 2" xfId="2865" xr:uid="{8CD1AD8F-F9C0-4831-9EE0-23181A0715A0}"/>
    <cellStyle name="60% - Accent3 2 2 2" xfId="8722" xr:uid="{2474D523-D4CE-4D0B-ADF0-F15C16DA8BB2}"/>
    <cellStyle name="60% - Accent3 3" xfId="2866" xr:uid="{BAFABDB2-3FC3-44D0-BD9D-F5315AB25D14}"/>
    <cellStyle name="60% - Accent3 4" xfId="2867" xr:uid="{8CCA5677-575B-4E9E-BE73-5C5EA639BDCE}"/>
    <cellStyle name="60% - Accent3 5" xfId="2868" xr:uid="{E00B1C72-EFEF-4D37-8AC3-2F8528F597CB}"/>
    <cellStyle name="60% - Accent3 6" xfId="2869" xr:uid="{35DEB797-132C-48DD-A83F-7AE17E96E467}"/>
    <cellStyle name="60% - Accent3 7" xfId="2870" xr:uid="{D202F636-8F0A-4359-A090-F8E34238886D}"/>
    <cellStyle name="60% - Accent3 8" xfId="2871" xr:uid="{7ACCFD63-D5AC-4C2A-8D51-9A5C13D2DF96}"/>
    <cellStyle name="60% - Accent3 9" xfId="2872" xr:uid="{16C745E7-39C7-4C22-BCE2-47F74CC8CE97}"/>
    <cellStyle name="60% - Accent4 10" xfId="2873" xr:uid="{5A7B14FD-8AFD-44DA-8D38-A135A9BFA3B2}"/>
    <cellStyle name="60% - Accent4 11" xfId="2874" xr:uid="{378FD1F6-E70E-4C35-950A-800975A491D9}"/>
    <cellStyle name="60% - Accent4 12" xfId="2875" xr:uid="{FF7C0484-2CBD-4247-AE09-245434FD5EF9}"/>
    <cellStyle name="60% - Accent4 13" xfId="2876" xr:uid="{D64418BB-CB77-4155-BEF8-00C3373BBEAF}"/>
    <cellStyle name="60% - Accent4 14" xfId="2877" xr:uid="{E55B0776-E24C-4E71-9251-347297F60503}"/>
    <cellStyle name="60% - Accent4 15" xfId="2878" xr:uid="{07508F01-A931-49AB-908B-C5BEFAA2C6FD}"/>
    <cellStyle name="60% - Accent4 16" xfId="2879" xr:uid="{93A3BC91-57F4-4B5F-8728-4C51E71CF40D}"/>
    <cellStyle name="60% - Accent4 17" xfId="2880" xr:uid="{983E5A92-DD14-4540-84BD-446C656CD984}"/>
    <cellStyle name="60% - Accent4 18" xfId="2881" xr:uid="{7386FE23-50ED-4120-9954-E160D198F611}"/>
    <cellStyle name="60% - Accent4 18 2" xfId="2882" xr:uid="{303FBD84-1E6D-4F22-9015-59BB75EB7DF1}"/>
    <cellStyle name="60% - Accent4 19" xfId="2883" xr:uid="{25EE11C0-313C-4500-BA55-D1AEC0C885C9}"/>
    <cellStyle name="60% - Accent4 19 2" xfId="2884" xr:uid="{F6390EA5-5E67-4CA0-B289-6DBAC3286F06}"/>
    <cellStyle name="60% - Accent4 2" xfId="2885" xr:uid="{A510F99D-B56C-4ABF-ADA2-820FEBCCF1B1}"/>
    <cellStyle name="60% - Accent4 2 2" xfId="2886" xr:uid="{22821E61-BEC6-467B-A12F-EE8362CB4462}"/>
    <cellStyle name="60% - Accent4 2 2 2" xfId="8723" xr:uid="{A9930291-7BDC-4645-AA7F-D9473C9D968B}"/>
    <cellStyle name="60% - Accent4 3" xfId="2887" xr:uid="{155EB2F7-74B7-4182-8A26-0428DA0500C8}"/>
    <cellStyle name="60% - Accent4 4" xfId="2888" xr:uid="{9099A40C-E95B-4577-B685-FB48E073ABF3}"/>
    <cellStyle name="60% - Accent4 5" xfId="2889" xr:uid="{B6867E36-2154-48BC-B360-626D3607F561}"/>
    <cellStyle name="60% - Accent4 6" xfId="2890" xr:uid="{88C54732-DF68-4582-8A6B-C2F2B07D29A8}"/>
    <cellStyle name="60% - Accent4 7" xfId="2891" xr:uid="{65209F4C-6CF7-47CD-885E-EFFCC0CFB2E9}"/>
    <cellStyle name="60% - Accent4 8" xfId="2892" xr:uid="{9EA41A98-DE31-4881-8E10-4A4CB5BBA886}"/>
    <cellStyle name="60% - Accent4 9" xfId="2893" xr:uid="{32E572AE-1710-4CF3-A339-A7EACA6A4394}"/>
    <cellStyle name="60% - Accent5 10" xfId="2894" xr:uid="{962809A6-8668-4EEF-A635-B44DF60642EE}"/>
    <cellStyle name="60% - Accent5 11" xfId="2895" xr:uid="{7D908386-2BF4-455F-8DBF-B283805717D1}"/>
    <cellStyle name="60% - Accent5 12" xfId="2896" xr:uid="{A040EBE7-E855-4CC9-8FB0-5DF0145360EC}"/>
    <cellStyle name="60% - Accent5 13" xfId="2897" xr:uid="{B2200804-E49B-4DF1-B68E-D0CD74E8CBE6}"/>
    <cellStyle name="60% - Accent5 14" xfId="2898" xr:uid="{DED0C256-7A6A-4415-8516-62BFCC2A4CB1}"/>
    <cellStyle name="60% - Accent5 15" xfId="2899" xr:uid="{EED0D4FD-5FCD-4E48-8700-A0B6222D3E63}"/>
    <cellStyle name="60% - Accent5 16" xfId="2900" xr:uid="{62CB849D-2AF0-4CCF-9477-E40B2D8362C0}"/>
    <cellStyle name="60% - Accent5 17" xfId="2901" xr:uid="{CFC0BBF6-492A-45EB-8554-3D60B06C38A1}"/>
    <cellStyle name="60% - Accent5 18" xfId="2902" xr:uid="{A673AD37-C8EE-41C9-98AF-694294D18F44}"/>
    <cellStyle name="60% - Accent5 18 2" xfId="2903" xr:uid="{1437A203-7A9A-4089-911E-89EF8077CB00}"/>
    <cellStyle name="60% - Accent5 19" xfId="2904" xr:uid="{1672B255-74DD-4280-8A0D-12F952AE0E0F}"/>
    <cellStyle name="60% - Accent5 19 2" xfId="2905" xr:uid="{D91D6B28-7655-4FCF-A121-2CF50AD215F6}"/>
    <cellStyle name="60% - Accent5 2" xfId="2906" xr:uid="{545A3F31-44EE-4748-99D0-5CAB14F8C435}"/>
    <cellStyle name="60% - Accent5 2 2" xfId="2907" xr:uid="{9466F192-D413-4E1F-B28A-29233D9ECDD3}"/>
    <cellStyle name="60% - Accent5 2 2 2" xfId="8724" xr:uid="{F99EA2CF-BFF7-4DBF-B916-941453AEC1AA}"/>
    <cellStyle name="60% - Accent5 3" xfId="2908" xr:uid="{74140318-146E-4C24-87AA-EC9DC8F4E1C0}"/>
    <cellStyle name="60% - Accent5 4" xfId="2909" xr:uid="{E4C3E2A1-A02B-46D3-B740-4C944076EC36}"/>
    <cellStyle name="60% - Accent5 5" xfId="2910" xr:uid="{B3A4A56B-2A44-4105-9BFC-40B0008BC91D}"/>
    <cellStyle name="60% - Accent5 6" xfId="2911" xr:uid="{F68DFC1D-1E9F-48DB-A299-C1A43AE982B7}"/>
    <cellStyle name="60% - Accent5 7" xfId="2912" xr:uid="{4B049A59-94C5-4D65-A0C5-C3EB4B30441E}"/>
    <cellStyle name="60% - Accent5 8" xfId="2913" xr:uid="{2A463E94-649F-4E4C-88FF-EF92A5D88F03}"/>
    <cellStyle name="60% - Accent5 9" xfId="2914" xr:uid="{DF1C8227-0C16-44B0-ACF2-B4FDF23CA226}"/>
    <cellStyle name="60% - Accent6 10" xfId="2915" xr:uid="{D26911E5-A92A-427E-AF15-31D5FAFA3221}"/>
    <cellStyle name="60% - Accent6 11" xfId="2916" xr:uid="{27A5447A-4D38-49A3-AA8B-D60BE95790D1}"/>
    <cellStyle name="60% - Accent6 12" xfId="2917" xr:uid="{A48BBEA3-70AB-4C87-9E26-D73865632D0C}"/>
    <cellStyle name="60% - Accent6 13" xfId="2918" xr:uid="{741BF6A5-C77B-43B8-BDCC-4A5F068B7DF5}"/>
    <cellStyle name="60% - Accent6 14" xfId="2919" xr:uid="{CDF8A879-315C-4A8A-B512-9E1F41484F59}"/>
    <cellStyle name="60% - Accent6 15" xfId="2920" xr:uid="{268F48EE-1626-4071-B576-A24560BD5120}"/>
    <cellStyle name="60% - Accent6 16" xfId="2921" xr:uid="{B5F50AEC-A62D-4569-B75D-5FADAC2F17AB}"/>
    <cellStyle name="60% - Accent6 17" xfId="2922" xr:uid="{D1075960-2E42-42CC-9BEB-0C56ACD50710}"/>
    <cellStyle name="60% - Accent6 18" xfId="2923" xr:uid="{B9C338AD-6F7B-4449-82F1-498C61ACB8A2}"/>
    <cellStyle name="60% - Accent6 18 2" xfId="2924" xr:uid="{2FCAEB39-579D-4021-9368-5095A4A914E8}"/>
    <cellStyle name="60% - Accent6 19" xfId="2925" xr:uid="{BBF4C77E-9C3F-4599-90E6-2F668DCF16BA}"/>
    <cellStyle name="60% - Accent6 19 2" xfId="2926" xr:uid="{3A79F814-1CE6-4D51-B9F1-BA491E030EA8}"/>
    <cellStyle name="60% - Accent6 2" xfId="63" xr:uid="{848CF949-F47F-41D7-8D7B-9594E6B7F927}"/>
    <cellStyle name="60% - Accent6 2 2" xfId="2928" xr:uid="{60E57BD4-24A3-4E8C-9C2A-57D50E133240}"/>
    <cellStyle name="60% - Accent6 2 2 2" xfId="8725" xr:uid="{8EE5B3D2-7C68-4FBD-BDC7-DCB3B35ABE13}"/>
    <cellStyle name="60% - Accent6 2 3" xfId="2927" xr:uid="{3D02878C-89E9-4B7C-8600-1AC8E65F1992}"/>
    <cellStyle name="60% - Accent6 3" xfId="2929" xr:uid="{6348CC02-9552-46AD-88F1-0A7C47D1D125}"/>
    <cellStyle name="60% - Accent6 4" xfId="2930" xr:uid="{2C8E6781-C9FA-4A10-AAD4-CD6C5437EA9A}"/>
    <cellStyle name="60% - Accent6 5" xfId="2931" xr:uid="{312AB036-02EF-4BC1-987E-1AC102F02AD2}"/>
    <cellStyle name="60% - Accent6 6" xfId="2932" xr:uid="{48EB7CF0-E2CF-4A77-BDE5-EAE4ED2FD2EE}"/>
    <cellStyle name="60% - Accent6 7" xfId="2933" xr:uid="{AD1C7DC7-0E01-4D7C-B300-3B5B7293AF42}"/>
    <cellStyle name="60% - Accent6 8" xfId="2934" xr:uid="{0B7BF2C4-565B-4568-ABA2-263C1803B52C}"/>
    <cellStyle name="60% - Accent6 9" xfId="2935" xr:uid="{2434D130-58EB-4C0E-89A8-6650B962A126}"/>
    <cellStyle name="Accent1 10" xfId="2936" xr:uid="{33A18DAA-1C69-4F09-BBA2-8B9EE468D102}"/>
    <cellStyle name="Accent1 11" xfId="2937" xr:uid="{9B888F3E-9153-42D8-9159-B83E2AD8AA10}"/>
    <cellStyle name="Accent1 12" xfId="2938" xr:uid="{4942EC26-4286-4175-BD64-E558A6884D37}"/>
    <cellStyle name="Accent1 13" xfId="2939" xr:uid="{BA342EE4-16F8-4163-A6D0-A156ACA42948}"/>
    <cellStyle name="Accent1 14" xfId="2940" xr:uid="{B46B07E9-3017-454B-A852-A8CF47D5EE71}"/>
    <cellStyle name="Accent1 15" xfId="2941" xr:uid="{A593E355-C53B-4E35-A786-461472CADBAE}"/>
    <cellStyle name="Accent1 16" xfId="2942" xr:uid="{4AECA88F-6A0D-423A-80B6-2603723ACD70}"/>
    <cellStyle name="Accent1 17" xfId="2943" xr:uid="{CBE01363-831C-4CD9-8537-AFD35F0FA800}"/>
    <cellStyle name="Accent1 18" xfId="2944" xr:uid="{BFBEE282-2DF1-42FC-8036-C97D7C3D61B8}"/>
    <cellStyle name="Accent1 18 2" xfId="2945" xr:uid="{26301EC4-BB81-43EA-9511-4BB9F64F363A}"/>
    <cellStyle name="Accent1 19" xfId="2946" xr:uid="{F3A1ECBA-EACF-41F2-B3AC-26417018BBEC}"/>
    <cellStyle name="Accent1 19 2" xfId="2947" xr:uid="{4AF0DE83-3B76-4A2A-9A75-738337A1D548}"/>
    <cellStyle name="Accent1 2" xfId="2948" xr:uid="{390753EB-F113-40C7-B0E2-5ACAD5717099}"/>
    <cellStyle name="Accent1 2 2" xfId="2949" xr:uid="{3D0068DA-B6E1-485F-9994-52EC11A975E1}"/>
    <cellStyle name="Accent1 2 2 2" xfId="8726" xr:uid="{DC059E8B-43B9-4E59-B5A2-553581764CD6}"/>
    <cellStyle name="Accent1 3" xfId="2950" xr:uid="{5C08B14F-241C-4138-A832-7EF84DB5FDE4}"/>
    <cellStyle name="Accent1 4" xfId="2951" xr:uid="{BD4B3074-D514-4F39-9450-18494261BD5D}"/>
    <cellStyle name="Accent1 5" xfId="2952" xr:uid="{7204EAEB-1932-4A34-B14D-6FCF725B757A}"/>
    <cellStyle name="Accent1 6" xfId="2953" xr:uid="{DDACB0A7-9593-4CB5-9064-048F3A992598}"/>
    <cellStyle name="Accent1 7" xfId="2954" xr:uid="{B346E350-AC16-4876-B46E-58D5DD92747D}"/>
    <cellStyle name="Accent1 8" xfId="2955" xr:uid="{8867D192-6BA7-40DD-988B-FB9F43CAF1D6}"/>
    <cellStyle name="Accent1 9" xfId="2956" xr:uid="{AD3ED67C-1663-4603-962B-87EA8CDB0CA3}"/>
    <cellStyle name="Accent2 10" xfId="2957" xr:uid="{1C7F4759-99E3-451A-B6D2-06093BDA1A24}"/>
    <cellStyle name="Accent2 11" xfId="2958" xr:uid="{070AF6BC-C396-4147-8E93-02F4379A8134}"/>
    <cellStyle name="Accent2 12" xfId="2959" xr:uid="{3DDCA704-C0D3-4DE6-BDB0-E8E7A9929668}"/>
    <cellStyle name="Accent2 13" xfId="2960" xr:uid="{182076C9-CF69-45A7-AD43-1181FA2AD25D}"/>
    <cellStyle name="Accent2 14" xfId="2961" xr:uid="{B8A71783-C54C-4BF8-A65B-0631A91DADFD}"/>
    <cellStyle name="Accent2 15" xfId="2962" xr:uid="{8AE6AD2A-10FD-41CD-9590-B50F881FDC95}"/>
    <cellStyle name="Accent2 16" xfId="2963" xr:uid="{F78574AF-F944-4CFF-8549-D9984A862D99}"/>
    <cellStyle name="Accent2 17" xfId="2964" xr:uid="{02095917-0A35-4B6A-8050-452F369AD191}"/>
    <cellStyle name="Accent2 18" xfId="2965" xr:uid="{FAF53348-FA11-4DEC-A66D-29C7A6EFFF72}"/>
    <cellStyle name="Accent2 18 2" xfId="2966" xr:uid="{08B9444D-E2A8-4A0D-B38C-5058C3572040}"/>
    <cellStyle name="Accent2 19" xfId="2967" xr:uid="{9E4D5D62-1273-490E-8663-0018848ABDA5}"/>
    <cellStyle name="Accent2 19 2" xfId="2968" xr:uid="{BA00E86B-A093-4447-9FF4-1F137E8CE693}"/>
    <cellStyle name="Accent2 2" xfId="2969" xr:uid="{92C9CA39-E9FB-489F-AA62-81F5AF220245}"/>
    <cellStyle name="Accent2 2 2" xfId="2970" xr:uid="{2190DB34-966A-4BE5-AE08-3947B9FB587F}"/>
    <cellStyle name="Accent2 2 2 2" xfId="8727" xr:uid="{256A3C40-C007-4DBE-89E1-E4BF954C0911}"/>
    <cellStyle name="Accent2 3" xfId="2971" xr:uid="{80BA6A25-19B8-42BF-83F9-17DC25EB2F0B}"/>
    <cellStyle name="Accent2 4" xfId="2972" xr:uid="{13E12EC9-DEDA-48EF-A905-5D6D067D0816}"/>
    <cellStyle name="Accent2 5" xfId="2973" xr:uid="{57C0D42A-05B9-4F4E-BEFF-8EDCD427F930}"/>
    <cellStyle name="Accent2 6" xfId="2974" xr:uid="{A9E43A94-268F-4977-BB85-0B2BE9833043}"/>
    <cellStyle name="Accent2 7" xfId="2975" xr:uid="{0CBDD1A7-339C-44FC-86A7-84DE7FC7142A}"/>
    <cellStyle name="Accent2 8" xfId="2976" xr:uid="{C9C5C9A9-1763-455A-9C01-E9B7C9084728}"/>
    <cellStyle name="Accent2 9" xfId="2977" xr:uid="{C3FEB162-529B-453F-AB36-5D1CC1529988}"/>
    <cellStyle name="Accent3 10" xfId="2978" xr:uid="{BDE824F8-C1DB-4C69-9002-6DEF681FB330}"/>
    <cellStyle name="Accent3 11" xfId="2979" xr:uid="{9DE31368-FFC9-4296-B558-DD6719CCA0EA}"/>
    <cellStyle name="Accent3 12" xfId="2980" xr:uid="{DE0818F0-F165-4E76-87C4-18BB50A30BE8}"/>
    <cellStyle name="Accent3 13" xfId="2981" xr:uid="{69F561B2-7B80-47D8-8D7B-2ECC88524A61}"/>
    <cellStyle name="Accent3 14" xfId="2982" xr:uid="{BDB5D1D0-3073-4853-BD83-060F5D264F99}"/>
    <cellStyle name="Accent3 15" xfId="2983" xr:uid="{4427B9F4-2563-4508-927D-11D36B42B260}"/>
    <cellStyle name="Accent3 16" xfId="2984" xr:uid="{2C1452BF-1397-4D75-A9F9-583D322AA4A2}"/>
    <cellStyle name="Accent3 17" xfId="2985" xr:uid="{AF1237E5-5209-435B-9B22-ABCBE8FF752F}"/>
    <cellStyle name="Accent3 18" xfId="2986" xr:uid="{95246F47-733E-47BB-96E3-DD6336F5EAE7}"/>
    <cellStyle name="Accent3 18 2" xfId="2987" xr:uid="{913D4864-30EC-490D-9C8F-77424F006D94}"/>
    <cellStyle name="Accent3 19" xfId="2988" xr:uid="{DEB67BB5-5AAE-4100-9BD7-B84AE6869552}"/>
    <cellStyle name="Accent3 19 2" xfId="2989" xr:uid="{FFD02E1A-DE74-4FB6-8052-94406221D88F}"/>
    <cellStyle name="Accent3 2" xfId="2990" xr:uid="{C8C43861-45C4-4C1F-AB46-DC636E77256F}"/>
    <cellStyle name="Accent3 2 2" xfId="2991" xr:uid="{DBE42BF8-2B08-4560-AA89-30E9EC52B4A1}"/>
    <cellStyle name="Accent3 2 2 2" xfId="8728" xr:uid="{24F18BE2-545C-4966-A4F1-E5B13063F2C2}"/>
    <cellStyle name="Accent3 3" xfId="2992" xr:uid="{9E1B472E-50DF-457F-9575-356715BB9DD1}"/>
    <cellStyle name="Accent3 4" xfId="2993" xr:uid="{1328A5DC-2039-4BB1-9283-EFCF03FE60E3}"/>
    <cellStyle name="Accent3 5" xfId="2994" xr:uid="{5BB02551-E0E2-4F47-BBE5-4E8C4F1D96E3}"/>
    <cellStyle name="Accent3 6" xfId="2995" xr:uid="{AC4F7ADE-0F1F-46D2-AB05-322FD31A880F}"/>
    <cellStyle name="Accent3 7" xfId="2996" xr:uid="{B22291A0-510F-4FB8-8AB6-53791C021E5D}"/>
    <cellStyle name="Accent3 8" xfId="2997" xr:uid="{C3DF2C53-0F4A-4162-A143-058656500FBF}"/>
    <cellStyle name="Accent3 9" xfId="2998" xr:uid="{2D67E78F-17E7-4334-975D-8904C003F706}"/>
    <cellStyle name="Accent4 10" xfId="2999" xr:uid="{BE90F85E-EE91-42DB-A4E1-D17FF4744601}"/>
    <cellStyle name="Accent4 11" xfId="3000" xr:uid="{39E4250F-2E2D-4469-9CA5-F3F9A8BDDA4E}"/>
    <cellStyle name="Accent4 12" xfId="3001" xr:uid="{462AD3EA-FDC9-4CC3-9EAB-F06B1F235522}"/>
    <cellStyle name="Accent4 13" xfId="3002" xr:uid="{5CF29E4F-EC7D-4D71-9F52-275E061826C5}"/>
    <cellStyle name="Accent4 14" xfId="3003" xr:uid="{98EDBBFB-76F0-4DFF-97CA-392EA6C08AEB}"/>
    <cellStyle name="Accent4 15" xfId="3004" xr:uid="{4AFECF97-D7A9-497A-8967-0CDDDDE5C095}"/>
    <cellStyle name="Accent4 16" xfId="3005" xr:uid="{61969DDB-7A75-4912-BA6C-20D9F7B31F3A}"/>
    <cellStyle name="Accent4 17" xfId="3006" xr:uid="{88AC6FEB-7E11-44D9-B899-9B3E39AE66E8}"/>
    <cellStyle name="Accent4 18" xfId="3007" xr:uid="{71B55B29-2679-46CB-BB32-A2B2C15DE32E}"/>
    <cellStyle name="Accent4 18 2" xfId="3008" xr:uid="{FCBC7BAD-DBD8-4188-85E3-EE9CD3D2450D}"/>
    <cellStyle name="Accent4 19" xfId="3009" xr:uid="{21028C84-0F0C-4041-AB29-56192224963B}"/>
    <cellStyle name="Accent4 19 2" xfId="3010" xr:uid="{9E368117-FF2E-4730-B933-41C9F25786DF}"/>
    <cellStyle name="Accent4 2" xfId="3011" xr:uid="{5F47ED04-A4B5-4A78-A7B8-7C5B82A66A48}"/>
    <cellStyle name="Accent4 2 2" xfId="3012" xr:uid="{5B11F122-3EDB-47BA-9A06-B406B6ED9D5C}"/>
    <cellStyle name="Accent4 2 2 2" xfId="8729" xr:uid="{FDAB1864-E85A-41F8-BD5A-54E05236AAE2}"/>
    <cellStyle name="Accent4 3" xfId="3013" xr:uid="{68B50498-E394-42B3-92C3-56A940518D7B}"/>
    <cellStyle name="Accent4 4" xfId="3014" xr:uid="{46AFEC66-7FE1-4260-9CAC-78CF2371C423}"/>
    <cellStyle name="Accent4 5" xfId="3015" xr:uid="{7631DA2E-7326-42E8-BB6F-1A1B669F36BD}"/>
    <cellStyle name="Accent4 6" xfId="3016" xr:uid="{07EFE8EE-5D6F-44DC-9BC3-C9CB7698AB74}"/>
    <cellStyle name="Accent4 7" xfId="3017" xr:uid="{2B547187-1F0B-4B1A-9FE5-0E714018DB9C}"/>
    <cellStyle name="Accent4 8" xfId="3018" xr:uid="{ADC0809D-0F18-4FAA-8ED3-F3A28B80CB7E}"/>
    <cellStyle name="Accent4 9" xfId="3019" xr:uid="{B60F85A2-D003-45F4-BC6D-B7EFB36EC5DA}"/>
    <cellStyle name="Accent5 10" xfId="3020" xr:uid="{637644DA-74FA-4B85-9DDD-DB4A6A28EB97}"/>
    <cellStyle name="Accent5 11" xfId="3021" xr:uid="{C61186DF-5FD0-4F71-A3A1-8A792665952E}"/>
    <cellStyle name="Accent5 12" xfId="3022" xr:uid="{84408A0C-CB55-4A02-9349-74A370FCA551}"/>
    <cellStyle name="Accent5 13" xfId="3023" xr:uid="{33727FF1-5D71-4C21-B49E-5CD98F33D147}"/>
    <cellStyle name="Accent5 14" xfId="3024" xr:uid="{3DDCA99B-2B78-4CE7-83A9-3E5EC1354618}"/>
    <cellStyle name="Accent5 15" xfId="3025" xr:uid="{AA7F6BF4-5B91-4F32-A133-4D984668B863}"/>
    <cellStyle name="Accent5 16" xfId="3026" xr:uid="{A143CA64-9350-4AAF-9418-BA3C9141C562}"/>
    <cellStyle name="Accent5 17" xfId="3027" xr:uid="{CEC490CB-1E6D-4D58-89AC-68A58CEE8510}"/>
    <cellStyle name="Accent5 18" xfId="3028" xr:uid="{5DAFDEB7-4CF6-4B29-9BBE-B7C3CA471F93}"/>
    <cellStyle name="Accent5 18 2" xfId="3029" xr:uid="{049B6944-2A95-490E-9E95-4905945AD920}"/>
    <cellStyle name="Accent5 19" xfId="3030" xr:uid="{976B26A9-FE2A-47E2-B79C-3F75C399F172}"/>
    <cellStyle name="Accent5 19 2" xfId="3031" xr:uid="{62B7632F-D234-4409-AC87-574847D7682C}"/>
    <cellStyle name="Accent5 2" xfId="3032" xr:uid="{B9D174CE-3FC0-4A02-87CB-E33730140656}"/>
    <cellStyle name="Accent5 2 2" xfId="3033" xr:uid="{9A631AC9-D541-43D6-BEDE-88169401F09B}"/>
    <cellStyle name="Accent5 2 2 2" xfId="8730" xr:uid="{39233050-1775-4AE1-B938-E97D128002FA}"/>
    <cellStyle name="Accent5 3" xfId="3034" xr:uid="{B6E06234-43D1-48E4-A56A-5A04C5ABE0DC}"/>
    <cellStyle name="Accent5 4" xfId="3035" xr:uid="{2B90BC57-FD1B-4E8B-BBFF-07A78050C766}"/>
    <cellStyle name="Accent5 5" xfId="3036" xr:uid="{DEAF5B66-D300-4C33-885F-F23DCC694712}"/>
    <cellStyle name="Accent5 6" xfId="3037" xr:uid="{29BE8555-E898-491A-8E2B-59688DF933B5}"/>
    <cellStyle name="Accent5 7" xfId="3038" xr:uid="{8960CC4A-1C5B-403E-9036-4CC6C0D3FBC4}"/>
    <cellStyle name="Accent5 8" xfId="3039" xr:uid="{C165726D-00A1-4306-9209-61D91B8251FE}"/>
    <cellStyle name="Accent5 9" xfId="3040" xr:uid="{F367A4FE-3761-4CC5-B399-4A076F149F1F}"/>
    <cellStyle name="Accent6 10" xfId="3041" xr:uid="{3A219C56-A9F7-49D3-AC22-7CCEA43D75DD}"/>
    <cellStyle name="Accent6 11" xfId="3042" xr:uid="{774F0390-B737-4389-8802-B37061C7B485}"/>
    <cellStyle name="Accent6 12" xfId="3043" xr:uid="{5388EFB4-08EB-4441-BBDC-760A345A03A9}"/>
    <cellStyle name="Accent6 13" xfId="3044" xr:uid="{7DBC8E3B-887D-4D24-8C8F-34359CEC536F}"/>
    <cellStyle name="Accent6 14" xfId="3045" xr:uid="{576282DF-C8E2-43D3-B1FE-D9184E3F17AA}"/>
    <cellStyle name="Accent6 15" xfId="3046" xr:uid="{5AC26AEB-A328-49ED-B4C5-E5B394FB8B9A}"/>
    <cellStyle name="Accent6 16" xfId="3047" xr:uid="{615B5C16-DDB3-4F4D-A109-E6C509EDA412}"/>
    <cellStyle name="Accent6 17" xfId="3048" xr:uid="{52757989-FBFF-43E3-8B10-D6FD3786FD50}"/>
    <cellStyle name="Accent6 18" xfId="3049" xr:uid="{B033E26B-D658-44FA-AC7E-7AD780548F7E}"/>
    <cellStyle name="Accent6 18 2" xfId="3050" xr:uid="{E3EDF937-BDFD-4B92-A26F-645BE1DE4327}"/>
    <cellStyle name="Accent6 19" xfId="3051" xr:uid="{FE6BD0E4-A801-41EE-A9C0-76907E30F0DF}"/>
    <cellStyle name="Accent6 19 2" xfId="3052" xr:uid="{FF4D4751-05B8-4385-A166-732955E23A1F}"/>
    <cellStyle name="Accent6 2" xfId="3053" xr:uid="{BDBB00D9-8B53-4C48-8F24-96EE239AD953}"/>
    <cellStyle name="Accent6 2 2" xfId="3054" xr:uid="{5AF4774B-B6FC-4418-B002-0FB5F4C7A0D3}"/>
    <cellStyle name="Accent6 2 2 2" xfId="8731" xr:uid="{938C3349-5D08-4896-8C45-ACD6031CEF3D}"/>
    <cellStyle name="Accent6 3" xfId="3055" xr:uid="{7595B6E6-1368-48BE-94BD-212DED8BDB0E}"/>
    <cellStyle name="Accent6 4" xfId="3056" xr:uid="{025A0E50-E165-4DB4-A5EE-ADC27D9BC861}"/>
    <cellStyle name="Accent6 5" xfId="3057" xr:uid="{85EA2762-D581-4FCC-B266-F76B051A426A}"/>
    <cellStyle name="Accent6 6" xfId="3058" xr:uid="{23CD0CE3-52A0-4380-8D38-B50336EF4656}"/>
    <cellStyle name="Accent6 7" xfId="3059" xr:uid="{57443A15-B4A5-4E77-990B-8D6EFE8F24F9}"/>
    <cellStyle name="Accent6 8" xfId="3060" xr:uid="{E43680BB-F144-45BA-B0A7-51FB97C12803}"/>
    <cellStyle name="Accent6 9" xfId="3061" xr:uid="{940F52E6-9DF6-4D57-A18C-9FB34DBB0891}"/>
    <cellStyle name="Atdalītāji 2" xfId="3062" xr:uid="{DB13196D-0F03-42C7-ADA3-0BC2CCB28236}"/>
    <cellStyle name="Atdalītāji 2 2" xfId="9169" xr:uid="{69606514-2AFE-4E11-B3EB-97FC2B438C85}"/>
    <cellStyle name="Atdalītāji 2 2 2" xfId="10692" xr:uid="{C8DCD964-0545-4A13-9099-4B4A322307BC}"/>
    <cellStyle name="Atdalītāji 2 2 2 2" xfId="21517" xr:uid="{1D66B80D-B067-4B17-AAE6-91FF2149E47D}"/>
    <cellStyle name="Atdalītāji 2 2 2 3" xfId="21623" xr:uid="{F938220B-C791-454C-9F3D-904C97AA5FB1}"/>
    <cellStyle name="Atdalītāji 2 2 2 4" xfId="21719" xr:uid="{546B86A6-8EC9-4B83-AB51-CF174FD597B4}"/>
    <cellStyle name="Atdalītāji 2 2 3" xfId="21480" xr:uid="{1273F162-F097-44D7-8786-5ABE1F7797E1}"/>
    <cellStyle name="Atdalītāji 2 2 4" xfId="21589" xr:uid="{7F9C26B6-4CCF-4797-AB3F-8092D435F9DF}"/>
    <cellStyle name="Atdalītāji 2 2 5" xfId="21685" xr:uid="{94946989-DE0D-4809-BBDE-BC0C7FE70EA7}"/>
    <cellStyle name="Atdalītāji 2 3" xfId="21461" xr:uid="{A0DEE692-F91E-4C86-9AF3-B5C29FA16090}"/>
    <cellStyle name="Atdalītāji 2 4" xfId="21576" xr:uid="{6793DD1F-7C64-4D33-8D5D-763310A0F574}"/>
    <cellStyle name="Atdalītāji 2 5" xfId="21672" xr:uid="{423F1494-59F1-4FF7-A1C2-2CF457270CCD}"/>
    <cellStyle name="Bad 10" xfId="3063" xr:uid="{A6611D22-A0A5-4CD1-BFBB-B92BD1C68DE9}"/>
    <cellStyle name="Bad 11" xfId="3064" xr:uid="{77E06B5D-ABFE-4DAE-8C1D-F160F06DA9CE}"/>
    <cellStyle name="Bad 12" xfId="3065" xr:uid="{A8175F5E-7A81-4EC4-9B18-5D6E822BD5FB}"/>
    <cellStyle name="Bad 13" xfId="3066" xr:uid="{15263371-6146-4298-B424-F1AF4A0E5E20}"/>
    <cellStyle name="Bad 14" xfId="3067" xr:uid="{85033480-8D17-42F3-8438-0E84F351EE24}"/>
    <cellStyle name="Bad 15" xfId="3068" xr:uid="{32B069F1-DC45-4FCE-A041-DF365E692795}"/>
    <cellStyle name="Bad 16" xfId="3069" xr:uid="{87B5F881-1EFC-46C6-B7F9-6BC0BB30C70D}"/>
    <cellStyle name="Bad 17" xfId="3070" xr:uid="{132B4D05-5693-400E-8837-0F15DCE21D4D}"/>
    <cellStyle name="Bad 18" xfId="3071" xr:uid="{2DA55AA2-F7D0-4A8F-954B-B22A9D13C646}"/>
    <cellStyle name="Bad 18 2" xfId="3072" xr:uid="{04A820A5-8F19-464C-A1AC-3C106A81F01A}"/>
    <cellStyle name="Bad 19" xfId="3073" xr:uid="{9D752028-C7AD-44FA-A7F8-3BAE02E4B4A6}"/>
    <cellStyle name="Bad 19 2" xfId="3074" xr:uid="{C84C9B47-1C4F-4FF8-9548-1A079186542E}"/>
    <cellStyle name="Bad 2" xfId="3075" xr:uid="{123F4295-3CF9-456B-9E87-3C55A84EC59E}"/>
    <cellStyle name="Bad 2 2" xfId="3076" xr:uid="{9D782AF5-2EC0-4378-8569-5443F8688656}"/>
    <cellStyle name="Bad 2 2 2" xfId="8732" xr:uid="{B3555BCD-2A60-4FA7-8160-9E2977FE9D03}"/>
    <cellStyle name="Bad 3" xfId="3077" xr:uid="{6CF11F1D-47FF-4EE7-ACE8-7822A0C7CEC0}"/>
    <cellStyle name="Bad 4" xfId="3078" xr:uid="{00645DF2-7C8B-49F6-A3DC-903BF9EAC4DD}"/>
    <cellStyle name="Bad 5" xfId="3079" xr:uid="{44510937-B2BE-49A3-A893-5BDA126A793A}"/>
    <cellStyle name="Bad 6" xfId="3080" xr:uid="{DE091225-7C4C-46BE-9492-4E983993D6BF}"/>
    <cellStyle name="Bad 7" xfId="3081" xr:uid="{96D27181-C815-42EC-B903-B69448492D5D}"/>
    <cellStyle name="Bad 8" xfId="3082" xr:uid="{1DBCBC67-1B77-4502-BF26-FC6D59817D2E}"/>
    <cellStyle name="Bad 9" xfId="3083" xr:uid="{60F0EBDC-BEDA-4FD3-8250-0815E6CC02E6}"/>
    <cellStyle name="Calculation 10" xfId="3084" xr:uid="{C845DF89-99CC-491C-94C8-054DF419A958}"/>
    <cellStyle name="Calculation 10 10" xfId="12377" xr:uid="{DE05DCF9-FF39-4392-851B-8C4FBF619F11}"/>
    <cellStyle name="Calculation 10 11" xfId="13780" xr:uid="{019EA6EC-8C94-4044-9CA3-BAF37ED918E0}"/>
    <cellStyle name="Calculation 10 12" xfId="13096" xr:uid="{50023AA9-1F7D-4C1C-AB4D-64AEF3442B1C}"/>
    <cellStyle name="Calculation 10 2" xfId="9086" xr:uid="{434768AD-685C-400C-8016-B93E4C1258F8}"/>
    <cellStyle name="Calculation 10 2 10" xfId="13329" xr:uid="{D2A86548-A7E3-4ECA-97E3-F1ABC0041B05}"/>
    <cellStyle name="Calculation 10 2 11" xfId="14067" xr:uid="{1C8C6490-D44C-4266-9B3E-8D4E95AD53F8}"/>
    <cellStyle name="Calculation 10 2 2" xfId="9404" xr:uid="{F45C5FFB-E760-4B8E-81F2-1495562FFAFD}"/>
    <cellStyle name="Calculation 10 2 2 10" xfId="19391" xr:uid="{731C130E-00A2-4E08-B626-29AE53048038}"/>
    <cellStyle name="Calculation 10 2 2 2" xfId="10931" xr:uid="{D21250EA-6CBA-4ED9-B75B-60BE9A62D207}"/>
    <cellStyle name="Calculation 10 2 2 2 2" xfId="15551" xr:uid="{C104305D-DA1C-46AE-9DE6-91F3456641AF}"/>
    <cellStyle name="Calculation 10 2 2 2 3" xfId="16555" xr:uid="{51108ED9-E8F1-483F-B342-89EBFA5EAD08}"/>
    <cellStyle name="Calculation 10 2 2 2 4" xfId="17513" xr:uid="{49E07AB0-ED21-480E-BE83-CC6248AA193E}"/>
    <cellStyle name="Calculation 10 2 2 2 5" xfId="18438" xr:uid="{A8ED8714-0F8B-4052-B1D3-EC1F3615FCED}"/>
    <cellStyle name="Calculation 10 2 2 2 6" xfId="19309" xr:uid="{1372A32C-032E-41B4-BDC7-E6998B9ABDB2}"/>
    <cellStyle name="Calculation 10 2 2 2 7" xfId="20155" xr:uid="{B156BF91-D19B-48D1-A11E-6A262FCEB785}"/>
    <cellStyle name="Calculation 10 2 2 2 8" xfId="20919" xr:uid="{C6E36836-453B-4FA3-95ED-734964F99AF9}"/>
    <cellStyle name="Calculation 10 2 2 3" xfId="11746" xr:uid="{736A99B2-DEB5-428D-945A-662BB787919D}"/>
    <cellStyle name="Calculation 10 2 2 3 2" xfId="16150" xr:uid="{41C5BDF1-D199-47AB-BC6E-76621460E734}"/>
    <cellStyle name="Calculation 10 2 2 3 3" xfId="17110" xr:uid="{FB88D81B-C157-4CAC-B3F0-3184A75D3778}"/>
    <cellStyle name="Calculation 10 2 2 3 4" xfId="18062" xr:uid="{0EE2F7B9-B078-49A1-AE4D-FD5BF52F0791}"/>
    <cellStyle name="Calculation 10 2 2 3 5" xfId="18936" xr:uid="{F7AE41BF-21E2-4E20-83D5-5F15F53B3EA7}"/>
    <cellStyle name="Calculation 10 2 2 3 6" xfId="19801" xr:uid="{91D98C12-BFB9-4718-96AC-ADAC0CBD2ABB}"/>
    <cellStyle name="Calculation 10 2 2 3 7" xfId="20577" xr:uid="{F0283C0C-0A7A-4897-9DCC-3F9B35024A41}"/>
    <cellStyle name="Calculation 10 2 2 3 8" xfId="21334" xr:uid="{01C7FD33-6032-43C9-B4C7-2884BC1185A3}"/>
    <cellStyle name="Calculation 10 2 2 4" xfId="14523" xr:uid="{7BE015DF-C797-465D-A4AF-2CFE0A508E83}"/>
    <cellStyle name="Calculation 10 2 2 5" xfId="12446" xr:uid="{C9BB2591-A189-4AE1-9FA1-0F225C6EE5CE}"/>
    <cellStyle name="Calculation 10 2 2 6" xfId="15699" xr:uid="{5FE442BA-B552-461B-8739-BC22FA2DB26C}"/>
    <cellStyle name="Calculation 10 2 2 7" xfId="16675" xr:uid="{D96E28E9-EF5F-47B2-931C-A0A4779859D7}"/>
    <cellStyle name="Calculation 10 2 2 8" xfId="17627" xr:uid="{31F11EAA-C651-4A2F-A9C8-705F16B9D9BC}"/>
    <cellStyle name="Calculation 10 2 2 9" xfId="18522" xr:uid="{6EF2D237-5209-45CA-A7AD-1317FF3E66E8}"/>
    <cellStyle name="Calculation 10 2 3" xfId="10611" xr:uid="{A29820F9-3B0B-4ACA-8163-AAB284D0A3EC}"/>
    <cellStyle name="Calculation 10 2 3 2" xfId="15307" xr:uid="{F3EC6392-10C9-4229-A47B-EB3088D5CA29}"/>
    <cellStyle name="Calculation 10 2 3 3" xfId="16327" xr:uid="{90483252-A097-4F81-BC78-7C7FA19EE8DB}"/>
    <cellStyle name="Calculation 10 2 3 4" xfId="17287" xr:uid="{2627D684-FE89-49E1-82A1-E6FA83DC857B}"/>
    <cellStyle name="Calculation 10 2 3 5" xfId="18236" xr:uid="{107BFC3A-6B9A-4F8C-B981-B1848951A2B4}"/>
    <cellStyle name="Calculation 10 2 3 6" xfId="19109" xr:uid="{8BC7D66D-9352-4E95-9018-1C8BFBE5B688}"/>
    <cellStyle name="Calculation 10 2 3 7" xfId="19974" xr:uid="{5ECFC9AD-0A19-4F51-A461-9AC6C99062AC}"/>
    <cellStyle name="Calculation 10 2 3 8" xfId="20750" xr:uid="{4E9D2864-6A87-479D-BCAA-85988D777276}"/>
    <cellStyle name="Calculation 10 2 4" xfId="11577" xr:uid="{22181D6F-FF28-4516-A8E3-FBCC656CFD56}"/>
    <cellStyle name="Calculation 10 2 4 2" xfId="15981" xr:uid="{0105A2D7-44E1-486E-B4A8-14B6DD9F5640}"/>
    <cellStyle name="Calculation 10 2 4 3" xfId="16941" xr:uid="{70674ABF-3EC3-4421-BEBC-C94E3FECA0A9}"/>
    <cellStyle name="Calculation 10 2 4 4" xfId="17893" xr:uid="{7FE4811B-FC43-47B4-95EA-2EF988AD021B}"/>
    <cellStyle name="Calculation 10 2 4 5" xfId="18767" xr:uid="{315245EF-197A-4732-BF4F-1C237780D39F}"/>
    <cellStyle name="Calculation 10 2 4 6" xfId="19632" xr:uid="{60BAF78C-6B86-4493-994D-2FAFB828B259}"/>
    <cellStyle name="Calculation 10 2 4 7" xfId="20408" xr:uid="{71C75CD2-FA54-46E0-9068-D025823DF487}"/>
    <cellStyle name="Calculation 10 2 4 8" xfId="21165" xr:uid="{A97DA71D-F738-4B61-B925-891379DE33BA}"/>
    <cellStyle name="Calculation 10 2 5" xfId="14278" xr:uid="{3D7CD842-548D-4500-AB1C-7E1665136E91}"/>
    <cellStyle name="Calculation 10 2 6" xfId="12675" xr:uid="{D17DEC78-ADBE-4F46-8BD2-DDCB44EDD435}"/>
    <cellStyle name="Calculation 10 2 7" xfId="13724" xr:uid="{0BCED320-FD67-4749-B662-1B4484AA66CA}"/>
    <cellStyle name="Calculation 10 2 8" xfId="13145" xr:uid="{BF0E160F-F9DD-4278-B85C-ADD623BDE582}"/>
    <cellStyle name="Calculation 10 2 9" xfId="13487" xr:uid="{6026BE44-D974-4BEA-A19F-003B4557C4A4}"/>
    <cellStyle name="Calculation 10 3" xfId="9170" xr:uid="{F0A700EB-A41A-4C82-898A-151C2D2DE5EB}"/>
    <cellStyle name="Calculation 10 3 10" xfId="14596" xr:uid="{1D344F46-7DF1-4D5C-BEA2-E6342F94C2F0}"/>
    <cellStyle name="Calculation 10 3 2" xfId="10693" xr:uid="{362238FD-D6D3-4E7E-B326-CF6695EF9C60}"/>
    <cellStyle name="Calculation 10 3 2 2" xfId="15374" xr:uid="{2D73B78F-72B1-4D2E-AA8B-D9B4E80909FB}"/>
    <cellStyle name="Calculation 10 3 2 3" xfId="16388" xr:uid="{C63B46AE-DA53-49A4-A9FA-A7A2315B22C9}"/>
    <cellStyle name="Calculation 10 3 2 4" xfId="17348" xr:uid="{2FEB7CAD-4EDE-4E4C-96E6-C50DEB4E2244}"/>
    <cellStyle name="Calculation 10 3 2 5" xfId="18292" xr:uid="{63D38D5F-4517-44FB-A7D4-320B551707EA}"/>
    <cellStyle name="Calculation 10 3 2 6" xfId="19165" xr:uid="{AA67EAD0-328C-47B9-AF2C-DB3B41C4F55F}"/>
    <cellStyle name="Calculation 10 3 2 7" xfId="20030" xr:uid="{25068685-6603-42A2-BDF6-D7C754667D57}"/>
    <cellStyle name="Calculation 10 3 2 8" xfId="20805" xr:uid="{37D302A6-5839-414A-8A4B-8F9950E36589}"/>
    <cellStyle name="Calculation 10 3 3" xfId="11632" xr:uid="{8D81A4FC-1970-4F8F-82A7-CD57C9BB6079}"/>
    <cellStyle name="Calculation 10 3 3 2" xfId="16036" xr:uid="{A489C6E1-F5B6-4CD3-AF44-7D642C0F856B}"/>
    <cellStyle name="Calculation 10 3 3 3" xfId="16996" xr:uid="{62549AED-5693-4367-80EF-460A8C156EE2}"/>
    <cellStyle name="Calculation 10 3 3 4" xfId="17948" xr:uid="{DA9010CD-F352-45BA-B37D-07C6231F2D85}"/>
    <cellStyle name="Calculation 10 3 3 5" xfId="18822" xr:uid="{D0C767E8-0D4E-4A73-BC46-5528BBAD2D2B}"/>
    <cellStyle name="Calculation 10 3 3 6" xfId="19687" xr:uid="{A13807FD-DDF7-431E-8B8C-72CC0A9DEE14}"/>
    <cellStyle name="Calculation 10 3 3 7" xfId="20463" xr:uid="{450F47BD-CFFE-4C4E-8C54-CE311C58DECA}"/>
    <cellStyle name="Calculation 10 3 3 8" xfId="21220" xr:uid="{5AAF2BD2-AA19-40A2-85E5-3CDD1CEF9868}"/>
    <cellStyle name="Calculation 10 3 4" xfId="14347" xr:uid="{0C102A69-0234-4A84-8E98-EBE382C5C895}"/>
    <cellStyle name="Calculation 10 3 5" xfId="12611" xr:uid="{AD15E7C5-7EAC-4DF0-809E-04743DBCD758}"/>
    <cellStyle name="Calculation 10 3 6" xfId="14138" xr:uid="{F9F4AF12-E8C7-4F22-943C-BB4C2DBDB3EC}"/>
    <cellStyle name="Calculation 10 3 7" xfId="12802" xr:uid="{041B0E00-B543-4375-887E-1DA452CB861A}"/>
    <cellStyle name="Calculation 10 3 8" xfId="13700" xr:uid="{FFACF61B-4707-4998-96E7-4B54AABF02BD}"/>
    <cellStyle name="Calculation 10 3 9" xfId="13166" xr:uid="{8567B7B7-83EA-49C9-8F6F-3F4661940566}"/>
    <cellStyle name="Calculation 10 4" xfId="9911" xr:uid="{6BD2C441-9EEE-46A3-85D3-9A756CE5A583}"/>
    <cellStyle name="Calculation 10 4 2" xfId="14841" xr:uid="{BB0DC592-36E3-413F-869B-C22DE6ECF676}"/>
    <cellStyle name="Calculation 10 4 3" xfId="14346" xr:uid="{8214D401-8D17-48B8-B4E9-7BFD6D484803}"/>
    <cellStyle name="Calculation 10 4 4" xfId="12612" xr:uid="{6368C848-E534-480F-AF7A-EFB29CC63EE0}"/>
    <cellStyle name="Calculation 10 4 5" xfId="15169" xr:uid="{143F4212-D6B4-411B-B204-FC3A9754509B}"/>
    <cellStyle name="Calculation 10 4 6" xfId="11946" xr:uid="{3C362E72-F923-4B96-B198-BFBFEEDB28F1}"/>
    <cellStyle name="Calculation 10 4 7" xfId="16265" xr:uid="{9FEB353B-3E46-4377-B014-EC7AE4BE525F}"/>
    <cellStyle name="Calculation 10 4 8" xfId="17225" xr:uid="{2E135341-BBFE-451F-9DDF-B30149786B89}"/>
    <cellStyle name="Calculation 10 5" xfId="10052" xr:uid="{DDC3BDCD-C364-47CD-BEB4-1DF2E56B46FD}"/>
    <cellStyle name="Calculation 10 5 2" xfId="14948" xr:uid="{EE415313-F063-4EFB-9FAB-5E416B0EB4A4}"/>
    <cellStyle name="Calculation 10 5 3" xfId="14059" xr:uid="{805AF3AF-F352-4E25-8733-3E2639E0B4BD}"/>
    <cellStyle name="Calculation 10 5 4" xfId="12862" xr:uid="{4471E347-DDFB-4378-A1F2-F381228299F5}"/>
    <cellStyle name="Calculation 10 5 5" xfId="13646" xr:uid="{16560532-D64C-466F-9FC3-136C5359127C}"/>
    <cellStyle name="Calculation 10 5 6" xfId="13201" xr:uid="{DF9A639A-E580-409A-ADB5-7CA36630BFB6}"/>
    <cellStyle name="Calculation 10 5 7" xfId="14590" xr:uid="{6C8BE676-69C0-496A-AD45-01BD0C3AB7C9}"/>
    <cellStyle name="Calculation 10 5 8" xfId="12386" xr:uid="{21AD14C7-6A9D-420C-9972-50687A370061}"/>
    <cellStyle name="Calculation 10 6" xfId="12226" xr:uid="{332F8E30-4707-4173-9ACE-E0A337F01941}"/>
    <cellStyle name="Calculation 10 7" xfId="13821" xr:uid="{544C1EF2-302E-436C-8B21-847AFCE47ECB}"/>
    <cellStyle name="Calculation 10 8" xfId="13069" xr:uid="{B3D1448A-33AB-4D49-A3BD-4DC4081DC065}"/>
    <cellStyle name="Calculation 10 9" xfId="14610" xr:uid="{65B24ACD-A8E6-4114-B759-F08848A1FB5E}"/>
    <cellStyle name="Calculation 11" xfId="3085" xr:uid="{2B7F445D-AD31-44B3-97D3-6422FD5E6269}"/>
    <cellStyle name="Calculation 11 10" xfId="12827" xr:uid="{09DBF613-B810-467D-95BA-C3A2DE7D2952}"/>
    <cellStyle name="Calculation 11 11" xfId="13676" xr:uid="{7B999BB4-E9C9-45CF-9335-E550BD3ED340}"/>
    <cellStyle name="Calculation 11 12" xfId="13181" xr:uid="{3DC41823-FACF-4309-9780-6B26768303A2}"/>
    <cellStyle name="Calculation 11 2" xfId="9085" xr:uid="{54DF2076-434E-4482-8542-17F49FFA3CD6}"/>
    <cellStyle name="Calculation 11 2 10" xfId="12755" xr:uid="{83B5389F-4548-4B9C-BF07-808C8EE093E3}"/>
    <cellStyle name="Calculation 11 2 11" xfId="14120" xr:uid="{B2B6069C-91EE-4EB9-B373-ACF8C8E676B2}"/>
    <cellStyle name="Calculation 11 2 2" xfId="9405" xr:uid="{D125D4CB-BA63-4E6E-8D85-E46D59B4F489}"/>
    <cellStyle name="Calculation 11 2 2 10" xfId="13549" xr:uid="{6B7EF80B-B446-448C-8E2A-A73BAF06FC62}"/>
    <cellStyle name="Calculation 11 2 2 2" xfId="10932" xr:uid="{46DE426F-6A12-40BF-9309-47AAB35F016C}"/>
    <cellStyle name="Calculation 11 2 2 2 2" xfId="15552" xr:uid="{A2EC6155-E804-4915-A338-05F0AFFC4DCE}"/>
    <cellStyle name="Calculation 11 2 2 2 3" xfId="16556" xr:uid="{BFB565E2-CF04-4692-A770-6B32B1B7B42F}"/>
    <cellStyle name="Calculation 11 2 2 2 4" xfId="17514" xr:uid="{43DE1A95-804E-4F00-AEB9-1C0145246CF3}"/>
    <cellStyle name="Calculation 11 2 2 2 5" xfId="18439" xr:uid="{DB4566F4-4DBC-44F6-831F-8780C264953E}"/>
    <cellStyle name="Calculation 11 2 2 2 6" xfId="19310" xr:uid="{7CC4009D-8E9C-4466-AFD5-465307E22C6A}"/>
    <cellStyle name="Calculation 11 2 2 2 7" xfId="20156" xr:uid="{4D454800-F9FE-4244-AA5F-0BF2A609CC06}"/>
    <cellStyle name="Calculation 11 2 2 2 8" xfId="20920" xr:uid="{BBFC4C12-C184-4040-9034-2714EAD0ABBC}"/>
    <cellStyle name="Calculation 11 2 2 3" xfId="11747" xr:uid="{1A76733A-C39D-4C23-87EA-E10651E5F9A8}"/>
    <cellStyle name="Calculation 11 2 2 3 2" xfId="16151" xr:uid="{BFD6CEEE-D5C6-4130-BF73-23DD415DB916}"/>
    <cellStyle name="Calculation 11 2 2 3 3" xfId="17111" xr:uid="{25E49E59-F6FB-484B-A0FE-C9AB112BA305}"/>
    <cellStyle name="Calculation 11 2 2 3 4" xfId="18063" xr:uid="{B3D60747-DD2E-4483-BA84-8C3A99F888FD}"/>
    <cellStyle name="Calculation 11 2 2 3 5" xfId="18937" xr:uid="{9EBB9A82-FFB5-4D7B-9471-A238B3361480}"/>
    <cellStyle name="Calculation 11 2 2 3 6" xfId="19802" xr:uid="{76553F95-294F-4062-B9EE-A4839897FB2C}"/>
    <cellStyle name="Calculation 11 2 2 3 7" xfId="20578" xr:uid="{716EFDD4-02AD-4D90-98F1-22DA17D4AF64}"/>
    <cellStyle name="Calculation 11 2 2 3 8" xfId="21335" xr:uid="{2D5337BD-9B02-43D9-920E-980F355AF382}"/>
    <cellStyle name="Calculation 11 2 2 4" xfId="14524" xr:uid="{08C5DBB9-21B3-4EEE-B2EB-9E4CF593D7C6}"/>
    <cellStyle name="Calculation 11 2 2 5" xfId="12445" xr:uid="{C391CBE5-D0E7-4989-856D-C3680F51AFE1}"/>
    <cellStyle name="Calculation 11 2 2 6" xfId="15190" xr:uid="{2300D6EF-AB50-49D9-9A93-9E750A6A073E}"/>
    <cellStyle name="Calculation 11 2 2 7" xfId="11928" xr:uid="{828C3A3B-B315-4DEC-B1F8-36585794A9EA}"/>
    <cellStyle name="Calculation 11 2 2 8" xfId="13930" xr:uid="{1BED4873-4803-4B75-A77B-B7A5904EECD9}"/>
    <cellStyle name="Calculation 11 2 2 9" xfId="12971" xr:uid="{25BDD3FD-EAF1-4EA5-8059-DF3FDB6D3951}"/>
    <cellStyle name="Calculation 11 2 3" xfId="10610" xr:uid="{1C6959A8-CC8A-43DC-972F-3CEB2A9BC2D4}"/>
    <cellStyle name="Calculation 11 2 3 2" xfId="15306" xr:uid="{8D274082-1834-440B-9771-D77966F71CCF}"/>
    <cellStyle name="Calculation 11 2 3 3" xfId="16326" xr:uid="{DFBCFBDB-8C25-4A47-B5BF-7A02833F46DC}"/>
    <cellStyle name="Calculation 11 2 3 4" xfId="17286" xr:uid="{62DF10C1-2C91-4D51-95A2-50D5B160C436}"/>
    <cellStyle name="Calculation 11 2 3 5" xfId="18235" xr:uid="{93D5CD91-142B-427E-A5B8-F22B64CCF3A4}"/>
    <cellStyle name="Calculation 11 2 3 6" xfId="19108" xr:uid="{427ABFF4-6C37-4726-A774-3332703AB84F}"/>
    <cellStyle name="Calculation 11 2 3 7" xfId="19973" xr:uid="{5682CE6D-CABB-4337-A9B6-AF8663C14800}"/>
    <cellStyle name="Calculation 11 2 3 8" xfId="20749" xr:uid="{CF5B6C7E-FD78-4C42-84B8-E5131A324A1B}"/>
    <cellStyle name="Calculation 11 2 4" xfId="11576" xr:uid="{554435BC-DAD7-4B78-B293-D7A885AFAF89}"/>
    <cellStyle name="Calculation 11 2 4 2" xfId="15980" xr:uid="{250B0304-5AC9-4677-8EB4-29DCD1599434}"/>
    <cellStyle name="Calculation 11 2 4 3" xfId="16940" xr:uid="{252DB7C7-22DF-4C23-86C2-2F916789D6D3}"/>
    <cellStyle name="Calculation 11 2 4 4" xfId="17892" xr:uid="{DEDC3AD8-5786-4D7A-8A18-D204D13B6CDE}"/>
    <cellStyle name="Calculation 11 2 4 5" xfId="18766" xr:uid="{F55C631A-2701-466B-9DA9-5F13DC4F4777}"/>
    <cellStyle name="Calculation 11 2 4 6" xfId="19631" xr:uid="{9EEAC00B-676E-40F9-BF7C-F1DFA495C7E3}"/>
    <cellStyle name="Calculation 11 2 4 7" xfId="20407" xr:uid="{A115A88F-188D-4665-BD54-FCB103B15B5B}"/>
    <cellStyle name="Calculation 11 2 4 8" xfId="21164" xr:uid="{47E81B33-EEF6-4EA2-AFB7-E02D9332BB8D}"/>
    <cellStyle name="Calculation 11 2 5" xfId="14277" xr:uid="{4628FC47-8C8C-4D88-9A9B-595D86AF22D4}"/>
    <cellStyle name="Calculation 11 2 6" xfId="12676" xr:uid="{75B3CF1D-4FFE-47C7-B85D-8BD71A21D27F}"/>
    <cellStyle name="Calculation 11 2 7" xfId="14958" xr:uid="{9A08CEE8-0BFB-4F04-9EC3-51445EEF6BF4}"/>
    <cellStyle name="Calculation 11 2 8" xfId="12114" xr:uid="{7BF126A2-6BA1-4D71-B835-08984BC87723}"/>
    <cellStyle name="Calculation 11 2 9" xfId="14192" xr:uid="{D4F79FE9-7B1F-40DF-B6CC-1D7B93733112}"/>
    <cellStyle name="Calculation 11 3" xfId="9171" xr:uid="{A159AF79-2C06-4BCE-B979-F901C62D8108}"/>
    <cellStyle name="Calculation 11 3 10" xfId="14698" xr:uid="{075F8731-AB76-4832-9609-59C8B2D3CF4E}"/>
    <cellStyle name="Calculation 11 3 2" xfId="10694" xr:uid="{266B4BA6-4872-4276-94FD-89164133AB03}"/>
    <cellStyle name="Calculation 11 3 2 2" xfId="15375" xr:uid="{32EB85DF-C9B7-491A-8D68-7E26C30BC073}"/>
    <cellStyle name="Calculation 11 3 2 3" xfId="16389" xr:uid="{ADBA2845-B5E8-4351-A39B-E5BFA2BD5FCB}"/>
    <cellStyle name="Calculation 11 3 2 4" xfId="17349" xr:uid="{8CAC623F-FF61-4A44-8F00-228D1FAD908B}"/>
    <cellStyle name="Calculation 11 3 2 5" xfId="18293" xr:uid="{F0CD50A1-A13C-407E-946B-70D9FB33F794}"/>
    <cellStyle name="Calculation 11 3 2 6" xfId="19166" xr:uid="{1271BE8A-3424-4D72-960C-87F311011AFC}"/>
    <cellStyle name="Calculation 11 3 2 7" xfId="20031" xr:uid="{080EC31D-A697-4AAE-81BA-BEF1210A38BA}"/>
    <cellStyle name="Calculation 11 3 2 8" xfId="20806" xr:uid="{9F8A7C35-B024-4184-B4B0-E73471C66AE4}"/>
    <cellStyle name="Calculation 11 3 3" xfId="11633" xr:uid="{5D4621D0-2AB6-4608-8D26-C053BEF3A353}"/>
    <cellStyle name="Calculation 11 3 3 2" xfId="16037" xr:uid="{1699FC1B-77AF-46C9-ACE2-B19800CE3700}"/>
    <cellStyle name="Calculation 11 3 3 3" xfId="16997" xr:uid="{98559C28-7244-47A2-99E7-72B8074B4A30}"/>
    <cellStyle name="Calculation 11 3 3 4" xfId="17949" xr:uid="{9E71F5B7-6827-477F-B789-00A848EF08D0}"/>
    <cellStyle name="Calculation 11 3 3 5" xfId="18823" xr:uid="{5D9AAC12-69B7-4CC5-89B1-0A3765C11AA1}"/>
    <cellStyle name="Calculation 11 3 3 6" xfId="19688" xr:uid="{4D5B92C0-A507-4318-BB18-E867E8CBBD8B}"/>
    <cellStyle name="Calculation 11 3 3 7" xfId="20464" xr:uid="{A70F34B8-C95D-4B5B-BB4E-259EA8BED770}"/>
    <cellStyle name="Calculation 11 3 3 8" xfId="21221" xr:uid="{FA514CC2-D0F2-4A24-84A4-DE438B7F40EB}"/>
    <cellStyle name="Calculation 11 3 4" xfId="14348" xr:uid="{1BFA1A62-1E4C-40F9-A95D-D15574418A25}"/>
    <cellStyle name="Calculation 11 3 5" xfId="12610" xr:uid="{FA1774C3-8CE3-4145-9369-FCBD65091C71}"/>
    <cellStyle name="Calculation 11 3 6" xfId="14653" xr:uid="{16A015FB-8B51-4B19-99DF-AE5DFA40D0C3}"/>
    <cellStyle name="Calculation 11 3 7" xfId="12340" xr:uid="{8C6146EC-B620-4287-8F07-69BF69368AEA}"/>
    <cellStyle name="Calculation 11 3 8" xfId="14693" xr:uid="{506CEA4A-A6AF-4FC7-AE52-BF8257BD4712}"/>
    <cellStyle name="Calculation 11 3 9" xfId="12309" xr:uid="{A67E904F-674F-4D8E-AC46-8A8015DFB3BE}"/>
    <cellStyle name="Calculation 11 4" xfId="9912" xr:uid="{6945413C-BE5C-4641-855C-6D224592E2A3}"/>
    <cellStyle name="Calculation 11 4 2" xfId="14842" xr:uid="{D68A6C70-7353-4184-B0F2-00ED02BD2BA1}"/>
    <cellStyle name="Calculation 11 4 3" xfId="12219" xr:uid="{F213B63F-BBD7-4644-8097-F17ADB8A8F4E}"/>
    <cellStyle name="Calculation 11 4 4" xfId="13828" xr:uid="{025EA3C7-5380-4AE1-AF13-0140B404CF3D}"/>
    <cellStyle name="Calculation 11 4 5" xfId="13064" xr:uid="{F1A7B6AF-0A45-4E27-BABF-393D88100C58}"/>
    <cellStyle name="Calculation 11 4 6" xfId="15142" xr:uid="{ED24EAEA-E2A9-4935-8BD4-DCCFE321F27C}"/>
    <cellStyle name="Calculation 11 4 7" xfId="11967" xr:uid="{2C329D99-75EA-4B00-A4D1-3EEFAAB63994}"/>
    <cellStyle name="Calculation 11 4 8" xfId="15363" xr:uid="{F03520DD-957D-449A-9D3C-E08E363B4DD3}"/>
    <cellStyle name="Calculation 11 5" xfId="10051" xr:uid="{E6C7FACA-8E00-4A5B-AF4D-6A4DA0A6A1CC}"/>
    <cellStyle name="Calculation 11 5 2" xfId="14947" xr:uid="{218CE40D-2D8F-40A3-85CE-B13449D4C670}"/>
    <cellStyle name="Calculation 11 5 3" xfId="12122" xr:uid="{48ED2996-D5E6-42C0-AE76-F40916AA133E}"/>
    <cellStyle name="Calculation 11 5 4" xfId="14190" xr:uid="{7FF29E20-9CEB-489C-AAF0-D202F8D5A786}"/>
    <cellStyle name="Calculation 11 5 5" xfId="12756" xr:uid="{2FB6F374-C579-409B-8150-663FF390DE07}"/>
    <cellStyle name="Calculation 11 5 6" xfId="13710" xr:uid="{054F1B02-7E11-4DE0-889D-5F681A4EEA08}"/>
    <cellStyle name="Calculation 11 5 7" xfId="13158" xr:uid="{394A1340-2D9E-42DA-8300-F19AE2D599B9}"/>
    <cellStyle name="Calculation 11 5 8" xfId="14598" xr:uid="{D3C50415-BA8D-40B0-AC8E-300B209636E3}"/>
    <cellStyle name="Calculation 11 6" xfId="12227" xr:uid="{D4BDC8F7-90A1-4E2C-AAF2-0D8A3A1E79A0}"/>
    <cellStyle name="Calculation 11 7" xfId="13820" xr:uid="{AAB83ABE-052C-4723-B162-7F6F76F1FA9D}"/>
    <cellStyle name="Calculation 11 8" xfId="13070" xr:uid="{B2B53783-80BA-475E-98E4-1708A95B6A9B}"/>
    <cellStyle name="Calculation 11 9" xfId="14106" xr:uid="{42F8643D-9C3B-466C-A34C-E92FAFD67F26}"/>
    <cellStyle name="Calculation 12" xfId="3086" xr:uid="{6CAF6838-B46C-4851-98AD-F6459B88F0EA}"/>
    <cellStyle name="Calculation 12 10" xfId="13318" xr:uid="{58589AC1-1999-4DAB-841E-A2CE2269033A}"/>
    <cellStyle name="Calculation 12 11" xfId="15057" xr:uid="{29A6858B-E83A-4301-B59C-CA23FC80BA62}"/>
    <cellStyle name="Calculation 12 12" xfId="12024" xr:uid="{B85D2964-0E8B-4CFA-9D05-2EE1CFF197B7}"/>
    <cellStyle name="Calculation 12 2" xfId="9084" xr:uid="{915B0122-CE84-44DB-B5C1-AE518C4246FF}"/>
    <cellStyle name="Calculation 12 2 10" xfId="18345" xr:uid="{A4D9F3CB-B6E1-479F-9B86-9AAFB2283305}"/>
    <cellStyle name="Calculation 12 2 11" xfId="19217" xr:uid="{73A82E32-D7A2-4742-92D9-91DE29BBDB35}"/>
    <cellStyle name="Calculation 12 2 2" xfId="9406" xr:uid="{5D02D012-117F-43C7-B777-4A80DFF0132F}"/>
    <cellStyle name="Calculation 12 2 2 10" xfId="14586" xr:uid="{63A0DEE1-4434-4C1F-ABC4-8BB45C3ACD1B}"/>
    <cellStyle name="Calculation 12 2 2 2" xfId="10933" xr:uid="{80FCCAB2-FFDE-4E9D-A219-7A8AB9DBF125}"/>
    <cellStyle name="Calculation 12 2 2 2 2" xfId="15553" xr:uid="{6B72F261-778C-4EBD-A92C-805DFE520482}"/>
    <cellStyle name="Calculation 12 2 2 2 3" xfId="16557" xr:uid="{72E5A8DF-F94B-4272-955F-F6CA2F422BFF}"/>
    <cellStyle name="Calculation 12 2 2 2 4" xfId="17515" xr:uid="{85C168CB-17D3-489C-B5F9-5E1CD749174E}"/>
    <cellStyle name="Calculation 12 2 2 2 5" xfId="18440" xr:uid="{CAD3E56D-95F6-4D3C-B2EF-AE647E79CBA8}"/>
    <cellStyle name="Calculation 12 2 2 2 6" xfId="19311" xr:uid="{FCAF6720-743D-4088-BE39-F5A918424374}"/>
    <cellStyle name="Calculation 12 2 2 2 7" xfId="20157" xr:uid="{EBAE25F3-5491-4BD5-B616-29AD92108815}"/>
    <cellStyle name="Calculation 12 2 2 2 8" xfId="20921" xr:uid="{5FA2ABFB-0DF0-4FB8-A3F4-10D60EA1598E}"/>
    <cellStyle name="Calculation 12 2 2 3" xfId="11748" xr:uid="{115242AE-2B32-40FF-AABA-D0B8933AA2C6}"/>
    <cellStyle name="Calculation 12 2 2 3 2" xfId="16152" xr:uid="{098BAE72-B82E-475F-86F0-F83CE6E2EC3D}"/>
    <cellStyle name="Calculation 12 2 2 3 3" xfId="17112" xr:uid="{282B0FA7-BFA6-47F6-8CE5-AEF320143C8B}"/>
    <cellStyle name="Calculation 12 2 2 3 4" xfId="18064" xr:uid="{F39F2E36-EDA5-4CF2-BF61-94168EB2B8E2}"/>
    <cellStyle name="Calculation 12 2 2 3 5" xfId="18938" xr:uid="{130844B2-BA02-4D10-946F-D623167739E6}"/>
    <cellStyle name="Calculation 12 2 2 3 6" xfId="19803" xr:uid="{FF5C7E80-0D65-4823-9A0C-2F5040233231}"/>
    <cellStyle name="Calculation 12 2 2 3 7" xfId="20579" xr:uid="{7E6531E0-8888-4068-BBDF-B05521A24AD8}"/>
    <cellStyle name="Calculation 12 2 2 3 8" xfId="21336" xr:uid="{A67207AF-9EE2-41A6-89AA-8D3346C489F8}"/>
    <cellStyle name="Calculation 12 2 2 4" xfId="14525" xr:uid="{A17EA538-0451-4BE8-B7D9-601C09FDEE4A}"/>
    <cellStyle name="Calculation 12 2 2 5" xfId="12444" xr:uid="{BAD0DCBC-C9F9-485C-89EA-B0D83E9A0909}"/>
    <cellStyle name="Calculation 12 2 2 6" xfId="14031" xr:uid="{569D097E-D269-4724-8379-8678E2159A72}"/>
    <cellStyle name="Calculation 12 2 2 7" xfId="12886" xr:uid="{EF784E01-DD2D-4201-9DC2-244E7DE27FC9}"/>
    <cellStyle name="Calculation 12 2 2 8" xfId="13624" xr:uid="{7787B604-3619-433A-AE85-E5630CBE4BDA}"/>
    <cellStyle name="Calculation 12 2 2 9" xfId="13218" xr:uid="{C0D1E4A6-748F-4DE3-8D04-CDEE677DAAE3}"/>
    <cellStyle name="Calculation 12 2 3" xfId="10609" xr:uid="{5535AEEE-5A6E-4733-9E3B-F61F874852F7}"/>
    <cellStyle name="Calculation 12 2 3 2" xfId="15305" xr:uid="{E58481D9-CA04-4151-B64A-D6BEC106D629}"/>
    <cellStyle name="Calculation 12 2 3 3" xfId="16325" xr:uid="{1272C81D-EBBF-4F6E-8292-A974316050C1}"/>
    <cellStyle name="Calculation 12 2 3 4" xfId="17285" xr:uid="{D2F87A62-C170-4D4B-A0FB-0F98CC69BC73}"/>
    <cellStyle name="Calculation 12 2 3 5" xfId="18234" xr:uid="{1CC148B0-28BD-45EA-9A6A-9A7D54C7ACB0}"/>
    <cellStyle name="Calculation 12 2 3 6" xfId="19107" xr:uid="{C9743861-E4E8-4F6E-86F6-1306A630B2F8}"/>
    <cellStyle name="Calculation 12 2 3 7" xfId="19972" xr:uid="{1BCAF16E-1FFE-4C57-A8E3-4103F6C96411}"/>
    <cellStyle name="Calculation 12 2 3 8" xfId="20748" xr:uid="{ACA485E1-21BC-4E0C-A6D1-90AA1E12CFB5}"/>
    <cellStyle name="Calculation 12 2 4" xfId="11575" xr:uid="{C972E0A7-98DF-41FA-AF00-E4AEB3F03F94}"/>
    <cellStyle name="Calculation 12 2 4 2" xfId="15979" xr:uid="{0093015C-5530-4315-88AE-0694071BA2D0}"/>
    <cellStyle name="Calculation 12 2 4 3" xfId="16939" xr:uid="{E7FF9207-E130-4295-AD65-208A5A1B6E31}"/>
    <cellStyle name="Calculation 12 2 4 4" xfId="17891" xr:uid="{5BA2284A-EFD2-418D-A2CE-9AA83E4A8D3E}"/>
    <cellStyle name="Calculation 12 2 4 5" xfId="18765" xr:uid="{1857928A-21EB-491B-8F8B-8AF11DF0CBA0}"/>
    <cellStyle name="Calculation 12 2 4 6" xfId="19630" xr:uid="{87D6D49A-4C33-4AA6-901D-179EDB41BA8F}"/>
    <cellStyle name="Calculation 12 2 4 7" xfId="20406" xr:uid="{59F4C04D-27B6-4822-B79B-3455CF57349C}"/>
    <cellStyle name="Calculation 12 2 4 8" xfId="21163" xr:uid="{52BE25FD-8EF5-40F6-8748-B2FE7BAAD3CF}"/>
    <cellStyle name="Calculation 12 2 5" xfId="14276" xr:uid="{B2104103-8FFB-440A-AF1D-F1AD6A17B8A1}"/>
    <cellStyle name="Calculation 12 2 6" xfId="12677" xr:uid="{8A1CDEF5-BC82-4CD3-BDCB-A1039305DCF7}"/>
    <cellStyle name="Calculation 12 2 7" xfId="15447" xr:uid="{3EA64E58-D34C-4808-9983-D5C02ED07AFD}"/>
    <cellStyle name="Calculation 12 2 8" xfId="16456" xr:uid="{00D9ABF2-670A-488D-8CC4-59EC98CA20C3}"/>
    <cellStyle name="Calculation 12 2 9" xfId="17414" xr:uid="{4DDCC671-93A1-481C-85F7-145FFAB2E3EB}"/>
    <cellStyle name="Calculation 12 3" xfId="9172" xr:uid="{8717C91D-EFF9-4CA6-A3CD-70B776A71456}"/>
    <cellStyle name="Calculation 12 3 10" xfId="19375" xr:uid="{1224538F-9A8B-4EC8-8E74-87A5A4145CB0}"/>
    <cellStyle name="Calculation 12 3 2" xfId="10695" xr:uid="{63BA3129-1908-4EF8-8594-C1347D83ABC6}"/>
    <cellStyle name="Calculation 12 3 2 2" xfId="15376" xr:uid="{4B47753B-0BA6-4031-A812-767795D7DFD7}"/>
    <cellStyle name="Calculation 12 3 2 3" xfId="16390" xr:uid="{D21D5A7C-0B4D-4C01-8570-5F1735A08510}"/>
    <cellStyle name="Calculation 12 3 2 4" xfId="17350" xr:uid="{F6096455-1AD2-4A1D-AD72-99BA75C5AC8E}"/>
    <cellStyle name="Calculation 12 3 2 5" xfId="18294" xr:uid="{0AD4409C-A462-45B1-9375-450BCD03C24B}"/>
    <cellStyle name="Calculation 12 3 2 6" xfId="19167" xr:uid="{7A9BB766-164F-42BF-B833-9B47C5F5D47B}"/>
    <cellStyle name="Calculation 12 3 2 7" xfId="20032" xr:uid="{E15F9E72-7B50-49C3-83FF-7657D4093A7B}"/>
    <cellStyle name="Calculation 12 3 2 8" xfId="20807" xr:uid="{B3BA7C61-5D3C-465B-8085-88F8BA8AFC4A}"/>
    <cellStyle name="Calculation 12 3 3" xfId="11634" xr:uid="{907BF83B-4F21-4C1E-B8F1-3F8C45CD3546}"/>
    <cellStyle name="Calculation 12 3 3 2" xfId="16038" xr:uid="{D6614151-B6BA-439B-83FF-9DFF78D63418}"/>
    <cellStyle name="Calculation 12 3 3 3" xfId="16998" xr:uid="{8211E2ED-CEEE-4033-9D2B-6DF253E39B7E}"/>
    <cellStyle name="Calculation 12 3 3 4" xfId="17950" xr:uid="{30921467-3A42-436E-8782-03734BFDF463}"/>
    <cellStyle name="Calculation 12 3 3 5" xfId="18824" xr:uid="{69CADD68-58A7-446B-AC88-4809D8B00517}"/>
    <cellStyle name="Calculation 12 3 3 6" xfId="19689" xr:uid="{87833E26-304C-4814-AFF8-F7A640CFE8E1}"/>
    <cellStyle name="Calculation 12 3 3 7" xfId="20465" xr:uid="{318E4EAC-17FD-43A2-B365-7A1D4BF80A8A}"/>
    <cellStyle name="Calculation 12 3 3 8" xfId="21222" xr:uid="{772A996E-DA52-4103-BA0D-5560A5F309AF}"/>
    <cellStyle name="Calculation 12 3 4" xfId="14349" xr:uid="{14EA1AAB-BCDE-4B36-BBFD-A3ADA0C73ABE}"/>
    <cellStyle name="Calculation 12 3 5" xfId="12609" xr:uid="{53C0C270-023E-4293-A5BA-9860E7AB2E95}"/>
    <cellStyle name="Calculation 12 3 6" xfId="15674" xr:uid="{C3AF0FA0-8C30-4095-A580-54C7AA334489}"/>
    <cellStyle name="Calculation 12 3 7" xfId="16652" xr:uid="{3F916979-8F2B-4349-AC65-8E6636DC82F2}"/>
    <cellStyle name="Calculation 12 3 8" xfId="17605" xr:uid="{7C64E77E-308F-4A41-9BBA-0239456D3C18}"/>
    <cellStyle name="Calculation 12 3 9" xfId="18504" xr:uid="{BF3A688D-3C97-46A0-BA92-7F89282DD624}"/>
    <cellStyle name="Calculation 12 4" xfId="9913" xr:uid="{8CAB83D8-0144-4415-8DA7-3E2611887AE6}"/>
    <cellStyle name="Calculation 12 4 2" xfId="14843" xr:uid="{76EB67AA-78F9-4436-92D0-11470687320F}"/>
    <cellStyle name="Calculation 12 4 3" xfId="12218" xr:uid="{03E57942-AD42-4F00-9F40-B96E689F501F}"/>
    <cellStyle name="Calculation 12 4 4" xfId="13829" xr:uid="{B91C6424-F79E-4068-9F4E-F969AAAF4359}"/>
    <cellStyle name="Calculation 12 4 5" xfId="13063" xr:uid="{D86B70C3-9D50-4B66-9EC3-51991CF10FF9}"/>
    <cellStyle name="Calculation 12 4 6" xfId="14012" xr:uid="{4A7AE993-2A45-4C71-8271-B1FEB1ABE0AE}"/>
    <cellStyle name="Calculation 12 4 7" xfId="12902" xr:uid="{1145260E-48B3-4910-BE1F-E8792B76BBD6}"/>
    <cellStyle name="Calculation 12 4 8" xfId="13608" xr:uid="{7D216CE9-FAF7-4172-8BBF-8FB96F3A9C7C}"/>
    <cellStyle name="Calculation 12 5" xfId="10050" xr:uid="{8F150A94-9B2B-4DE9-AE3D-4294EF812CD2}"/>
    <cellStyle name="Calculation 12 5 2" xfId="14946" xr:uid="{87966BDB-822C-4A87-9E4C-C6C0DEF75ABB}"/>
    <cellStyle name="Calculation 12 5 3" xfId="12123" xr:uid="{BF289B93-FA77-45B0-9C12-86591D45EB4C}"/>
    <cellStyle name="Calculation 12 5 4" xfId="15218" xr:uid="{5CC6D9FD-8922-4615-979F-9025265FD964}"/>
    <cellStyle name="Calculation 12 5 5" xfId="11907" xr:uid="{C4EC4FAB-963D-4EF8-A30F-86BE4F7AEA2F}"/>
    <cellStyle name="Calculation 12 5 6" xfId="13934" xr:uid="{9A428DCF-63BA-41F6-98E1-AF1D6028CF6F}"/>
    <cellStyle name="Calculation 12 5 7" xfId="12968" xr:uid="{07200603-9225-485C-A1C0-984B22C1EFB0}"/>
    <cellStyle name="Calculation 12 5 8" xfId="13551" xr:uid="{53CA5FAD-CF4A-4642-9CD8-B1F12E5D50F8}"/>
    <cellStyle name="Calculation 12 6" xfId="12228" xr:uid="{DD353C71-C356-413D-889E-9248AFF558CD}"/>
    <cellStyle name="Calculation 12 7" xfId="13819" xr:uid="{0F4BB52B-571F-44D3-8728-2BDFAE4E3765}"/>
    <cellStyle name="Calculation 12 8" xfId="13071" xr:uid="{AB059F42-D1CE-4506-88C3-D30A1E577CE7}"/>
    <cellStyle name="Calculation 12 9" xfId="13499" xr:uid="{6ACCEC22-3ABA-4BA7-ABC7-C94E52E7A72D}"/>
    <cellStyle name="Calculation 13" xfId="3087" xr:uid="{6D899122-6C1E-4FB1-BA07-7F15964C74A5}"/>
    <cellStyle name="Calculation 13 10" xfId="12146" xr:uid="{DF5FC81A-7F94-4980-A7E2-8FA3BB0F8F3B}"/>
    <cellStyle name="Calculation 13 11" xfId="14978" xr:uid="{541A0258-62EA-4CA6-914A-A8714C3590FA}"/>
    <cellStyle name="Calculation 13 12" xfId="12098" xr:uid="{E4671E41-735D-4ECD-A8D2-FA00B5458D0F}"/>
    <cellStyle name="Calculation 13 2" xfId="9083" xr:uid="{3BF9E295-5229-45C8-ACA6-F7090D622DF3}"/>
    <cellStyle name="Calculation 13 2 10" xfId="11936" xr:uid="{8CB833E6-9C7A-4CCB-93CE-D5F861220239}"/>
    <cellStyle name="Calculation 13 2 11" xfId="13884" xr:uid="{B8F0E77F-B14A-405B-8090-F5C0531B797F}"/>
    <cellStyle name="Calculation 13 2 2" xfId="9407" xr:uid="{D170303C-B905-40F8-AAC5-C178A6EF1445}"/>
    <cellStyle name="Calculation 13 2 2 10" xfId="15469" xr:uid="{3ACF20FB-3939-4CBA-9038-4B48CB8CA767}"/>
    <cellStyle name="Calculation 13 2 2 2" xfId="10934" xr:uid="{152BD0BB-93A0-44CB-BE1F-6E0EC9FA2277}"/>
    <cellStyle name="Calculation 13 2 2 2 2" xfId="15554" xr:uid="{6FA63F6F-3D84-4FC2-9DBE-E182BE21A6FB}"/>
    <cellStyle name="Calculation 13 2 2 2 3" xfId="16558" xr:uid="{953A53CB-7481-4E5F-9E34-DAA6A3DCF945}"/>
    <cellStyle name="Calculation 13 2 2 2 4" xfId="17516" xr:uid="{12C27535-79EF-47CB-A877-4319FE69CDAF}"/>
    <cellStyle name="Calculation 13 2 2 2 5" xfId="18441" xr:uid="{BAA66910-629E-4D45-9FF4-9D117BF6F8BE}"/>
    <cellStyle name="Calculation 13 2 2 2 6" xfId="19312" xr:uid="{42A0902B-8B97-445C-9886-4CE3112DA6FE}"/>
    <cellStyle name="Calculation 13 2 2 2 7" xfId="20158" xr:uid="{2E3B89A7-1E8F-4314-8682-8793EE1324FB}"/>
    <cellStyle name="Calculation 13 2 2 2 8" xfId="20922" xr:uid="{5E634A8B-9BB2-4FAE-BA62-A8E998ACA979}"/>
    <cellStyle name="Calculation 13 2 2 3" xfId="11749" xr:uid="{DB09DD3C-20C2-44E1-BDD2-3110C10903D7}"/>
    <cellStyle name="Calculation 13 2 2 3 2" xfId="16153" xr:uid="{FDA3D197-0021-465F-9CA7-FFC841B2E517}"/>
    <cellStyle name="Calculation 13 2 2 3 3" xfId="17113" xr:uid="{68E1BF78-6BE8-47C9-A2F3-32AEBEE1343A}"/>
    <cellStyle name="Calculation 13 2 2 3 4" xfId="18065" xr:uid="{0F88DB6B-DCE5-493F-BC9A-34065A37E887}"/>
    <cellStyle name="Calculation 13 2 2 3 5" xfId="18939" xr:uid="{4042B21C-0A26-470B-A0DF-7EBBDE0C0134}"/>
    <cellStyle name="Calculation 13 2 2 3 6" xfId="19804" xr:uid="{8BEB60C8-2ACC-482D-A909-461D822C52C4}"/>
    <cellStyle name="Calculation 13 2 2 3 7" xfId="20580" xr:uid="{7D8BE46D-C08F-40C1-9E9B-9ABD0A26C69F}"/>
    <cellStyle name="Calculation 13 2 2 3 8" xfId="21337" xr:uid="{33C49DBB-F5F5-49D0-85CC-6E049A6D6904}"/>
    <cellStyle name="Calculation 13 2 2 4" xfId="14526" xr:uid="{F5917514-E205-41E1-B0DC-8F71AA36B552}"/>
    <cellStyle name="Calculation 13 2 2 5" xfId="12443" xr:uid="{BDEDF87A-AC1E-46D1-91D9-5F2B9E6E18C9}"/>
    <cellStyle name="Calculation 13 2 2 6" xfId="14681" xr:uid="{638C7B94-05A7-4432-92B1-BB24CCCC41C2}"/>
    <cellStyle name="Calculation 13 2 2 7" xfId="12318" xr:uid="{FED9FDA3-C383-41B6-989C-D9401E6F5AC4}"/>
    <cellStyle name="Calculation 13 2 2 8" xfId="15092" xr:uid="{610BF934-CD5E-4D3E-9A02-A87D55C344BA}"/>
    <cellStyle name="Calculation 13 2 2 9" xfId="11998" xr:uid="{6FD986B1-1A8E-4187-AD11-8869F685ECE9}"/>
    <cellStyle name="Calculation 13 2 3" xfId="10608" xr:uid="{2E1876C2-77A0-4350-A1C0-B116192A66D5}"/>
    <cellStyle name="Calculation 13 2 3 2" xfId="15304" xr:uid="{69FC640B-4AA3-476C-8E4F-2D5381D13460}"/>
    <cellStyle name="Calculation 13 2 3 3" xfId="16324" xr:uid="{6F943DC1-E037-444F-86E0-5844B11934B5}"/>
    <cellStyle name="Calculation 13 2 3 4" xfId="17284" xr:uid="{99999E4F-A2EF-4CF3-B572-949B8ADBD3EF}"/>
    <cellStyle name="Calculation 13 2 3 5" xfId="18233" xr:uid="{FDACD90F-1F97-41A0-8E5E-98F162E9E80F}"/>
    <cellStyle name="Calculation 13 2 3 6" xfId="19106" xr:uid="{58A1D499-C774-4C19-B77B-504C2C1E8D3D}"/>
    <cellStyle name="Calculation 13 2 3 7" xfId="19971" xr:uid="{13E20641-4A8D-4C6F-9D42-87B885ED97C7}"/>
    <cellStyle name="Calculation 13 2 3 8" xfId="20747" xr:uid="{3FDA0B06-CC18-4D85-9036-89CF77833505}"/>
    <cellStyle name="Calculation 13 2 4" xfId="11574" xr:uid="{B63D34C8-22FD-4DA1-A7CD-1389AC999178}"/>
    <cellStyle name="Calculation 13 2 4 2" xfId="15978" xr:uid="{2C47B0A6-819C-40CD-97AF-7A52734FB9EB}"/>
    <cellStyle name="Calculation 13 2 4 3" xfId="16938" xr:uid="{D9504B40-8E07-4225-B51E-BE0A97990086}"/>
    <cellStyle name="Calculation 13 2 4 4" xfId="17890" xr:uid="{E1E80563-0A7F-42CF-BCA3-DB06FEB594A5}"/>
    <cellStyle name="Calculation 13 2 4 5" xfId="18764" xr:uid="{471A8F5E-3A23-4B09-A354-E14C6D85C961}"/>
    <cellStyle name="Calculation 13 2 4 6" xfId="19629" xr:uid="{45DC54C0-3460-4201-A506-C837ED0DD5CC}"/>
    <cellStyle name="Calculation 13 2 4 7" xfId="20405" xr:uid="{AADDA460-EA36-4E21-BC05-CA08EABB881F}"/>
    <cellStyle name="Calculation 13 2 4 8" xfId="21162" xr:uid="{9CFB4B2A-F78C-4105-89E3-86C251E3E072}"/>
    <cellStyle name="Calculation 13 2 5" xfId="14275" xr:uid="{6028070D-64EA-42E9-80B6-DA9CDD02C1DF}"/>
    <cellStyle name="Calculation 13 2 6" xfId="12678" xr:uid="{F03A1B14-1D3A-4177-97F9-7116B2A8EFFA}"/>
    <cellStyle name="Calculation 13 2 7" xfId="14416" xr:uid="{FEBCCEF6-3062-40F7-8035-F79CCC1D78B4}"/>
    <cellStyle name="Calculation 13 2 8" xfId="12547" xr:uid="{17BFF0EA-FB83-4514-B080-B6F4EA7AFE99}"/>
    <cellStyle name="Calculation 13 2 9" xfId="15182" xr:uid="{2534A430-3B78-4EC2-A3F2-2D45F3EED57C}"/>
    <cellStyle name="Calculation 13 3" xfId="9173" xr:uid="{0FAB1961-F7FE-4F3C-BFA6-D3A36B341044}"/>
    <cellStyle name="Calculation 13 3 10" xfId="12962" xr:uid="{DD251F44-D036-417F-95B1-45544F07AC98}"/>
    <cellStyle name="Calculation 13 3 2" xfId="10696" xr:uid="{9D42B381-760B-4E34-B773-383833CE86DB}"/>
    <cellStyle name="Calculation 13 3 2 2" xfId="15377" xr:uid="{D7722FCE-FB94-4177-B745-7E8CD2DD2D93}"/>
    <cellStyle name="Calculation 13 3 2 3" xfId="16391" xr:uid="{A2B7188C-EE05-4F3C-A8BE-3E019671D9AD}"/>
    <cellStyle name="Calculation 13 3 2 4" xfId="17351" xr:uid="{F846F7FA-5D90-4FF0-9F40-089FA2BB2C55}"/>
    <cellStyle name="Calculation 13 3 2 5" xfId="18295" xr:uid="{01F76A33-E297-4DFF-89AE-C5E38773046B}"/>
    <cellStyle name="Calculation 13 3 2 6" xfId="19168" xr:uid="{BC041008-64C9-4810-A4EB-B2A98AFE6CA3}"/>
    <cellStyle name="Calculation 13 3 2 7" xfId="20033" xr:uid="{32C99DA7-68C8-401F-9B2E-A8C270507B5E}"/>
    <cellStyle name="Calculation 13 3 2 8" xfId="20808" xr:uid="{D3A652D3-ADC6-49F0-B89F-A67FEAA6CA8C}"/>
    <cellStyle name="Calculation 13 3 3" xfId="11635" xr:uid="{5770DD2B-BCC4-4B3A-8BE9-A84597784D74}"/>
    <cellStyle name="Calculation 13 3 3 2" xfId="16039" xr:uid="{0680C30C-7948-4174-96B2-A4D24B515A79}"/>
    <cellStyle name="Calculation 13 3 3 3" xfId="16999" xr:uid="{77F6EE00-13EC-4C1C-8231-7F5BB6D4BADC}"/>
    <cellStyle name="Calculation 13 3 3 4" xfId="17951" xr:uid="{99F259DA-8764-42D6-A99C-023D41B291BF}"/>
    <cellStyle name="Calculation 13 3 3 5" xfId="18825" xr:uid="{2183B5AB-5183-48CA-BD0E-4A4837E0841C}"/>
    <cellStyle name="Calculation 13 3 3 6" xfId="19690" xr:uid="{450E7BE6-FAB4-4661-8911-A962101DD50F}"/>
    <cellStyle name="Calculation 13 3 3 7" xfId="20466" xr:uid="{EB6EA6BC-0951-48B5-BC5C-5481AF0C2E90}"/>
    <cellStyle name="Calculation 13 3 3 8" xfId="21223" xr:uid="{0C7C7BFD-0A08-4B65-A633-ACC4B0A08591}"/>
    <cellStyle name="Calculation 13 3 4" xfId="14350" xr:uid="{7535252B-D542-4344-94FF-878A5EC04178}"/>
    <cellStyle name="Calculation 13 3 5" xfId="12608" xr:uid="{1F13210E-F670-41F3-B3B1-186838171FE0}"/>
    <cellStyle name="Calculation 13 3 6" xfId="15170" xr:uid="{9554EB48-0642-4903-A946-764622E784D2}"/>
    <cellStyle name="Calculation 13 3 7" xfId="11945" xr:uid="{C8CA89F8-E67A-4B78-B9E2-CC140B2DDC5D}"/>
    <cellStyle name="Calculation 13 3 8" xfId="11881" xr:uid="{BE100B6B-0A1D-4A9E-B3F2-A2100C1AF844}"/>
    <cellStyle name="Calculation 13 3 9" xfId="13943" xr:uid="{03B8AE54-8DB9-4733-A1C2-9E30B6E28CE5}"/>
    <cellStyle name="Calculation 13 4" xfId="9914" xr:uid="{E6B708B8-97CA-44EA-BE69-CD2AD437A811}"/>
    <cellStyle name="Calculation 13 4 2" xfId="14844" xr:uid="{083C8E4F-122E-4B6F-8D71-532BE6B72E2B}"/>
    <cellStyle name="Calculation 13 4 3" xfId="12217" xr:uid="{D38FEA6C-F1F4-4440-BDF3-88A750ACDFA1}"/>
    <cellStyle name="Calculation 13 4 4" xfId="11875" xr:uid="{BC6F77DC-1A31-42FF-91F7-A2BC55D2C713}"/>
    <cellStyle name="Calculation 13 4 5" xfId="13982" xr:uid="{9D8035E2-05C2-4EC1-A989-6331B29C711D}"/>
    <cellStyle name="Calculation 13 4 6" xfId="12923" xr:uid="{CF19ED8D-3C17-4B0A-9EB8-D6602B223378}"/>
    <cellStyle name="Calculation 13 4 7" xfId="13589" xr:uid="{A9BD3897-40B0-4FB2-A088-C30AE42666EB}"/>
    <cellStyle name="Calculation 13 4 8" xfId="13238" xr:uid="{D7933715-8836-4744-A287-955228AF9410}"/>
    <cellStyle name="Calculation 13 5" xfId="10049" xr:uid="{E5E4CD6F-8608-4804-8B80-0BB971006045}"/>
    <cellStyle name="Calculation 13 5 2" xfId="14945" xr:uid="{BA9A271C-1452-4514-B198-EE6FF42F0647}"/>
    <cellStyle name="Calculation 13 5 3" xfId="12124" xr:uid="{7B33F632-2F3E-4996-AD26-576D1480DBBF}"/>
    <cellStyle name="Calculation 13 5 4" xfId="15744" xr:uid="{5C83D24F-E883-4A1C-B5A5-8D14A48FAC43}"/>
    <cellStyle name="Calculation 13 5 5" xfId="16710" xr:uid="{3BA39B7E-43CA-4C71-AF79-6A321C25FC6E}"/>
    <cellStyle name="Calculation 13 5 6" xfId="17662" xr:uid="{285F942B-89AD-4E7B-90DF-72C05C5E6056}"/>
    <cellStyle name="Calculation 13 5 7" xfId="18547" xr:uid="{BABC2F9C-60EF-4B67-BC33-7BCDA4B9960B}"/>
    <cellStyle name="Calculation 13 5 8" xfId="19415" xr:uid="{7E3912B7-33CD-4D8B-857D-9479AE20E0B7}"/>
    <cellStyle name="Calculation 13 6" xfId="12229" xr:uid="{121D1B51-A843-4E93-A82D-D64AA614A44F}"/>
    <cellStyle name="Calculation 13 7" xfId="13818" xr:uid="{07405EDC-D7DA-498D-A710-CDEE6B349C65}"/>
    <cellStyle name="Calculation 13 8" xfId="13072" xr:uid="{45AEA50C-D8FF-4992-8A43-E30C4E42589B}"/>
    <cellStyle name="Calculation 13 9" xfId="14922" xr:uid="{23453262-2A69-4B43-8395-5A4BB579AA13}"/>
    <cellStyle name="Calculation 14" xfId="3088" xr:uid="{02A84C99-E2D7-459E-93DF-F977D9875FB1}"/>
    <cellStyle name="Calculation 14 10" xfId="16444" xr:uid="{B2799E88-0827-4079-9353-98D8AEA2C4C8}"/>
    <cellStyle name="Calculation 14 11" xfId="17402" xr:uid="{165AF59E-8868-4D81-8344-8A589CD7AD6E}"/>
    <cellStyle name="Calculation 14 12" xfId="18340" xr:uid="{13FF48A3-80E4-435D-AF4F-33C619ECDB5B}"/>
    <cellStyle name="Calculation 14 2" xfId="9082" xr:uid="{4C74154D-D719-4743-BA2E-D46D92776B15}"/>
    <cellStyle name="Calculation 14 2 10" xfId="12875" xr:uid="{7BDF3F5F-EEBB-4BF7-B185-C5EAAF023360}"/>
    <cellStyle name="Calculation 14 2 11" xfId="13635" xr:uid="{F93D25C6-4BD9-4DDD-AB6C-383078C06E0C}"/>
    <cellStyle name="Calculation 14 2 2" xfId="9408" xr:uid="{87BB9729-555C-4202-897D-8511D547973A}"/>
    <cellStyle name="Calculation 14 2 2 10" xfId="19392" xr:uid="{FD8D8EAA-3A8F-4D96-A504-4C073C32914A}"/>
    <cellStyle name="Calculation 14 2 2 2" xfId="10935" xr:uid="{F387058D-E9FB-4D61-A1F7-64E08F12DA1C}"/>
    <cellStyle name="Calculation 14 2 2 2 2" xfId="15555" xr:uid="{9755A675-0F54-4A44-94A0-865C516D85B2}"/>
    <cellStyle name="Calculation 14 2 2 2 3" xfId="16559" xr:uid="{C0DF66F4-6B41-455E-AF50-043ACFDBAB59}"/>
    <cellStyle name="Calculation 14 2 2 2 4" xfId="17517" xr:uid="{055FC671-C0EE-4CB9-8BE8-E844E988CA04}"/>
    <cellStyle name="Calculation 14 2 2 2 5" xfId="18442" xr:uid="{E1462543-E2D2-40C1-9B56-1FE0E4108E1A}"/>
    <cellStyle name="Calculation 14 2 2 2 6" xfId="19313" xr:uid="{F40D9708-A71B-4638-BC81-F34FBA29A8FB}"/>
    <cellStyle name="Calculation 14 2 2 2 7" xfId="20159" xr:uid="{8AEA48F8-CB41-4220-82C1-8A3E8C933584}"/>
    <cellStyle name="Calculation 14 2 2 2 8" xfId="20923" xr:uid="{4CC5295A-F627-4B6E-9392-16AD3EB43453}"/>
    <cellStyle name="Calculation 14 2 2 3" xfId="11750" xr:uid="{FFAD5A6D-563D-4BA9-AE74-C632DA104C8B}"/>
    <cellStyle name="Calculation 14 2 2 3 2" xfId="16154" xr:uid="{CAB0AFBE-ED99-430F-86E3-558C9F2836AD}"/>
    <cellStyle name="Calculation 14 2 2 3 3" xfId="17114" xr:uid="{E9D8016B-3770-4725-A4B2-FFB59B6FF6CE}"/>
    <cellStyle name="Calculation 14 2 2 3 4" xfId="18066" xr:uid="{AFCF7422-B022-46E2-9858-EEF387E22B02}"/>
    <cellStyle name="Calculation 14 2 2 3 5" xfId="18940" xr:uid="{FE3CD11C-E586-42E4-BEC0-21C7769C8861}"/>
    <cellStyle name="Calculation 14 2 2 3 6" xfId="19805" xr:uid="{EA2E559C-50F2-40E0-A739-2BFF256F2173}"/>
    <cellStyle name="Calculation 14 2 2 3 7" xfId="20581" xr:uid="{811A636E-DDC0-4DF4-BDB6-3AE3B6D006F9}"/>
    <cellStyle name="Calculation 14 2 2 3 8" xfId="21338" xr:uid="{6B5500F2-4853-4EB1-A2A4-E4CD9EE79185}"/>
    <cellStyle name="Calculation 14 2 2 4" xfId="14527" xr:uid="{CD621340-9947-4F0A-8AFA-DB8B2BB723C8}"/>
    <cellStyle name="Calculation 14 2 2 5" xfId="12442" xr:uid="{F3023295-E5ED-459A-B2DB-9DD1D9E374D4}"/>
    <cellStyle name="Calculation 14 2 2 6" xfId="15700" xr:uid="{B0D60D78-812E-474B-B6D1-F5A73CE61BCA}"/>
    <cellStyle name="Calculation 14 2 2 7" xfId="16676" xr:uid="{E2E04E51-1F8A-4E4E-B614-F465C05E21BD}"/>
    <cellStyle name="Calculation 14 2 2 8" xfId="17628" xr:uid="{681F43E2-8801-4693-8B5B-0FE71BB8BA91}"/>
    <cellStyle name="Calculation 14 2 2 9" xfId="18523" xr:uid="{620EBD3A-5C58-464E-8405-00E4B89B874B}"/>
    <cellStyle name="Calculation 14 2 3" xfId="10607" xr:uid="{CD18FFE3-068A-4FF4-874D-459193A91BEE}"/>
    <cellStyle name="Calculation 14 2 3 2" xfId="15303" xr:uid="{1362398C-384F-4AE8-869E-CD300A48EBC2}"/>
    <cellStyle name="Calculation 14 2 3 3" xfId="16323" xr:uid="{74C781F3-DBA7-4C63-A6D8-FAA05A5FB070}"/>
    <cellStyle name="Calculation 14 2 3 4" xfId="17283" xr:uid="{0B8D9F5D-5ACE-4195-84CB-A49C45FC4E84}"/>
    <cellStyle name="Calculation 14 2 3 5" xfId="18232" xr:uid="{C480F4E1-5C32-4E50-B8AB-CF760BF1EF3E}"/>
    <cellStyle name="Calculation 14 2 3 6" xfId="19105" xr:uid="{15B7949A-A0B7-4701-934E-DB645A0857D4}"/>
    <cellStyle name="Calculation 14 2 3 7" xfId="19970" xr:uid="{F6AC197C-33A8-4014-985F-5B37DEFED0AA}"/>
    <cellStyle name="Calculation 14 2 3 8" xfId="20746" xr:uid="{2005C78C-58D1-43F7-BC68-521D75080DF9}"/>
    <cellStyle name="Calculation 14 2 4" xfId="11573" xr:uid="{930D823E-B7BE-4DC2-902F-5FBF8B49AADA}"/>
    <cellStyle name="Calculation 14 2 4 2" xfId="15977" xr:uid="{C2B5BD0E-C8AC-4434-8231-B1B55F3C0D08}"/>
    <cellStyle name="Calculation 14 2 4 3" xfId="16937" xr:uid="{4124734A-FD36-4EED-B518-322A45DB6F6A}"/>
    <cellStyle name="Calculation 14 2 4 4" xfId="17889" xr:uid="{54392004-F7BF-479B-A316-8C3246D3375D}"/>
    <cellStyle name="Calculation 14 2 4 5" xfId="18763" xr:uid="{B4197DAE-B973-491A-9249-AA9E65E2153C}"/>
    <cellStyle name="Calculation 14 2 4 6" xfId="19628" xr:uid="{A57DE9D1-6177-409A-A6F2-8E9568D03ADB}"/>
    <cellStyle name="Calculation 14 2 4 7" xfId="20404" xr:uid="{FBA91D7E-5CE3-494C-86AA-03F09269E185}"/>
    <cellStyle name="Calculation 14 2 4 8" xfId="21161" xr:uid="{A3DFBE4D-6EF1-4A8A-B829-E19E0BF1DD33}"/>
    <cellStyle name="Calculation 14 2 5" xfId="14274" xr:uid="{229A29AD-FEB7-4F4B-A4CB-6849A9C2A1E0}"/>
    <cellStyle name="Calculation 14 2 6" xfId="12679" xr:uid="{8B9E6BC7-9C7F-4333-999D-D24FBC38C639}"/>
    <cellStyle name="Calculation 14 2 7" xfId="15080" xr:uid="{93E1223A-8786-40A3-A72E-EE082D902266}"/>
    <cellStyle name="Calculation 14 2 8" xfId="12008" xr:uid="{BB87C2AB-4816-4DB8-A1B3-B953A4E63DD3}"/>
    <cellStyle name="Calculation 14 2 9" xfId="14043" xr:uid="{7F58DE54-A597-4C56-888E-305374E39846}"/>
    <cellStyle name="Calculation 14 3" xfId="9174" xr:uid="{BBA575AF-8742-47F3-9219-14CE72BA6F0F}"/>
    <cellStyle name="Calculation 14 3 10" xfId="15622" xr:uid="{519524B6-0233-4DA1-85BC-526399CF971E}"/>
    <cellStyle name="Calculation 14 3 2" xfId="10697" xr:uid="{E1AC5F67-0B5F-492D-BE44-A1E621664366}"/>
    <cellStyle name="Calculation 14 3 2 2" xfId="15378" xr:uid="{3999B9D7-898F-4E17-A6B7-1E7B3D84BAAF}"/>
    <cellStyle name="Calculation 14 3 2 3" xfId="16392" xr:uid="{1795472D-3C49-4173-B25E-ADA7EC02676D}"/>
    <cellStyle name="Calculation 14 3 2 4" xfId="17352" xr:uid="{0A57B507-3D23-4B8F-86A5-8C734804DB22}"/>
    <cellStyle name="Calculation 14 3 2 5" xfId="18296" xr:uid="{40F43939-9346-4126-854B-14FB81B14056}"/>
    <cellStyle name="Calculation 14 3 2 6" xfId="19169" xr:uid="{65148BC9-203E-4CDF-B5B4-A3ABCAE5C179}"/>
    <cellStyle name="Calculation 14 3 2 7" xfId="20034" xr:uid="{BF33D318-7683-43D3-A014-FA6FA964D3D2}"/>
    <cellStyle name="Calculation 14 3 2 8" xfId="20809" xr:uid="{F96815CA-4C2E-4178-9782-E49313E547D1}"/>
    <cellStyle name="Calculation 14 3 3" xfId="11636" xr:uid="{367DAA09-47E7-4C11-830B-2B18E03B9E8E}"/>
    <cellStyle name="Calculation 14 3 3 2" xfId="16040" xr:uid="{7CAA3935-684D-47CF-A8ED-042B3B76F02D}"/>
    <cellStyle name="Calculation 14 3 3 3" xfId="17000" xr:uid="{05702E89-424E-40BE-AB44-AC158E87D359}"/>
    <cellStyle name="Calculation 14 3 3 4" xfId="17952" xr:uid="{E19E9C23-B293-41F6-8C56-7720E5DB3F9F}"/>
    <cellStyle name="Calculation 14 3 3 5" xfId="18826" xr:uid="{2AC67EE4-3433-44FF-ACB7-1889FF35D134}"/>
    <cellStyle name="Calculation 14 3 3 6" xfId="19691" xr:uid="{AD5B1DEA-9E6A-43B9-9772-25C88DCCDDF7}"/>
    <cellStyle name="Calculation 14 3 3 7" xfId="20467" xr:uid="{BCC70C58-8232-48EF-BB4C-E4714A32F980}"/>
    <cellStyle name="Calculation 14 3 3 8" xfId="21224" xr:uid="{CAEF8E6A-1484-4B0C-BEFC-0EE91933CAB8}"/>
    <cellStyle name="Calculation 14 3 4" xfId="14351" xr:uid="{DF912B47-D278-498D-800C-8E819AE23D06}"/>
    <cellStyle name="Calculation 14 3 5" xfId="12607" xr:uid="{ACEFF9DF-68A8-49A9-BC2B-A2BCE0CCBB1E}"/>
    <cellStyle name="Calculation 14 3 6" xfId="14139" xr:uid="{37877DDF-2449-46C0-A884-F4E483699BED}"/>
    <cellStyle name="Calculation 14 3 7" xfId="12801" xr:uid="{CD88186C-2AD4-451F-A798-8BF6B9147A80}"/>
    <cellStyle name="Calculation 14 3 8" xfId="13701" xr:uid="{DB642948-307F-4128-93C7-725E68438F44}"/>
    <cellStyle name="Calculation 14 3 9" xfId="13165" xr:uid="{1D2F5625-97F3-40AB-A71E-8405D5F2CEC8}"/>
    <cellStyle name="Calculation 14 4" xfId="9915" xr:uid="{8A2BCCCF-A5E8-4E9B-BAF9-30B0F796B4DC}"/>
    <cellStyle name="Calculation 14 4 2" xfId="14845" xr:uid="{31834B8A-2CCC-4325-92C2-677C038BF9FD}"/>
    <cellStyle name="Calculation 14 4 3" xfId="12216" xr:uid="{86ECFB8B-5225-432E-AE00-E47CA7D2FFD1}"/>
    <cellStyle name="Calculation 14 4 4" xfId="14046" xr:uid="{D416C001-A6AE-45F1-8158-B5EA45762237}"/>
    <cellStyle name="Calculation 14 4 5" xfId="12874" xr:uid="{2C28770B-A8C3-41F8-B699-E32229097E6F}"/>
    <cellStyle name="Calculation 14 4 6" xfId="13636" xr:uid="{E34629A4-1C28-4F8A-8C45-02F0166AD12B}"/>
    <cellStyle name="Calculation 14 4 7" xfId="13210" xr:uid="{F28F7635-33AD-4ECF-9BE4-F96DDC6D6D26}"/>
    <cellStyle name="Calculation 14 4 8" xfId="13475" xr:uid="{0E19B362-2A9F-406B-9401-BEBE5AEB06A8}"/>
    <cellStyle name="Calculation 14 5" xfId="10048" xr:uid="{E54C6409-1809-4A89-A6AB-2A5A62FE1996}"/>
    <cellStyle name="Calculation 14 5 2" xfId="14944" xr:uid="{4DDBE0C6-7EAE-49AD-BD99-817DB3A2EB5B}"/>
    <cellStyle name="Calculation 14 5 3" xfId="12125" xr:uid="{A69E6A62-39E0-461C-80C5-8C59B34F68F1}"/>
    <cellStyle name="Calculation 14 5 4" xfId="14725" xr:uid="{32BF43AA-18B8-47C2-AB39-80E4F08E54CE}"/>
    <cellStyle name="Calculation 14 5 5" xfId="12283" xr:uid="{EEBB7844-9909-4F4C-9A2B-8914483E27B1}"/>
    <cellStyle name="Calculation 14 5 6" xfId="15096" xr:uid="{6C4A0A56-FF1A-4755-AA21-21CE99ADA423}"/>
    <cellStyle name="Calculation 14 5 7" xfId="11995" xr:uid="{F63E0EFC-0AE3-4985-A0EC-1108A7D40AC2}"/>
    <cellStyle name="Calculation 14 5 8" xfId="14745" xr:uid="{13633DCC-B646-4293-9F8D-28AC82E630B8}"/>
    <cellStyle name="Calculation 14 6" xfId="12230" xr:uid="{246657BE-5A6E-45AA-A5D9-3802A419918C}"/>
    <cellStyle name="Calculation 14 7" xfId="13817" xr:uid="{4CABF232-DE2B-4E2C-9CA9-C94ECB8E2C1E}"/>
    <cellStyle name="Calculation 14 8" xfId="13073" xr:uid="{9D881B75-6E3D-4426-969D-FF8327CE4BF3}"/>
    <cellStyle name="Calculation 14 9" xfId="15435" xr:uid="{23AB88AD-01F6-477E-9F9B-C8A9EB665D74}"/>
    <cellStyle name="Calculation 15" xfId="3089" xr:uid="{32C0BE69-07FC-4F6B-A526-776A4E3D221F}"/>
    <cellStyle name="Calculation 15 10" xfId="12557" xr:uid="{FA66A216-C711-40CE-A95D-C0DF9ED347A7}"/>
    <cellStyle name="Calculation 15 11" xfId="13735" xr:uid="{7E874670-CA45-45A9-9F22-6570CEB5BB85}"/>
    <cellStyle name="Calculation 15 12" xfId="13136" xr:uid="{7E16F0D4-2707-4956-8BD1-26C01CFFD2D6}"/>
    <cellStyle name="Calculation 15 2" xfId="9081" xr:uid="{9C849483-AEF2-42A4-A8FE-74D3B097CDD7}"/>
    <cellStyle name="Calculation 15 2 10" xfId="18493" xr:uid="{E2287F12-2578-4867-B51E-EE1E1476D203}"/>
    <cellStyle name="Calculation 15 2 11" xfId="19364" xr:uid="{CF897C9B-2DFE-4462-947B-13D7F7608E9A}"/>
    <cellStyle name="Calculation 15 2 2" xfId="9409" xr:uid="{41FB3E18-4200-4CA2-A050-88BF190CCFEC}"/>
    <cellStyle name="Calculation 15 2 2 10" xfId="12870" xr:uid="{BA00C75F-2D1C-4544-A27A-987DA2A791D0}"/>
    <cellStyle name="Calculation 15 2 2 2" xfId="10936" xr:uid="{CD5DF892-6F90-4F6F-A3F9-005B9BCF17E9}"/>
    <cellStyle name="Calculation 15 2 2 2 2" xfId="15556" xr:uid="{578A258D-2258-48BB-9A4C-127F994BEC7C}"/>
    <cellStyle name="Calculation 15 2 2 2 3" xfId="16560" xr:uid="{35804AF8-07AD-455E-B5B7-6AED817044AD}"/>
    <cellStyle name="Calculation 15 2 2 2 4" xfId="17518" xr:uid="{AA0C0378-C3D4-49BA-9E52-54E47D92D7A7}"/>
    <cellStyle name="Calculation 15 2 2 2 5" xfId="18443" xr:uid="{D6BD37BB-1ECD-4EF0-9444-F7C825376FBC}"/>
    <cellStyle name="Calculation 15 2 2 2 6" xfId="19314" xr:uid="{A3AEAB6A-77CD-4868-A052-551AD4BA68EE}"/>
    <cellStyle name="Calculation 15 2 2 2 7" xfId="20160" xr:uid="{DE25C88D-A53C-4F55-8148-17CF785ACEC3}"/>
    <cellStyle name="Calculation 15 2 2 2 8" xfId="20924" xr:uid="{42F0D3A5-EB0E-421C-A023-222A5F55FD73}"/>
    <cellStyle name="Calculation 15 2 2 3" xfId="11751" xr:uid="{EA05E9C2-99C2-406D-9300-125E23525801}"/>
    <cellStyle name="Calculation 15 2 2 3 2" xfId="16155" xr:uid="{2A49FA6D-3F14-4C56-B27F-517FD268C74A}"/>
    <cellStyle name="Calculation 15 2 2 3 3" xfId="17115" xr:uid="{2192AB22-B782-4D3E-9534-9A0CD8C747A2}"/>
    <cellStyle name="Calculation 15 2 2 3 4" xfId="18067" xr:uid="{1CDBFE28-303C-42F7-B1A4-4A8DD311C473}"/>
    <cellStyle name="Calculation 15 2 2 3 5" xfId="18941" xr:uid="{C64C93A1-953B-40CC-9307-471517138E37}"/>
    <cellStyle name="Calculation 15 2 2 3 6" xfId="19806" xr:uid="{03E3EB41-AC51-4D36-8A07-F7E6431A5288}"/>
    <cellStyle name="Calculation 15 2 2 3 7" xfId="20582" xr:uid="{DAA24447-0FAE-425F-BB04-996958BB63DB}"/>
    <cellStyle name="Calculation 15 2 2 3 8" xfId="21339" xr:uid="{0A4CB0DA-6152-4C04-9CAC-A8FE09624C69}"/>
    <cellStyle name="Calculation 15 2 2 4" xfId="14528" xr:uid="{3FD9C1F3-F426-4BEA-A68C-813918900CF4}"/>
    <cellStyle name="Calculation 15 2 2 5" xfId="12441" xr:uid="{A472F364-DF17-4229-82B3-43134A7A77CC}"/>
    <cellStyle name="Calculation 15 2 2 6" xfId="15088" xr:uid="{42F60E73-B34A-4004-857B-F1DF65DC0B1D}"/>
    <cellStyle name="Calculation 15 2 2 7" xfId="12002" xr:uid="{F1C1FF32-89B0-47DF-B1A1-E653774FCB30}"/>
    <cellStyle name="Calculation 15 2 2 8" xfId="15238" xr:uid="{EE94144D-7186-4455-8E36-0924069DD2C9}"/>
    <cellStyle name="Calculation 15 2 2 9" xfId="14051" xr:uid="{AF807EE1-06C7-4A28-ADF2-B274B9918C82}"/>
    <cellStyle name="Calculation 15 2 3" xfId="10606" xr:uid="{F0F4FA3A-315C-4093-85A5-7D379468AA45}"/>
    <cellStyle name="Calculation 15 2 3 2" xfId="15302" xr:uid="{39C1C194-14A4-46B5-8B7B-5BC4BF3289D9}"/>
    <cellStyle name="Calculation 15 2 3 3" xfId="16322" xr:uid="{7ED0CC14-B698-49E4-B466-7C3D44647130}"/>
    <cellStyle name="Calculation 15 2 3 4" xfId="17282" xr:uid="{17C1D1FB-8734-412D-BFB0-6DCE3FFB1863}"/>
    <cellStyle name="Calculation 15 2 3 5" xfId="18231" xr:uid="{3CE87538-B25A-44CB-AD2F-D7EC28C0CB78}"/>
    <cellStyle name="Calculation 15 2 3 6" xfId="19104" xr:uid="{F4441673-2DE5-4AA1-B544-0961052A9368}"/>
    <cellStyle name="Calculation 15 2 3 7" xfId="19969" xr:uid="{329D9A27-0EE4-4240-A3AF-0CBEAB69D43D}"/>
    <cellStyle name="Calculation 15 2 3 8" xfId="20745" xr:uid="{4D10CCB0-1A4B-43E5-9C49-B5EC16615327}"/>
    <cellStyle name="Calculation 15 2 4" xfId="11572" xr:uid="{B2F34E1A-2F73-4F73-8623-16A50303FB9B}"/>
    <cellStyle name="Calculation 15 2 4 2" xfId="15976" xr:uid="{F3114263-956D-496C-8817-086F7CCDEC29}"/>
    <cellStyle name="Calculation 15 2 4 3" xfId="16936" xr:uid="{5A0D324A-6742-4BBE-A0C9-E7C4AAD8CC92}"/>
    <cellStyle name="Calculation 15 2 4 4" xfId="17888" xr:uid="{BE3EFB6E-D328-4529-A81C-DEC4EFCFDB1C}"/>
    <cellStyle name="Calculation 15 2 4 5" xfId="18762" xr:uid="{400C9A5F-128F-4124-8619-9401EFE38096}"/>
    <cellStyle name="Calculation 15 2 4 6" xfId="19627" xr:uid="{CD777612-0388-48C6-9AC6-554FB61C7F5B}"/>
    <cellStyle name="Calculation 15 2 4 7" xfId="20403" xr:uid="{2B1AF84C-90DE-48EA-98BC-3AE5931376C7}"/>
    <cellStyle name="Calculation 15 2 4 8" xfId="21160" xr:uid="{AC83740A-939C-469D-BEC1-0361715E752E}"/>
    <cellStyle name="Calculation 15 2 5" xfId="14273" xr:uid="{C7EE9FD7-D9B9-4965-8542-295C0A0E1119}"/>
    <cellStyle name="Calculation 15 2 6" xfId="12680" xr:uid="{1C3A2A4F-E7EF-4553-8ED0-4D5B51485ABF}"/>
    <cellStyle name="Calculation 15 2 7" xfId="15663" xr:uid="{AFC73641-C608-4411-AEDF-1B67859923B5}"/>
    <cellStyle name="Calculation 15 2 8" xfId="16641" xr:uid="{8D28A9EB-8714-4943-8501-CD6C95CCA8FE}"/>
    <cellStyle name="Calculation 15 2 9" xfId="17594" xr:uid="{5D94B9BE-198F-4400-BB1B-968109A36918}"/>
    <cellStyle name="Calculation 15 3" xfId="9175" xr:uid="{8EE685B9-18BE-4E66-8F35-4D638A1889DC}"/>
    <cellStyle name="Calculation 15 3 10" xfId="17635" xr:uid="{C4FA70BF-2866-4379-A793-54D3B0F8F26D}"/>
    <cellStyle name="Calculation 15 3 2" xfId="10698" xr:uid="{4F6E29D0-368D-4F9B-8ED6-257747618A2E}"/>
    <cellStyle name="Calculation 15 3 2 2" xfId="15379" xr:uid="{61325E3C-52A4-41AF-A1A8-EDD4C515FC15}"/>
    <cellStyle name="Calculation 15 3 2 3" xfId="16393" xr:uid="{CF8FEB79-78D7-4F21-BADB-2A075B56CF3A}"/>
    <cellStyle name="Calculation 15 3 2 4" xfId="17353" xr:uid="{F93B8FAC-E109-45F2-8A07-13E8C61BDE9E}"/>
    <cellStyle name="Calculation 15 3 2 5" xfId="18297" xr:uid="{18AA6A75-BB98-4639-BF14-F2CFD73232EC}"/>
    <cellStyle name="Calculation 15 3 2 6" xfId="19170" xr:uid="{8039772F-FBB8-4EA2-B664-FF5D2F0EAC8A}"/>
    <cellStyle name="Calculation 15 3 2 7" xfId="20035" xr:uid="{9FF82663-4EE0-4D3A-A48D-186E967A0F0F}"/>
    <cellStyle name="Calculation 15 3 2 8" xfId="20810" xr:uid="{5942C57D-30C6-4671-A4DB-778862C3B806}"/>
    <cellStyle name="Calculation 15 3 3" xfId="11637" xr:uid="{47F17266-7AEE-454B-BE45-C09506EC8808}"/>
    <cellStyle name="Calculation 15 3 3 2" xfId="16041" xr:uid="{B0E63615-F423-41A6-ABB2-23F179C44DB2}"/>
    <cellStyle name="Calculation 15 3 3 3" xfId="17001" xr:uid="{F36EE55D-8F06-4EB9-B4A8-DC22F46511AF}"/>
    <cellStyle name="Calculation 15 3 3 4" xfId="17953" xr:uid="{809C6925-8B56-46F6-A2F3-176607EE92D4}"/>
    <cellStyle name="Calculation 15 3 3 5" xfId="18827" xr:uid="{3C2BB1ED-9A9A-4FF9-8381-FC9306EE47B3}"/>
    <cellStyle name="Calculation 15 3 3 6" xfId="19692" xr:uid="{74F3D342-283C-4CC5-BEA2-6612D6E00462}"/>
    <cellStyle name="Calculation 15 3 3 7" xfId="20468" xr:uid="{EAC3C303-C35B-492E-AC94-F762D5576825}"/>
    <cellStyle name="Calculation 15 3 3 8" xfId="21225" xr:uid="{529ACA1C-31DA-45FB-818E-CEC32DB46F3E}"/>
    <cellStyle name="Calculation 15 3 4" xfId="14352" xr:uid="{43BF85C5-74D0-4A1D-A9C2-F82FC684A6BF}"/>
    <cellStyle name="Calculation 15 3 5" xfId="12606" xr:uid="{C0E10B1E-C7EC-4459-B097-7D86FA388D1A}"/>
    <cellStyle name="Calculation 15 3 6" xfId="14654" xr:uid="{11A0A999-09C6-4540-8432-FC4330BAE732}"/>
    <cellStyle name="Calculation 15 3 7" xfId="12339" xr:uid="{38ED98CB-C6F8-4A6A-BFB0-B102381E1C7F}"/>
    <cellStyle name="Calculation 15 3 8" xfId="15712" xr:uid="{32AE13A7-B6E9-4B92-A4F0-C65CE683D158}"/>
    <cellStyle name="Calculation 15 3 9" xfId="16683" xr:uid="{5AF127FA-3B57-4832-9DE0-A2DB37DC03C7}"/>
    <cellStyle name="Calculation 15 4" xfId="9916" xr:uid="{6759F4E9-52CC-4325-AD06-860648A4C85B}"/>
    <cellStyle name="Calculation 15 4 2" xfId="14846" xr:uid="{8C37092F-F613-48A5-8092-462CC5AEF8FF}"/>
    <cellStyle name="Calculation 15 4 3" xfId="12215" xr:uid="{C6EBC491-CB46-45CC-B5F9-1DE6C3F340AD}"/>
    <cellStyle name="Calculation 15 4 4" xfId="14038" xr:uid="{2E1C7C06-F275-4F01-8B0D-8F10C253A4EB}"/>
    <cellStyle name="Calculation 15 4 5" xfId="12879" xr:uid="{1856BDD2-1351-4BAE-97D0-12E0366D7D1D}"/>
    <cellStyle name="Calculation 15 4 6" xfId="13631" xr:uid="{9CE7C550-F9A3-488D-9A57-D8D85D1A85D0}"/>
    <cellStyle name="Calculation 15 4 7" xfId="13214" xr:uid="{98D7BB36-EB16-4325-9144-C03068DB9299}"/>
    <cellStyle name="Calculation 15 4 8" xfId="15615" xr:uid="{8AFC649E-15C9-4566-A7DF-AD0375123886}"/>
    <cellStyle name="Calculation 15 5" xfId="10047" xr:uid="{FE738E9F-D96C-4DB2-9D0A-52C2CE69DFFF}"/>
    <cellStyle name="Calculation 15 5 2" xfId="14943" xr:uid="{D01E7BEA-6FC4-445E-8DCD-2BBC9F4E9A74}"/>
    <cellStyle name="Calculation 15 5 3" xfId="12126" xr:uid="{7F36BBDF-A6A0-4A32-AFB9-1B19F9C10953}"/>
    <cellStyle name="Calculation 15 5 4" xfId="14189" xr:uid="{DD5C3800-E0A4-427E-BA99-D1F112C36CCD}"/>
    <cellStyle name="Calculation 15 5 5" xfId="12757" xr:uid="{14D672D0-9800-4149-8512-5D36D8BF8051}"/>
    <cellStyle name="Calculation 15 5 6" xfId="14952" xr:uid="{D3469169-949C-4BF6-AF18-34CC59F5CC65}"/>
    <cellStyle name="Calculation 15 5 7" xfId="12119" xr:uid="{E136D1A7-1B36-4289-A77F-9CBE5F779DB0}"/>
    <cellStyle name="Calculation 15 5 8" xfId="15216" xr:uid="{AECB3443-ECFA-45E5-9FFD-0FC72AF915C6}"/>
    <cellStyle name="Calculation 15 6" xfId="12231" xr:uid="{05943083-2F8B-4528-9D8C-102DDD4BBBE5}"/>
    <cellStyle name="Calculation 15 7" xfId="13816" xr:uid="{41D6125B-764B-4F92-A2FB-690D0BC24801}"/>
    <cellStyle name="Calculation 15 8" xfId="13074" xr:uid="{F4B9E91E-1252-4379-844B-EB34335E2918}"/>
    <cellStyle name="Calculation 15 9" xfId="14404" xr:uid="{F5C78F11-474A-418F-9CC0-0FA84BDCDD24}"/>
    <cellStyle name="Calculation 16" xfId="3090" xr:uid="{8BE36A1F-69FC-47A9-A9F3-AB3C7AB22AC5}"/>
    <cellStyle name="Calculation 16 10" xfId="13590" xr:uid="{907882C0-BD18-413B-913D-D7049B523952}"/>
    <cellStyle name="Calculation 16 11" xfId="13237" xr:uid="{C52C9B96-0793-4DD6-91CD-30F42890756D}"/>
    <cellStyle name="Calculation 16 12" xfId="14583" xr:uid="{6B999908-8990-4D82-9659-98B66B75BEFD}"/>
    <cellStyle name="Calculation 16 2" xfId="9080" xr:uid="{5B9F1C72-6C8C-46F2-B23B-0583B270462F}"/>
    <cellStyle name="Calculation 16 2 10" xfId="13086" xr:uid="{CC9B19D8-85C5-4614-A019-87A3BA242FB2}"/>
    <cellStyle name="Calculation 16 2 11" xfId="14921" xr:uid="{9A33626A-9AF9-40D3-BB42-BC77424BDE20}"/>
    <cellStyle name="Calculation 16 2 2" xfId="9410" xr:uid="{B3ECD332-EE97-4B11-91CF-BED979293E18}"/>
    <cellStyle name="Calculation 16 2 2 10" xfId="14045" xr:uid="{93CDFE3E-2DF4-48B8-8EBB-FC030A497E53}"/>
    <cellStyle name="Calculation 16 2 2 2" xfId="10937" xr:uid="{D1FDE9C7-08BD-426C-8CA8-11F773AF650B}"/>
    <cellStyle name="Calculation 16 2 2 2 2" xfId="15557" xr:uid="{C631A789-A1F4-4747-A886-4AA3540FF1CD}"/>
    <cellStyle name="Calculation 16 2 2 2 3" xfId="16561" xr:uid="{B99FC0C8-9676-4EA5-9841-85285070A8D9}"/>
    <cellStyle name="Calculation 16 2 2 2 4" xfId="17519" xr:uid="{DE85D649-587A-4261-B107-731D50E20417}"/>
    <cellStyle name="Calculation 16 2 2 2 5" xfId="18444" xr:uid="{96D35104-3442-43DE-A8A2-D595698BF785}"/>
    <cellStyle name="Calculation 16 2 2 2 6" xfId="19315" xr:uid="{F87DF7D5-9803-4395-825D-25AACEE85BFE}"/>
    <cellStyle name="Calculation 16 2 2 2 7" xfId="20161" xr:uid="{9592F349-947E-4A34-BE7F-81071C7C2B2B}"/>
    <cellStyle name="Calculation 16 2 2 2 8" xfId="20925" xr:uid="{748D123B-B818-4AEE-BF91-903A7A6D4F7A}"/>
    <cellStyle name="Calculation 16 2 2 3" xfId="11752" xr:uid="{0895B234-1238-4508-9C59-9AFE646FA887}"/>
    <cellStyle name="Calculation 16 2 2 3 2" xfId="16156" xr:uid="{6F175A89-AE08-48DB-AE2D-32BCB592DC15}"/>
    <cellStyle name="Calculation 16 2 2 3 3" xfId="17116" xr:uid="{06C489E2-DC4C-4870-AF6D-A86AD19AD6C3}"/>
    <cellStyle name="Calculation 16 2 2 3 4" xfId="18068" xr:uid="{090297B2-C43C-41BC-A01B-4C0601C90621}"/>
    <cellStyle name="Calculation 16 2 2 3 5" xfId="18942" xr:uid="{6969EF17-90B7-4384-BB87-704EF810D2ED}"/>
    <cellStyle name="Calculation 16 2 2 3 6" xfId="19807" xr:uid="{8DE3AE50-F638-4087-B150-0AFB86F6BB52}"/>
    <cellStyle name="Calculation 16 2 2 3 7" xfId="20583" xr:uid="{2E19779D-C2D6-4A9A-8FF4-8700F004704E}"/>
    <cellStyle name="Calculation 16 2 2 3 8" xfId="21340" xr:uid="{8CF14555-0154-46E8-A412-7F3B64E834FD}"/>
    <cellStyle name="Calculation 16 2 2 4" xfId="14529" xr:uid="{66CEA529-8D57-40A4-8CBB-2E9C919AD871}"/>
    <cellStyle name="Calculation 16 2 2 5" xfId="12440" xr:uid="{48FFD25E-B7E3-42F9-9439-D579DB1AC92E}"/>
    <cellStyle name="Calculation 16 2 2 6" xfId="14424" xr:uid="{267FBAEF-0513-4E5D-9783-5781C7E7DCFD}"/>
    <cellStyle name="Calculation 16 2 2 7" xfId="12539" xr:uid="{926B361F-BA14-4062-9759-6C6C1D31A226}"/>
    <cellStyle name="Calculation 16 2 2 8" xfId="14667" xr:uid="{5111FF7C-F7C5-4463-BF3A-5C41B30DD7C0}"/>
    <cellStyle name="Calculation 16 2 2 9" xfId="12329" xr:uid="{F059F6A6-DD8B-40D5-A6E1-25E0A8BE5DD3}"/>
    <cellStyle name="Calculation 16 2 3" xfId="10605" xr:uid="{DA7A4A27-384D-4783-A8BB-6A281BFFEA1E}"/>
    <cellStyle name="Calculation 16 2 3 2" xfId="15301" xr:uid="{F7F83131-B42E-486A-B1F4-241152C79A05}"/>
    <cellStyle name="Calculation 16 2 3 3" xfId="16321" xr:uid="{BCCA3DE6-CB9C-4DFA-828D-C78BAF011B7E}"/>
    <cellStyle name="Calculation 16 2 3 4" xfId="17281" xr:uid="{A1C53D50-BDE1-4C33-9843-A3FFB154F320}"/>
    <cellStyle name="Calculation 16 2 3 5" xfId="18230" xr:uid="{40301405-9538-4294-BA79-5ED2F6F76699}"/>
    <cellStyle name="Calculation 16 2 3 6" xfId="19103" xr:uid="{90E93A6E-3B57-496B-9E3E-4C08634ADE32}"/>
    <cellStyle name="Calculation 16 2 3 7" xfId="19968" xr:uid="{23464C2F-A22D-474D-9871-34CBD5A92B54}"/>
    <cellStyle name="Calculation 16 2 3 8" xfId="20744" xr:uid="{3589F9CF-E27B-4DEE-AC87-6BE6E99CD0E9}"/>
    <cellStyle name="Calculation 16 2 4" xfId="11571" xr:uid="{43CAE0DD-CD98-4E9F-9823-B5444E748667}"/>
    <cellStyle name="Calculation 16 2 4 2" xfId="15975" xr:uid="{472A8C4E-E1BA-47C9-9722-A1123D78FE9E}"/>
    <cellStyle name="Calculation 16 2 4 3" xfId="16935" xr:uid="{2BAF4F79-DF4B-4679-A328-2CC683A00651}"/>
    <cellStyle name="Calculation 16 2 4 4" xfId="17887" xr:uid="{D12BE2DE-6C3D-404C-B15C-EB6D028D9D4F}"/>
    <cellStyle name="Calculation 16 2 4 5" xfId="18761" xr:uid="{49665848-8AEB-4165-8CD0-B9B4C9B2413B}"/>
    <cellStyle name="Calculation 16 2 4 6" xfId="19626" xr:uid="{BA32E068-FC1C-4657-A5F1-B309B609A6D8}"/>
    <cellStyle name="Calculation 16 2 4 7" xfId="20402" xr:uid="{31E7138D-E1D9-4593-A99B-A9359579AD36}"/>
    <cellStyle name="Calculation 16 2 4 8" xfId="21159" xr:uid="{AC5803E6-C331-4DB5-A3CF-92F3FDE0DFBC}"/>
    <cellStyle name="Calculation 16 2 5" xfId="14272" xr:uid="{41AE468D-49E5-4094-B0DA-5BC2AB44967D}"/>
    <cellStyle name="Calculation 16 2 6" xfId="12681" xr:uid="{3F444BAD-8A37-4D9A-BE39-7DECEE1CC310}"/>
    <cellStyle name="Calculation 16 2 7" xfId="14641" xr:uid="{F63A2479-26B3-4586-A06F-48EDEE19B580}"/>
    <cellStyle name="Calculation 16 2 8" xfId="12351" xr:uid="{5C9E0652-8A51-476A-9322-B465A682AB68}"/>
    <cellStyle name="Calculation 16 2 9" xfId="13799" xr:uid="{BB6E804D-6265-490C-A23C-C8869AC06A92}"/>
    <cellStyle name="Calculation 16 3" xfId="9176" xr:uid="{F5B863CD-CD7A-4288-9751-DCF88B7F3F2B}"/>
    <cellStyle name="Calculation 16 3 10" xfId="19376" xr:uid="{AA642B99-E6D7-4732-9CDB-C790BE087339}"/>
    <cellStyle name="Calculation 16 3 2" xfId="10699" xr:uid="{CD318C48-98E6-473D-928D-29E8393BFD46}"/>
    <cellStyle name="Calculation 16 3 2 2" xfId="15380" xr:uid="{BD9AD41C-C58D-4362-A399-BD0769953B54}"/>
    <cellStyle name="Calculation 16 3 2 3" xfId="16394" xr:uid="{E34FCBE4-CC89-4862-8B7F-00FE71956C75}"/>
    <cellStyle name="Calculation 16 3 2 4" xfId="17354" xr:uid="{BF9F89BA-E3B0-4AEF-8168-7EEA42725934}"/>
    <cellStyle name="Calculation 16 3 2 5" xfId="18298" xr:uid="{ED0762A5-A235-469D-B25C-05621C42CD7A}"/>
    <cellStyle name="Calculation 16 3 2 6" xfId="19171" xr:uid="{176CED00-4BC8-4E67-A3F9-C44DE491B375}"/>
    <cellStyle name="Calculation 16 3 2 7" xfId="20036" xr:uid="{B23FBCCA-8737-49F5-A721-97CB650C531D}"/>
    <cellStyle name="Calculation 16 3 2 8" xfId="20811" xr:uid="{833694C1-33B5-417D-8D8B-2596CF8C6461}"/>
    <cellStyle name="Calculation 16 3 3" xfId="11638" xr:uid="{9C70B634-EB33-43DE-BB02-60E70191177A}"/>
    <cellStyle name="Calculation 16 3 3 2" xfId="16042" xr:uid="{A215916B-C334-4E99-8AB8-E0198F6A891E}"/>
    <cellStyle name="Calculation 16 3 3 3" xfId="17002" xr:uid="{0B28D31E-75A9-4C3D-815B-FF890F2337C7}"/>
    <cellStyle name="Calculation 16 3 3 4" xfId="17954" xr:uid="{66975F59-C530-4A6E-9C1A-901D8719A893}"/>
    <cellStyle name="Calculation 16 3 3 5" xfId="18828" xr:uid="{B5DAF1C1-1631-47A8-9E1D-2263380084AE}"/>
    <cellStyle name="Calculation 16 3 3 6" xfId="19693" xr:uid="{1BE78EEE-B777-4FE8-B128-3D15C9A02D3E}"/>
    <cellStyle name="Calculation 16 3 3 7" xfId="20469" xr:uid="{88EFDFC2-6750-49A1-8FE3-10736540746F}"/>
    <cellStyle name="Calculation 16 3 3 8" xfId="21226" xr:uid="{17A5BD7B-0037-45E0-81FB-64353D7397D0}"/>
    <cellStyle name="Calculation 16 3 4" xfId="14353" xr:uid="{DAAC12D0-40E3-4AD6-9424-D42753A451F2}"/>
    <cellStyle name="Calculation 16 3 5" xfId="12605" xr:uid="{850A8195-A3E7-48AC-BE1E-B56E59C19E1A}"/>
    <cellStyle name="Calculation 16 3 6" xfId="15675" xr:uid="{0486A934-9926-4DD3-A90D-C5F7F7AF1578}"/>
    <cellStyle name="Calculation 16 3 7" xfId="16653" xr:uid="{797CDD9D-6FB2-4875-BE80-39F98F93FC5C}"/>
    <cellStyle name="Calculation 16 3 8" xfId="17606" xr:uid="{87F02D77-5A8C-4920-AA18-8B7F03ACDC73}"/>
    <cellStyle name="Calculation 16 3 9" xfId="18505" xr:uid="{E94D4992-FA53-4F49-A5D5-FA7225E37738}"/>
    <cellStyle name="Calculation 16 4" xfId="9917" xr:uid="{520B94E9-009B-4CBD-921C-F59E3FB41612}"/>
    <cellStyle name="Calculation 16 4 2" xfId="14847" xr:uid="{6FB6C393-B7E3-45ED-BE34-EEBEC1788651}"/>
    <cellStyle name="Calculation 16 4 3" xfId="12214" xr:uid="{53D6431E-0987-479D-AF07-5740633A67FB}"/>
    <cellStyle name="Calculation 16 4 4" xfId="14712" xr:uid="{EBE23330-6618-40C8-B212-F2C42526D74C}"/>
    <cellStyle name="Calculation 16 4 5" xfId="12293" xr:uid="{7A1778E4-9B5A-4FDB-BCDF-07790388E95C}"/>
    <cellStyle name="Calculation 16 4 6" xfId="14035" xr:uid="{B42F736C-7E46-475E-BD52-1AA4321DF4CD}"/>
    <cellStyle name="Calculation 16 4 7" xfId="12882" xr:uid="{7C3DFE92-6E0C-419C-AAEE-13D28BB97007}"/>
    <cellStyle name="Calculation 16 4 8" xfId="13628" xr:uid="{D6FB03ED-F02C-461A-B158-EDEDCD2079B2}"/>
    <cellStyle name="Calculation 16 5" xfId="10046" xr:uid="{8ADE8F8E-D4E6-4DDE-8F82-D8DFC549252E}"/>
    <cellStyle name="Calculation 16 5 2" xfId="14942" xr:uid="{517647DB-377D-426D-B459-D3CF9BCFB32D}"/>
    <cellStyle name="Calculation 16 5 3" xfId="12127" xr:uid="{2F228982-825C-4FD6-8EBB-F7832C999C17}"/>
    <cellStyle name="Calculation 16 5 4" xfId="15217" xr:uid="{9509F724-1EC6-4187-BE92-F6C81CEF0CFE}"/>
    <cellStyle name="Calculation 16 5 5" xfId="11908" xr:uid="{BBD4C603-E15B-4C38-A13A-79536A920F30}"/>
    <cellStyle name="Calculation 16 5 6" xfId="13933" xr:uid="{E7A497C5-1632-424C-B707-77A1C5113412}"/>
    <cellStyle name="Calculation 16 5 7" xfId="12969" xr:uid="{46FC5993-0115-41A4-A2B0-B59D4C164F65}"/>
    <cellStyle name="Calculation 16 5 8" xfId="13550" xr:uid="{52D2E073-0C4F-4212-8A0D-1A8F9DB4D8DB}"/>
    <cellStyle name="Calculation 16 6" xfId="12232" xr:uid="{82D77E35-8DF3-449D-8CD2-77CBB300AF6E}"/>
    <cellStyle name="Calculation 16 7" xfId="11872" xr:uid="{70FD7CD7-BD41-4242-9F8E-E216B2DA598F}"/>
    <cellStyle name="Calculation 16 8" xfId="13984" xr:uid="{32A3E6B0-6278-42EC-9703-78720CAE9B9C}"/>
    <cellStyle name="Calculation 16 9" xfId="12921" xr:uid="{62DFD645-C632-41CA-8936-C11A1095B164}"/>
    <cellStyle name="Calculation 17" xfId="3091" xr:uid="{8EC7CB9B-9058-4242-A245-39B626EE4CC7}"/>
    <cellStyle name="Calculation 17 10" xfId="12751" xr:uid="{5282010B-07D3-4785-9224-44D14DE6B5BB}"/>
    <cellStyle name="Calculation 17 11" xfId="14630" xr:uid="{538D6245-BFC0-4B26-B90E-8ADCE925D85C}"/>
    <cellStyle name="Calculation 17 12" xfId="12361" xr:uid="{F4A7B4F0-22C7-43C1-BBAF-3BA0920770C4}"/>
    <cellStyle name="Calculation 17 2" xfId="9079" xr:uid="{050DEE71-0A77-4A38-8A3E-A321AD594D91}"/>
    <cellStyle name="Calculation 17 2 10" xfId="13225" xr:uid="{08E7442D-EA32-4154-A6EF-EFB5E6786C03}"/>
    <cellStyle name="Calculation 17 2 11" xfId="14584" xr:uid="{F3FCDC7D-5431-427D-A6FC-B3969FC8B107}"/>
    <cellStyle name="Calculation 17 2 2" xfId="9411" xr:uid="{51C61A02-2D3F-4A88-A9D5-97A06C8F9CB5}"/>
    <cellStyle name="Calculation 17 2 2 10" xfId="19225" xr:uid="{EC5D4C4C-DA81-4AD5-BEA0-E5F2E76367C3}"/>
    <cellStyle name="Calculation 17 2 2 2" xfId="10938" xr:uid="{B7A49BA1-D2E9-4C01-A0B7-10C788B1A96C}"/>
    <cellStyle name="Calculation 17 2 2 2 2" xfId="15558" xr:uid="{4AF7C064-E2A7-4178-AF24-51E7E71DE941}"/>
    <cellStyle name="Calculation 17 2 2 2 3" xfId="16562" xr:uid="{768FFD08-D9F5-4108-B363-BB408AE008D2}"/>
    <cellStyle name="Calculation 17 2 2 2 4" xfId="17520" xr:uid="{6DE9A8C4-8ABD-4373-8FB0-070567323E9F}"/>
    <cellStyle name="Calculation 17 2 2 2 5" xfId="18445" xr:uid="{6EB67B32-51E6-40D7-BDF3-16F395AFEE87}"/>
    <cellStyle name="Calculation 17 2 2 2 6" xfId="19316" xr:uid="{17F8C616-515D-4E8F-8CC3-2145ABC73DEC}"/>
    <cellStyle name="Calculation 17 2 2 2 7" xfId="20162" xr:uid="{57CE4CDB-7F4D-4C64-9469-42C02F619502}"/>
    <cellStyle name="Calculation 17 2 2 2 8" xfId="20926" xr:uid="{1EED671F-C4D2-40D8-B04D-CF41A50577D5}"/>
    <cellStyle name="Calculation 17 2 2 3" xfId="11753" xr:uid="{C847E44A-771D-49F5-83AE-E723377F46FC}"/>
    <cellStyle name="Calculation 17 2 2 3 2" xfId="16157" xr:uid="{B9F240F3-9C90-48E7-B66C-BB37180F6A69}"/>
    <cellStyle name="Calculation 17 2 2 3 3" xfId="17117" xr:uid="{AE91C5BB-39F7-484A-B432-805DB11BE271}"/>
    <cellStyle name="Calculation 17 2 2 3 4" xfId="18069" xr:uid="{4091B983-C017-4887-811E-5B85F528161B}"/>
    <cellStyle name="Calculation 17 2 2 3 5" xfId="18943" xr:uid="{81DB7C3A-5976-4CAC-BC68-B62AB0479CA7}"/>
    <cellStyle name="Calculation 17 2 2 3 6" xfId="19808" xr:uid="{CD5A5D6B-33B8-4CA5-BBFE-0F8EC7E030AE}"/>
    <cellStyle name="Calculation 17 2 2 3 7" xfId="20584" xr:uid="{BC34CC58-BF74-4F1B-89F8-114D592EF86D}"/>
    <cellStyle name="Calculation 17 2 2 3 8" xfId="21341" xr:uid="{B7CF5EEF-AD93-442D-A60C-BF33F5187D49}"/>
    <cellStyle name="Calculation 17 2 2 4" xfId="14530" xr:uid="{3D5C83FD-F8A6-4078-80AB-082C836AD7AA}"/>
    <cellStyle name="Calculation 17 2 2 5" xfId="12439" xr:uid="{D0419FD9-D6DA-4E5B-9C2F-5C89A8CFB603}"/>
    <cellStyle name="Calculation 17 2 2 6" xfId="15455" xr:uid="{0E556F63-59B6-4A00-A2B5-8B1AB2EC536A}"/>
    <cellStyle name="Calculation 17 2 2 7" xfId="16464" xr:uid="{DE919D6B-062A-4AC0-95F6-E449550FCFD2}"/>
    <cellStyle name="Calculation 17 2 2 8" xfId="17422" xr:uid="{0CAA6B7D-CB27-4058-A284-10692106ED8E}"/>
    <cellStyle name="Calculation 17 2 2 9" xfId="18353" xr:uid="{82F01BC1-0C12-4F8A-8AB4-48B19DF88F4B}"/>
    <cellStyle name="Calculation 17 2 3" xfId="10604" xr:uid="{F691AA88-8C83-4544-B16D-B5C0032C4EA1}"/>
    <cellStyle name="Calculation 17 2 3 2" xfId="15300" xr:uid="{609FAFF7-6564-4576-BC49-2452A5CF855D}"/>
    <cellStyle name="Calculation 17 2 3 3" xfId="16320" xr:uid="{DDC0227F-CC4F-4526-9678-CF43A0CAF8F9}"/>
    <cellStyle name="Calculation 17 2 3 4" xfId="17280" xr:uid="{15099385-8C3E-4A6C-AFBE-D8362BCACBEA}"/>
    <cellStyle name="Calculation 17 2 3 5" xfId="18229" xr:uid="{39A9A514-B42B-4040-82C3-DAEE3D5A0041}"/>
    <cellStyle name="Calculation 17 2 3 6" xfId="19102" xr:uid="{D51D57FD-A881-4EB8-BEC4-3CB70BAA9359}"/>
    <cellStyle name="Calculation 17 2 3 7" xfId="19967" xr:uid="{254F6354-1DD2-40A9-A251-BC40D7C3F633}"/>
    <cellStyle name="Calculation 17 2 3 8" xfId="20743" xr:uid="{8B456E8E-4E8D-4E05-8A74-20DB22F99BEB}"/>
    <cellStyle name="Calculation 17 2 4" xfId="11570" xr:uid="{B846D94E-991E-4D17-B8B1-B190A92B1A62}"/>
    <cellStyle name="Calculation 17 2 4 2" xfId="15974" xr:uid="{76340DD8-5E77-4FEB-B76A-C8114CA73B59}"/>
    <cellStyle name="Calculation 17 2 4 3" xfId="16934" xr:uid="{56459084-84B8-4CEE-BDAD-13E1691E9EE1}"/>
    <cellStyle name="Calculation 17 2 4 4" xfId="17886" xr:uid="{26D5AB3B-F886-4110-AB6F-61D1393CE906}"/>
    <cellStyle name="Calculation 17 2 4 5" xfId="18760" xr:uid="{6A751582-61C4-4FB6-85B4-55E297A9FA09}"/>
    <cellStyle name="Calculation 17 2 4 6" xfId="19625" xr:uid="{3011283A-1984-47A9-A720-4900E9ACFAC9}"/>
    <cellStyle name="Calculation 17 2 4 7" xfId="20401" xr:uid="{76220627-27D8-4506-B705-F01C29A2D78C}"/>
    <cellStyle name="Calculation 17 2 4 8" xfId="21158" xr:uid="{94E16901-F107-4267-95F7-A18949014AF1}"/>
    <cellStyle name="Calculation 17 2 5" xfId="14271" xr:uid="{CEFFA283-7C59-49A9-A033-ACDAAD95BDA9}"/>
    <cellStyle name="Calculation 17 2 6" xfId="12682" xr:uid="{87E1D969-06DE-457E-944E-C614FF5B96E5}"/>
    <cellStyle name="Calculation 17 2 7" xfId="14023" xr:uid="{7668C03E-F85A-481E-8792-C8AC5DE386C6}"/>
    <cellStyle name="Calculation 17 2 8" xfId="12893" xr:uid="{1BEB3F8F-8564-4531-A64D-1ECEEAA009CE}"/>
    <cellStyle name="Calculation 17 2 9" xfId="13617" xr:uid="{F5C336E7-A256-474E-B1DE-E4F047011986}"/>
    <cellStyle name="Calculation 17 3" xfId="9177" xr:uid="{D19185F7-2CD3-45BB-BCCE-AF85356F426A}"/>
    <cellStyle name="Calculation 17 3 10" xfId="15645" xr:uid="{B09671F0-31A9-4014-B92B-CE69BACF3DA0}"/>
    <cellStyle name="Calculation 17 3 2" xfId="10700" xr:uid="{28AA07D1-0AD3-443E-97F3-C6DC03BF6C65}"/>
    <cellStyle name="Calculation 17 3 2 2" xfId="15381" xr:uid="{1CC94F5D-7A3C-4F93-9DBA-25BBFF7CD81D}"/>
    <cellStyle name="Calculation 17 3 2 3" xfId="16395" xr:uid="{F35DD18E-EC1F-4024-AF5E-DC1E227ED0D5}"/>
    <cellStyle name="Calculation 17 3 2 4" xfId="17355" xr:uid="{1CFEBF61-CED1-4373-9FB9-9E3B5AEE37E6}"/>
    <cellStyle name="Calculation 17 3 2 5" xfId="18299" xr:uid="{79008AA2-F445-4D71-9AE3-B6190BDCCCC6}"/>
    <cellStyle name="Calculation 17 3 2 6" xfId="19172" xr:uid="{2AF94128-5A8E-45CF-8F18-64969C231445}"/>
    <cellStyle name="Calculation 17 3 2 7" xfId="20037" xr:uid="{DC08AB78-ABEE-4629-AAAB-FE03B0664EDC}"/>
    <cellStyle name="Calculation 17 3 2 8" xfId="20812" xr:uid="{BECC4EF4-E0D9-4260-8215-25E9B65924C4}"/>
    <cellStyle name="Calculation 17 3 3" xfId="11639" xr:uid="{6D56CF39-FB78-401F-BE76-6EEE24DE0377}"/>
    <cellStyle name="Calculation 17 3 3 2" xfId="16043" xr:uid="{643F1CF9-AA75-4935-A972-316E5C380685}"/>
    <cellStyle name="Calculation 17 3 3 3" xfId="17003" xr:uid="{5B17CB03-0604-4CC5-A5D7-AEEF8D40B19E}"/>
    <cellStyle name="Calculation 17 3 3 4" xfId="17955" xr:uid="{6D11ADE5-F8F1-435C-A0CC-ED38C90E433A}"/>
    <cellStyle name="Calculation 17 3 3 5" xfId="18829" xr:uid="{A4D054FF-5F57-4D04-8E67-10116ADCC739}"/>
    <cellStyle name="Calculation 17 3 3 6" xfId="19694" xr:uid="{AE41F047-74EC-4C27-85B8-C105644FDC93}"/>
    <cellStyle name="Calculation 17 3 3 7" xfId="20470" xr:uid="{BF2D9784-0222-42BA-87D5-B38E89BE7F2B}"/>
    <cellStyle name="Calculation 17 3 3 8" xfId="21227" xr:uid="{1E3444E8-D7F0-48E3-BFA3-0822C54007B0}"/>
    <cellStyle name="Calculation 17 3 4" xfId="14354" xr:uid="{5A0C6090-D168-4F36-ACBB-CA5D4DB78942}"/>
    <cellStyle name="Calculation 17 3 5" xfId="12604" xr:uid="{496F429F-B1C4-4D5A-9F04-5CF06F455243}"/>
    <cellStyle name="Calculation 17 3 6" xfId="15171" xr:uid="{E3890E63-C5C0-42FB-892D-E1D994104960}"/>
    <cellStyle name="Calculation 17 3 7" xfId="11944" xr:uid="{E578D5E8-805F-4892-88E6-789BC5634C00}"/>
    <cellStyle name="Calculation 17 3 8" xfId="13882" xr:uid="{393BD058-1351-4974-8DFE-39F16030C6D2}"/>
    <cellStyle name="Calculation 17 3 9" xfId="13018" xr:uid="{4233CDD9-4286-4063-B881-1C6049109D2B}"/>
    <cellStyle name="Calculation 17 4" xfId="9918" xr:uid="{A29C05BA-7B57-4B5B-B677-96FFE94CC6A3}"/>
    <cellStyle name="Calculation 17 4 2" xfId="14848" xr:uid="{726127AC-0B7D-4161-9B45-B5CD84E07A86}"/>
    <cellStyle name="Calculation 17 4 3" xfId="12213" xr:uid="{43C67A40-EB6D-47EC-A99F-F4B9249CDA29}"/>
    <cellStyle name="Calculation 17 4 4" xfId="15732" xr:uid="{5AA959FD-5A23-4CED-9A4C-F103BE5585C1}"/>
    <cellStyle name="Calculation 17 4 5" xfId="16700" xr:uid="{1A3185EF-81B2-4B89-8B80-32BC0E7A2EA5}"/>
    <cellStyle name="Calculation 17 4 6" xfId="17652" xr:uid="{995F31B1-0C20-475D-9794-73134A0D390F}"/>
    <cellStyle name="Calculation 17 4 7" xfId="18537" xr:uid="{C5BFE6A3-8801-43A3-B645-DBD22F98FD61}"/>
    <cellStyle name="Calculation 17 4 8" xfId="19405" xr:uid="{4E519AA7-1E46-480F-B391-DD0CC741D929}"/>
    <cellStyle name="Calculation 17 5" xfId="10045" xr:uid="{1B4A7F2A-8B68-4656-807A-FCFDFF60AD1B}"/>
    <cellStyle name="Calculation 17 5 2" xfId="14941" xr:uid="{9D059492-CB5D-4855-B1E6-66570304C338}"/>
    <cellStyle name="Calculation 17 5 3" xfId="12128" xr:uid="{90019120-44F6-45EE-8DB4-124B7A833832}"/>
    <cellStyle name="Calculation 17 5 4" xfId="15743" xr:uid="{FC3E8E49-0542-4D1C-A6E4-BB008A5E816C}"/>
    <cellStyle name="Calculation 17 5 5" xfId="16709" xr:uid="{7C6129A1-E8ED-4983-B8A7-7DB22C67EBB1}"/>
    <cellStyle name="Calculation 17 5 6" xfId="17661" xr:uid="{234FBAF3-7F44-4D63-9A88-358231453D48}"/>
    <cellStyle name="Calculation 17 5 7" xfId="18546" xr:uid="{A2E987DA-297D-4FCA-8425-06E7F08E814A}"/>
    <cellStyle name="Calculation 17 5 8" xfId="19414" xr:uid="{D0DEC49D-3A90-48AC-8DF4-E416EC1F0F6C}"/>
    <cellStyle name="Calculation 17 6" xfId="12233" xr:uid="{C9491602-08F4-4B17-BCAF-936E80EF5177}"/>
    <cellStyle name="Calculation 17 7" xfId="14977" xr:uid="{55A3FD98-70F2-4DCC-BA14-656604467F24}"/>
    <cellStyle name="Calculation 17 8" xfId="12099" xr:uid="{3F8DA8BD-879D-493C-B321-B3B58D490D6D}"/>
    <cellStyle name="Calculation 17 9" xfId="14197" xr:uid="{85774ABA-C55E-4D08-A8D1-22F69EC2AFD3}"/>
    <cellStyle name="Calculation 18" xfId="3092" xr:uid="{8A15624D-BA4C-4DE2-8F5D-C667911F679D}"/>
    <cellStyle name="Calculation 18 10" xfId="17430" xr:uid="{80FC5BCE-DAE6-4874-AF05-F11F71358E4D}"/>
    <cellStyle name="Calculation 18 11" xfId="18357" xr:uid="{2FF6317A-A557-4D53-A5DC-2B61076E59D1}"/>
    <cellStyle name="Calculation 18 12" xfId="19228" xr:uid="{F94CCB9C-F35A-421D-8EC1-998516418F5B}"/>
    <cellStyle name="Calculation 18 13" xfId="20078" xr:uid="{2722CC36-9F47-4F5E-BC64-264C73FBFD6B}"/>
    <cellStyle name="Calculation 18 2" xfId="3093" xr:uid="{B6A5D299-D6CA-4FBF-B914-7F5BC84DFEB0}"/>
    <cellStyle name="Calculation 18 2 10" xfId="12789" xr:uid="{B2FACD04-6D05-4B66-89F0-980B33364749}"/>
    <cellStyle name="Calculation 18 2 11" xfId="15150" xr:uid="{855ED74B-D755-48E7-BE29-A926994C2694}"/>
    <cellStyle name="Calculation 18 2 12" xfId="11961" xr:uid="{2208638E-9A19-4FC0-A923-068799CFE19D}"/>
    <cellStyle name="Calculation 18 2 2" xfId="9077" xr:uid="{1F9DAB99-BCDF-4C8D-B4B8-A754547A07CC}"/>
    <cellStyle name="Calculation 18 2 2 10" xfId="18492" xr:uid="{376155FC-1C60-40DA-B34E-F29CAF0BD31E}"/>
    <cellStyle name="Calculation 18 2 2 11" xfId="19363" xr:uid="{BC220E90-ACBC-4252-88BE-FEA09BE88C1E}"/>
    <cellStyle name="Calculation 18 2 2 2" xfId="9412" xr:uid="{732431E3-CF91-4AB3-B010-72A648CEA702}"/>
    <cellStyle name="Calculation 18 2 2 2 10" xfId="17663" xr:uid="{60A77FBF-0405-45C5-8639-AD63DFC53636}"/>
    <cellStyle name="Calculation 18 2 2 2 2" xfId="10939" xr:uid="{3C840F24-AE03-4F52-A317-D0749A018B84}"/>
    <cellStyle name="Calculation 18 2 2 2 2 2" xfId="15559" xr:uid="{9CEB97E9-1964-4DE7-890D-E2038CCECD43}"/>
    <cellStyle name="Calculation 18 2 2 2 2 3" xfId="16563" xr:uid="{6F3A8F28-3795-4CDD-A057-F495FE3407F9}"/>
    <cellStyle name="Calculation 18 2 2 2 2 4" xfId="17521" xr:uid="{E8AF0D33-8DCA-4702-835E-74CA986F5A30}"/>
    <cellStyle name="Calculation 18 2 2 2 2 5" xfId="18446" xr:uid="{1469C6A4-3999-4BBA-8D69-D34120435981}"/>
    <cellStyle name="Calculation 18 2 2 2 2 6" xfId="19317" xr:uid="{A0E78B5F-13C8-4C87-8154-AE04D59ED9F4}"/>
    <cellStyle name="Calculation 18 2 2 2 2 7" xfId="20163" xr:uid="{6B8D9CB4-EBA8-40DF-AC0A-8EFBC924E891}"/>
    <cellStyle name="Calculation 18 2 2 2 2 8" xfId="20927" xr:uid="{15631522-0E8D-44DA-8B99-7B0912B5FE7D}"/>
    <cellStyle name="Calculation 18 2 2 2 3" xfId="11754" xr:uid="{46815920-D43F-4D4A-927C-BCD56366140A}"/>
    <cellStyle name="Calculation 18 2 2 2 3 2" xfId="16158" xr:uid="{A6DED3B2-68FA-4E83-9FBA-C29B1707F5E3}"/>
    <cellStyle name="Calculation 18 2 2 2 3 3" xfId="17118" xr:uid="{53BE110C-FF01-4A54-AD54-733FBF60DEF6}"/>
    <cellStyle name="Calculation 18 2 2 2 3 4" xfId="18070" xr:uid="{74BE8B11-0EA3-4B79-AC3E-12F9ACC6B60B}"/>
    <cellStyle name="Calculation 18 2 2 2 3 5" xfId="18944" xr:uid="{E40D6759-4982-4D52-B040-A1E92154B641}"/>
    <cellStyle name="Calculation 18 2 2 2 3 6" xfId="19809" xr:uid="{011BFAED-C384-407B-A7FA-441B6A1392C5}"/>
    <cellStyle name="Calculation 18 2 2 2 3 7" xfId="20585" xr:uid="{542CC466-1F5C-43B3-BB4E-F902DB0EA150}"/>
    <cellStyle name="Calculation 18 2 2 2 3 8" xfId="21342" xr:uid="{52DF39AF-1A3A-4284-9760-3993358B9928}"/>
    <cellStyle name="Calculation 18 2 2 2 4" xfId="14531" xr:uid="{DE0886DE-E5C7-441C-B909-759AF692FC74}"/>
    <cellStyle name="Calculation 18 2 2 2 5" xfId="12438" xr:uid="{C33A5B62-7D94-4A94-926A-16AB6032FC9A}"/>
    <cellStyle name="Calculation 18 2 2 2 6" xfId="14966" xr:uid="{FD9616A8-D30F-439D-98E8-16F9C2B7EF4C}"/>
    <cellStyle name="Calculation 18 2 2 2 7" xfId="12106" xr:uid="{F0DE48EA-A279-445F-9126-A51CC8D01BCB}"/>
    <cellStyle name="Calculation 18 2 2 2 8" xfId="15746" xr:uid="{3C8FEE90-A376-45C4-9E6B-B44E832A033D}"/>
    <cellStyle name="Calculation 18 2 2 2 9" xfId="16711" xr:uid="{BA040685-C0E0-4441-815B-5726C8F1F9FF}"/>
    <cellStyle name="Calculation 18 2 2 3" xfId="10602" xr:uid="{D9E6ED47-F3BA-4831-B50E-C7B2CA2D608E}"/>
    <cellStyle name="Calculation 18 2 2 3 2" xfId="15298" xr:uid="{34912E2E-8381-4B52-9F62-414A40D23598}"/>
    <cellStyle name="Calculation 18 2 2 3 3" xfId="16318" xr:uid="{D6ADDD49-8BEE-4C28-860B-DCC95627B45E}"/>
    <cellStyle name="Calculation 18 2 2 3 4" xfId="17278" xr:uid="{7C840AD4-BF7F-4640-AE6A-96BBAE9DCBDC}"/>
    <cellStyle name="Calculation 18 2 2 3 5" xfId="18227" xr:uid="{44E27BF3-111B-4AAB-BE80-1223AF672707}"/>
    <cellStyle name="Calculation 18 2 2 3 6" xfId="19100" xr:uid="{BEFDC7D5-A98F-4872-B093-0181DEA62CF9}"/>
    <cellStyle name="Calculation 18 2 2 3 7" xfId="19965" xr:uid="{1C716535-8D16-4B72-8878-7C351DEE1A73}"/>
    <cellStyle name="Calculation 18 2 2 3 8" xfId="20741" xr:uid="{36E92323-A1A6-40C9-90FF-F0AC3F49B9FD}"/>
    <cellStyle name="Calculation 18 2 2 4" xfId="11568" xr:uid="{1D059EA8-701B-43E0-BEDC-7F7344FC6BB0}"/>
    <cellStyle name="Calculation 18 2 2 4 2" xfId="15972" xr:uid="{890B8EE0-BCDE-43EB-A698-052E24A0AE33}"/>
    <cellStyle name="Calculation 18 2 2 4 3" xfId="16932" xr:uid="{713E605B-13EA-4C8F-813E-425AD1D3B3BE}"/>
    <cellStyle name="Calculation 18 2 2 4 4" xfId="17884" xr:uid="{5889AC05-6D38-40A8-AA60-D4064C55D7C1}"/>
    <cellStyle name="Calculation 18 2 2 4 5" xfId="18758" xr:uid="{1D9F3D67-D777-411E-96F4-2CDA836E7B09}"/>
    <cellStyle name="Calculation 18 2 2 4 6" xfId="19623" xr:uid="{C798318A-BFA7-42BF-B78D-F51CD181C386}"/>
    <cellStyle name="Calculation 18 2 2 4 7" xfId="20399" xr:uid="{1BCC5F0F-8964-410F-9DBA-A634FFFFAC9C}"/>
    <cellStyle name="Calculation 18 2 2 4 8" xfId="21156" xr:uid="{193BAAA9-2870-426F-9170-8242C8381C6A}"/>
    <cellStyle name="Calculation 18 2 2 5" xfId="14269" xr:uid="{48B2E675-F40F-4B9C-B65F-93B892071A88}"/>
    <cellStyle name="Calculation 18 2 2 6" xfId="12684" xr:uid="{D04B6EBF-ABBC-4BFB-8AB3-C4139646F75E}"/>
    <cellStyle name="Calculation 18 2 2 7" xfId="15662" xr:uid="{5129F1DF-1553-4A0E-A4C0-3B2A5820AC11}"/>
    <cellStyle name="Calculation 18 2 2 8" xfId="16640" xr:uid="{CACF7BCA-EB13-4BDB-A55B-D6E3C1F58D2E}"/>
    <cellStyle name="Calculation 18 2 2 9" xfId="17593" xr:uid="{6D956CDC-974B-4C62-A571-F9B43644A9F8}"/>
    <cellStyle name="Calculation 18 2 3" xfId="9179" xr:uid="{A71A1725-FED5-49D2-9BF8-7D8B4B9F3E20}"/>
    <cellStyle name="Calculation 18 2 3 10" xfId="14792" xr:uid="{508A3AAC-38E3-4253-BCFE-86480A9F797A}"/>
    <cellStyle name="Calculation 18 2 3 2" xfId="10702" xr:uid="{C5C0B765-5B07-455B-9A41-D15482F58CF2}"/>
    <cellStyle name="Calculation 18 2 3 2 2" xfId="15383" xr:uid="{0DFFFA6B-CF0A-4B25-837F-160F3C92A327}"/>
    <cellStyle name="Calculation 18 2 3 2 3" xfId="16397" xr:uid="{651FF405-C87D-4D6B-9997-D83EA0145D48}"/>
    <cellStyle name="Calculation 18 2 3 2 4" xfId="17357" xr:uid="{D224762E-ABA0-4AC2-AD55-87B4E893920C}"/>
    <cellStyle name="Calculation 18 2 3 2 5" xfId="18301" xr:uid="{579E5CF2-4BFC-4F68-BF13-C95D89DE3DF5}"/>
    <cellStyle name="Calculation 18 2 3 2 6" xfId="19174" xr:uid="{AB2E2BF8-952D-425E-A108-F5C9161A7D84}"/>
    <cellStyle name="Calculation 18 2 3 2 7" xfId="20039" xr:uid="{8F928DEC-62EB-46B2-8F0A-4607777A1EC8}"/>
    <cellStyle name="Calculation 18 2 3 2 8" xfId="20814" xr:uid="{2A3C05C8-BD31-449D-A42D-0C7D5619ED0D}"/>
    <cellStyle name="Calculation 18 2 3 3" xfId="11641" xr:uid="{5D23EFE0-A629-4AE6-BCB1-8D4C16882645}"/>
    <cellStyle name="Calculation 18 2 3 3 2" xfId="16045" xr:uid="{931D2EB1-3EAF-435A-9C3B-55A721EC7F2F}"/>
    <cellStyle name="Calculation 18 2 3 3 3" xfId="17005" xr:uid="{DE2F184C-D32A-46D1-8EE1-9C9124F06AC0}"/>
    <cellStyle name="Calculation 18 2 3 3 4" xfId="17957" xr:uid="{E3A1FAF6-29C8-46EC-9A10-116AD0441FDA}"/>
    <cellStyle name="Calculation 18 2 3 3 5" xfId="18831" xr:uid="{0CFEC06C-4205-460D-B1CA-7B3FC5AA1FCC}"/>
    <cellStyle name="Calculation 18 2 3 3 6" xfId="19696" xr:uid="{04D3C1C8-EBE9-4DD7-B775-91EBD5E86F97}"/>
    <cellStyle name="Calculation 18 2 3 3 7" xfId="20472" xr:uid="{928C8F65-97D8-4A1A-9693-088893A4F423}"/>
    <cellStyle name="Calculation 18 2 3 3 8" xfId="21229" xr:uid="{5C52A980-7B2D-40E6-A6EE-DD015AB1C4F0}"/>
    <cellStyle name="Calculation 18 2 3 4" xfId="14356" xr:uid="{BC8808AF-94B4-4146-9DCE-6F6FD646DA31}"/>
    <cellStyle name="Calculation 18 2 3 5" xfId="12602" xr:uid="{C03171AE-157C-4AE9-BEE1-D26A5F3A7FFA}"/>
    <cellStyle name="Calculation 18 2 3 6" xfId="14655" xr:uid="{302CDBF3-7142-4481-9C0E-324458105409}"/>
    <cellStyle name="Calculation 18 2 3 7" xfId="12338" xr:uid="{0043C6A4-5DF5-4604-9B75-08D32DCB7186}"/>
    <cellStyle name="Calculation 18 2 3 8" xfId="15199" xr:uid="{25AE2D3E-C791-4527-A622-738702E68376}"/>
    <cellStyle name="Calculation 18 2 3 9" xfId="11923" xr:uid="{20137E30-2B4C-4736-B71D-ECC0297630DA}"/>
    <cellStyle name="Calculation 18 2 4" xfId="9920" xr:uid="{E796014F-8DCC-4118-82C7-9C99C6C5D079}"/>
    <cellStyle name="Calculation 18 2 4 2" xfId="14850" xr:uid="{7821134F-E61C-4CC4-B101-07B4898C54F2}"/>
    <cellStyle name="Calculation 18 2 4 3" xfId="14061" xr:uid="{8D7565D4-A51A-42B3-AD6D-5CDEA8FB6151}"/>
    <cellStyle name="Calculation 18 2 4 4" xfId="12860" xr:uid="{DD0620F9-FBAD-4D59-809E-45401F9BAD04}"/>
    <cellStyle name="Calculation 18 2 4 5" xfId="13648" xr:uid="{B0CD6757-A042-406D-B1B2-DC847EA752A6}"/>
    <cellStyle name="Calculation 18 2 4 6" xfId="13199" xr:uid="{D0581171-B193-4B5B-A0F1-9F14E022EB6F}"/>
    <cellStyle name="Calculation 18 2 4 7" xfId="15066" xr:uid="{566B8287-9B48-4652-9497-92B699CB449C}"/>
    <cellStyle name="Calculation 18 2 4 8" xfId="12017" xr:uid="{51508B67-BDBF-4FD3-8978-79054AB96226}"/>
    <cellStyle name="Calculation 18 2 5" xfId="10043" xr:uid="{4D5B54BC-BF02-4B6C-AE45-11D7CBACF91F}"/>
    <cellStyle name="Calculation 18 2 5 2" xfId="14939" xr:uid="{0B0BD18A-B985-43C8-8387-9913D3D6A8AF}"/>
    <cellStyle name="Calculation 18 2 5 3" xfId="12130" xr:uid="{1BD1756B-45B4-45BC-A2D7-CF7626421D58}"/>
    <cellStyle name="Calculation 18 2 5 4" xfId="14188" xr:uid="{BE42547E-5702-4B03-B969-5C1F2C47B9E4}"/>
    <cellStyle name="Calculation 18 2 5 5" xfId="12758" xr:uid="{B6CFCFE0-7183-495D-B705-00C1BB7D8211}"/>
    <cellStyle name="Calculation 18 2 5 6" xfId="15442" xr:uid="{F37A7807-4B40-44DC-AD41-71EB78864CB5}"/>
    <cellStyle name="Calculation 18 2 5 7" xfId="16451" xr:uid="{7EC95518-D7EA-4F5B-B6E5-3EFF9D1707FC}"/>
    <cellStyle name="Calculation 18 2 5 8" xfId="17409" xr:uid="{7500D83C-E570-4AEA-B607-E0B5907C0480}"/>
    <cellStyle name="Calculation 18 2 6" xfId="12235" xr:uid="{1B753F3A-F864-4818-8EFA-DDD7220455F4}"/>
    <cellStyle name="Calculation 18 2 7" xfId="14434" xr:uid="{D36AF500-3129-48A2-92DC-8B12AE8555B6}"/>
    <cellStyle name="Calculation 18 2 8" xfId="12531" xr:uid="{20C5EEF5-C810-4877-85C0-534E212DB665}"/>
    <cellStyle name="Calculation 18 2 9" xfId="14151" xr:uid="{99A21812-E5AD-401A-AFD4-41289D6C330B}"/>
    <cellStyle name="Calculation 18 3" xfId="9078" xr:uid="{E3A42E94-FF87-43C0-9245-70F50A0659AE}"/>
    <cellStyle name="Calculation 18 3 10" xfId="12615" xr:uid="{BCB87591-B589-4D13-B57D-9C0D04AA281C}"/>
    <cellStyle name="Calculation 18 3 11" xfId="14652" xr:uid="{A2548D66-029C-407E-A5D0-38CB1124F1C6}"/>
    <cellStyle name="Calculation 18 3 2" xfId="9413" xr:uid="{EABB04A9-FF0E-447E-9ECE-644828BF3094}"/>
    <cellStyle name="Calculation 18 3 2 10" xfId="14665" xr:uid="{FC85B280-F546-493A-86BA-F73D4EAF6E50}"/>
    <cellStyle name="Calculation 18 3 2 2" xfId="10940" xr:uid="{CAE07822-EC08-4D5C-81C5-D941F74D63C4}"/>
    <cellStyle name="Calculation 18 3 2 2 2" xfId="15560" xr:uid="{16C1BC80-5759-4A45-906C-0BDF9D6757AB}"/>
    <cellStyle name="Calculation 18 3 2 2 3" xfId="16564" xr:uid="{09115DDB-5308-4017-BFCB-22CB34CB9F9C}"/>
    <cellStyle name="Calculation 18 3 2 2 4" xfId="17522" xr:uid="{E883A075-B018-4BFD-B795-C66BF9410D62}"/>
    <cellStyle name="Calculation 18 3 2 2 5" xfId="18447" xr:uid="{E0C1CCE7-0BB4-42E1-8F90-25B427E683BD}"/>
    <cellStyle name="Calculation 18 3 2 2 6" xfId="19318" xr:uid="{33E0C2FF-DFAE-490C-8F94-BD7DF6B727FE}"/>
    <cellStyle name="Calculation 18 3 2 2 7" xfId="20164" xr:uid="{47274DD8-04D8-4718-9F65-92E8B9FB21AE}"/>
    <cellStyle name="Calculation 18 3 2 2 8" xfId="20928" xr:uid="{CE4880D5-39C2-4BBD-A8A2-6AC699C22D4C}"/>
    <cellStyle name="Calculation 18 3 2 3" xfId="11755" xr:uid="{015FB31B-E60B-4E99-B663-AAD06C80A12B}"/>
    <cellStyle name="Calculation 18 3 2 3 2" xfId="16159" xr:uid="{6E8F0C8D-C430-4EE8-A906-840D23D23BC7}"/>
    <cellStyle name="Calculation 18 3 2 3 3" xfId="17119" xr:uid="{93A16202-4022-4C71-BE81-A78AE7D657DB}"/>
    <cellStyle name="Calculation 18 3 2 3 4" xfId="18071" xr:uid="{D63BCE4F-01E1-4185-A17E-37D1C79DA0E6}"/>
    <cellStyle name="Calculation 18 3 2 3 5" xfId="18945" xr:uid="{017B66EC-B9F9-41FE-ACEE-7956574F61A6}"/>
    <cellStyle name="Calculation 18 3 2 3 6" xfId="19810" xr:uid="{B2345F70-4861-40A1-B2CF-B7282BE64DF1}"/>
    <cellStyle name="Calculation 18 3 2 3 7" xfId="20586" xr:uid="{9BEAEF87-8F07-4EB2-8F7C-B525DDE9AF68}"/>
    <cellStyle name="Calculation 18 3 2 3 8" xfId="21343" xr:uid="{489F2843-C823-47F8-9C22-F96473B88242}"/>
    <cellStyle name="Calculation 18 3 2 4" xfId="14532" xr:uid="{39BD1BB6-BD2D-4F1E-8AC7-CA4118A313FF}"/>
    <cellStyle name="Calculation 18 3 2 5" xfId="12437" xr:uid="{08B72D6C-C5D7-4B71-8BFB-DA2353689D22}"/>
    <cellStyle name="Calculation 18 3 2 6" xfId="13775" xr:uid="{D77517B9-7C8B-4173-8B6A-66227325DE1C}"/>
    <cellStyle name="Calculation 18 3 2 7" xfId="13100" xr:uid="{A7A75C7A-2734-428E-A8FC-2E64F3CD9A38}"/>
    <cellStyle name="Calculation 18 3 2 8" xfId="14402" xr:uid="{1CEEC785-1472-47C5-8588-66403ECCC582}"/>
    <cellStyle name="Calculation 18 3 2 9" xfId="12558" xr:uid="{42D47C60-255B-420B-BE51-65E2B874AD5E}"/>
    <cellStyle name="Calculation 18 3 3" xfId="10603" xr:uid="{D5DF48E1-AE48-40CE-98B6-396FAD5EBFD7}"/>
    <cellStyle name="Calculation 18 3 3 2" xfId="15299" xr:uid="{0ACC1A45-9F69-47C0-862E-1D87724F7040}"/>
    <cellStyle name="Calculation 18 3 3 3" xfId="16319" xr:uid="{AD461409-6514-4A95-AA7E-9DA257CF927C}"/>
    <cellStyle name="Calculation 18 3 3 4" xfId="17279" xr:uid="{8FE02B59-BCFE-4FB1-B9DF-6A7139A1A9A9}"/>
    <cellStyle name="Calculation 18 3 3 5" xfId="18228" xr:uid="{8112D60B-5680-439B-AD09-AC6D2BF941C7}"/>
    <cellStyle name="Calculation 18 3 3 6" xfId="19101" xr:uid="{F089C12A-4882-4060-A543-5DEFCF2595FA}"/>
    <cellStyle name="Calculation 18 3 3 7" xfId="19966" xr:uid="{DEA15C5A-045D-46E5-9D08-3049510E2433}"/>
    <cellStyle name="Calculation 18 3 3 8" xfId="20742" xr:uid="{F2B81C04-E66B-48A4-9B35-253BCD1C2E02}"/>
    <cellStyle name="Calculation 18 3 4" xfId="11569" xr:uid="{B3F0C3F2-82F3-4704-8C1B-EDDD1486A357}"/>
    <cellStyle name="Calculation 18 3 4 2" xfId="15973" xr:uid="{7D9AF8F2-964A-40F9-82E9-ADCE44C2B690}"/>
    <cellStyle name="Calculation 18 3 4 3" xfId="16933" xr:uid="{773C6CB1-6DF8-4988-8288-6908CBAEFF60}"/>
    <cellStyle name="Calculation 18 3 4 4" xfId="17885" xr:uid="{C5611436-CC49-4C89-8828-4E05B868756B}"/>
    <cellStyle name="Calculation 18 3 4 5" xfId="18759" xr:uid="{77A1F022-8822-4B69-A874-833544B82242}"/>
    <cellStyle name="Calculation 18 3 4 6" xfId="19624" xr:uid="{655D4A6B-A463-40FA-A09F-73AD963787D9}"/>
    <cellStyle name="Calculation 18 3 4 7" xfId="20400" xr:uid="{C8C9B59C-7B0C-4D23-80F6-3C141E061CCD}"/>
    <cellStyle name="Calculation 18 3 4 8" xfId="21157" xr:uid="{ECE2BE32-AFEF-4BE8-8DA5-92DD1ED4B2B0}"/>
    <cellStyle name="Calculation 18 3 5" xfId="14270" xr:uid="{99F2082F-1436-44E3-A661-1FB7DB73553A}"/>
    <cellStyle name="Calculation 18 3 6" xfId="12683" xr:uid="{7B253C31-7823-46A4-B21C-DDECDD4213ED}"/>
    <cellStyle name="Calculation 18 3 7" xfId="15160" xr:uid="{E3738482-A664-4011-A217-E588012937DF}"/>
    <cellStyle name="Calculation 18 3 8" xfId="11954" xr:uid="{F3963DE4-0770-4940-A8F3-CD8693F694FB}"/>
    <cellStyle name="Calculation 18 3 9" xfId="14340" xr:uid="{9F661F14-B99C-4C97-ADF9-FF217C92A9ED}"/>
    <cellStyle name="Calculation 18 4" xfId="9178" xr:uid="{69AF3F0A-5380-4341-8DD4-D5585D2F1017}"/>
    <cellStyle name="Calculation 18 4 10" xfId="15133" xr:uid="{2999A1CA-DABB-4230-BB72-923C7D4C853B}"/>
    <cellStyle name="Calculation 18 4 2" xfId="10701" xr:uid="{7067C00C-2F49-4C43-950F-ACB3A615095D}"/>
    <cellStyle name="Calculation 18 4 2 2" xfId="15382" xr:uid="{2D58C978-3A74-4F99-9DF8-EE6BECE8F437}"/>
    <cellStyle name="Calculation 18 4 2 3" xfId="16396" xr:uid="{77A0ED39-3D3D-4F71-B489-7D8C87873C03}"/>
    <cellStyle name="Calculation 18 4 2 4" xfId="17356" xr:uid="{5D6542E5-E9DC-4B80-929D-02A0A3B22114}"/>
    <cellStyle name="Calculation 18 4 2 5" xfId="18300" xr:uid="{CC4237B1-7793-4409-8A5C-77E8BDFBCDFE}"/>
    <cellStyle name="Calculation 18 4 2 6" xfId="19173" xr:uid="{02A44A7A-6290-4CF1-A77C-8D80AFBD8326}"/>
    <cellStyle name="Calculation 18 4 2 7" xfId="20038" xr:uid="{7EA4233E-17AC-48A4-A43C-2FD8BD082F87}"/>
    <cellStyle name="Calculation 18 4 2 8" xfId="20813" xr:uid="{43CCF51D-BCBF-491A-820A-CA39EC9F3BD4}"/>
    <cellStyle name="Calculation 18 4 3" xfId="11640" xr:uid="{274BAF12-2CDF-42C9-9280-98EDDABD71BB}"/>
    <cellStyle name="Calculation 18 4 3 2" xfId="16044" xr:uid="{AE666955-0DF2-471D-94D0-348341CB1568}"/>
    <cellStyle name="Calculation 18 4 3 3" xfId="17004" xr:uid="{91A2C956-F4CE-457A-8592-EFCB5A88DE68}"/>
    <cellStyle name="Calculation 18 4 3 4" xfId="17956" xr:uid="{19B1D0E9-BA5B-4B66-BB46-95EADDF6A2CB}"/>
    <cellStyle name="Calculation 18 4 3 5" xfId="18830" xr:uid="{021C6DA9-C74B-415C-87F0-7B1362CA2AE0}"/>
    <cellStyle name="Calculation 18 4 3 6" xfId="19695" xr:uid="{CA567854-030C-4DC8-93E6-868691389563}"/>
    <cellStyle name="Calculation 18 4 3 7" xfId="20471" xr:uid="{BA35F6E5-B264-4A08-B952-BD98FC43A47C}"/>
    <cellStyle name="Calculation 18 4 3 8" xfId="21228" xr:uid="{02723764-EB1E-4F86-B48B-0FD255A58F77}"/>
    <cellStyle name="Calculation 18 4 4" xfId="14355" xr:uid="{9E463C83-C6BF-499E-9225-99C663DAF914}"/>
    <cellStyle name="Calculation 18 4 5" xfId="12603" xr:uid="{E70335EA-2A7F-474D-B406-4BF472348F50}"/>
    <cellStyle name="Calculation 18 4 6" xfId="14140" xr:uid="{B6AB8CAF-1D7C-4BF1-A8ED-3EA9891959E9}"/>
    <cellStyle name="Calculation 18 4 7" xfId="12800" xr:uid="{7D406EAC-469A-4DBA-AF91-7B269391F1C0}"/>
    <cellStyle name="Calculation 18 4 8" xfId="13702" xr:uid="{0515F779-5194-4E25-ADD5-9E76D3194402}"/>
    <cellStyle name="Calculation 18 4 9" xfId="13164" xr:uid="{04C0B3A2-0C70-469D-80C3-32AE38859F9B}"/>
    <cellStyle name="Calculation 18 5" xfId="9919" xr:uid="{CD4F83BA-DA15-4048-9A1E-C4DB7B34521D}"/>
    <cellStyle name="Calculation 18 5 2" xfId="14849" xr:uid="{D08A2345-BA03-4219-ADF4-DB08A4039CD4}"/>
    <cellStyle name="Calculation 18 5 3" xfId="12212" xr:uid="{2A2D3222-B4C0-4B72-8CAC-0A0504CC4613}"/>
    <cellStyle name="Calculation 18 5 4" xfId="15100" xr:uid="{616E6120-72C3-422F-9985-1A07C71531EE}"/>
    <cellStyle name="Calculation 18 5 5" xfId="11991" xr:uid="{67F57FE0-5039-4323-8E95-65542BE189FE}"/>
    <cellStyle name="Calculation 18 5 6" xfId="15762" xr:uid="{7FDD4E79-CA6F-4125-9B9B-B43A07437BF7}"/>
    <cellStyle name="Calculation 18 5 7" xfId="16725" xr:uid="{FEA84875-41E6-43F3-887D-4455837C7C32}"/>
    <cellStyle name="Calculation 18 5 8" xfId="17677" xr:uid="{F54B032F-E59B-4720-8626-5EDB280668EF}"/>
    <cellStyle name="Calculation 18 6" xfId="10044" xr:uid="{07DDC9C9-5CDD-4857-BAA4-DB4F000091DB}"/>
    <cellStyle name="Calculation 18 6 2" xfId="14940" xr:uid="{EC868D31-0100-4EC5-9CBC-DE22E3C9927A}"/>
    <cellStyle name="Calculation 18 6 3" xfId="12129" xr:uid="{1A828802-7BE2-41D1-888F-8B5F93BEAF08}"/>
    <cellStyle name="Calculation 18 6 4" xfId="14724" xr:uid="{BC6E0B31-51E8-48FA-8666-4D0F92746F02}"/>
    <cellStyle name="Calculation 18 6 5" xfId="12284" xr:uid="{A4071B34-B2E5-4E2D-84D6-6B99EC7DCFDF}"/>
    <cellStyle name="Calculation 18 6 6" xfId="15722" xr:uid="{10944943-6CAD-445B-B6BB-F2C9D3238D64}"/>
    <cellStyle name="Calculation 18 6 7" xfId="16691" xr:uid="{DF39212E-ED12-443B-939C-061E1BAF79BC}"/>
    <cellStyle name="Calculation 18 6 8" xfId="17643" xr:uid="{22A105D8-1D9D-4288-9299-B3A8D7DD42BE}"/>
    <cellStyle name="Calculation 18 7" xfId="12234" xr:uid="{AAEEA42D-F8E4-49C3-9299-09FCB9AA84CF}"/>
    <cellStyle name="Calculation 18 8" xfId="15465" xr:uid="{97CA68E0-55A8-4167-BC79-D001330AA487}"/>
    <cellStyle name="Calculation 18 9" xfId="16472" xr:uid="{568A0B7B-BBB9-4E4A-AF82-D5D9D0B75BA5}"/>
    <cellStyle name="Calculation 19" xfId="3094" xr:uid="{4CA96BF5-229F-46AD-957E-13D82F0F72A5}"/>
    <cellStyle name="Calculation 19 10" xfId="14746" xr:uid="{C6321377-3C98-41A5-A68E-D520883D4027}"/>
    <cellStyle name="Calculation 19 11" xfId="12266" xr:uid="{4CB1D0B8-9345-44F7-9992-5C242F312717}"/>
    <cellStyle name="Calculation 19 12" xfId="14173" xr:uid="{0862842E-495E-4851-8DD7-BEC6A8BEFB2B}"/>
    <cellStyle name="Calculation 19 13" xfId="12770" xr:uid="{79188F1A-FCDF-444D-903A-AD6EC8A39C6F}"/>
    <cellStyle name="Calculation 19 2" xfId="3095" xr:uid="{2EA59416-1B01-4C14-9898-BA4C434BAD7D}"/>
    <cellStyle name="Calculation 19 2 10" xfId="18536" xr:uid="{87776963-BF72-4706-9A15-1379DC42FC80}"/>
    <cellStyle name="Calculation 19 2 11" xfId="19404" xr:uid="{58866476-B67B-4E92-B2FA-33931462CE80}"/>
    <cellStyle name="Calculation 19 2 12" xfId="20202" xr:uid="{E934DE96-184D-440E-A85F-4E1B6E66E148}"/>
    <cellStyle name="Calculation 19 2 2" xfId="9075" xr:uid="{2B0B4D39-11D7-4D53-94EF-94B0EB70FAFA}"/>
    <cellStyle name="Calculation 19 2 2 10" xfId="13174" xr:uid="{5A5CFD10-139C-4F0A-97C4-0E5163E257FD}"/>
    <cellStyle name="Calculation 19 2 2 11" xfId="15132" xr:uid="{D4F52607-0BE2-48D3-80B9-DC385B70F7EE}"/>
    <cellStyle name="Calculation 19 2 2 2" xfId="9414" xr:uid="{3CA470E7-1589-432A-A627-08AEA0A64E38}"/>
    <cellStyle name="Calculation 19 2 2 2 10" xfId="17407" xr:uid="{F9A1DC38-7ABB-4E0E-89B3-1204DD306163}"/>
    <cellStyle name="Calculation 19 2 2 2 2" xfId="10941" xr:uid="{377B2B71-5CDB-46BD-A11B-2AB197C29BF7}"/>
    <cellStyle name="Calculation 19 2 2 2 2 2" xfId="15561" xr:uid="{2E943F7F-FE88-4749-A45E-1E993AFFF1D8}"/>
    <cellStyle name="Calculation 19 2 2 2 2 3" xfId="16565" xr:uid="{BD4DAB6A-5826-4723-8747-0FADF657BE04}"/>
    <cellStyle name="Calculation 19 2 2 2 2 4" xfId="17523" xr:uid="{512BF2F2-C3B5-43BD-9F8F-E2FCA1AF7274}"/>
    <cellStyle name="Calculation 19 2 2 2 2 5" xfId="18448" xr:uid="{790FCDD1-CAEA-4B02-89D6-C007A02E50B5}"/>
    <cellStyle name="Calculation 19 2 2 2 2 6" xfId="19319" xr:uid="{11F8E017-27D3-40A3-9923-EF1BF16289F3}"/>
    <cellStyle name="Calculation 19 2 2 2 2 7" xfId="20165" xr:uid="{CA7C5A8A-4940-4358-A571-E5E648F1A6D2}"/>
    <cellStyle name="Calculation 19 2 2 2 2 8" xfId="20929" xr:uid="{79E65CDF-B721-496B-A47B-724FCDE698A9}"/>
    <cellStyle name="Calculation 19 2 2 2 3" xfId="11756" xr:uid="{52CCC44E-6802-4668-A18E-CA92FB7CFA85}"/>
    <cellStyle name="Calculation 19 2 2 2 3 2" xfId="16160" xr:uid="{9585AE47-C4C1-461E-BB99-9FB15205480A}"/>
    <cellStyle name="Calculation 19 2 2 2 3 3" xfId="17120" xr:uid="{EC009512-D327-4FFE-B506-8CE875791643}"/>
    <cellStyle name="Calculation 19 2 2 2 3 4" xfId="18072" xr:uid="{9E44C7D1-8FA1-4005-B5F4-5921790D1956}"/>
    <cellStyle name="Calculation 19 2 2 2 3 5" xfId="18946" xr:uid="{31A2CF55-00C8-4BE5-8567-AFF6CE9C58C9}"/>
    <cellStyle name="Calculation 19 2 2 2 3 6" xfId="19811" xr:uid="{C7868EB5-46D4-44AB-BCA8-9F55EEEEFF7E}"/>
    <cellStyle name="Calculation 19 2 2 2 3 7" xfId="20587" xr:uid="{25556F03-8ADF-4205-B724-D67C1DEE0159}"/>
    <cellStyle name="Calculation 19 2 2 2 3 8" xfId="21344" xr:uid="{43925353-A66C-4F9B-87C6-4FF10FBC81B1}"/>
    <cellStyle name="Calculation 19 2 2 2 4" xfId="14533" xr:uid="{3B24F3F2-B383-4674-BF1C-F62997615789}"/>
    <cellStyle name="Calculation 19 2 2 2 5" xfId="12436" xr:uid="{63798820-E6A4-4ED7-B56F-4548E33F0F2B}"/>
    <cellStyle name="Calculation 19 2 2 2 6" xfId="14159" xr:uid="{1356E3E7-EC42-4D1E-B2DA-C207EDBFA47C}"/>
    <cellStyle name="Calculation 19 2 2 2 7" xfId="12781" xr:uid="{F0C19432-318E-455C-B256-F3E6945FC1C0}"/>
    <cellStyle name="Calculation 19 2 2 2 8" xfId="15440" xr:uid="{855D569B-A1A4-4F6C-85C3-B7CF7A55CCE7}"/>
    <cellStyle name="Calculation 19 2 2 2 9" xfId="16449" xr:uid="{D148B297-171C-4249-88C7-D23B3E5DCCD7}"/>
    <cellStyle name="Calculation 19 2 2 3" xfId="10600" xr:uid="{80F84B32-5BAD-4E8D-9DD8-76A7FE664931}"/>
    <cellStyle name="Calculation 19 2 2 3 2" xfId="15296" xr:uid="{E8FA7E88-69DE-47EF-A531-8EA6DA54EB71}"/>
    <cellStyle name="Calculation 19 2 2 3 3" xfId="16316" xr:uid="{BD7E8A20-17D9-4D6C-A333-52A7FBFC57AD}"/>
    <cellStyle name="Calculation 19 2 2 3 4" xfId="17276" xr:uid="{7FEE83E7-3101-4A71-81A1-1C301CF7510E}"/>
    <cellStyle name="Calculation 19 2 2 3 5" xfId="18225" xr:uid="{A0389BE0-60B0-477F-BB0F-E8B7E36E387F}"/>
    <cellStyle name="Calculation 19 2 2 3 6" xfId="19098" xr:uid="{D1CC4F35-1FE9-4CBC-A9B6-67BB18CD56F1}"/>
    <cellStyle name="Calculation 19 2 2 3 7" xfId="19963" xr:uid="{F5470033-3A97-4592-9B1B-0519E5546882}"/>
    <cellStyle name="Calculation 19 2 2 3 8" xfId="20739" xr:uid="{439D134C-A923-44AE-AC75-C2A9FC5D2CE6}"/>
    <cellStyle name="Calculation 19 2 2 4" xfId="11566" xr:uid="{C3AEABAD-BC5C-4D01-9B86-0253456C3379}"/>
    <cellStyle name="Calculation 19 2 2 4 2" xfId="15970" xr:uid="{6B7879A8-565D-46AB-9B8B-E0B5E9641122}"/>
    <cellStyle name="Calculation 19 2 2 4 3" xfId="16930" xr:uid="{A3E5AFFC-A0D6-4553-90A6-F2C61B46F152}"/>
    <cellStyle name="Calculation 19 2 2 4 4" xfId="17882" xr:uid="{4F8B414C-609B-4605-86CE-00E39EC44AEC}"/>
    <cellStyle name="Calculation 19 2 2 4 5" xfId="18756" xr:uid="{26C26259-2040-45C5-82A3-DB5DA38D3382}"/>
    <cellStyle name="Calculation 19 2 2 4 6" xfId="19621" xr:uid="{282B198A-8D8F-4A4A-9CD9-3AFC06FD94B8}"/>
    <cellStyle name="Calculation 19 2 2 4 7" xfId="20397" xr:uid="{2FE49831-2328-492C-AFBC-862AC036228D}"/>
    <cellStyle name="Calculation 19 2 2 4 8" xfId="21154" xr:uid="{DFF1877A-B431-403F-97E8-A56F388C3CDC}"/>
    <cellStyle name="Calculation 19 2 2 5" xfId="14267" xr:uid="{A9EC8731-23B5-4002-9F48-A3DA00ABA2EF}"/>
    <cellStyle name="Calculation 19 2 2 6" xfId="12686" xr:uid="{CB751822-AA2B-4C86-9E58-46C68185BCE8}"/>
    <cellStyle name="Calculation 19 2 2 7" xfId="14127" xr:uid="{8DF9C638-84DB-470C-8A9D-D536303E68C2}"/>
    <cellStyle name="Calculation 19 2 2 8" xfId="12811" xr:uid="{76D16CFF-AA83-4EDE-B717-6C667490C8B9}"/>
    <cellStyle name="Calculation 19 2 2 9" xfId="13691" xr:uid="{84168BF4-F43D-4228-9AD5-88028ED45255}"/>
    <cellStyle name="Calculation 19 2 3" xfId="9181" xr:uid="{D565F6C2-032B-4AD7-B5E3-6DBEBAB0C39C}"/>
    <cellStyle name="Calculation 19 2 3 10" xfId="15147" xr:uid="{222AD0D2-741A-49D5-A170-17B183E6212E}"/>
    <cellStyle name="Calculation 19 2 3 2" xfId="10704" xr:uid="{6265485A-759E-4FE5-8163-416D4E46ABF3}"/>
    <cellStyle name="Calculation 19 2 3 2 2" xfId="15385" xr:uid="{B55A13D6-F708-4183-8D38-7211E632121D}"/>
    <cellStyle name="Calculation 19 2 3 2 3" xfId="16399" xr:uid="{1D4F5EC8-426C-4C0C-B672-80E767A16871}"/>
    <cellStyle name="Calculation 19 2 3 2 4" xfId="17359" xr:uid="{6ECB44E6-CDC4-40FB-926D-5341AE3B853E}"/>
    <cellStyle name="Calculation 19 2 3 2 5" xfId="18303" xr:uid="{1FE34A3C-839B-458A-8D96-5ADDDBDCCED6}"/>
    <cellStyle name="Calculation 19 2 3 2 6" xfId="19176" xr:uid="{D3E071C8-CF20-4445-BE02-5AB33DA6324C}"/>
    <cellStyle name="Calculation 19 2 3 2 7" xfId="20041" xr:uid="{9373004F-D2D4-4704-A7F1-A1C7229B3FB0}"/>
    <cellStyle name="Calculation 19 2 3 2 8" xfId="20816" xr:uid="{534B287B-0AE8-4623-8BF8-603FD44CA1EE}"/>
    <cellStyle name="Calculation 19 2 3 3" xfId="11643" xr:uid="{B99F2238-9EBF-4F8D-9DFF-8E01FDC5A0D2}"/>
    <cellStyle name="Calculation 19 2 3 3 2" xfId="16047" xr:uid="{C1B9ACF8-03E3-4FF1-80DD-D5478DD0C942}"/>
    <cellStyle name="Calculation 19 2 3 3 3" xfId="17007" xr:uid="{DC51ED4D-0FF2-4B48-AC3D-8AD732BEFAC0}"/>
    <cellStyle name="Calculation 19 2 3 3 4" xfId="17959" xr:uid="{C16C0EE5-A1EE-4C0C-9DAB-ADFAA79CBD24}"/>
    <cellStyle name="Calculation 19 2 3 3 5" xfId="18833" xr:uid="{BC4D12F8-B8C1-40AC-AC81-CC7378FAF7C0}"/>
    <cellStyle name="Calculation 19 2 3 3 6" xfId="19698" xr:uid="{239B9A78-528F-4931-94AC-B66DE4F74CEB}"/>
    <cellStyle name="Calculation 19 2 3 3 7" xfId="20474" xr:uid="{300FFB6B-74CC-4C3D-A46B-84EFECA977D6}"/>
    <cellStyle name="Calculation 19 2 3 3 8" xfId="21231" xr:uid="{9F329747-93F2-46A9-87B0-B178EA5EFCBB}"/>
    <cellStyle name="Calculation 19 2 3 4" xfId="14358" xr:uid="{B5E443B7-6750-4B2B-BAA8-E55EEC0F05A0}"/>
    <cellStyle name="Calculation 19 2 3 5" xfId="12600" xr:uid="{7DEBA8F3-F8CE-4BE2-AB89-E75B63BF3FE7}"/>
    <cellStyle name="Calculation 19 2 3 6" xfId="15172" xr:uid="{A437EC43-53FE-42E5-8BB1-ECCD4C148275}"/>
    <cellStyle name="Calculation 19 2 3 7" xfId="11943" xr:uid="{AE2C0C43-DCE2-4621-B849-DA400A4C5CE0}"/>
    <cellStyle name="Calculation 19 2 3 8" xfId="13883" xr:uid="{37683B2B-5D24-4CFF-AD55-3645AB29FB19}"/>
    <cellStyle name="Calculation 19 2 3 9" xfId="13017" xr:uid="{8FBEF16C-EE9D-43AF-9A92-324493AA8430}"/>
    <cellStyle name="Calculation 19 2 4" xfId="9922" xr:uid="{628C64E6-141F-490B-A905-7F033A147505}"/>
    <cellStyle name="Calculation 19 2 4 2" xfId="14852" xr:uid="{5563B694-5339-42A7-8021-45CD6BC7809D}"/>
    <cellStyle name="Calculation 19 2 4 3" xfId="12210" xr:uid="{4393D13F-2E81-4BA8-9075-81B9EA3B4680}"/>
    <cellStyle name="Calculation 19 2 4 4" xfId="15466" xr:uid="{6E482E1E-2E30-427B-BBBB-C1D141E18C44}"/>
    <cellStyle name="Calculation 19 2 4 5" xfId="16473" xr:uid="{3025C147-2B2A-4D38-A37A-30A1D5FC6504}"/>
    <cellStyle name="Calculation 19 2 4 6" xfId="17431" xr:uid="{D39BFE82-4D8C-4E55-9123-D2047218B957}"/>
    <cellStyle name="Calculation 19 2 4 7" xfId="18358" xr:uid="{3ED0A9AF-8AF0-403A-9C83-6B6704EF1DFF}"/>
    <cellStyle name="Calculation 19 2 4 8" xfId="19229" xr:uid="{44829FF7-0C19-47F7-B0C9-B1468A80395A}"/>
    <cellStyle name="Calculation 19 2 5" xfId="10041" xr:uid="{A539CB49-4E0D-4BCF-A62F-AB3AD21F0684}"/>
    <cellStyle name="Calculation 19 2 5 2" xfId="14937" xr:uid="{AD90D815-E232-4014-A91A-2360BBE2207F}"/>
    <cellStyle name="Calculation 19 2 5 3" xfId="12132" xr:uid="{86513936-B90F-4B58-B8C2-8D28AC2DA911}"/>
    <cellStyle name="Calculation 19 2 5 4" xfId="14979" xr:uid="{8E8552B0-5C27-49CC-AAC6-1416BE9EB182}"/>
    <cellStyle name="Calculation 19 2 5 5" xfId="12097" xr:uid="{6F31DBA6-6584-4674-82EC-CF72A2F6BDAE}"/>
    <cellStyle name="Calculation 19 2 5 6" xfId="15224" xr:uid="{4EB67FC8-39C3-4598-B548-E0FF3E98B106}"/>
    <cellStyle name="Calculation 19 2 5 7" xfId="11902" xr:uid="{C5F0DDB7-7A93-40F5-B592-75CCDB404EC0}"/>
    <cellStyle name="Calculation 19 2 5 8" xfId="14794" xr:uid="{2E44BCC3-6908-4BE9-8331-CD435258A77A}"/>
    <cellStyle name="Calculation 19 2 6" xfId="12237" xr:uid="{8F75BEFF-B928-4D60-BB79-75FD3B1EC26A}"/>
    <cellStyle name="Calculation 19 2 7" xfId="15731" xr:uid="{E7B3402F-A8C7-4FE4-A6CF-9D373B560831}"/>
    <cellStyle name="Calculation 19 2 8" xfId="16699" xr:uid="{FF4E9F1C-BD9B-4186-AC3C-034FDF844EF8}"/>
    <cellStyle name="Calculation 19 2 9" xfId="17651" xr:uid="{F1A5CE88-A504-4016-BD0E-9FCC4A438B89}"/>
    <cellStyle name="Calculation 19 3" xfId="9076" xr:uid="{4D03C404-E3B7-4FD5-AFB7-48B435A2C7E1}"/>
    <cellStyle name="Calculation 19 3 10" xfId="13087" xr:uid="{64C63FF5-3C7B-4834-844C-E302F6AD8284}"/>
    <cellStyle name="Calculation 19 3 11" xfId="15433" xr:uid="{811EA340-3DAA-4F8F-89F2-6EFE34A1CBEA}"/>
    <cellStyle name="Calculation 19 3 2" xfId="9415" xr:uid="{8AA7EB26-A1E3-4836-AFFF-3D7AF7962BBD}"/>
    <cellStyle name="Calculation 19 3 2 10" xfId="15084" xr:uid="{9463F6B2-FCC8-4CBA-9709-171742DA2C54}"/>
    <cellStyle name="Calculation 19 3 2 2" xfId="10942" xr:uid="{FAA809EE-37F9-4BD2-A516-475B718DBA69}"/>
    <cellStyle name="Calculation 19 3 2 2 2" xfId="15562" xr:uid="{9C845742-1B40-4228-807E-1D94E35B8C28}"/>
    <cellStyle name="Calculation 19 3 2 2 3" xfId="16566" xr:uid="{5E286389-96D3-49F0-AC4F-F742F667EED2}"/>
    <cellStyle name="Calculation 19 3 2 2 4" xfId="17524" xr:uid="{6C77041C-3067-442D-9EFA-B7D3E4F22BC0}"/>
    <cellStyle name="Calculation 19 3 2 2 5" xfId="18449" xr:uid="{0CD0BB52-1608-40FE-870C-51BBA8713715}"/>
    <cellStyle name="Calculation 19 3 2 2 6" xfId="19320" xr:uid="{230E8CBE-3A9C-46D2-B428-7E22ED6CB4C8}"/>
    <cellStyle name="Calculation 19 3 2 2 7" xfId="20166" xr:uid="{26F35E40-C3D9-4F76-85D9-E2C4194EAA54}"/>
    <cellStyle name="Calculation 19 3 2 2 8" xfId="20930" xr:uid="{E27BA2EB-F4CE-4A12-91CA-C916890C55BC}"/>
    <cellStyle name="Calculation 19 3 2 3" xfId="11757" xr:uid="{C5167070-2EF3-4851-8A85-DE5B8B2D1F94}"/>
    <cellStyle name="Calculation 19 3 2 3 2" xfId="16161" xr:uid="{42F2CA5B-38F9-4828-AACA-F4CCAEE79209}"/>
    <cellStyle name="Calculation 19 3 2 3 3" xfId="17121" xr:uid="{0EEB9B45-0FCA-4D05-A2A8-802262744F5C}"/>
    <cellStyle name="Calculation 19 3 2 3 4" xfId="18073" xr:uid="{AA8B0D5D-0D8B-4081-BCF9-F23B22B12EF2}"/>
    <cellStyle name="Calculation 19 3 2 3 5" xfId="18947" xr:uid="{8D4A7297-3457-4635-BC44-481AD6F2A8A1}"/>
    <cellStyle name="Calculation 19 3 2 3 6" xfId="19812" xr:uid="{A2D2323B-D480-4AA6-BFC3-986A49BFE9E6}"/>
    <cellStyle name="Calculation 19 3 2 3 7" xfId="20588" xr:uid="{88ED99CA-EAA4-499B-B403-730417662D6E}"/>
    <cellStyle name="Calculation 19 3 2 3 8" xfId="21345" xr:uid="{6C42544A-2A5F-4BA9-823D-E94BC94372A9}"/>
    <cellStyle name="Calculation 19 3 2 4" xfId="14534" xr:uid="{D24A213F-77E1-4CF3-A3F8-5C791E1BCA1E}"/>
    <cellStyle name="Calculation 19 3 2 5" xfId="12435" xr:uid="{06B65598-FD6F-4898-AD95-C16202355477}"/>
    <cellStyle name="Calculation 19 3 2 6" xfId="14682" xr:uid="{A0E7AF68-E1BC-4FD4-BD83-24068B71AA75}"/>
    <cellStyle name="Calculation 19 3 2 7" xfId="12317" xr:uid="{E2410599-C039-4413-BE21-E81A019469D1}"/>
    <cellStyle name="Calculation 19 3 2 8" xfId="14428" xr:uid="{421B1038-C097-4DFC-9AB5-AEE2CC224981}"/>
    <cellStyle name="Calculation 19 3 2 9" xfId="12535" xr:uid="{97494865-F132-4D45-85D9-315BB94C7198}"/>
    <cellStyle name="Calculation 19 3 3" xfId="10601" xr:uid="{C505C158-33AA-46A7-B549-7BC584F26DA6}"/>
    <cellStyle name="Calculation 19 3 3 2" xfId="15297" xr:uid="{CB0ED208-9A47-4359-97F6-33426FE0ED45}"/>
    <cellStyle name="Calculation 19 3 3 3" xfId="16317" xr:uid="{B2FF42B9-52F3-444D-84E8-B091394A2763}"/>
    <cellStyle name="Calculation 19 3 3 4" xfId="17277" xr:uid="{7DAF4F76-A0B4-4EEC-8704-A3455A990494}"/>
    <cellStyle name="Calculation 19 3 3 5" xfId="18226" xr:uid="{1D9DF9B5-E11C-4759-B2A4-3BED8E3F95BB}"/>
    <cellStyle name="Calculation 19 3 3 6" xfId="19099" xr:uid="{FD299BB0-7D31-4EB7-9ABE-3565998E1F26}"/>
    <cellStyle name="Calculation 19 3 3 7" xfId="19964" xr:uid="{0E991AC5-8D7D-47E9-9C02-CF1F79D5C4E1}"/>
    <cellStyle name="Calculation 19 3 3 8" xfId="20740" xr:uid="{D652E3A4-FD55-4858-94B0-A3815DF537E0}"/>
    <cellStyle name="Calculation 19 3 4" xfId="11567" xr:uid="{44C51B29-5AB7-4BE6-A58B-42E66106257E}"/>
    <cellStyle name="Calculation 19 3 4 2" xfId="15971" xr:uid="{8866D01C-93F9-42E7-8C55-0763C82E8973}"/>
    <cellStyle name="Calculation 19 3 4 3" xfId="16931" xr:uid="{45B9160F-FF67-45D3-B07B-8CCC0AE6FE10}"/>
    <cellStyle name="Calculation 19 3 4 4" xfId="17883" xr:uid="{9C011B12-E47C-460A-8288-D5514FAC3004}"/>
    <cellStyle name="Calculation 19 3 4 5" xfId="18757" xr:uid="{D2B84FA4-869E-4A2D-8727-74465936605D}"/>
    <cellStyle name="Calculation 19 3 4 6" xfId="19622" xr:uid="{49AD0836-552F-4785-8BFB-E1E7AF9DC533}"/>
    <cellStyle name="Calculation 19 3 4 7" xfId="20398" xr:uid="{7B6E73DF-6E47-4F40-AFE6-D5D6103E4500}"/>
    <cellStyle name="Calculation 19 3 4 8" xfId="21155" xr:uid="{1F4DB08C-4FF6-4EE5-BA53-E3DA4E516086}"/>
    <cellStyle name="Calculation 19 3 5" xfId="14268" xr:uid="{204B6EF0-DABE-4BD0-9D89-1DC607E8C753}"/>
    <cellStyle name="Calculation 19 3 6" xfId="12685" xr:uid="{DB37086A-52C7-4244-B8E4-D3D80A8B4AB8}"/>
    <cellStyle name="Calculation 19 3 7" xfId="14640" xr:uid="{0A0758FD-A390-4A0D-AAD5-44652CD0D03D}"/>
    <cellStyle name="Calculation 19 3 8" xfId="12352" xr:uid="{75CBB471-10F5-4A18-BB47-36EE8D81E355}"/>
    <cellStyle name="Calculation 19 3 9" xfId="13798" xr:uid="{DED9F4D8-31C3-48E2-8559-2E680939A42E}"/>
    <cellStyle name="Calculation 19 4" xfId="9180" xr:uid="{838B40BD-3F7E-47E1-9546-E4D9F00F7EAE}"/>
    <cellStyle name="Calculation 19 4 10" xfId="19377" xr:uid="{49AD4F78-FC4F-4AE8-8194-D1AA6384C2DC}"/>
    <cellStyle name="Calculation 19 4 2" xfId="10703" xr:uid="{5CBF785A-E292-49E0-AC4A-D57644E4180F}"/>
    <cellStyle name="Calculation 19 4 2 2" xfId="15384" xr:uid="{91D0997C-317D-47B7-8F70-8B3E37878A1C}"/>
    <cellStyle name="Calculation 19 4 2 3" xfId="16398" xr:uid="{4CE4350A-F9E8-4E96-B44B-7FC69946B7A9}"/>
    <cellStyle name="Calculation 19 4 2 4" xfId="17358" xr:uid="{5D66B786-E52C-4475-93D6-0FA23C436F09}"/>
    <cellStyle name="Calculation 19 4 2 5" xfId="18302" xr:uid="{BBA61AE8-9938-4897-A063-2A86395970BE}"/>
    <cellStyle name="Calculation 19 4 2 6" xfId="19175" xr:uid="{AFED7C55-D037-4905-85F0-07F867859141}"/>
    <cellStyle name="Calculation 19 4 2 7" xfId="20040" xr:uid="{FA77E337-6549-49F1-BEAA-AC541C04CC86}"/>
    <cellStyle name="Calculation 19 4 2 8" xfId="20815" xr:uid="{2A7DF11F-A536-42FF-9E94-BB84ADDE8ED3}"/>
    <cellStyle name="Calculation 19 4 3" xfId="11642" xr:uid="{208C1E97-D950-47F6-BEE5-AD9620A52AB9}"/>
    <cellStyle name="Calculation 19 4 3 2" xfId="16046" xr:uid="{7C6ED29D-A61D-4E06-BC70-D3BE8EA43034}"/>
    <cellStyle name="Calculation 19 4 3 3" xfId="17006" xr:uid="{EDE7CCA5-7C37-49F3-A708-1A9756207B90}"/>
    <cellStyle name="Calculation 19 4 3 4" xfId="17958" xr:uid="{805839E0-D29C-4F70-8C28-DD32680AB2EB}"/>
    <cellStyle name="Calculation 19 4 3 5" xfId="18832" xr:uid="{F0590BA5-9C69-4B3F-B9C7-295DCCAE092C}"/>
    <cellStyle name="Calculation 19 4 3 6" xfId="19697" xr:uid="{1B40DBCB-3B2C-402F-A3BC-C7DB37A906B8}"/>
    <cellStyle name="Calculation 19 4 3 7" xfId="20473" xr:uid="{6C33D4BB-03B2-45CB-B7DA-6801118092C1}"/>
    <cellStyle name="Calculation 19 4 3 8" xfId="21230" xr:uid="{77DF0A36-094E-453E-97C8-968B014E1848}"/>
    <cellStyle name="Calculation 19 4 4" xfId="14357" xr:uid="{36898518-1989-4032-8C0A-C9111B1E701B}"/>
    <cellStyle name="Calculation 19 4 5" xfId="12601" xr:uid="{5DC50DB7-3A22-4982-A5E1-09EF86F7F5D3}"/>
    <cellStyle name="Calculation 19 4 6" xfId="15676" xr:uid="{5E738D2C-D5BE-4608-8F31-26B41AB1DEE2}"/>
    <cellStyle name="Calculation 19 4 7" xfId="16654" xr:uid="{42E56F2A-462C-4D35-9285-441FE7B9F03B}"/>
    <cellStyle name="Calculation 19 4 8" xfId="17607" xr:uid="{31828B6A-8986-4856-9EDC-128314F06FDD}"/>
    <cellStyle name="Calculation 19 4 9" xfId="18506" xr:uid="{ECE20709-89E9-4371-AB01-413A8E0CEEC1}"/>
    <cellStyle name="Calculation 19 5" xfId="9921" xr:uid="{C16984D5-58EB-43AA-8A3A-DDFB687995EF}"/>
    <cellStyle name="Calculation 19 5 2" xfId="14851" xr:uid="{74774B57-EE68-46CC-B3B7-D7D3DEAC8496}"/>
    <cellStyle name="Calculation 19 5 3" xfId="12211" xr:uid="{7EBECACB-9BDD-4ABF-A2B4-7A7D4E893FF0}"/>
    <cellStyle name="Calculation 19 5 4" xfId="14435" xr:uid="{E6F87268-788F-4632-82CC-ED28BA7362C9}"/>
    <cellStyle name="Calculation 19 5 5" xfId="12530" xr:uid="{20B19054-2E35-4BE3-B4B0-78594A6FBC92}"/>
    <cellStyle name="Calculation 19 5 6" xfId="14669" xr:uid="{C7A2E858-CAB8-461B-BEA6-14DBD057D7B1}"/>
    <cellStyle name="Calculation 19 5 7" xfId="12328" xr:uid="{F4B71E0E-76E7-41F4-8D27-6B45EE24DFCF}"/>
    <cellStyle name="Calculation 19 5 8" xfId="13809" xr:uid="{B1EA4D21-0E3B-42E7-B3A6-2EA286BCCF26}"/>
    <cellStyle name="Calculation 19 6" xfId="10042" xr:uid="{F2613EB7-9A47-4857-BE8E-465BE2730619}"/>
    <cellStyle name="Calculation 19 6 2" xfId="14938" xr:uid="{797514BC-C262-4A3A-AD05-F554C0D9AE23}"/>
    <cellStyle name="Calculation 19 6 3" xfId="12131" xr:uid="{205BF9F2-93F0-42EF-92DA-3943FBE0F53B}"/>
    <cellStyle name="Calculation 19 6 4" xfId="14187" xr:uid="{8332AB80-EE6F-4F3E-BD19-66565A514CE3}"/>
    <cellStyle name="Calculation 19 6 5" xfId="12759" xr:uid="{A497D5FE-4649-4276-97C6-B5A8EF484379}"/>
    <cellStyle name="Calculation 19 6 6" xfId="14409" xr:uid="{D1C1EB10-F071-4537-BDD4-3E9E77D7257C}"/>
    <cellStyle name="Calculation 19 6 7" xfId="12553" xr:uid="{C28FB66B-9D65-41B8-9581-C9465DD6C8B1}"/>
    <cellStyle name="Calculation 19 6 8" xfId="13736" xr:uid="{1C50BCF1-F8E4-4234-B84F-F78EBDD01358}"/>
    <cellStyle name="Calculation 19 7" xfId="12236" xr:uid="{C953D7AE-441C-4195-B477-69B2371BA9F4}"/>
    <cellStyle name="Calculation 19 8" xfId="15099" xr:uid="{78395E5E-DDF2-4F35-BE06-C4EB74B8F760}"/>
    <cellStyle name="Calculation 19 9" xfId="11992" xr:uid="{4C2573EB-42A6-4153-ABE4-7066C6C2C674}"/>
    <cellStyle name="Calculation 2" xfId="3096" xr:uid="{C464471E-9E40-4383-9E79-641B73CB2060}"/>
    <cellStyle name="Calculation 2 10" xfId="15204" xr:uid="{DA2AB190-D87B-4CF4-A36F-F7799C340C59}"/>
    <cellStyle name="Calculation 2 11" xfId="11919" xr:uid="{04FBDA55-5C76-486F-8595-6B16FEBFC5D1}"/>
    <cellStyle name="Calculation 2 12" xfId="13931" xr:uid="{4B1F5AF9-3480-4C3D-939A-4FFB4E039AF4}"/>
    <cellStyle name="Calculation 2 13" xfId="12970" xr:uid="{0EB24720-67B8-485D-957F-3536EC2EF761}"/>
    <cellStyle name="Calculation 2 2" xfId="3097" xr:uid="{82BF7811-EA9C-4C81-93B4-D512781D09A2}"/>
    <cellStyle name="Calculation 2 2 10" xfId="13630" xr:uid="{90E45721-5BE3-4BE5-ACB8-1D8F08ADFCD8}"/>
    <cellStyle name="Calculation 2 2 11" xfId="13215" xr:uid="{92B8B1B2-1E34-404A-8296-3E2BC41EDD8B}"/>
    <cellStyle name="Calculation 2 2 12" xfId="14587" xr:uid="{FA236399-9D57-40B2-9CA0-D57399098EF6}"/>
    <cellStyle name="Calculation 2 2 13" xfId="12388" xr:uid="{04844E77-4B0E-4E9A-B90C-227AFD83CB03}"/>
    <cellStyle name="Calculation 2 2 2" xfId="8733" xr:uid="{C71B6130-683B-46D4-A2E1-41365391726A}"/>
    <cellStyle name="Calculation 2 2 3" xfId="9073" xr:uid="{18ED1911-B8B0-46F4-B38C-9466CCFD10DB}"/>
    <cellStyle name="Calculation 2 2 3 10" xfId="18491" xr:uid="{53D4F71D-E8E9-4CF3-9884-B67AEBD99669}"/>
    <cellStyle name="Calculation 2 2 3 11" xfId="19362" xr:uid="{8BC87CA6-535E-4D52-BD4F-3685C52119F9}"/>
    <cellStyle name="Calculation 2 2 3 2" xfId="9416" xr:uid="{2A818608-56F4-4B88-9AEE-E7E972AAAE7A}"/>
    <cellStyle name="Calculation 2 2 3 2 10" xfId="19393" xr:uid="{473B8762-F542-442D-B558-84DA093115E5}"/>
    <cellStyle name="Calculation 2 2 3 2 2" xfId="10943" xr:uid="{A660C3F7-8DB3-417E-B23D-6B6F1F66BF61}"/>
    <cellStyle name="Calculation 2 2 3 2 2 2" xfId="15563" xr:uid="{B424FE98-A88D-4AE7-9B84-40787713D3D7}"/>
    <cellStyle name="Calculation 2 2 3 2 2 3" xfId="16567" xr:uid="{D5E6E215-AEFC-433F-847D-50E8E31D250C}"/>
    <cellStyle name="Calculation 2 2 3 2 2 4" xfId="17525" xr:uid="{DDAFD33A-FFE7-4E12-BEBE-6A09A1195167}"/>
    <cellStyle name="Calculation 2 2 3 2 2 5" xfId="18450" xr:uid="{1C0EB0ED-E939-4651-9CB1-FEF4551A5AFC}"/>
    <cellStyle name="Calculation 2 2 3 2 2 6" xfId="19321" xr:uid="{573F54F6-C712-46DA-8C5F-4ED1FDF4463F}"/>
    <cellStyle name="Calculation 2 2 3 2 2 7" xfId="20167" xr:uid="{CEBE0F30-03FC-4740-9094-FA9E9A700D60}"/>
    <cellStyle name="Calculation 2 2 3 2 2 8" xfId="20931" xr:uid="{CE5E2F26-4C99-4A75-8EBF-0C5A480A2F4E}"/>
    <cellStyle name="Calculation 2 2 3 2 3" xfId="11758" xr:uid="{8A90D38F-7F4B-4BE6-9B6D-FA3DE936BEED}"/>
    <cellStyle name="Calculation 2 2 3 2 3 2" xfId="16162" xr:uid="{26DA2153-AF68-429C-9A0E-3435DC035282}"/>
    <cellStyle name="Calculation 2 2 3 2 3 3" xfId="17122" xr:uid="{6EB18818-0746-49B7-B5D0-C8C205F68317}"/>
    <cellStyle name="Calculation 2 2 3 2 3 4" xfId="18074" xr:uid="{AA458E0D-150D-4613-899D-67E9719D90DA}"/>
    <cellStyle name="Calculation 2 2 3 2 3 5" xfId="18948" xr:uid="{040A8EE5-9607-4F58-B88A-4673CF0C34A2}"/>
    <cellStyle name="Calculation 2 2 3 2 3 6" xfId="19813" xr:uid="{C59B450B-8699-422E-BE9B-477815D1229F}"/>
    <cellStyle name="Calculation 2 2 3 2 3 7" xfId="20589" xr:uid="{7032AD81-E17F-4E4B-B90D-690CA7EF0BC9}"/>
    <cellStyle name="Calculation 2 2 3 2 3 8" xfId="21346" xr:uid="{65D305B9-C2AB-42F7-B538-57957D7AC006}"/>
    <cellStyle name="Calculation 2 2 3 2 4" xfId="14535" xr:uid="{BC438B10-B134-42BF-BDF2-E1D3016A7BD8}"/>
    <cellStyle name="Calculation 2 2 3 2 5" xfId="12434" xr:uid="{F71A6E80-C3E1-4238-8D1B-64C0978112B5}"/>
    <cellStyle name="Calculation 2 2 3 2 6" xfId="15701" xr:uid="{008F6385-2340-429E-85F8-63A3BD3DE817}"/>
    <cellStyle name="Calculation 2 2 3 2 7" xfId="16677" xr:uid="{8AAE24DA-9303-4BEF-97CC-AEE7F68C2A79}"/>
    <cellStyle name="Calculation 2 2 3 2 8" xfId="17629" xr:uid="{9C771C69-B4D4-424A-A205-8832B9884D39}"/>
    <cellStyle name="Calculation 2 2 3 2 9" xfId="18524" xr:uid="{195FBA3E-4B3C-452D-A44B-62DE6E207F5F}"/>
    <cellStyle name="Calculation 2 2 3 3" xfId="10598" xr:uid="{B5AFE38F-D289-4923-846E-DDE7E109479C}"/>
    <cellStyle name="Calculation 2 2 3 3 2" xfId="15294" xr:uid="{2509415C-F844-4971-96AF-46814EA73228}"/>
    <cellStyle name="Calculation 2 2 3 3 3" xfId="16314" xr:uid="{1EC9FB1A-A672-414E-984D-D2D9DE6339A4}"/>
    <cellStyle name="Calculation 2 2 3 3 4" xfId="17274" xr:uid="{5188C218-3F57-42EF-B113-20AC636DC04D}"/>
    <cellStyle name="Calculation 2 2 3 3 5" xfId="18223" xr:uid="{E7C7BDE7-43FC-4A5C-93FD-66ED893BC2FD}"/>
    <cellStyle name="Calculation 2 2 3 3 6" xfId="19096" xr:uid="{53FDA368-72AD-4F99-8FB0-299926EB09A0}"/>
    <cellStyle name="Calculation 2 2 3 3 7" xfId="19961" xr:uid="{FAA7B9DE-0CA5-41F3-A0D5-D26991805F4B}"/>
    <cellStyle name="Calculation 2 2 3 3 8" xfId="20737" xr:uid="{6912EF38-500B-4D6C-A761-F6DE7C99F8B1}"/>
    <cellStyle name="Calculation 2 2 3 4" xfId="11564" xr:uid="{429D8483-377D-4DBB-A699-5F51274F4FB6}"/>
    <cellStyle name="Calculation 2 2 3 4 2" xfId="15968" xr:uid="{8E3188DE-4D28-4688-8C94-50573F5136F2}"/>
    <cellStyle name="Calculation 2 2 3 4 3" xfId="16928" xr:uid="{445F1108-447E-46D5-AF55-2CB405CCE2DF}"/>
    <cellStyle name="Calculation 2 2 3 4 4" xfId="17880" xr:uid="{443A14BB-AD73-4AC6-A201-62CD45E5BE00}"/>
    <cellStyle name="Calculation 2 2 3 4 5" xfId="18754" xr:uid="{1213A6E5-AFB3-4E51-915F-2B406B229C98}"/>
    <cellStyle name="Calculation 2 2 3 4 6" xfId="19619" xr:uid="{C012D586-036F-4C1C-A2D1-7DD9D90AF58D}"/>
    <cellStyle name="Calculation 2 2 3 4 7" xfId="20395" xr:uid="{E0B50AA8-8E81-4FD0-AE86-E7246DC65B26}"/>
    <cellStyle name="Calculation 2 2 3 4 8" xfId="21152" xr:uid="{B022251C-1AA4-4568-99CC-F1114C9E3D25}"/>
    <cellStyle name="Calculation 2 2 3 5" xfId="14265" xr:uid="{CBE00171-A5E1-4E0E-995B-226AD2247A24}"/>
    <cellStyle name="Calculation 2 2 3 6" xfId="12688" xr:uid="{3B0903DE-7758-4AB5-A59A-AF840D56B532}"/>
    <cellStyle name="Calculation 2 2 3 7" xfId="15661" xr:uid="{26F050FF-41FF-47D0-8E1A-B6E8BA57C92B}"/>
    <cellStyle name="Calculation 2 2 3 8" xfId="16639" xr:uid="{32FCC4C1-0A62-47F4-8847-B4A710D12534}"/>
    <cellStyle name="Calculation 2 2 3 9" xfId="17592" xr:uid="{15703BCA-5DF1-4DF9-B8D1-94B86043702E}"/>
    <cellStyle name="Calculation 2 2 4" xfId="9183" xr:uid="{46963957-C541-4C82-AE11-B539A99B918C}"/>
    <cellStyle name="Calculation 2 2 4 10" xfId="19374" xr:uid="{3F594221-EF5B-4EBE-815F-633E105840DC}"/>
    <cellStyle name="Calculation 2 2 4 2" xfId="10706" xr:uid="{2594DE77-7BBE-4AA3-A6B9-B9B617D016E4}"/>
    <cellStyle name="Calculation 2 2 4 2 2" xfId="15387" xr:uid="{1CD6C815-9817-4AE7-A7D2-2B06A6B92825}"/>
    <cellStyle name="Calculation 2 2 4 2 3" xfId="16401" xr:uid="{C8FE66E9-DE5D-4A17-8322-A89C504D96EC}"/>
    <cellStyle name="Calculation 2 2 4 2 4" xfId="17361" xr:uid="{A7E07A3E-3CC3-44C6-85DE-33F0874EBED9}"/>
    <cellStyle name="Calculation 2 2 4 2 5" xfId="18305" xr:uid="{F217B254-C1EA-406F-91B4-665DDDFCD308}"/>
    <cellStyle name="Calculation 2 2 4 2 6" xfId="19178" xr:uid="{A4061774-46C1-47D2-BC9B-4BFB71FE07C1}"/>
    <cellStyle name="Calculation 2 2 4 2 7" xfId="20043" xr:uid="{D4D1A373-9140-417F-8E18-63A227D650C5}"/>
    <cellStyle name="Calculation 2 2 4 2 8" xfId="20818" xr:uid="{67A90494-52EE-4E22-B1C4-85CE92C41D34}"/>
    <cellStyle name="Calculation 2 2 4 3" xfId="11645" xr:uid="{394A58A7-5C8D-4369-B489-8FC1F9759EEB}"/>
    <cellStyle name="Calculation 2 2 4 3 2" xfId="16049" xr:uid="{57731AB0-AC54-4C44-B6FC-AA993D3BC407}"/>
    <cellStyle name="Calculation 2 2 4 3 3" xfId="17009" xr:uid="{A5703F44-1C0F-4109-9325-94913D1F86CF}"/>
    <cellStyle name="Calculation 2 2 4 3 4" xfId="17961" xr:uid="{18906362-CB96-47C5-AA25-68F29E8A453E}"/>
    <cellStyle name="Calculation 2 2 4 3 5" xfId="18835" xr:uid="{456A203F-E821-464D-B55C-11FA994D7A94}"/>
    <cellStyle name="Calculation 2 2 4 3 6" xfId="19700" xr:uid="{0270009D-E746-4325-BCA8-8AFC6884938E}"/>
    <cellStyle name="Calculation 2 2 4 3 7" xfId="20476" xr:uid="{8FD03F4A-EFD8-4D8C-8893-2AEB5D85BE9B}"/>
    <cellStyle name="Calculation 2 2 4 3 8" xfId="21233" xr:uid="{D18750C5-0560-49B0-A5C8-6FF13F304408}"/>
    <cellStyle name="Calculation 2 2 4 4" xfId="14360" xr:uid="{4EDD185A-DF00-4DA8-83D6-0FEF66BA8818}"/>
    <cellStyle name="Calculation 2 2 4 5" xfId="12598" xr:uid="{CF623635-4E0C-4A65-888C-C599DA61BE81}"/>
    <cellStyle name="Calculation 2 2 4 6" xfId="15673" xr:uid="{203D3371-8A53-45E5-A121-08BCC296C7FF}"/>
    <cellStyle name="Calculation 2 2 4 7" xfId="16651" xr:uid="{A0D585D8-BC22-4F5A-A69F-56C4CBBF161D}"/>
    <cellStyle name="Calculation 2 2 4 8" xfId="17604" xr:uid="{80ED781A-7C4E-4439-BF6C-B8D80FA15159}"/>
    <cellStyle name="Calculation 2 2 4 9" xfId="18503" xr:uid="{3882E244-42B0-41CA-9E74-DBCA9D3D8971}"/>
    <cellStyle name="Calculation 2 2 5" xfId="9924" xr:uid="{24D9B722-57AE-410D-A16B-F6D030066E80}"/>
    <cellStyle name="Calculation 2 2 5 2" xfId="14854" xr:uid="{21940F9D-503E-434F-80DB-C43D07713ADA}"/>
    <cellStyle name="Calculation 2 2 5 3" xfId="12208" xr:uid="{6851EED7-50B0-493F-9252-DD63544483B5}"/>
    <cellStyle name="Calculation 2 2 5 4" xfId="13830" xr:uid="{1CB880B9-7F15-4F26-82BC-748C389E63C8}"/>
    <cellStyle name="Calculation 2 2 5 5" xfId="13062" xr:uid="{A5BA7F68-7C75-4BE1-8185-B8E9A2B6C35C}"/>
    <cellStyle name="Calculation 2 2 5 6" xfId="14612" xr:uid="{9FFA0DDC-0AA6-4E3E-8604-6DA55FAF4673}"/>
    <cellStyle name="Calculation 2 2 5 7" xfId="12375" xr:uid="{7AB244B4-2787-4397-8D07-C6A45E8D9A5F}"/>
    <cellStyle name="Calculation 2 2 5 8" xfId="13781" xr:uid="{FAFCC003-1F22-4632-9701-0E6CFBF0F0BD}"/>
    <cellStyle name="Calculation 2 2 6" xfId="10039" xr:uid="{B122899B-2C7D-4095-8A43-F082460A325B}"/>
    <cellStyle name="Calculation 2 2 6 2" xfId="14935" xr:uid="{CCD1E2C4-E15F-4CB7-84D3-F3BC859F6A37}"/>
    <cellStyle name="Calculation 2 2 6 3" xfId="12134" xr:uid="{967DC65A-B18E-43F2-87AD-786254F6D571}"/>
    <cellStyle name="Calculation 2 2 6 4" xfId="14436" xr:uid="{0C105089-9E7B-4096-938E-F5832598CC0B}"/>
    <cellStyle name="Calculation 2 2 6 5" xfId="12529" xr:uid="{5AF7D854-B771-42FE-A4CC-4CB57DAB4882}"/>
    <cellStyle name="Calculation 2 2 6 6" xfId="14021" xr:uid="{4C0A1EE9-CA8B-46FA-B070-571A5731EE27}"/>
    <cellStyle name="Calculation 2 2 6 7" xfId="12895" xr:uid="{5B6DF680-6E69-4BD7-A12B-D439124D334F}"/>
    <cellStyle name="Calculation 2 2 6 8" xfId="13615" xr:uid="{685559B1-E81E-45E9-941A-3DBBA69D7CC2}"/>
    <cellStyle name="Calculation 2 2 7" xfId="12239" xr:uid="{9FF2B355-AC66-4C05-834F-D43452977EC1}"/>
    <cellStyle name="Calculation 2 2 8" xfId="14037" xr:uid="{32D5BB54-D1A5-4348-94CA-5550FDFA6E0D}"/>
    <cellStyle name="Calculation 2 2 9" xfId="12880" xr:uid="{F3C19077-17C3-4EA4-AF86-725F71E8CB83}"/>
    <cellStyle name="Calculation 2 3" xfId="9074" xr:uid="{3C685E9D-DCBA-4251-8C91-6D5FCBFA1BC9}"/>
    <cellStyle name="Calculation 2 3 10" xfId="12620" xr:uid="{94AA2E04-E38A-414F-845C-336699ED3B16}"/>
    <cellStyle name="Calculation 2 3 11" xfId="13733" xr:uid="{82DF9FA4-F56F-4C8E-8AB7-88D56AF49E51}"/>
    <cellStyle name="Calculation 2 3 2" xfId="9417" xr:uid="{4AF8D387-981A-43F7-B0D0-48A1FFE87A20}"/>
    <cellStyle name="Calculation 2 3 2 10" xfId="15653" xr:uid="{C7C3A4DE-B7CF-4EC7-963A-D14E301C90B2}"/>
    <cellStyle name="Calculation 2 3 2 2" xfId="10944" xr:uid="{4CC0E9E9-3D1B-4DA6-A0B8-0C1DCE874B06}"/>
    <cellStyle name="Calculation 2 3 2 2 2" xfId="15564" xr:uid="{27F627BF-F996-42D1-B9A7-774D131919A2}"/>
    <cellStyle name="Calculation 2 3 2 2 3" xfId="16568" xr:uid="{E56E5F45-BB16-4A4C-A951-1982A041BEC2}"/>
    <cellStyle name="Calculation 2 3 2 2 4" xfId="17526" xr:uid="{3CCC90E9-88CB-46DD-A84A-6EC22EDFC803}"/>
    <cellStyle name="Calculation 2 3 2 2 5" xfId="18451" xr:uid="{83D86C64-D5A6-4A1E-9381-4A344A471F8E}"/>
    <cellStyle name="Calculation 2 3 2 2 6" xfId="19322" xr:uid="{22A2A244-2654-40A8-A9A1-AC62D41E94FB}"/>
    <cellStyle name="Calculation 2 3 2 2 7" xfId="20168" xr:uid="{1FC4C277-A5F0-4F02-A91B-BDF3339C4826}"/>
    <cellStyle name="Calculation 2 3 2 2 8" xfId="20932" xr:uid="{84349E26-0ACC-4E01-B0AB-3BF09A804AC0}"/>
    <cellStyle name="Calculation 2 3 2 3" xfId="11759" xr:uid="{B4E43AFC-3D74-4D0C-89CB-4EC9708C6064}"/>
    <cellStyle name="Calculation 2 3 2 3 2" xfId="16163" xr:uid="{71D5BD9D-C56A-48EC-A8D9-ECA9DCD923AC}"/>
    <cellStyle name="Calculation 2 3 2 3 3" xfId="17123" xr:uid="{8608FC33-2A5F-4F0B-866C-0913E102278F}"/>
    <cellStyle name="Calculation 2 3 2 3 4" xfId="18075" xr:uid="{0ACC2774-BD52-40D4-AB69-B72D344DAE95}"/>
    <cellStyle name="Calculation 2 3 2 3 5" xfId="18949" xr:uid="{9C9C959D-FBF0-4BBE-934C-E282FEEF940B}"/>
    <cellStyle name="Calculation 2 3 2 3 6" xfId="19814" xr:uid="{EBCA25B9-93C9-4632-BA25-154B9E7066BC}"/>
    <cellStyle name="Calculation 2 3 2 3 7" xfId="20590" xr:uid="{29448607-17D1-4209-84C3-2790C8B5D37C}"/>
    <cellStyle name="Calculation 2 3 2 3 8" xfId="21347" xr:uid="{E9A7FCDC-7F22-4EA0-9E6B-F45768DE480C}"/>
    <cellStyle name="Calculation 2 3 2 4" xfId="14536" xr:uid="{C5DD6159-3360-44BB-84EA-D8A219A0A5E9}"/>
    <cellStyle name="Calculation 2 3 2 5" xfId="12433" xr:uid="{32311D1F-EE60-41B0-A522-E6BA43E2AB85}"/>
    <cellStyle name="Calculation 2 3 2 6" xfId="15191" xr:uid="{7D949BF3-EDC7-4AA0-9B57-161C20340295}"/>
    <cellStyle name="Calculation 2 3 2 7" xfId="11927" xr:uid="{37BBB157-115A-4DA2-B090-0CE87D67091A}"/>
    <cellStyle name="Calculation 2 3 2 8" xfId="14212" xr:uid="{759E234C-61A7-499F-BDCB-08D10F0FEF16}"/>
    <cellStyle name="Calculation 2 3 2 9" xfId="12739" xr:uid="{6AFC2745-6791-4BB9-B105-1603F09E2F91}"/>
    <cellStyle name="Calculation 2 3 3" xfId="10599" xr:uid="{62357F49-260D-44F4-95C2-DE1CBA99D7E1}"/>
    <cellStyle name="Calculation 2 3 3 2" xfId="15295" xr:uid="{E6D27FDD-C31D-4DFF-85E3-7C7A65FCC3C1}"/>
    <cellStyle name="Calculation 2 3 3 3" xfId="16315" xr:uid="{6EAAB793-19C3-4D83-AEA6-5FB12B817B56}"/>
    <cellStyle name="Calculation 2 3 3 4" xfId="17275" xr:uid="{992661DB-6891-4ED0-9BEB-0434976730BB}"/>
    <cellStyle name="Calculation 2 3 3 5" xfId="18224" xr:uid="{7E54B54E-5543-4CF1-9442-3E2022B400C5}"/>
    <cellStyle name="Calculation 2 3 3 6" xfId="19097" xr:uid="{54E72042-B8AB-4748-BA36-78B9A01EC122}"/>
    <cellStyle name="Calculation 2 3 3 7" xfId="19962" xr:uid="{22030754-281E-4669-A756-F00A083C752C}"/>
    <cellStyle name="Calculation 2 3 3 8" xfId="20738" xr:uid="{E911B2DA-8519-41A8-BFD8-A531B581C943}"/>
    <cellStyle name="Calculation 2 3 4" xfId="11565" xr:uid="{71E7D9A6-D39F-4FCB-B21A-3B0B3410FDE3}"/>
    <cellStyle name="Calculation 2 3 4 2" xfId="15969" xr:uid="{642D5B62-2906-4D76-9683-0AC4C3BB0D37}"/>
    <cellStyle name="Calculation 2 3 4 3" xfId="16929" xr:uid="{7A151395-CAD4-4905-81B4-A2034EEB07B6}"/>
    <cellStyle name="Calculation 2 3 4 4" xfId="17881" xr:uid="{6BEBAA1E-6A83-41C1-8D49-388708398515}"/>
    <cellStyle name="Calculation 2 3 4 5" xfId="18755" xr:uid="{A31E10A7-773D-4A7E-8FB8-6B48A5FEBCAC}"/>
    <cellStyle name="Calculation 2 3 4 6" xfId="19620" xr:uid="{E3446273-D1C8-4385-AA51-FF7621BDE436}"/>
    <cellStyle name="Calculation 2 3 4 7" xfId="20396" xr:uid="{12E46967-09FC-440D-9927-79613F5C1831}"/>
    <cellStyle name="Calculation 2 3 4 8" xfId="21153" xr:uid="{4A0C4010-D686-4DD2-B03E-72E9DE996A80}"/>
    <cellStyle name="Calculation 2 3 5" xfId="14266" xr:uid="{FFF998B7-3860-4D0C-8B3D-1F865854DC8C}"/>
    <cellStyle name="Calculation 2 3 6" xfId="12687" xr:uid="{F59E70BC-D01A-4F6A-B2DE-2663C7F11479}"/>
    <cellStyle name="Calculation 2 3 7" xfId="15159" xr:uid="{1CA4B2DA-E6FB-4BC2-B9A6-18EE9AECD28A}"/>
    <cellStyle name="Calculation 2 3 8" xfId="11955" xr:uid="{92C48F35-001E-4040-8189-C086AC57C42A}"/>
    <cellStyle name="Calculation 2 3 9" xfId="14334" xr:uid="{0C3337DF-CFAE-458F-A7B1-4674C7F1A0F6}"/>
    <cellStyle name="Calculation 2 4" xfId="9182" xr:uid="{1F7D6CBC-BA3D-4A6A-BC75-1FDCB416B615}"/>
    <cellStyle name="Calculation 2 4 10" xfId="13707" xr:uid="{C981D1E9-342F-41D4-BB1D-E8EAC899CBC4}"/>
    <cellStyle name="Calculation 2 4 2" xfId="10705" xr:uid="{B63832F1-96B7-4739-95C1-3554A16F05FC}"/>
    <cellStyle name="Calculation 2 4 2 2" xfId="15386" xr:uid="{407D8383-B1C0-497E-87C2-BDB4D9B7FF4F}"/>
    <cellStyle name="Calculation 2 4 2 3" xfId="16400" xr:uid="{FA84CB84-9B3A-466C-BD6E-BC966AB6B0D8}"/>
    <cellStyle name="Calculation 2 4 2 4" xfId="17360" xr:uid="{885E45EF-6E4B-4DAC-A5B2-C4F5E2D46C3A}"/>
    <cellStyle name="Calculation 2 4 2 5" xfId="18304" xr:uid="{587F9D47-B27F-4DFF-A0A4-B7EBB2E10640}"/>
    <cellStyle name="Calculation 2 4 2 6" xfId="19177" xr:uid="{99370BAF-2C6A-4EF5-8C74-BC32FC01FCEE}"/>
    <cellStyle name="Calculation 2 4 2 7" xfId="20042" xr:uid="{445E5F11-707E-4B4F-AFE8-36BB6FE0C632}"/>
    <cellStyle name="Calculation 2 4 2 8" xfId="20817" xr:uid="{EE033B76-1645-444A-81FD-D3428F29E558}"/>
    <cellStyle name="Calculation 2 4 3" xfId="11644" xr:uid="{CEE352E1-7EBC-4330-A5CC-39AE8360BB86}"/>
    <cellStyle name="Calculation 2 4 3 2" xfId="16048" xr:uid="{DD8945A8-C007-425F-A87C-9EF28E55FA90}"/>
    <cellStyle name="Calculation 2 4 3 3" xfId="17008" xr:uid="{D5FCA150-B0D0-4BC5-A71D-A6E490F13BA4}"/>
    <cellStyle name="Calculation 2 4 3 4" xfId="17960" xr:uid="{923793A2-13D5-485D-AEE9-F4EB7C36B807}"/>
    <cellStyle name="Calculation 2 4 3 5" xfId="18834" xr:uid="{A9A28815-5C87-4991-A3D6-E014D6E0BC02}"/>
    <cellStyle name="Calculation 2 4 3 6" xfId="19699" xr:uid="{0817F1E7-D01E-43AD-933C-750DE6493CE1}"/>
    <cellStyle name="Calculation 2 4 3 7" xfId="20475" xr:uid="{DD68FE19-086D-403D-BAD3-87796C1A9C3B}"/>
    <cellStyle name="Calculation 2 4 3 8" xfId="21232" xr:uid="{3AF76767-EEBC-45F5-BA35-22492DFD6341}"/>
    <cellStyle name="Calculation 2 4 4" xfId="14359" xr:uid="{2EA1B82A-ADD8-4839-89C7-452B5F380593}"/>
    <cellStyle name="Calculation 2 4 5" xfId="12599" xr:uid="{B43B66A4-24A8-4558-BB52-CC80FFB23265}"/>
    <cellStyle name="Calculation 2 4 6" xfId="14651" xr:uid="{22404B0E-571C-4BD7-BF84-D4AF34688D34}"/>
    <cellStyle name="Calculation 2 4 7" xfId="12341" xr:uid="{68D85DF4-C9AD-4D84-9279-2E2604546EBC}"/>
    <cellStyle name="Calculation 2 4 8" xfId="14167" xr:uid="{433C707F-8725-4082-9698-0FB5FA84D832}"/>
    <cellStyle name="Calculation 2 4 9" xfId="12776" xr:uid="{FA923502-4AE3-49FE-8A86-A481EC714179}"/>
    <cellStyle name="Calculation 2 5" xfId="9923" xr:uid="{CCFA24DF-C1E1-4A0A-AB56-CDF84C1EEE04}"/>
    <cellStyle name="Calculation 2 5 2" xfId="14853" xr:uid="{527BF3E0-78FD-478C-924F-59049A205D37}"/>
    <cellStyle name="Calculation 2 5 3" xfId="12209" xr:uid="{FF5084F6-0738-4D4F-AE4E-4576FB75716F}"/>
    <cellStyle name="Calculation 2 5 4" xfId="14837" xr:uid="{55DC846E-26A8-4F9F-9566-7957961C5340}"/>
    <cellStyle name="Calculation 2 5 5" xfId="12221" xr:uid="{650EC6B5-105D-4D87-AA06-6AD40EAE42DC}"/>
    <cellStyle name="Calculation 2 5 6" xfId="13826" xr:uid="{8820911B-F8BC-483B-82DB-4F75B6929400}"/>
    <cellStyle name="Calculation 2 5 7" xfId="13066" xr:uid="{CB08EE74-CEBB-40E8-9C33-BE86DA741986}"/>
    <cellStyle name="Calculation 2 5 8" xfId="14107" xr:uid="{AFC34837-86F0-4470-9167-04A62A3F8A89}"/>
    <cellStyle name="Calculation 2 6" xfId="10040" xr:uid="{1D2524D6-7E60-4336-859F-8EFAF2922A43}"/>
    <cellStyle name="Calculation 2 6 2" xfId="14936" xr:uid="{88DF96A9-1FFC-43DC-BC99-BB2839AEE142}"/>
    <cellStyle name="Calculation 2 6 3" xfId="12133" xr:uid="{4844CF53-0076-44DD-ABE4-CEADF479002D}"/>
    <cellStyle name="Calculation 2 6 4" xfId="15467" xr:uid="{7901A17D-F2B8-4060-8ED4-79AD1C058BC2}"/>
    <cellStyle name="Calculation 2 6 5" xfId="16474" xr:uid="{442CF7EA-09CD-4410-9BE1-070A6259DDDB}"/>
    <cellStyle name="Calculation 2 6 6" xfId="17432" xr:uid="{1180719F-74B2-4C35-89FC-8B7C41F23373}"/>
    <cellStyle name="Calculation 2 6 7" xfId="18359" xr:uid="{769AE159-662F-4E83-92BC-D78175453F8A}"/>
    <cellStyle name="Calculation 2 6 8" xfId="19230" xr:uid="{0BD77854-19CE-43EE-B9F5-DABF703D3465}"/>
    <cellStyle name="Calculation 2 7" xfId="12238" xr:uid="{1EB4126C-E7FC-4FFA-9BE7-23652B609D83}"/>
    <cellStyle name="Calculation 2 8" xfId="14711" xr:uid="{B25245EB-DF7F-4175-80D1-4C16B27C9CB8}"/>
    <cellStyle name="Calculation 2 9" xfId="12294" xr:uid="{31F3DA25-5D54-459B-8905-D00184C7E5B8}"/>
    <cellStyle name="Calculation 3" xfId="3098" xr:uid="{BD2899D4-DEA6-424A-92A4-ADA4C2B49753}"/>
    <cellStyle name="Calculation 3 10" xfId="16266" xr:uid="{6969B66C-FFE9-4721-8BB6-482CD297E60F}"/>
    <cellStyle name="Calculation 3 11" xfId="17226" xr:uid="{A84A7D5E-DA37-4DB8-A7EA-E6B3757F1F99}"/>
    <cellStyle name="Calculation 3 12" xfId="18176" xr:uid="{8914CD40-1FDA-420C-88D3-AAE306D0596A}"/>
    <cellStyle name="Calculation 3 2" xfId="9072" xr:uid="{2C324B84-5AA6-454E-A768-D518DC7390F5}"/>
    <cellStyle name="Calculation 3 2 10" xfId="13088" xr:uid="{0BDC1769-7963-4514-96F6-6F16A96EB5A8}"/>
    <cellStyle name="Calculation 3 2 11" xfId="14403" xr:uid="{94A32797-3A0A-4DD7-A119-3CC87452CB4D}"/>
    <cellStyle name="Calculation 3 2 2" xfId="9418" xr:uid="{B0556489-E8E6-475F-8BE9-C871ED6EB8CC}"/>
    <cellStyle name="Calculation 3 2 2 10" xfId="15745" xr:uid="{B7671ED5-0C61-489B-94EE-50B001B8FF13}"/>
    <cellStyle name="Calculation 3 2 2 2" xfId="10945" xr:uid="{6A7C9421-3DED-4186-8B25-CD41329F0AE6}"/>
    <cellStyle name="Calculation 3 2 2 2 2" xfId="15565" xr:uid="{745EA1A8-429F-4428-AC5A-1E3A33674C0C}"/>
    <cellStyle name="Calculation 3 2 2 2 3" xfId="16569" xr:uid="{5B7845A6-5719-44F5-9753-491A641EE1DD}"/>
    <cellStyle name="Calculation 3 2 2 2 4" xfId="17527" xr:uid="{9934E4C1-D103-434D-B6B9-71877AD35D50}"/>
    <cellStyle name="Calculation 3 2 2 2 5" xfId="18452" xr:uid="{2278C328-E374-4014-9602-9255C427EB4B}"/>
    <cellStyle name="Calculation 3 2 2 2 6" xfId="19323" xr:uid="{254AFE4D-A410-44F7-8821-5F1202DC7664}"/>
    <cellStyle name="Calculation 3 2 2 2 7" xfId="20169" xr:uid="{EC862388-52B9-4656-A862-F3FE905FA832}"/>
    <cellStyle name="Calculation 3 2 2 2 8" xfId="20933" xr:uid="{0175FD44-EDF5-476B-8056-8D916612CF7E}"/>
    <cellStyle name="Calculation 3 2 2 3" xfId="11760" xr:uid="{C8FD1EAC-9D2A-49D7-B0BC-D4AC86ED0F06}"/>
    <cellStyle name="Calculation 3 2 2 3 2" xfId="16164" xr:uid="{53F9E8FB-3903-4BD0-94CF-0241DF3626D9}"/>
    <cellStyle name="Calculation 3 2 2 3 3" xfId="17124" xr:uid="{52049A59-A331-439D-9C9C-53D3D7B51199}"/>
    <cellStyle name="Calculation 3 2 2 3 4" xfId="18076" xr:uid="{A5B8B104-8ACF-43CF-AA13-D14A147B6D5D}"/>
    <cellStyle name="Calculation 3 2 2 3 5" xfId="18950" xr:uid="{841EE172-5BB6-4E04-B02C-85131D4AF310}"/>
    <cellStyle name="Calculation 3 2 2 3 6" xfId="19815" xr:uid="{E20010D4-C52B-4A36-B85F-F50453AF53A4}"/>
    <cellStyle name="Calculation 3 2 2 3 7" xfId="20591" xr:uid="{C38C8129-A84B-4274-9DCC-8B4E06ED0FBC}"/>
    <cellStyle name="Calculation 3 2 2 3 8" xfId="21348" xr:uid="{863F0259-DBDD-4972-A662-26254C51A893}"/>
    <cellStyle name="Calculation 3 2 2 4" xfId="14537" xr:uid="{7FFCCFCB-E46F-4C65-A070-151E2307328B}"/>
    <cellStyle name="Calculation 3 2 2 5" xfId="12432" xr:uid="{87D24D0A-6D65-4E12-828F-14B453050215}"/>
    <cellStyle name="Calculation 3 2 2 6" xfId="14160" xr:uid="{A9FE47F2-07CE-4444-9A66-996D8F69A1D5}"/>
    <cellStyle name="Calculation 3 2 2 7" xfId="12780" xr:uid="{E5217291-F4C7-4CF3-A08F-1422DEDA1940}"/>
    <cellStyle name="Calculation 3 2 2 8" xfId="14950" xr:uid="{3104EE5B-8114-4547-BBBC-1D3DF966144A}"/>
    <cellStyle name="Calculation 3 2 2 9" xfId="12121" xr:uid="{3A304CE2-EFD8-477E-9F3B-BCAD4B4F4FF5}"/>
    <cellStyle name="Calculation 3 2 3" xfId="10597" xr:uid="{C0FB3D62-0AB4-456C-8D66-34706F616184}"/>
    <cellStyle name="Calculation 3 2 3 2" xfId="15293" xr:uid="{D71DC1BB-568A-40FB-9A77-C5ED34AF609D}"/>
    <cellStyle name="Calculation 3 2 3 3" xfId="16313" xr:uid="{79FC156E-B82E-4020-BB94-280C641457C5}"/>
    <cellStyle name="Calculation 3 2 3 4" xfId="17273" xr:uid="{F2F0A343-7C0D-4102-90CF-6E2B0342E687}"/>
    <cellStyle name="Calculation 3 2 3 5" xfId="18222" xr:uid="{31F13DBA-AD40-42F8-905E-38BFCE282A5B}"/>
    <cellStyle name="Calculation 3 2 3 6" xfId="19095" xr:uid="{544503F5-6429-4C94-8024-A445E82A199F}"/>
    <cellStyle name="Calculation 3 2 3 7" xfId="19960" xr:uid="{E6A1E204-A40C-4BEF-ACDD-A8137A42CCBA}"/>
    <cellStyle name="Calculation 3 2 3 8" xfId="20736" xr:uid="{B485F609-C79F-40C4-9D35-3767550209A3}"/>
    <cellStyle name="Calculation 3 2 4" xfId="11563" xr:uid="{A05CA581-F851-44AF-A097-C1721C7D40EB}"/>
    <cellStyle name="Calculation 3 2 4 2" xfId="15967" xr:uid="{A03AEDDC-0603-4D84-B0FE-0BCFEF6CE687}"/>
    <cellStyle name="Calculation 3 2 4 3" xfId="16927" xr:uid="{CF3F7B22-0C1E-4ECC-89A5-6D9A873072F5}"/>
    <cellStyle name="Calculation 3 2 4 4" xfId="17879" xr:uid="{5B2E795A-C88C-44CF-938B-D90E33B6E076}"/>
    <cellStyle name="Calculation 3 2 4 5" xfId="18753" xr:uid="{29598F71-4C59-440B-91F1-3CC551BDE8E2}"/>
    <cellStyle name="Calculation 3 2 4 6" xfId="19618" xr:uid="{C1B19CFF-3EDE-45CE-B523-2BA9A928C0C5}"/>
    <cellStyle name="Calculation 3 2 4 7" xfId="20394" xr:uid="{6A430E83-C43E-46B7-ABCD-89BAAC8F0CBE}"/>
    <cellStyle name="Calculation 3 2 4 8" xfId="21151" xr:uid="{34E9C601-C817-4E54-9801-4DD504F498D0}"/>
    <cellStyle name="Calculation 3 2 5" xfId="14264" xr:uid="{4336D019-2467-49CB-B5DC-D088F2CDFD2D}"/>
    <cellStyle name="Calculation 3 2 6" xfId="12689" xr:uid="{58922EDF-A979-4129-AE6F-3F7412F49819}"/>
    <cellStyle name="Calculation 3 2 7" xfId="14639" xr:uid="{513D694D-759E-45AA-A604-ED55C3DB0F93}"/>
    <cellStyle name="Calculation 3 2 8" xfId="12353" xr:uid="{3D27CFC8-1D9B-4EB5-88E8-74211B82933D}"/>
    <cellStyle name="Calculation 3 2 9" xfId="13797" xr:uid="{F5DB8A43-BE18-4236-82AB-D73307505D20}"/>
    <cellStyle name="Calculation 3 3" xfId="9184" xr:uid="{23D6DE0F-9D3D-4E07-9C86-E678D71D596E}"/>
    <cellStyle name="Calculation 3 3 10" xfId="14008" xr:uid="{029803B8-1196-4C15-840C-EF24F0E12DDB}"/>
    <cellStyle name="Calculation 3 3 2" xfId="10707" xr:uid="{2EBC3BC0-2C00-4B14-AC3A-E91AA28C862A}"/>
    <cellStyle name="Calculation 3 3 2 2" xfId="15388" xr:uid="{79C2DB40-6473-470E-944D-029383B504FF}"/>
    <cellStyle name="Calculation 3 3 2 3" xfId="16402" xr:uid="{DF800664-6099-4141-B8A1-903DC686AD49}"/>
    <cellStyle name="Calculation 3 3 2 4" xfId="17362" xr:uid="{102143A8-F0B9-4DFB-9F22-6F942472AC73}"/>
    <cellStyle name="Calculation 3 3 2 5" xfId="18306" xr:uid="{1D39E3D7-87F7-401B-8745-309251D8F33D}"/>
    <cellStyle name="Calculation 3 3 2 6" xfId="19179" xr:uid="{FDE6FF99-BCDB-4019-A1A5-73B774F29224}"/>
    <cellStyle name="Calculation 3 3 2 7" xfId="20044" xr:uid="{A32253E2-C2C5-446D-8198-25EFFA9F7C5C}"/>
    <cellStyle name="Calculation 3 3 2 8" xfId="20819" xr:uid="{7BA95B6F-349A-4752-A555-8EC58791A862}"/>
    <cellStyle name="Calculation 3 3 3" xfId="11646" xr:uid="{DB014716-E963-40A4-9848-1E9567941A6B}"/>
    <cellStyle name="Calculation 3 3 3 2" xfId="16050" xr:uid="{056A5FEB-BEF1-4CEC-9E9C-453715E8C8A5}"/>
    <cellStyle name="Calculation 3 3 3 3" xfId="17010" xr:uid="{1B993406-00C4-4ADA-B3E4-5D55039AC07D}"/>
    <cellStyle name="Calculation 3 3 3 4" xfId="17962" xr:uid="{FA677AF5-2242-4682-BDBB-1ADEC96DBDB0}"/>
    <cellStyle name="Calculation 3 3 3 5" xfId="18836" xr:uid="{389DB04C-FE39-4E49-83FB-BF49DD4B2314}"/>
    <cellStyle name="Calculation 3 3 3 6" xfId="19701" xr:uid="{1378620D-7A80-4925-BA6F-8C103FD60C51}"/>
    <cellStyle name="Calculation 3 3 3 7" xfId="20477" xr:uid="{D5DF98AA-0783-4AEA-85BE-9BCA11302796}"/>
    <cellStyle name="Calculation 3 3 3 8" xfId="21234" xr:uid="{7FF41199-1B04-40E8-AE8A-BD02ACD39812}"/>
    <cellStyle name="Calculation 3 3 4" xfId="14361" xr:uid="{5A210F1F-3582-4800-9485-FCCF4B8FA726}"/>
    <cellStyle name="Calculation 3 3 5" xfId="12597" xr:uid="{E2F881D9-083A-4F3B-B9EA-E4953A0E3F49}"/>
    <cellStyle name="Calculation 3 3 6" xfId="14141" xr:uid="{2A47DE44-C774-458A-BA64-0D801A17001A}"/>
    <cellStyle name="Calculation 3 3 7" xfId="12799" xr:uid="{CEC1F7BD-1921-4C7F-B575-286207E6ECAC}"/>
    <cellStyle name="Calculation 3 3 8" xfId="13703" xr:uid="{441E2D3A-0C89-4283-8FB0-7B94DB71D48D}"/>
    <cellStyle name="Calculation 3 3 9" xfId="13163" xr:uid="{C16BBD0F-2535-413F-B2B7-4F93476621E8}"/>
    <cellStyle name="Calculation 3 4" xfId="9925" xr:uid="{076AD97C-702E-4E48-8E37-70E3C8B5902B}"/>
    <cellStyle name="Calculation 3 4 2" xfId="14855" xr:uid="{47F561C1-E27D-4C8E-87E6-9E8A1A7DA0C3}"/>
    <cellStyle name="Calculation 3 4 3" xfId="12207" xr:uid="{A2ABE39F-DD70-4238-92E9-3ED2F788274C}"/>
    <cellStyle name="Calculation 3 4 4" xfId="13831" xr:uid="{9246F34D-C27B-448D-86FB-A4E637BE231F}"/>
    <cellStyle name="Calculation 3 4 5" xfId="13061" xr:uid="{56D8306F-1B1A-4AB7-8075-E9E0BB493D50}"/>
    <cellStyle name="Calculation 3 4 6" xfId="15639" xr:uid="{DE68FD94-BED4-496C-95F2-047D2FE8CE2A}"/>
    <cellStyle name="Calculation 3 4 7" xfId="16621" xr:uid="{51F318BC-7A90-4B54-9FFB-B732EF95B84D}"/>
    <cellStyle name="Calculation 3 4 8" xfId="17576" xr:uid="{0D627D41-4D79-4397-9D10-11F246915E62}"/>
    <cellStyle name="Calculation 3 5" xfId="10038" xr:uid="{E08380F3-8E27-49A9-824C-D3462065AA90}"/>
    <cellStyle name="Calculation 3 5 2" xfId="14934" xr:uid="{406229EB-BE0C-465D-A7BE-27F5248B2F3E}"/>
    <cellStyle name="Calculation 3 5 3" xfId="12135" xr:uid="{46589BB3-8B55-4628-B8FD-A54743B692F7}"/>
    <cellStyle name="Calculation 3 5 4" xfId="15102" xr:uid="{E7E655C4-2724-4C14-9FB0-3C60DA8E0335}"/>
    <cellStyle name="Calculation 3 5 5" xfId="11989" xr:uid="{C11983ED-017B-4D7D-8A0A-7E57C2468091}"/>
    <cellStyle name="Calculation 3 5 6" xfId="15763" xr:uid="{F9FE88A6-7DE6-44F3-BA4C-BD708BF59C64}"/>
    <cellStyle name="Calculation 3 5 7" xfId="16726" xr:uid="{DA943C55-F9A5-4AF8-B3F2-19236FD65FA0}"/>
    <cellStyle name="Calculation 3 5 8" xfId="17678" xr:uid="{51DE8397-EEA2-4505-8371-6730F6B026B4}"/>
    <cellStyle name="Calculation 3 6" xfId="12240" xr:uid="{57D08B26-21FB-4043-BDBC-01C254EEC837}"/>
    <cellStyle name="Calculation 3 7" xfId="15209" xr:uid="{5A98895D-7800-4B82-AC0A-4E320906612A}"/>
    <cellStyle name="Calculation 3 8" xfId="11914" xr:uid="{FF363BD3-5135-4E79-A7DA-4F585F1C2719}"/>
    <cellStyle name="Calculation 3 9" xfId="15245" xr:uid="{8F5F1DA1-87F4-4B0A-9D09-568106A58E8C}"/>
    <cellStyle name="Calculation 4" xfId="3099" xr:uid="{78A6F3FF-7117-4F2C-8732-12FBE9EED3D8}"/>
    <cellStyle name="Calculation 4 10" xfId="18535" xr:uid="{72884EEC-0BD5-4930-A646-F7D9478EDF1F}"/>
    <cellStyle name="Calculation 4 11" xfId="19403" xr:uid="{D5728494-6D3B-4FBB-BF97-125E06CFD2D5}"/>
    <cellStyle name="Calculation 4 12" xfId="20201" xr:uid="{23BB158D-613F-40AB-B498-86F8AC102E27}"/>
    <cellStyle name="Calculation 4 2" xfId="9071" xr:uid="{B8A8365A-4341-424C-B978-138A4AF15A28}"/>
    <cellStyle name="Calculation 4 2 10" xfId="13175" xr:uid="{E2F77004-7B93-4B61-AE5E-0A9E4CACAEDF}"/>
    <cellStyle name="Calculation 4 2 11" xfId="15620" xr:uid="{C100E63A-CCED-479D-959E-5853AF150581}"/>
    <cellStyle name="Calculation 4 2 2" xfId="9419" xr:uid="{283EBDED-1B4C-421E-B56E-2DD6C7486D64}"/>
    <cellStyle name="Calculation 4 2 2 10" xfId="17426" xr:uid="{E33477FC-2F18-47D2-ADDF-B193AA85F898}"/>
    <cellStyle name="Calculation 4 2 2 2" xfId="10946" xr:uid="{BAC262A6-9282-4BB7-9522-7FE140197FF8}"/>
    <cellStyle name="Calculation 4 2 2 2 2" xfId="15566" xr:uid="{3EAFAEF0-6FFD-41C2-A154-36488D192099}"/>
    <cellStyle name="Calculation 4 2 2 2 3" xfId="16570" xr:uid="{BE41AA51-2398-4C0E-B0BE-E312DA22D3A4}"/>
    <cellStyle name="Calculation 4 2 2 2 4" xfId="17528" xr:uid="{833DA974-37D4-443C-9F53-15BD391FC179}"/>
    <cellStyle name="Calculation 4 2 2 2 5" xfId="18453" xr:uid="{0DF78B3B-F371-4B08-B0C5-31A12C720935}"/>
    <cellStyle name="Calculation 4 2 2 2 6" xfId="19324" xr:uid="{46BCB605-A8D9-4EB3-9F41-62ED1AEC5121}"/>
    <cellStyle name="Calculation 4 2 2 2 7" xfId="20170" xr:uid="{CC484621-4E44-441D-BD9F-1BCC84465CD4}"/>
    <cellStyle name="Calculation 4 2 2 2 8" xfId="20934" xr:uid="{C89AF2F9-8903-4678-BFE0-72BA984986A1}"/>
    <cellStyle name="Calculation 4 2 2 3" xfId="11761" xr:uid="{EF4F251E-CC4D-47E7-AF5B-EEA2647DC653}"/>
    <cellStyle name="Calculation 4 2 2 3 2" xfId="16165" xr:uid="{BBB5F57B-DBE2-4B30-BB14-EC614D189094}"/>
    <cellStyle name="Calculation 4 2 2 3 3" xfId="17125" xr:uid="{96C11433-DA25-493E-80CA-A78422C872A9}"/>
    <cellStyle name="Calculation 4 2 2 3 4" xfId="18077" xr:uid="{B9E818DA-D761-42C3-8307-40974CC4A382}"/>
    <cellStyle name="Calculation 4 2 2 3 5" xfId="18951" xr:uid="{54165A67-63DF-4716-A7DB-795585949180}"/>
    <cellStyle name="Calculation 4 2 2 3 6" xfId="19816" xr:uid="{754D3EA7-D9EB-43E7-9CD8-2299112C905F}"/>
    <cellStyle name="Calculation 4 2 2 3 7" xfId="20592" xr:uid="{85E3690D-D004-4D45-ABCB-E100AF1ADE6E}"/>
    <cellStyle name="Calculation 4 2 2 3 8" xfId="21349" xr:uid="{228C6818-3A76-441D-A518-D207945134AF}"/>
    <cellStyle name="Calculation 4 2 2 4" xfId="14538" xr:uid="{9FDF467F-A198-4283-9AE6-24413A327F02}"/>
    <cellStyle name="Calculation 4 2 2 5" xfId="12431" xr:uid="{7DC46FA0-F1BC-43B9-B306-A0F68A9DA4F5}"/>
    <cellStyle name="Calculation 4 2 2 6" xfId="14683" xr:uid="{5051F91C-515F-41E6-A87F-79FABE714DD1}"/>
    <cellStyle name="Calculation 4 2 2 7" xfId="12316" xr:uid="{3BE03F01-723B-4161-87CB-D6A04982DF21}"/>
    <cellStyle name="Calculation 4 2 2 8" xfId="15460" xr:uid="{25F653AB-D108-4D22-B67C-939A1560C3A8}"/>
    <cellStyle name="Calculation 4 2 2 9" xfId="16468" xr:uid="{80A6F966-419D-43DE-AEAF-D287FFDE889B}"/>
    <cellStyle name="Calculation 4 2 3" xfId="10596" xr:uid="{22EAE301-2525-4A3C-8AAC-0C44944F4C46}"/>
    <cellStyle name="Calculation 4 2 3 2" xfId="15292" xr:uid="{9CAEEABA-16D3-49B8-A903-F52C34C21FAA}"/>
    <cellStyle name="Calculation 4 2 3 3" xfId="16312" xr:uid="{0CA94CF8-1346-4D55-8757-30F9439C5AFF}"/>
    <cellStyle name="Calculation 4 2 3 4" xfId="17272" xr:uid="{06AD925E-FF9C-42EA-949C-C8F8D1AE33CC}"/>
    <cellStyle name="Calculation 4 2 3 5" xfId="18221" xr:uid="{822C6F0E-37C4-4A44-ABA7-6748FA9B96F9}"/>
    <cellStyle name="Calculation 4 2 3 6" xfId="19094" xr:uid="{1CCE537E-10B9-45BA-A6B9-8C5166F0BB1D}"/>
    <cellStyle name="Calculation 4 2 3 7" xfId="19959" xr:uid="{55F23726-315C-4016-A730-DAA8E32CF40B}"/>
    <cellStyle name="Calculation 4 2 3 8" xfId="20735" xr:uid="{E691FCBD-ACFA-4964-9F6F-6889B041B4D1}"/>
    <cellStyle name="Calculation 4 2 4" xfId="11562" xr:uid="{182B702F-46B1-4127-B0D9-A14B0267F486}"/>
    <cellStyle name="Calculation 4 2 4 2" xfId="15966" xr:uid="{A5E3B3C5-67F9-4CC4-B36F-DD9B563F45A8}"/>
    <cellStyle name="Calculation 4 2 4 3" xfId="16926" xr:uid="{761E1D02-8CBA-4911-843C-72EB3E58F5DD}"/>
    <cellStyle name="Calculation 4 2 4 4" xfId="17878" xr:uid="{AB8463B9-1120-48BA-9747-081FE0F65071}"/>
    <cellStyle name="Calculation 4 2 4 5" xfId="18752" xr:uid="{3FD2F75E-36EA-4503-9264-F42A0782DDE5}"/>
    <cellStyle name="Calculation 4 2 4 6" xfId="19617" xr:uid="{D7370F80-A8FF-4CFC-B601-58CB1F86E458}"/>
    <cellStyle name="Calculation 4 2 4 7" xfId="20393" xr:uid="{2D464349-493D-43CD-93C1-391C3EE3C301}"/>
    <cellStyle name="Calculation 4 2 4 8" xfId="21150" xr:uid="{3E5007E1-56E8-4AEC-9129-57B7060AB257}"/>
    <cellStyle name="Calculation 4 2 5" xfId="14263" xr:uid="{E87B1F47-81DB-44C6-BB1A-52C626CF2A8E}"/>
    <cellStyle name="Calculation 4 2 6" xfId="12690" xr:uid="{F71298DA-B308-4677-9612-C02CBB4ECD85}"/>
    <cellStyle name="Calculation 4 2 7" xfId="14126" xr:uid="{9C3D1EB1-C4E9-4791-9522-64B078E245D7}"/>
    <cellStyle name="Calculation 4 2 8" xfId="12812" xr:uid="{A4643598-0A1B-4456-BD87-B13BE9B29719}"/>
    <cellStyle name="Calculation 4 2 9" xfId="13690" xr:uid="{F5DD6490-4FA8-447F-9822-093CB31D2B08}"/>
    <cellStyle name="Calculation 4 3" xfId="9185" xr:uid="{3036266D-BED5-472D-9CE8-E39A9B947810}"/>
    <cellStyle name="Calculation 4 3 10" xfId="13680" xr:uid="{2C043385-1397-4311-BA4C-EA8C807D5B60}"/>
    <cellStyle name="Calculation 4 3 2" xfId="10708" xr:uid="{00CC41C2-A3F3-4EF3-B0BC-9D04DAD7C021}"/>
    <cellStyle name="Calculation 4 3 2 2" xfId="15389" xr:uid="{71B89B80-2CC4-49CE-99CA-C7DAD6157AEB}"/>
    <cellStyle name="Calculation 4 3 2 3" xfId="16403" xr:uid="{364881EB-8747-4CF0-87AF-B2666E5128D7}"/>
    <cellStyle name="Calculation 4 3 2 4" xfId="17363" xr:uid="{5AA7845C-1A12-4034-910E-C777CF6D5351}"/>
    <cellStyle name="Calculation 4 3 2 5" xfId="18307" xr:uid="{E31F6AD5-E00C-43E6-8A83-756FCF640866}"/>
    <cellStyle name="Calculation 4 3 2 6" xfId="19180" xr:uid="{5274CB64-0F3C-42DD-93AA-E345DED1E74A}"/>
    <cellStyle name="Calculation 4 3 2 7" xfId="20045" xr:uid="{1477C824-2407-4629-B525-CB71D122F081}"/>
    <cellStyle name="Calculation 4 3 2 8" xfId="20820" xr:uid="{37B38CBF-9064-4C1E-86CE-57B7F0D10D20}"/>
    <cellStyle name="Calculation 4 3 3" xfId="11647" xr:uid="{0D611FD2-0D1F-4218-8058-FF138F5A23C1}"/>
    <cellStyle name="Calculation 4 3 3 2" xfId="16051" xr:uid="{3200CCD2-9B79-4511-BB85-9EB504D204D0}"/>
    <cellStyle name="Calculation 4 3 3 3" xfId="17011" xr:uid="{1E38509A-8E56-4199-B2FB-7666884C0958}"/>
    <cellStyle name="Calculation 4 3 3 4" xfId="17963" xr:uid="{2EED1727-4132-47B5-A619-5775EB4C0BBB}"/>
    <cellStyle name="Calculation 4 3 3 5" xfId="18837" xr:uid="{55817C0C-5CBA-4B71-948C-4296C4E79097}"/>
    <cellStyle name="Calculation 4 3 3 6" xfId="19702" xr:uid="{BA5D2F6E-1766-40C7-A7B4-44F27DFEC130}"/>
    <cellStyle name="Calculation 4 3 3 7" xfId="20478" xr:uid="{3F032A24-60F6-474C-8A63-57EECD006A64}"/>
    <cellStyle name="Calculation 4 3 3 8" xfId="21235" xr:uid="{38D223E6-B988-481A-A41A-039904D84EDD}"/>
    <cellStyle name="Calculation 4 3 4" xfId="14362" xr:uid="{4082D831-6F4E-4E4A-9B52-61E0EAC90367}"/>
    <cellStyle name="Calculation 4 3 5" xfId="12596" xr:uid="{91D75114-BD33-4DF7-9B91-1FA0EC46F4AC}"/>
    <cellStyle name="Calculation 4 3 6" xfId="14142" xr:uid="{8107C614-8FA0-403E-8D2F-032A22D60D65}"/>
    <cellStyle name="Calculation 4 3 7" xfId="12798" xr:uid="{89A1BD44-B6CE-4187-944F-7D402C95639C}"/>
    <cellStyle name="Calculation 4 3 8" xfId="14114" xr:uid="{871CC687-03F9-490E-BCC3-6B583D863006}"/>
    <cellStyle name="Calculation 4 3 9" xfId="12822" xr:uid="{EC177336-2F4C-4F50-BE7F-5FA6D1FE2DBD}"/>
    <cellStyle name="Calculation 4 4" xfId="9926" xr:uid="{FCC9AA41-CD97-49D6-8278-8BEF4F777886}"/>
    <cellStyle name="Calculation 4 4 2" xfId="14856" xr:uid="{297D8F85-9948-4FB8-888A-72179E18472A}"/>
    <cellStyle name="Calculation 4 4 3" xfId="12206" xr:uid="{D2E615DC-85B1-462D-854A-19AA7F03A554}"/>
    <cellStyle name="Calculation 4 4 4" xfId="13832" xr:uid="{7E98D345-13A7-4C82-8BDD-9CD7218FC834}"/>
    <cellStyle name="Calculation 4 4 5" xfId="13060" xr:uid="{01644524-512E-4367-B98C-D2144CAED4A4}"/>
    <cellStyle name="Calculation 4 4 6" xfId="15072" xr:uid="{E296013B-318F-44FA-8F33-E4954770A8A3}"/>
    <cellStyle name="Calculation 4 4 7" xfId="12014" xr:uid="{647FF7B5-6596-4D13-BCA3-92D69ACA5A75}"/>
    <cellStyle name="Calculation 4 4 8" xfId="14740" xr:uid="{EBE33AB3-28D8-4889-89CE-74BE5F2D08AB}"/>
    <cellStyle name="Calculation 4 5" xfId="10037" xr:uid="{2E4A5091-1A0A-4E28-A28F-4C4F3130A197}"/>
    <cellStyle name="Calculation 4 5 2" xfId="14933" xr:uid="{968EC4BB-EE1D-4006-84F5-1ADF8B5A914A}"/>
    <cellStyle name="Calculation 4 5 3" xfId="12136" xr:uid="{B667FCB9-86B3-4E8E-AD53-4D1306A54DE4}"/>
    <cellStyle name="Calculation 4 5 4" xfId="15742" xr:uid="{683CE882-C78A-4005-934D-027187947F5B}"/>
    <cellStyle name="Calculation 4 5 5" xfId="16708" xr:uid="{B2C392F4-CC17-4879-AF90-8B7C1696A06D}"/>
    <cellStyle name="Calculation 4 5 6" xfId="17660" xr:uid="{FC65C2BE-6663-408E-A2C9-68BA72270784}"/>
    <cellStyle name="Calculation 4 5 7" xfId="18545" xr:uid="{651E11F7-4720-4CA6-94AD-287710863172}"/>
    <cellStyle name="Calculation 4 5 8" xfId="19413" xr:uid="{A5F8ECA8-4C6A-4B14-BF91-2A3462CA2F8F}"/>
    <cellStyle name="Calculation 4 6" xfId="12241" xr:uid="{157563A1-17FF-4C40-B30A-8DDB6F99BAFA}"/>
    <cellStyle name="Calculation 4 7" xfId="15730" xr:uid="{C2FC742D-F4B9-43F0-B933-25B5E02FB2A0}"/>
    <cellStyle name="Calculation 4 8" xfId="16698" xr:uid="{4A7C1952-008C-4A4A-B5EC-DBCE0D5507FE}"/>
    <cellStyle name="Calculation 4 9" xfId="17650" xr:uid="{4D6B298C-D9E9-46A6-9F08-778324B6B264}"/>
    <cellStyle name="Calculation 5" xfId="3100" xr:uid="{F26AACCB-8717-42F9-A064-EC8C26BE61EB}"/>
    <cellStyle name="Calculation 5 10" xfId="16689" xr:uid="{99444BF4-FD1B-40AC-BBC8-7517AD445CBB}"/>
    <cellStyle name="Calculation 5 11" xfId="17641" xr:uid="{163EBE8B-F922-49A7-BA9D-566F6C0644AB}"/>
    <cellStyle name="Calculation 5 12" xfId="18530" xr:uid="{EBEDED3D-8A59-4515-9E04-4B7D13A8B86E}"/>
    <cellStyle name="Calculation 5 2" xfId="9070" xr:uid="{D4E789B7-3D1C-4685-8B34-236E6527CC82}"/>
    <cellStyle name="Calculation 5 2 10" xfId="13330" xr:uid="{4B06FCCE-6FE8-49D7-B7A5-3B1D82B5F041}"/>
    <cellStyle name="Calculation 5 2 11" xfId="13992" xr:uid="{2D31666C-551E-4BC1-BB60-C4F9984FFE2E}"/>
    <cellStyle name="Calculation 5 2 2" xfId="9420" xr:uid="{D0D5D46B-677E-4297-9D56-7EA4E9DDAF63}"/>
    <cellStyle name="Calculation 5 2 2 10" xfId="19394" xr:uid="{A8007027-E3AB-4949-ADD6-DB0399E7C660}"/>
    <cellStyle name="Calculation 5 2 2 2" xfId="10947" xr:uid="{BACC68F9-F977-46B9-B925-FFBF610970C4}"/>
    <cellStyle name="Calculation 5 2 2 2 2" xfId="15567" xr:uid="{656C28F1-18F8-4D1C-B8B8-73D1C9E759C8}"/>
    <cellStyle name="Calculation 5 2 2 2 3" xfId="16571" xr:uid="{041FB08D-55BD-4CAB-A36A-8DD0A5724527}"/>
    <cellStyle name="Calculation 5 2 2 2 4" xfId="17529" xr:uid="{B5E7F898-F60C-41FF-ACB6-FD27937DC14C}"/>
    <cellStyle name="Calculation 5 2 2 2 5" xfId="18454" xr:uid="{4C6A418F-261F-4AD8-A35A-9592530D0056}"/>
    <cellStyle name="Calculation 5 2 2 2 6" xfId="19325" xr:uid="{3CB36C08-E6AF-428C-BEE7-32FBA49BFE12}"/>
    <cellStyle name="Calculation 5 2 2 2 7" xfId="20171" xr:uid="{054E4F3F-54D0-4AA5-BEC8-C4AEA30C9043}"/>
    <cellStyle name="Calculation 5 2 2 2 8" xfId="20935" xr:uid="{70199C2D-62A8-4BEB-9C68-E534A1B00DCD}"/>
    <cellStyle name="Calculation 5 2 2 3" xfId="11762" xr:uid="{88DDAA97-4F14-4E19-8F9B-888409A11955}"/>
    <cellStyle name="Calculation 5 2 2 3 2" xfId="16166" xr:uid="{DC087621-F794-42EB-991B-2E1326156279}"/>
    <cellStyle name="Calculation 5 2 2 3 3" xfId="17126" xr:uid="{570F86E6-2EE7-47D7-8972-86FD05FBD932}"/>
    <cellStyle name="Calculation 5 2 2 3 4" xfId="18078" xr:uid="{87BA91D8-386F-4AD9-9A34-BEFD02AEEE9C}"/>
    <cellStyle name="Calculation 5 2 2 3 5" xfId="18952" xr:uid="{B05BFF3E-7F0D-41E9-B143-1FE60CEF1A9A}"/>
    <cellStyle name="Calculation 5 2 2 3 6" xfId="19817" xr:uid="{BB1FBECF-5B3A-4A10-8810-4B6B6E7E3F3C}"/>
    <cellStyle name="Calculation 5 2 2 3 7" xfId="20593" xr:uid="{4B5061E3-089B-4858-810C-810BC33D497F}"/>
    <cellStyle name="Calculation 5 2 2 3 8" xfId="21350" xr:uid="{0DA78FC2-7DB1-4DAC-9302-3898A791C06C}"/>
    <cellStyle name="Calculation 5 2 2 4" xfId="14539" xr:uid="{E258CEE8-02A0-4F1B-9450-B19F4681097C}"/>
    <cellStyle name="Calculation 5 2 2 5" xfId="12430" xr:uid="{F25CAB01-0AEB-4C6D-9FC0-D74EF584A555}"/>
    <cellStyle name="Calculation 5 2 2 6" xfId="15702" xr:uid="{01C2079F-0FC6-4B6D-9833-E8C883277DB2}"/>
    <cellStyle name="Calculation 5 2 2 7" xfId="16678" xr:uid="{9650C84F-D806-4CE0-BCBF-9D9BB8DED8B6}"/>
    <cellStyle name="Calculation 5 2 2 8" xfId="17630" xr:uid="{FF04C8AA-FE7E-4A48-9939-B7F6593B3669}"/>
    <cellStyle name="Calculation 5 2 2 9" xfId="18525" xr:uid="{F90B973F-D2FA-4DC8-A795-4EBB4BA31629}"/>
    <cellStyle name="Calculation 5 2 3" xfId="10595" xr:uid="{6C81A185-4FEA-45B2-BC6C-24691D7969CF}"/>
    <cellStyle name="Calculation 5 2 3 2" xfId="15291" xr:uid="{8FA826A0-CEE7-4918-9028-735F32E78C7D}"/>
    <cellStyle name="Calculation 5 2 3 3" xfId="16311" xr:uid="{1414A1E9-9443-41F5-9F05-02C974CE29D7}"/>
    <cellStyle name="Calculation 5 2 3 4" xfId="17271" xr:uid="{55FCEEB5-7386-4D60-AA6B-B702340095EF}"/>
    <cellStyle name="Calculation 5 2 3 5" xfId="18220" xr:uid="{366528DD-9B51-44AA-BF9D-C1100C1A0890}"/>
    <cellStyle name="Calculation 5 2 3 6" xfId="19093" xr:uid="{42280230-2AFC-4EE8-BE74-002BA0FDFDFF}"/>
    <cellStyle name="Calculation 5 2 3 7" xfId="19958" xr:uid="{9ED8B3E8-86BF-454B-A646-5CE9DDCCC4EF}"/>
    <cellStyle name="Calculation 5 2 3 8" xfId="20734" xr:uid="{DD655FAF-B9B1-41A2-8C8F-0A65097122BA}"/>
    <cellStyle name="Calculation 5 2 4" xfId="11561" xr:uid="{7A978E1A-75F5-48A0-858E-5DFB3E8C9601}"/>
    <cellStyle name="Calculation 5 2 4 2" xfId="15965" xr:uid="{2DBB086E-A246-4D8B-9F2E-680C6F900678}"/>
    <cellStyle name="Calculation 5 2 4 3" xfId="16925" xr:uid="{84D2D18F-5465-4AA1-A4A8-A8DF29132CB7}"/>
    <cellStyle name="Calculation 5 2 4 4" xfId="17877" xr:uid="{280E043C-96BF-4E2D-9D48-83E4AF6F5457}"/>
    <cellStyle name="Calculation 5 2 4 5" xfId="18751" xr:uid="{CF7D442F-4896-4F0D-9FE7-D5B5147D7003}"/>
    <cellStyle name="Calculation 5 2 4 6" xfId="19616" xr:uid="{61875CAB-513C-48AE-A98D-45FACD6C08DD}"/>
    <cellStyle name="Calculation 5 2 4 7" xfId="20392" xr:uid="{C2E5D211-2CC1-47CF-89D2-7E383D92F61A}"/>
    <cellStyle name="Calculation 5 2 4 8" xfId="21149" xr:uid="{BF339D45-EBE4-4B9B-897F-93C881D55281}"/>
    <cellStyle name="Calculation 5 2 5" xfId="14262" xr:uid="{6C508555-9DDF-4E8A-8701-B37D7B7029B0}"/>
    <cellStyle name="Calculation 5 2 6" xfId="12691" xr:uid="{BE6C8D36-500C-417B-BA16-FF2FA69FA3C1}"/>
    <cellStyle name="Calculation 5 2 7" xfId="13723" xr:uid="{30D2037C-9A33-40A4-ACD4-887014B03D8B}"/>
    <cellStyle name="Calculation 5 2 8" xfId="13146" xr:uid="{EE9E395E-850E-45C0-B933-55A93BD69BAD}"/>
    <cellStyle name="Calculation 5 2 9" xfId="13486" xr:uid="{FE737954-4C10-413D-B1CC-FC55DE4E4275}"/>
    <cellStyle name="Calculation 5 3" xfId="9186" xr:uid="{0D87A599-83F8-459C-BD80-04BA01CF6AC7}"/>
    <cellStyle name="Calculation 5 3 10" xfId="15717" xr:uid="{A90B09A0-4ECF-4918-9F6A-4CD82D60C264}"/>
    <cellStyle name="Calculation 5 3 2" xfId="10709" xr:uid="{F7BD2417-45B5-48F3-96D2-84D66E66FC20}"/>
    <cellStyle name="Calculation 5 3 2 2" xfId="15390" xr:uid="{987A33DD-B6ED-41AC-AF63-AF2DD1F5211C}"/>
    <cellStyle name="Calculation 5 3 2 3" xfId="16404" xr:uid="{F7707084-D885-4617-A0BD-1A58BEA6BAAA}"/>
    <cellStyle name="Calculation 5 3 2 4" xfId="17364" xr:uid="{BEDE0834-EDE5-404D-AAC4-2A19E8F7748B}"/>
    <cellStyle name="Calculation 5 3 2 5" xfId="18308" xr:uid="{2BCAA2C6-EDD1-438E-A55B-17F1A6A21572}"/>
    <cellStyle name="Calculation 5 3 2 6" xfId="19181" xr:uid="{517DF978-94DA-48F6-B1B0-255F58DB12F1}"/>
    <cellStyle name="Calculation 5 3 2 7" xfId="20046" xr:uid="{979B5169-10D1-4619-B5BB-9CBC60B9D225}"/>
    <cellStyle name="Calculation 5 3 2 8" xfId="20821" xr:uid="{1DAB4D87-6601-4070-9849-A9D0FEFF8F39}"/>
    <cellStyle name="Calculation 5 3 3" xfId="11648" xr:uid="{E5272EF3-F5E5-4EF3-B72D-B8F281897F62}"/>
    <cellStyle name="Calculation 5 3 3 2" xfId="16052" xr:uid="{710E943A-83FF-485C-859F-3567280B717B}"/>
    <cellStyle name="Calculation 5 3 3 3" xfId="17012" xr:uid="{00BDE769-50A3-41CF-801F-A267CC2BFA81}"/>
    <cellStyle name="Calculation 5 3 3 4" xfId="17964" xr:uid="{933131C8-5065-4520-A4AE-CFD2C8712D14}"/>
    <cellStyle name="Calculation 5 3 3 5" xfId="18838" xr:uid="{AD34A2D8-8F2C-4AF9-AB37-A5A72283DC20}"/>
    <cellStyle name="Calculation 5 3 3 6" xfId="19703" xr:uid="{34DB9DE9-FA42-447D-AFEE-7A36BE5360E7}"/>
    <cellStyle name="Calculation 5 3 3 7" xfId="20479" xr:uid="{9A9D5F9A-78A6-4775-8359-ABB00E13478C}"/>
    <cellStyle name="Calculation 5 3 3 8" xfId="21236" xr:uid="{75F66B8C-B944-492C-871E-66A6E30F67BA}"/>
    <cellStyle name="Calculation 5 3 4" xfId="14363" xr:uid="{DE7AC49B-F02F-443D-B65E-E4F2ADF00DBE}"/>
    <cellStyle name="Calculation 5 3 5" xfId="12595" xr:uid="{6D3D773F-5F8D-4ABD-9679-0B64942FE6D5}"/>
    <cellStyle name="Calculation 5 3 6" xfId="14656" xr:uid="{AB38531A-CF04-4C72-9C04-38AA8B3C1F45}"/>
    <cellStyle name="Calculation 5 3 7" xfId="12337" xr:uid="{CD2D7EC1-BE34-4309-AB8D-FAF24E5AE638}"/>
    <cellStyle name="Calculation 5 3 8" xfId="14694" xr:uid="{0B204417-FA25-4C7C-8DC7-9349A8690044}"/>
    <cellStyle name="Calculation 5 3 9" xfId="12308" xr:uid="{A38763C3-88BB-43A3-9458-9E59191D8A26}"/>
    <cellStyle name="Calculation 5 4" xfId="9927" xr:uid="{666AD98C-FF69-4E47-BF7F-CD56D9E6F13D}"/>
    <cellStyle name="Calculation 5 4 2" xfId="14857" xr:uid="{A2209E18-0E08-4A16-B0DC-9C4A872F9DFA}"/>
    <cellStyle name="Calculation 5 4 3" xfId="12205" xr:uid="{0620B062-E857-46E5-9095-2AC81E7C2577}"/>
    <cellStyle name="Calculation 5 4 4" xfId="13833" xr:uid="{BEB37CE9-AE04-47A7-9038-2810B26579EA}"/>
    <cellStyle name="Calculation 5 4 5" xfId="13059" xr:uid="{C0DE9C24-9A87-4D91-8760-819D1DA0E8D2}"/>
    <cellStyle name="Calculation 5 4 6" xfId="14405" xr:uid="{77FFD9C2-28BA-468F-9BF6-1D9A258BE8AF}"/>
    <cellStyle name="Calculation 5 4 7" xfId="12556" xr:uid="{DB4A48EF-600E-49B5-A719-785BB1416855}"/>
    <cellStyle name="Calculation 5 4 8" xfId="14666" xr:uid="{40257B4A-A702-411A-980E-F1949F55A6DB}"/>
    <cellStyle name="Calculation 5 5" xfId="10036" xr:uid="{F25101FC-3605-419F-A9A4-40C2C2A3BBE4}"/>
    <cellStyle name="Calculation 5 5 2" xfId="14932" xr:uid="{AB833426-9569-428B-B860-DFBBB5C30C6B}"/>
    <cellStyle name="Calculation 5 5 3" xfId="12137" xr:uid="{9A5D8C52-081D-44D9-B684-DBB22D24D21F}"/>
    <cellStyle name="Calculation 5 5 4" xfId="14722" xr:uid="{A0838D6D-7E22-499B-A9D0-28C192C5C066}"/>
    <cellStyle name="Calculation 5 5 5" xfId="12285" xr:uid="{8F3C04F4-FE2B-4389-A3AA-AD08265CF2A4}"/>
    <cellStyle name="Calculation 5 5 6" xfId="14036" xr:uid="{086E037C-5215-4BFD-AB6F-35CE23FCCD50}"/>
    <cellStyle name="Calculation 5 5 7" xfId="12881" xr:uid="{91C25C88-2D76-47D9-B6CC-2A2087ED9DF5}"/>
    <cellStyle name="Calculation 5 5 8" xfId="13629" xr:uid="{912546C7-66C3-45D1-B309-1580D61801CE}"/>
    <cellStyle name="Calculation 5 6" xfId="12242" xr:uid="{865CBBE7-F519-4FEF-98F5-3BB44296B41D}"/>
    <cellStyle name="Calculation 5 7" xfId="14710" xr:uid="{50652D5D-4048-44B1-806E-EDA09DD321B8}"/>
    <cellStyle name="Calculation 5 8" xfId="12295" xr:uid="{791AA96B-8B7B-4626-941B-3272AFA2918A}"/>
    <cellStyle name="Calculation 5 9" xfId="15720" xr:uid="{7B4A4865-CDF1-4E2A-BE51-0F5EFD351186}"/>
    <cellStyle name="Calculation 6" xfId="3101" xr:uid="{065EE19A-554F-4E78-98F2-1BD40930E6F1}"/>
    <cellStyle name="Calculation 6 10" xfId="13160" xr:uid="{BE7F8DD4-2163-4BB2-ACC1-D47DA4F4A77C}"/>
    <cellStyle name="Calculation 6 11" xfId="13481" xr:uid="{325CFE6F-7187-448D-966E-0CF1310987B7}"/>
    <cellStyle name="Calculation 6 12" xfId="13335" xr:uid="{E748638C-74EF-4F3F-83C0-EB46B53F88B6}"/>
    <cellStyle name="Calculation 6 2" xfId="9069" xr:uid="{0EC46EA5-BDAA-48A0-8C1B-98F46E2334D1}"/>
    <cellStyle name="Calculation 6 2 10" xfId="13331" xr:uid="{986C382B-8708-4979-A9DC-095AAD9579AD}"/>
    <cellStyle name="Calculation 6 2 11" xfId="11885" xr:uid="{745DAD14-D2C0-4E94-9834-243C5F22A386}"/>
    <cellStyle name="Calculation 6 2 2" xfId="9421" xr:uid="{6194150E-9926-4186-8ED3-0A685AF34EB7}"/>
    <cellStyle name="Calculation 6 2 2 10" xfId="13639" xr:uid="{833866D6-9A80-4CCA-A2DA-35CCF2384E26}"/>
    <cellStyle name="Calculation 6 2 2 2" xfId="10948" xr:uid="{91B3E5B5-100F-4FA8-B911-F5C8C9C2E3A4}"/>
    <cellStyle name="Calculation 6 2 2 2 2" xfId="15568" xr:uid="{6AD0FEA3-4AA1-4024-8AC7-5FBB63062B43}"/>
    <cellStyle name="Calculation 6 2 2 2 3" xfId="16572" xr:uid="{A34A84FC-5839-4D93-A91E-D0A6B4A267E6}"/>
    <cellStyle name="Calculation 6 2 2 2 4" xfId="17530" xr:uid="{BEB68EDF-03A9-46D0-A9B5-A707E28ADFDE}"/>
    <cellStyle name="Calculation 6 2 2 2 5" xfId="18455" xr:uid="{93EA7EEA-9E7F-4D27-B917-1B7BCD52F044}"/>
    <cellStyle name="Calculation 6 2 2 2 6" xfId="19326" xr:uid="{F291B5F4-ADE5-4D07-AA9E-6AA7AD744CD3}"/>
    <cellStyle name="Calculation 6 2 2 2 7" xfId="20172" xr:uid="{0C92F715-A3C7-46A3-8F53-E46DECEF7540}"/>
    <cellStyle name="Calculation 6 2 2 2 8" xfId="20936" xr:uid="{DEE2F706-CDBC-4423-9983-E939AC77A7E5}"/>
    <cellStyle name="Calculation 6 2 2 3" xfId="11763" xr:uid="{CAB3F184-1AAA-4688-9278-055E2BBDD1E6}"/>
    <cellStyle name="Calculation 6 2 2 3 2" xfId="16167" xr:uid="{A6D4ED0C-C66C-49C2-94A4-28D8A7F8799F}"/>
    <cellStyle name="Calculation 6 2 2 3 3" xfId="17127" xr:uid="{0A1472BB-F19C-462C-B0B8-37B5B77CEC10}"/>
    <cellStyle name="Calculation 6 2 2 3 4" xfId="18079" xr:uid="{05F352A1-A557-46EA-8569-47258CC2D8AD}"/>
    <cellStyle name="Calculation 6 2 2 3 5" xfId="18953" xr:uid="{817D424A-3479-4463-9B24-B7EE96E0B409}"/>
    <cellStyle name="Calculation 6 2 2 3 6" xfId="19818" xr:uid="{3E1B8E54-5EA4-4EF1-8D34-14E364674663}"/>
    <cellStyle name="Calculation 6 2 2 3 7" xfId="20594" xr:uid="{CF97D49C-322B-4B4E-8692-2BDEC5B0F46E}"/>
    <cellStyle name="Calculation 6 2 2 3 8" xfId="21351" xr:uid="{F7BA32A0-030C-4037-A007-EC7FD81DBBB3}"/>
    <cellStyle name="Calculation 6 2 2 4" xfId="14540" xr:uid="{1F8EB6BF-31BC-49FC-9FF2-5F5E24F06D73}"/>
    <cellStyle name="Calculation 6 2 2 5" xfId="12429" xr:uid="{E0653A00-82FF-4002-A282-3C76B477314B}"/>
    <cellStyle name="Calculation 6 2 2 6" xfId="15192" xr:uid="{049F5621-1664-4AC4-A659-06D31D16365F}"/>
    <cellStyle name="Calculation 6 2 2 7" xfId="11926" xr:uid="{824E3734-BDCB-411A-9F22-852B00DF3C60}"/>
    <cellStyle name="Calculation 6 2 2 8" xfId="14049" xr:uid="{049C2012-B59D-4D88-A332-A596DE6FB7BB}"/>
    <cellStyle name="Calculation 6 2 2 9" xfId="12871" xr:uid="{D3679D79-4CEF-4144-87E9-C16B62FCF8EB}"/>
    <cellStyle name="Calculation 6 2 3" xfId="10594" xr:uid="{14464D62-BD0F-4664-BF42-EB6CAEB9209D}"/>
    <cellStyle name="Calculation 6 2 3 2" xfId="15290" xr:uid="{CFD1CCD3-0431-41A8-A7C2-E97E86BA20DC}"/>
    <cellStyle name="Calculation 6 2 3 3" xfId="16310" xr:uid="{EA60D14A-E68A-4096-A854-889FC2214DCE}"/>
    <cellStyle name="Calculation 6 2 3 4" xfId="17270" xr:uid="{F0F74E6C-6D4B-449A-A8A1-19540FA87F77}"/>
    <cellStyle name="Calculation 6 2 3 5" xfId="18219" xr:uid="{FFF82BAD-99E0-4E04-A013-A75098FF2404}"/>
    <cellStyle name="Calculation 6 2 3 6" xfId="19092" xr:uid="{B2122737-63CE-404D-86D1-6EA9C8FCAE54}"/>
    <cellStyle name="Calculation 6 2 3 7" xfId="19957" xr:uid="{2BC1AEF6-6AEB-4FED-9C7D-5D9EAFF98761}"/>
    <cellStyle name="Calculation 6 2 3 8" xfId="20733" xr:uid="{D0033DF8-6AEA-49F4-B8DD-9C846404E16E}"/>
    <cellStyle name="Calculation 6 2 4" xfId="11560" xr:uid="{0068BF04-6E3F-45A2-AE1E-81A45D93A33A}"/>
    <cellStyle name="Calculation 6 2 4 2" xfId="15964" xr:uid="{739EBE73-BF9E-4C44-B1C6-4F880D6D8D7D}"/>
    <cellStyle name="Calculation 6 2 4 3" xfId="16924" xr:uid="{D0679042-15E2-4A03-B29E-ED5A852FAA74}"/>
    <cellStyle name="Calculation 6 2 4 4" xfId="17876" xr:uid="{7FD634DC-EB47-4611-B0F3-79F2562E4123}"/>
    <cellStyle name="Calculation 6 2 4 5" xfId="18750" xr:uid="{DFE97564-ECF3-43F2-A061-44AFB042CFDD}"/>
    <cellStyle name="Calculation 6 2 4 6" xfId="19615" xr:uid="{3BAC021E-CE66-4D1E-90CD-B8BF894452A1}"/>
    <cellStyle name="Calculation 6 2 4 7" xfId="20391" xr:uid="{4FF91B65-8E28-44F3-8920-BDC97B3A874F}"/>
    <cellStyle name="Calculation 6 2 4 8" xfId="21148" xr:uid="{2C62D261-795B-4938-A88D-D45AC4CE9AB3}"/>
    <cellStyle name="Calculation 6 2 5" xfId="14261" xr:uid="{4CAEA16F-045A-4D4B-BEA4-18D00BC3051D}"/>
    <cellStyle name="Calculation 6 2 6" xfId="12692" xr:uid="{20B43A54-C34C-43C5-ADF8-8627D7281B5B}"/>
    <cellStyle name="Calculation 6 2 7" xfId="13722" xr:uid="{B1608EC1-21A2-4C00-A977-CFCE7611922E}"/>
    <cellStyle name="Calculation 6 2 8" xfId="13147" xr:uid="{3F9B3983-41DD-4E5E-8F07-1F3CC8426971}"/>
    <cellStyle name="Calculation 6 2 9" xfId="13485" xr:uid="{2C623C47-C2C0-4F83-A37C-4D4E2B6D8DEF}"/>
    <cellStyle name="Calculation 6 3" xfId="9187" xr:uid="{23040109-DF07-477C-B034-CF7A9A91B69A}"/>
    <cellStyle name="Calculation 6 3 10" xfId="19378" xr:uid="{C57A53D5-784D-4521-A89F-F07AB2584368}"/>
    <cellStyle name="Calculation 6 3 2" xfId="10710" xr:uid="{DFD41885-E61E-4BA6-8532-02D61E9448B7}"/>
    <cellStyle name="Calculation 6 3 2 2" xfId="15391" xr:uid="{853BA212-A058-482F-907F-8276B61A705B}"/>
    <cellStyle name="Calculation 6 3 2 3" xfId="16405" xr:uid="{2B1900FB-5732-45B0-A475-94BCE24A4336}"/>
    <cellStyle name="Calculation 6 3 2 4" xfId="17365" xr:uid="{9645E24D-5CFC-44FE-991C-54D0A48F0D7F}"/>
    <cellStyle name="Calculation 6 3 2 5" xfId="18309" xr:uid="{2AB951FE-BBD6-4B6B-BCB0-A395333B07B1}"/>
    <cellStyle name="Calculation 6 3 2 6" xfId="19182" xr:uid="{206151AC-4AB0-41C3-8991-777B40CE976F}"/>
    <cellStyle name="Calculation 6 3 2 7" xfId="20047" xr:uid="{177269DC-2363-4966-9B7E-E32E582DF38E}"/>
    <cellStyle name="Calculation 6 3 2 8" xfId="20822" xr:uid="{E8A77BC9-90DB-4C99-A34D-3B0A7E801EBF}"/>
    <cellStyle name="Calculation 6 3 3" xfId="11649" xr:uid="{B69E3F69-7BC5-4DF1-84F4-FEBD13C75006}"/>
    <cellStyle name="Calculation 6 3 3 2" xfId="16053" xr:uid="{DEF9C70A-F7D6-4892-8F1B-70780A6866B3}"/>
    <cellStyle name="Calculation 6 3 3 3" xfId="17013" xr:uid="{5C4F89D4-092C-4F11-A063-5402E50EEA3F}"/>
    <cellStyle name="Calculation 6 3 3 4" xfId="17965" xr:uid="{5F96F28D-0A63-4E67-A5F5-23794550985C}"/>
    <cellStyle name="Calculation 6 3 3 5" xfId="18839" xr:uid="{0CB21C10-A9A3-4F5F-9F88-12B99FCF4191}"/>
    <cellStyle name="Calculation 6 3 3 6" xfId="19704" xr:uid="{267F57A7-2F6F-47CE-9CE3-50E12DB97462}"/>
    <cellStyle name="Calculation 6 3 3 7" xfId="20480" xr:uid="{897532E8-D055-4F44-9312-4E8EF74C4CFA}"/>
    <cellStyle name="Calculation 6 3 3 8" xfId="21237" xr:uid="{0933B35C-3E4D-4C0F-BAD8-54CC857208CB}"/>
    <cellStyle name="Calculation 6 3 4" xfId="14364" xr:uid="{E4C2F6FA-C892-4E30-A0B3-0F61C5D7F3D9}"/>
    <cellStyle name="Calculation 6 3 5" xfId="12594" xr:uid="{CCDD36EF-1339-4B24-925A-3D4E8BA973E1}"/>
    <cellStyle name="Calculation 6 3 6" xfId="15677" xr:uid="{21B116F3-1BFE-4514-B17D-6E6831211103}"/>
    <cellStyle name="Calculation 6 3 7" xfId="16655" xr:uid="{B6FC9A47-020E-4B49-92E6-5D80BD4103BB}"/>
    <cellStyle name="Calculation 6 3 8" xfId="17608" xr:uid="{C345333A-5B5F-4868-BB94-9579618E16BF}"/>
    <cellStyle name="Calculation 6 3 9" xfId="18507" xr:uid="{50D7D123-F2C3-485A-BA1B-D7DFAAEC3C17}"/>
    <cellStyle name="Calculation 6 4" xfId="9928" xr:uid="{E6FC21EB-93F6-4015-8158-83F26A9CF568}"/>
    <cellStyle name="Calculation 6 4 2" xfId="14858" xr:uid="{6B68766E-54A1-48EB-9858-3A1885669E7F}"/>
    <cellStyle name="Calculation 6 4 3" xfId="12204" xr:uid="{69A31CE4-0DC4-4E34-98B0-BC25F6E2DD93}"/>
    <cellStyle name="Calculation 6 4 4" xfId="13834" xr:uid="{E13C8FA0-C7A9-421C-AF65-10E602F3D75F}"/>
    <cellStyle name="Calculation 6 4 5" xfId="13058" xr:uid="{EEF2764B-2843-4CCE-86C3-FB4B09947F45}"/>
    <cellStyle name="Calculation 6 4 6" xfId="15436" xr:uid="{9AB3CDDD-2FDA-4616-9D22-27DA8F0CFD61}"/>
    <cellStyle name="Calculation 6 4 7" xfId="16445" xr:uid="{9876E43A-C57A-466D-B965-AF7766C56DEE}"/>
    <cellStyle name="Calculation 6 4 8" xfId="17403" xr:uid="{370B01B8-E584-4275-ABA9-61A46D576984}"/>
    <cellStyle name="Calculation 6 5" xfId="10035" xr:uid="{CC788957-3317-4D2D-8C85-2DF2F6249723}"/>
    <cellStyle name="Calculation 6 5 2" xfId="14931" xr:uid="{E68B3B88-3D7A-4863-AE9B-B86132012F31}"/>
    <cellStyle name="Calculation 6 5 3" xfId="12138" xr:uid="{CB8195AF-CAB7-4AF4-A65D-716E20A2110E}"/>
    <cellStyle name="Calculation 6 5 4" xfId="14041" xr:uid="{8D7AAA99-A3A2-44FC-927E-36A1C0637AEA}"/>
    <cellStyle name="Calculation 6 5 5" xfId="12877" xr:uid="{087A683F-5E75-44E8-9456-BF4A5FB75855}"/>
    <cellStyle name="Calculation 6 5 6" xfId="13633" xr:uid="{8CD8C64E-903B-4286-AB8E-8121D798B32C}"/>
    <cellStyle name="Calculation 6 5 7" xfId="13212" xr:uid="{01A85FAC-6D3F-4DCF-9D22-A724868256C3}"/>
    <cellStyle name="Calculation 6 5 8" xfId="14913" xr:uid="{8353A0C6-067B-42C3-A380-193522964C53}"/>
    <cellStyle name="Calculation 6 6" xfId="12243" xr:uid="{597CA852-FE68-4A8C-A356-B03E7BCEB027}"/>
    <cellStyle name="Calculation 6 7" xfId="14176" xr:uid="{639F99DE-D18B-4844-B06B-23FABE3FAA60}"/>
    <cellStyle name="Calculation 6 8" xfId="12767" xr:uid="{65D278CC-2C15-4E86-ACBD-0453BCAFC10F}"/>
    <cellStyle name="Calculation 6 9" xfId="13708" xr:uid="{11FBBAB4-2131-4A96-BE77-3172C6F0024D}"/>
    <cellStyle name="Calculation 7" xfId="3102" xr:uid="{7418671F-7264-475D-BEBE-94CF6D84E823}"/>
    <cellStyle name="Calculation 7 10" xfId="16769" xr:uid="{D904269B-9E31-4DF0-9848-180C8AC4CC19}"/>
    <cellStyle name="Calculation 7 11" xfId="17721" xr:uid="{C2BDE942-B713-45CA-9633-0730EF3C03FC}"/>
    <cellStyle name="Calculation 7 12" xfId="18601" xr:uid="{1EC0CB35-D7D5-47F7-BBF4-E09DF4A6B6F3}"/>
    <cellStyle name="Calculation 7 2" xfId="9068" xr:uid="{DE8FB9BD-B0EA-40C0-8367-69D2280C767C}"/>
    <cellStyle name="Calculation 7 2 10" xfId="13332" xr:uid="{774AF837-C98F-4751-BE14-EE0C4B4832D8}"/>
    <cellStyle name="Calculation 7 2 11" xfId="14838" xr:uid="{502BA258-888E-43A3-B86F-C7F2A4F5DD0F}"/>
    <cellStyle name="Calculation 7 2 2" xfId="9422" xr:uid="{445F8D07-C089-463C-8D9F-9356DB749413}"/>
    <cellStyle name="Calculation 7 2 2 10" xfId="15614" xr:uid="{139A06C0-DFD9-45F1-920C-FEBDF9169D67}"/>
    <cellStyle name="Calculation 7 2 2 2" xfId="10949" xr:uid="{A8712E3B-CD9F-49FA-A9B1-34C679B3A487}"/>
    <cellStyle name="Calculation 7 2 2 2 2" xfId="15569" xr:uid="{10E71012-4A3D-4329-A916-B80D8F11B01B}"/>
    <cellStyle name="Calculation 7 2 2 2 3" xfId="16573" xr:uid="{AA677E50-9C89-4F94-A8C7-8CCAE78B3F6F}"/>
    <cellStyle name="Calculation 7 2 2 2 4" xfId="17531" xr:uid="{9EB720F9-1367-4EEF-9BB2-ACFC3A8DC923}"/>
    <cellStyle name="Calculation 7 2 2 2 5" xfId="18456" xr:uid="{96230171-B70F-42D1-8E17-E95DE3A09F13}"/>
    <cellStyle name="Calculation 7 2 2 2 6" xfId="19327" xr:uid="{5624157C-F19B-456C-8E60-3701992CCA71}"/>
    <cellStyle name="Calculation 7 2 2 2 7" xfId="20173" xr:uid="{615CBEA1-F12F-431F-B376-7C264BB6D6D1}"/>
    <cellStyle name="Calculation 7 2 2 2 8" xfId="20937" xr:uid="{F8FF98E9-BA03-4708-9017-F7779ABF17E4}"/>
    <cellStyle name="Calculation 7 2 2 3" xfId="11764" xr:uid="{A3C1E799-1697-49AA-90F4-B2813DA214BD}"/>
    <cellStyle name="Calculation 7 2 2 3 2" xfId="16168" xr:uid="{C2DE3347-CB90-4BDB-8C65-6EC4E7CF125D}"/>
    <cellStyle name="Calculation 7 2 2 3 3" xfId="17128" xr:uid="{46369AB5-1E04-41F2-B684-37B56D7A2AE2}"/>
    <cellStyle name="Calculation 7 2 2 3 4" xfId="18080" xr:uid="{57F755EE-CE87-450D-9679-2469C8D35452}"/>
    <cellStyle name="Calculation 7 2 2 3 5" xfId="18954" xr:uid="{7B777CD9-E4FA-44D6-AF7D-9F7941091E6B}"/>
    <cellStyle name="Calculation 7 2 2 3 6" xfId="19819" xr:uid="{73BE5CD1-7BB8-4718-850C-4726F10BBA5C}"/>
    <cellStyle name="Calculation 7 2 2 3 7" xfId="20595" xr:uid="{61120776-43D1-4278-B5E6-21A4965BC4D8}"/>
    <cellStyle name="Calculation 7 2 2 3 8" xfId="21352" xr:uid="{44510C6C-CA56-4BAC-8DC5-DBCC120BF965}"/>
    <cellStyle name="Calculation 7 2 2 4" xfId="14541" xr:uid="{FD7EAE95-DAFA-489F-9017-B18544687EB8}"/>
    <cellStyle name="Calculation 7 2 2 5" xfId="12428" xr:uid="{2A3E2674-5217-42EB-8101-B64378539061}"/>
    <cellStyle name="Calculation 7 2 2 6" xfId="14032" xr:uid="{457A82A7-9108-45E2-8B59-E3707A9C8B85}"/>
    <cellStyle name="Calculation 7 2 2 7" xfId="12885" xr:uid="{8E9DE3D3-88FF-4499-B6A9-06CD6B869E19}"/>
    <cellStyle name="Calculation 7 2 2 8" xfId="13625" xr:uid="{16F6ECCF-2773-4BD0-9EFE-8ABC4F942E64}"/>
    <cellStyle name="Calculation 7 2 2 9" xfId="13217" xr:uid="{ED023DDB-B5B3-4E18-994C-DA37B557FF4F}"/>
    <cellStyle name="Calculation 7 2 3" xfId="10593" xr:uid="{C5476C86-A5A2-4255-A2B4-4EFC3E2F39F1}"/>
    <cellStyle name="Calculation 7 2 3 2" xfId="15289" xr:uid="{7FB111E7-4ACE-4D9B-BFA0-7E170E819402}"/>
    <cellStyle name="Calculation 7 2 3 3" xfId="16309" xr:uid="{B1BDA9F4-AFA4-4B8A-9439-88AE0B127F0B}"/>
    <cellStyle name="Calculation 7 2 3 4" xfId="17269" xr:uid="{7FF13A33-E0E5-4009-B4FC-A704C321AD6E}"/>
    <cellStyle name="Calculation 7 2 3 5" xfId="18218" xr:uid="{CF9991FF-DD7F-4B70-B4CE-A62B19266DE6}"/>
    <cellStyle name="Calculation 7 2 3 6" xfId="19091" xr:uid="{22A5B182-3B3A-49CC-8BB6-EB78B64A8DC0}"/>
    <cellStyle name="Calculation 7 2 3 7" xfId="19956" xr:uid="{A6D6D463-3120-48D2-8C34-7F859B089CDE}"/>
    <cellStyle name="Calculation 7 2 3 8" xfId="20732" xr:uid="{EF9DE545-5D7D-466A-9919-37AB9ABA8BFE}"/>
    <cellStyle name="Calculation 7 2 4" xfId="11559" xr:uid="{522DD223-2592-49B5-919D-CE29D2098108}"/>
    <cellStyle name="Calculation 7 2 4 2" xfId="15963" xr:uid="{B06D6356-FC56-45BE-8BDC-0C7BB62276BE}"/>
    <cellStyle name="Calculation 7 2 4 3" xfId="16923" xr:uid="{FE235C3C-984F-4C4A-B537-6E1F03D7074F}"/>
    <cellStyle name="Calculation 7 2 4 4" xfId="17875" xr:uid="{1AD4D7B8-87D9-4408-81C9-D08C32643B54}"/>
    <cellStyle name="Calculation 7 2 4 5" xfId="18749" xr:uid="{242FD92B-05DD-42E6-A57F-823C966046A8}"/>
    <cellStyle name="Calculation 7 2 4 6" xfId="19614" xr:uid="{68F1BB03-8F79-4A7D-A538-4AD9C28317FD}"/>
    <cellStyle name="Calculation 7 2 4 7" xfId="20390" xr:uid="{EE9AB814-6E7C-4068-86C6-2222A03CF6B3}"/>
    <cellStyle name="Calculation 7 2 4 8" xfId="21147" xr:uid="{9C0A5013-B257-4725-80BB-299E57C3ED07}"/>
    <cellStyle name="Calculation 7 2 5" xfId="14260" xr:uid="{1B4BECF2-91B5-4D38-B6D7-61ABC5F3F3C6}"/>
    <cellStyle name="Calculation 7 2 6" xfId="12693" xr:uid="{9DF5624C-5386-4BFB-A7F9-33BADFD8A886}"/>
    <cellStyle name="Calculation 7 2 7" xfId="13721" xr:uid="{70F5F1A5-3857-4D38-90E2-5736E4E58057}"/>
    <cellStyle name="Calculation 7 2 8" xfId="13148" xr:uid="{CA705156-2355-48E1-8D5D-96C7C9E58644}"/>
    <cellStyle name="Calculation 7 2 9" xfId="13484" xr:uid="{E904BAC9-4B15-455C-A502-2F01D24A54CA}"/>
    <cellStyle name="Calculation 7 3" xfId="9188" xr:uid="{11D7097E-ECC6-4406-8868-A2FCDDEBC42F}"/>
    <cellStyle name="Calculation 7 3 10" xfId="13774" xr:uid="{8DF79839-88E6-4C6D-9F0D-0EE42CE76DD4}"/>
    <cellStyle name="Calculation 7 3 2" xfId="10711" xr:uid="{E8BADA1F-1044-49DC-9671-6346CA393E96}"/>
    <cellStyle name="Calculation 7 3 2 2" xfId="15392" xr:uid="{72831345-2731-4B86-84E1-9C9F43D3D9F3}"/>
    <cellStyle name="Calculation 7 3 2 3" xfId="16406" xr:uid="{10583C77-8E58-41D2-9769-C08B2D0C3620}"/>
    <cellStyle name="Calculation 7 3 2 4" xfId="17366" xr:uid="{018C7D94-5DCC-48D2-AFD8-26BBC6380A67}"/>
    <cellStyle name="Calculation 7 3 2 5" xfId="18310" xr:uid="{87AA5967-126A-4122-A1CB-4AC734F8C71C}"/>
    <cellStyle name="Calculation 7 3 2 6" xfId="19183" xr:uid="{F24B94D7-1837-490D-8CA3-5CBE595856FC}"/>
    <cellStyle name="Calculation 7 3 2 7" xfId="20048" xr:uid="{3AE5E660-83BD-4A3A-9504-D12127AD7E74}"/>
    <cellStyle name="Calculation 7 3 2 8" xfId="20823" xr:uid="{7C9FE3AF-514C-44D7-8D55-6EBC241E73B0}"/>
    <cellStyle name="Calculation 7 3 3" xfId="11650" xr:uid="{B68D099E-6B2E-493E-BC60-AEFFEC356A5B}"/>
    <cellStyle name="Calculation 7 3 3 2" xfId="16054" xr:uid="{08586503-1427-4026-AB81-E03608A35B04}"/>
    <cellStyle name="Calculation 7 3 3 3" xfId="17014" xr:uid="{F79A57BE-BC5A-4405-8232-775846A34422}"/>
    <cellStyle name="Calculation 7 3 3 4" xfId="17966" xr:uid="{CA8A0026-F36B-403B-87A7-6FE0E0CD125D}"/>
    <cellStyle name="Calculation 7 3 3 5" xfId="18840" xr:uid="{9BB6E2CC-40AF-41FF-AF38-44E988EAB4CC}"/>
    <cellStyle name="Calculation 7 3 3 6" xfId="19705" xr:uid="{8600B10D-C489-4C5F-B844-CD3D87489BEB}"/>
    <cellStyle name="Calculation 7 3 3 7" xfId="20481" xr:uid="{A3AEAF98-95D5-41EE-AFDE-3A1F4D715E6C}"/>
    <cellStyle name="Calculation 7 3 3 8" xfId="21238" xr:uid="{F59D0842-D18C-4F74-9CE7-B1E4BFA7EF4F}"/>
    <cellStyle name="Calculation 7 3 4" xfId="14365" xr:uid="{BA937ECC-8E40-47C0-8D67-28980B42C5B8}"/>
    <cellStyle name="Calculation 7 3 5" xfId="12593" xr:uid="{6D28B1E7-8FD4-4F0E-B75C-E621AB857664}"/>
    <cellStyle name="Calculation 7 3 6" xfId="15174" xr:uid="{270B4095-4B6A-4E4A-808A-C0DD153C1DC3}"/>
    <cellStyle name="Calculation 7 3 7" xfId="11941" xr:uid="{3D447BA1-1AD3-4CAC-9168-3352D20BA1BE}"/>
    <cellStyle name="Calculation 7 3 8" xfId="14520" xr:uid="{18908A2C-1C40-44B2-9F94-A76B3FD14D1C}"/>
    <cellStyle name="Calculation 7 3 9" xfId="12448" xr:uid="{A1CC58DD-B570-4B79-A52B-5002CC372221}"/>
    <cellStyle name="Calculation 7 4" xfId="9929" xr:uid="{71CA2EAA-C005-4E9A-940E-DB9FD64A95C9}"/>
    <cellStyle name="Calculation 7 4 2" xfId="14859" xr:uid="{ABAF9ED7-8D02-43DA-94C5-931DA032D480}"/>
    <cellStyle name="Calculation 7 4 3" xfId="12203" xr:uid="{ADCB55C8-296B-46E0-ADC5-EA0C4DD5A10A}"/>
    <cellStyle name="Calculation 7 4 4" xfId="13835" xr:uid="{0A1ED783-E761-4988-960E-7E9C0BEF7955}"/>
    <cellStyle name="Calculation 7 4 5" xfId="13057" xr:uid="{73C1407A-4D82-4F22-AE23-D3A2924DCF7B}"/>
    <cellStyle name="Calculation 7 4 6" xfId="14923" xr:uid="{F63266A2-4207-4A7C-B186-7C49C2FA475E}"/>
    <cellStyle name="Calculation 7 4 7" xfId="12145" xr:uid="{E88A3EE8-46FE-42BD-9AB7-E48799893786}"/>
    <cellStyle name="Calculation 7 4 8" xfId="14185" xr:uid="{2363A947-65E1-4E8C-81D7-C57E13242772}"/>
    <cellStyle name="Calculation 7 5" xfId="10034" xr:uid="{9FCF7BFB-316C-41BC-9155-970ADCB48D64}"/>
    <cellStyle name="Calculation 7 5 2" xfId="14930" xr:uid="{99457CAB-176A-4311-AD9A-0F21D7386C48}"/>
    <cellStyle name="Calculation 7 5 3" xfId="12139" xr:uid="{22F51FFF-F941-4AFA-84DF-04D2119732EC}"/>
    <cellStyle name="Calculation 7 5 4" xfId="15215" xr:uid="{5FEC9B8F-6B9F-451E-B95E-E761EE744F7C}"/>
    <cellStyle name="Calculation 7 5 5" xfId="11909" xr:uid="{2D8FB8DA-D79A-4F4B-BB0C-2CC77D130BD6}"/>
    <cellStyle name="Calculation 7 5 6" xfId="15246" xr:uid="{E5D90CFB-5E00-4D22-BA07-271BBF29FFB3}"/>
    <cellStyle name="Calculation 7 5 7" xfId="16267" xr:uid="{E9AA9D48-D002-4961-A106-B63B37BAF22E}"/>
    <cellStyle name="Calculation 7 5 8" xfId="17227" xr:uid="{1537E0D9-5DD3-4A69-B515-77823B6EC5CC}"/>
    <cellStyle name="Calculation 7 6" xfId="12244" xr:uid="{DECD0E99-1BAC-47A3-9148-EF4E1FEF49B4}"/>
    <cellStyle name="Calculation 7 7" xfId="15208" xr:uid="{5B3E3912-C92D-4438-AFAF-6535844CF182}"/>
    <cellStyle name="Calculation 7 8" xfId="11915" xr:uid="{430E5926-E440-403A-B401-5B373EFADA00}"/>
    <cellStyle name="Calculation 7 9" xfId="15807" xr:uid="{8BB086DB-21A7-4608-9A4B-FD9ED8C98C42}"/>
    <cellStyle name="Calculation 8" xfId="3103" xr:uid="{B7B1AD68-F980-498A-9D27-E2DA597876E4}"/>
    <cellStyle name="Calculation 8 10" xfId="18534" xr:uid="{EFD62684-F4A5-4A10-A779-83A0675B49A3}"/>
    <cellStyle name="Calculation 8 11" xfId="19402" xr:uid="{73FC8148-3A42-4A12-9EBF-64D4A98932E5}"/>
    <cellStyle name="Calculation 8 12" xfId="20200" xr:uid="{4DEC7B70-E130-43AA-833B-017A98294AC4}"/>
    <cellStyle name="Calculation 8 2" xfId="9067" xr:uid="{951DF6A7-A99A-4227-B8C4-A42E6D672F05}"/>
    <cellStyle name="Calculation 8 2 10" xfId="13333" xr:uid="{BC1C56C1-D8C1-4CD3-ADC4-FA32B9FECEEC}"/>
    <cellStyle name="Calculation 8 2 11" xfId="15371" xr:uid="{FB30FF8D-2DB3-4922-AE99-0EF4E969D79F}"/>
    <cellStyle name="Calculation 8 2 2" xfId="9423" xr:uid="{AF1405DA-2505-40B9-844A-EE3D06AF0718}"/>
    <cellStyle name="Calculation 8 2 2 10" xfId="15223" xr:uid="{3CBDDC45-294E-4652-A7B2-98504B68109F}"/>
    <cellStyle name="Calculation 8 2 2 2" xfId="10950" xr:uid="{E0DF6712-ED94-485B-99C6-B3DEA2690D6C}"/>
    <cellStyle name="Calculation 8 2 2 2 2" xfId="15570" xr:uid="{AE7CDA3D-F262-45B0-88AC-CF81991DBB1C}"/>
    <cellStyle name="Calculation 8 2 2 2 3" xfId="16574" xr:uid="{FF41F289-05E1-4592-A2D6-C67EA4E73512}"/>
    <cellStyle name="Calculation 8 2 2 2 4" xfId="17532" xr:uid="{68D3435B-6242-473C-9DB1-5325949D744C}"/>
    <cellStyle name="Calculation 8 2 2 2 5" xfId="18457" xr:uid="{76B3294C-AA29-4EBA-A287-BE39D09E7EC7}"/>
    <cellStyle name="Calculation 8 2 2 2 6" xfId="19328" xr:uid="{B3106C67-1360-4DD2-9A0D-68F2A3738219}"/>
    <cellStyle name="Calculation 8 2 2 2 7" xfId="20174" xr:uid="{91256EE0-1FF3-4ECA-937B-737627FE6F8C}"/>
    <cellStyle name="Calculation 8 2 2 2 8" xfId="20938" xr:uid="{CE8DE587-1119-4CFC-8DB7-383132AE6B99}"/>
    <cellStyle name="Calculation 8 2 2 3" xfId="11765" xr:uid="{E88AF6DA-ABD6-4E18-88EE-1375292AA86F}"/>
    <cellStyle name="Calculation 8 2 2 3 2" xfId="16169" xr:uid="{6AC6824C-095C-41D4-9774-04D5571DD759}"/>
    <cellStyle name="Calculation 8 2 2 3 3" xfId="17129" xr:uid="{B8BB576C-5C78-4690-A8C5-986CD0B883CB}"/>
    <cellStyle name="Calculation 8 2 2 3 4" xfId="18081" xr:uid="{A2F80578-3484-46DB-8EBD-ED5024375643}"/>
    <cellStyle name="Calculation 8 2 2 3 5" xfId="18955" xr:uid="{C1FFFB30-27EA-4BE4-A986-769689461AE1}"/>
    <cellStyle name="Calculation 8 2 2 3 6" xfId="19820" xr:uid="{BB5369AC-F640-461F-BF24-0FFAE6922C8C}"/>
    <cellStyle name="Calculation 8 2 2 3 7" xfId="20596" xr:uid="{A84C1887-50D4-40F1-B971-53A65E4F88A4}"/>
    <cellStyle name="Calculation 8 2 2 3 8" xfId="21353" xr:uid="{9B4D1349-00B4-409B-9FD9-7C789B77CA48}"/>
    <cellStyle name="Calculation 8 2 2 4" xfId="14542" xr:uid="{76D1C25D-7D42-4CC6-80C1-4B2DCCDB6C80}"/>
    <cellStyle name="Calculation 8 2 2 5" xfId="12427" xr:uid="{56FC93C9-83F7-4BE6-84DF-73A2A7BBD11F}"/>
    <cellStyle name="Calculation 8 2 2 6" xfId="14684" xr:uid="{B1F18DBA-D1DB-47B2-AA2C-C4EABE0747EF}"/>
    <cellStyle name="Calculation 8 2 2 7" xfId="12315" xr:uid="{09BB1528-846B-463F-A42B-7E509DAB7E97}"/>
    <cellStyle name="Calculation 8 2 2 8" xfId="14971" xr:uid="{4684B763-1CA0-4502-B7E1-17E450AAFC3C}"/>
    <cellStyle name="Calculation 8 2 2 9" xfId="12102" xr:uid="{D23DA8CE-BB8F-4995-81FE-1536127BA8FF}"/>
    <cellStyle name="Calculation 8 2 3" xfId="10592" xr:uid="{5BA97A7F-18D6-4F04-83CC-F09C126CFA57}"/>
    <cellStyle name="Calculation 8 2 3 2" xfId="15288" xr:uid="{47719095-65AD-4C6B-B4B0-D2DBC10087AF}"/>
    <cellStyle name="Calculation 8 2 3 3" xfId="16308" xr:uid="{8018F0BE-3861-47C7-A403-BD3D9A1A4DE5}"/>
    <cellStyle name="Calculation 8 2 3 4" xfId="17268" xr:uid="{5C2A1B71-C2A4-4F8C-A331-1000AF6F0512}"/>
    <cellStyle name="Calculation 8 2 3 5" xfId="18217" xr:uid="{B8C1C4EB-AC2B-4804-9CA8-22B1585096E8}"/>
    <cellStyle name="Calculation 8 2 3 6" xfId="19090" xr:uid="{9FEB968E-BBB9-42C7-B1CD-6D5D6A5B7BDD}"/>
    <cellStyle name="Calculation 8 2 3 7" xfId="19955" xr:uid="{E36698D3-7191-4640-8132-A76E5488ADEA}"/>
    <cellStyle name="Calculation 8 2 3 8" xfId="20731" xr:uid="{B3CB6DA4-1BEE-40EF-A7B7-48977AAFCD81}"/>
    <cellStyle name="Calculation 8 2 4" xfId="11558" xr:uid="{5AB2CDD9-4964-473A-80A2-049AF23F0087}"/>
    <cellStyle name="Calculation 8 2 4 2" xfId="15962" xr:uid="{83A5A64A-9E9D-4285-89A8-F237C9C27DA5}"/>
    <cellStyle name="Calculation 8 2 4 3" xfId="16922" xr:uid="{B01B47A2-BD95-4D82-8806-96F1F849417D}"/>
    <cellStyle name="Calculation 8 2 4 4" xfId="17874" xr:uid="{0F3FE6BB-8D77-4261-9C42-4ABAD95CDFD1}"/>
    <cellStyle name="Calculation 8 2 4 5" xfId="18748" xr:uid="{BBB449FE-2021-44B5-9FB6-C3BC3DB7281B}"/>
    <cellStyle name="Calculation 8 2 4 6" xfId="19613" xr:uid="{8D4AF8A2-D369-4C74-A245-5A1ABE817B39}"/>
    <cellStyle name="Calculation 8 2 4 7" xfId="20389" xr:uid="{1DCC9FB9-EE23-4F5C-897A-E2D7D5A246B6}"/>
    <cellStyle name="Calculation 8 2 4 8" xfId="21146" xr:uid="{18880473-89E3-4A19-B304-C51034F948B5}"/>
    <cellStyle name="Calculation 8 2 5" xfId="14259" xr:uid="{77E5E8F8-39C3-471C-904D-FAA077D0CD1E}"/>
    <cellStyle name="Calculation 8 2 6" xfId="12694" xr:uid="{B12676C4-BD66-4B27-9BFE-64BA07505508}"/>
    <cellStyle name="Calculation 8 2 7" xfId="13720" xr:uid="{A5713BA4-E3E4-4BC4-ADE5-CF88A0C7BC21}"/>
    <cellStyle name="Calculation 8 2 8" xfId="13149" xr:uid="{08AB6A47-5406-42BA-B23F-BEF28DC16B9E}"/>
    <cellStyle name="Calculation 8 2 9" xfId="13483" xr:uid="{D557D363-EEE3-478C-9FC9-489462D13601}"/>
    <cellStyle name="Calculation 8 3" xfId="9189" xr:uid="{23504DB4-C8ED-4833-931B-A9876E14BD20}"/>
    <cellStyle name="Calculation 8 3 10" xfId="14597" xr:uid="{7BA14CD8-979B-4954-85E6-BFDF4EE0C23D}"/>
    <cellStyle name="Calculation 8 3 2" xfId="10712" xr:uid="{F9111A8F-E84E-4D7D-B6EC-B024F92EEBB0}"/>
    <cellStyle name="Calculation 8 3 2 2" xfId="15393" xr:uid="{B255F684-1F58-4390-8CF5-06D8BC6A1336}"/>
    <cellStyle name="Calculation 8 3 2 3" xfId="16407" xr:uid="{DCD37561-F108-439B-B32D-3867E3E0C63E}"/>
    <cellStyle name="Calculation 8 3 2 4" xfId="17367" xr:uid="{EBAB2FC6-3E3E-4796-A498-96675AE73ADC}"/>
    <cellStyle name="Calculation 8 3 2 5" xfId="18311" xr:uid="{64215DEF-F818-4123-938A-65E358008D88}"/>
    <cellStyle name="Calculation 8 3 2 6" xfId="19184" xr:uid="{F136A062-1D76-41CE-8532-41B76C9234AD}"/>
    <cellStyle name="Calculation 8 3 2 7" xfId="20049" xr:uid="{A9A2378C-88EC-4BAE-AA7C-79F67DD3278C}"/>
    <cellStyle name="Calculation 8 3 2 8" xfId="20824" xr:uid="{68D2F1AE-A1D1-48E5-91BE-A9FB7316F10C}"/>
    <cellStyle name="Calculation 8 3 3" xfId="11651" xr:uid="{72DB6F5B-0882-4EE6-A8C4-E164C84F8671}"/>
    <cellStyle name="Calculation 8 3 3 2" xfId="16055" xr:uid="{EE4CE52F-536E-4B9A-ADC2-44B9CEDEEB12}"/>
    <cellStyle name="Calculation 8 3 3 3" xfId="17015" xr:uid="{243171B9-B04B-4447-A8C9-7C052E9470E3}"/>
    <cellStyle name="Calculation 8 3 3 4" xfId="17967" xr:uid="{8454F9D3-B841-4000-BA81-11A0A4C16446}"/>
    <cellStyle name="Calculation 8 3 3 5" xfId="18841" xr:uid="{5AFB37C1-F1C6-4AEE-BB61-2335E941F6D8}"/>
    <cellStyle name="Calculation 8 3 3 6" xfId="19706" xr:uid="{5680D7A0-3B55-48DE-8EC2-0FEBC5B0BBDF}"/>
    <cellStyle name="Calculation 8 3 3 7" xfId="20482" xr:uid="{E062B213-316D-4AC1-A6F1-D7B733CE6890}"/>
    <cellStyle name="Calculation 8 3 3 8" xfId="21239" xr:uid="{C01905BA-F95B-4680-AE5D-E68B32F14994}"/>
    <cellStyle name="Calculation 8 3 4" xfId="14366" xr:uid="{3F533CAA-7858-4258-9C97-DB9099351283}"/>
    <cellStyle name="Calculation 8 3 5" xfId="12592" xr:uid="{6969EDC3-1BF0-4275-B004-63EB273A9E9A}"/>
    <cellStyle name="Calculation 8 3 6" xfId="14143" xr:uid="{91BDA0DA-31E7-4DCA-9266-4542030777C8}"/>
    <cellStyle name="Calculation 8 3 7" xfId="12797" xr:uid="{A4CFC37C-1446-48EC-A8FA-04466EB3B124}"/>
    <cellStyle name="Calculation 8 3 8" xfId="13704" xr:uid="{98A0AB7C-BBE7-428D-B872-2614F5464374}"/>
    <cellStyle name="Calculation 8 3 9" xfId="13162" xr:uid="{2A21CAC2-1523-46E2-938B-6FD9C989D15F}"/>
    <cellStyle name="Calculation 8 4" xfId="9930" xr:uid="{A85C74C4-6779-48D1-9DC5-F904285D1265}"/>
    <cellStyle name="Calculation 8 4 2" xfId="14860" xr:uid="{F4998BD3-86DB-4780-BFFC-8D5C06FAF008}"/>
    <cellStyle name="Calculation 8 4 3" xfId="12202" xr:uid="{6DC83D04-C456-4AD4-92E2-8F0214E33E1D}"/>
    <cellStyle name="Calculation 8 4 4" xfId="14177" xr:uid="{7BBE3EB5-E11D-4635-BEC4-46C2F867A6D8}"/>
    <cellStyle name="Calculation 8 4 5" xfId="12766" xr:uid="{D194471F-DF57-4EA0-AE85-16A7BD2626D3}"/>
    <cellStyle name="Calculation 8 4 6" xfId="13709" xr:uid="{86BE056F-D7FA-4CC7-9DF9-9C84B927C188}"/>
    <cellStyle name="Calculation 8 4 7" xfId="13159" xr:uid="{0B6C7E05-5E81-4A4B-B219-776F6BA53643}"/>
    <cellStyle name="Calculation 8 4 8" xfId="14096" xr:uid="{1725B878-5584-420B-8FE6-DCDDDEAED88D}"/>
    <cellStyle name="Calculation 8 5" xfId="10033" xr:uid="{294839DE-8459-47B4-B637-35F5B29CDDE2}"/>
    <cellStyle name="Calculation 8 5 2" xfId="14929" xr:uid="{CC993C9B-26E9-4F06-900E-404C29B4B148}"/>
    <cellStyle name="Calculation 8 5 3" xfId="12140" xr:uid="{1D6868EB-5AA8-4956-A060-D9F0F99F5D3B}"/>
    <cellStyle name="Calculation 8 5 4" xfId="15741" xr:uid="{C1972F0A-75CD-46EC-9ADC-FEDD76347C35}"/>
    <cellStyle name="Calculation 8 5 5" xfId="16707" xr:uid="{5292CF02-DE6A-41BE-B7A1-F3F6801BDF2E}"/>
    <cellStyle name="Calculation 8 5 6" xfId="17659" xr:uid="{8A7E1D64-F183-493A-8DFA-2AF4E8F6CDB8}"/>
    <cellStyle name="Calculation 8 5 7" xfId="18544" xr:uid="{4F8C955A-08A3-4B0C-AE8A-C3B74D32FABE}"/>
    <cellStyle name="Calculation 8 5 8" xfId="19412" xr:uid="{C460991F-ACFB-4EFF-8D16-DC241B723560}"/>
    <cellStyle name="Calculation 8 6" xfId="12245" xr:uid="{CEB1E257-9F7D-4DA5-A79F-27C3C95BBE3E}"/>
    <cellStyle name="Calculation 8 7" xfId="15729" xr:uid="{18278D0E-BC3E-42E4-A536-FE7EFFE501BC}"/>
    <cellStyle name="Calculation 8 8" xfId="16697" xr:uid="{3D403BA5-BA2F-4F46-8963-B9AD3F8522AF}"/>
    <cellStyle name="Calculation 8 9" xfId="17649" xr:uid="{A49912EB-7D53-4CBB-A30A-9A6CC48971F4}"/>
    <cellStyle name="Calculation 9" xfId="3104" xr:uid="{869023DD-A5FB-424E-BE7B-7CDCC92B2BB5}"/>
    <cellStyle name="Calculation 9 10" xfId="12303" xr:uid="{29FC4EE6-D328-4C9F-8FB1-DB217A15E299}"/>
    <cellStyle name="Calculation 9 11" xfId="15094" xr:uid="{536FADAC-68E2-4C36-977C-5E7DC9D1B9E5}"/>
    <cellStyle name="Calculation 9 12" xfId="11997" xr:uid="{937049B1-795C-4FC0-9E4A-7DD032CF8AEA}"/>
    <cellStyle name="Calculation 9 2" xfId="9066" xr:uid="{A4CD32C9-BE5F-4560-BAEF-B5C834F6A03B}"/>
    <cellStyle name="Calculation 9 2 10" xfId="13334" xr:uid="{53EA6FC4-D5F9-4429-B06F-6C20EE92B4FE}"/>
    <cellStyle name="Calculation 9 2 11" xfId="14342" xr:uid="{52846DF1-4B16-4F49-8994-F0F585B3F34B}"/>
    <cellStyle name="Calculation 9 2 2" xfId="9424" xr:uid="{B87EA026-9251-4311-9217-18D1CCE32931}"/>
    <cellStyle name="Calculation 9 2 2 10" xfId="19395" xr:uid="{ECBA7911-3107-471A-9EE8-E925544D020B}"/>
    <cellStyle name="Calculation 9 2 2 2" xfId="10951" xr:uid="{69C90707-54E6-4953-A0B9-D957399DBE3A}"/>
    <cellStyle name="Calculation 9 2 2 2 2" xfId="15571" xr:uid="{76FBBBCA-142B-4E00-BA90-BA11A52A6F7D}"/>
    <cellStyle name="Calculation 9 2 2 2 3" xfId="16575" xr:uid="{819166E4-A68A-45F3-BCA0-8AEA453F7755}"/>
    <cellStyle name="Calculation 9 2 2 2 4" xfId="17533" xr:uid="{FE2D6373-254F-4F22-9AE3-0E985A2C3A58}"/>
    <cellStyle name="Calculation 9 2 2 2 5" xfId="18458" xr:uid="{3C6C9C28-7E06-4B0E-BF9C-0486F9A40446}"/>
    <cellStyle name="Calculation 9 2 2 2 6" xfId="19329" xr:uid="{08379E8B-1474-426A-842F-46EC164C66E0}"/>
    <cellStyle name="Calculation 9 2 2 2 7" xfId="20175" xr:uid="{A3933CC0-D8CD-4F4C-B47C-A887637A8877}"/>
    <cellStyle name="Calculation 9 2 2 2 8" xfId="20939" xr:uid="{31496381-F719-48F5-8045-E78B93F307EE}"/>
    <cellStyle name="Calculation 9 2 2 3" xfId="11766" xr:uid="{7056B4D4-EAA5-4396-8ADA-B50DA7932323}"/>
    <cellStyle name="Calculation 9 2 2 3 2" xfId="16170" xr:uid="{D7414727-B8A7-4BC3-A1AE-C4B645B7D1AC}"/>
    <cellStyle name="Calculation 9 2 2 3 3" xfId="17130" xr:uid="{ED15F455-CECD-40D0-B41A-C70278FF6E91}"/>
    <cellStyle name="Calculation 9 2 2 3 4" xfId="18082" xr:uid="{9F13A038-BCFE-4685-9FAD-0C17B8275D9F}"/>
    <cellStyle name="Calculation 9 2 2 3 5" xfId="18956" xr:uid="{6A536821-2B48-4005-94C9-45685267A990}"/>
    <cellStyle name="Calculation 9 2 2 3 6" xfId="19821" xr:uid="{031D6DFB-3174-4813-ACFC-CADD418DF608}"/>
    <cellStyle name="Calculation 9 2 2 3 7" xfId="20597" xr:uid="{E4A56FF6-DB67-4B9B-B024-CC2A0AE16906}"/>
    <cellStyle name="Calculation 9 2 2 3 8" xfId="21354" xr:uid="{DDE0F7B1-CB75-4208-AF86-15CD569B7E38}"/>
    <cellStyle name="Calculation 9 2 2 4" xfId="14543" xr:uid="{648D17F2-D4D6-4E65-B35B-D9774FE385E8}"/>
    <cellStyle name="Calculation 9 2 2 5" xfId="12426" xr:uid="{8752852F-F166-46E7-B1F9-17F5B6C171EC}"/>
    <cellStyle name="Calculation 9 2 2 6" xfId="15703" xr:uid="{FF76FEE5-05E4-408A-BE6D-219774D39449}"/>
    <cellStyle name="Calculation 9 2 2 7" xfId="16679" xr:uid="{2FAF3756-FCCA-4CD5-A6C3-DB72EF760CE4}"/>
    <cellStyle name="Calculation 9 2 2 8" xfId="17631" xr:uid="{23FBA1FA-88BF-47F3-B952-B4B685697FC1}"/>
    <cellStyle name="Calculation 9 2 2 9" xfId="18526" xr:uid="{6394B305-09F2-4BE2-8810-E784E41E8266}"/>
    <cellStyle name="Calculation 9 2 3" xfId="10591" xr:uid="{B9B78925-486A-4087-B622-B94F9E5A34FB}"/>
    <cellStyle name="Calculation 9 2 3 2" xfId="15287" xr:uid="{B8968133-D072-4AC5-B9B6-34C8E095A0DE}"/>
    <cellStyle name="Calculation 9 2 3 3" xfId="16307" xr:uid="{D0C962A0-4079-429D-94CC-E2AE83C5F3F9}"/>
    <cellStyle name="Calculation 9 2 3 4" xfId="17267" xr:uid="{74BF4F3C-FA3F-4C12-AB37-BB20CAB12848}"/>
    <cellStyle name="Calculation 9 2 3 5" xfId="18216" xr:uid="{51A5AAA0-36E1-4D79-AC77-6122CD76B3C2}"/>
    <cellStyle name="Calculation 9 2 3 6" xfId="19089" xr:uid="{F41E09F4-58C2-40D8-9F3D-78E67EA446B1}"/>
    <cellStyle name="Calculation 9 2 3 7" xfId="19954" xr:uid="{B72CD390-97D3-4ED2-A255-7FF9F5DBBA8C}"/>
    <cellStyle name="Calculation 9 2 3 8" xfId="20730" xr:uid="{13CBC6FA-5A37-4DFB-9311-B37BBD9C8469}"/>
    <cellStyle name="Calculation 9 2 4" xfId="11557" xr:uid="{7504EA16-481F-4A02-B152-DCDCA8375D49}"/>
    <cellStyle name="Calculation 9 2 4 2" xfId="15961" xr:uid="{D40967B3-98BF-4E4B-A726-D5ED0299B653}"/>
    <cellStyle name="Calculation 9 2 4 3" xfId="16921" xr:uid="{BB51C8DD-FFD0-4425-AE2C-233EA5D735B0}"/>
    <cellStyle name="Calculation 9 2 4 4" xfId="17873" xr:uid="{B0B7BBE5-EA5B-4F29-9C88-6AA46BA8C7C8}"/>
    <cellStyle name="Calculation 9 2 4 5" xfId="18747" xr:uid="{1F2CEF49-BCAC-473A-9AA5-FCA3F47D8276}"/>
    <cellStyle name="Calculation 9 2 4 6" xfId="19612" xr:uid="{3BCAA3C1-0543-44FB-8F38-84EB8A24F7CA}"/>
    <cellStyle name="Calculation 9 2 4 7" xfId="20388" xr:uid="{7B35B84A-AE30-43EF-9B55-E8671CA8D8C3}"/>
    <cellStyle name="Calculation 9 2 4 8" xfId="21145" xr:uid="{BA9708B4-C84F-44B4-A61D-B3377D07A214}"/>
    <cellStyle name="Calculation 9 2 5" xfId="14258" xr:uid="{763A8AD0-8181-4BD4-B8BA-90C8504ED0CB}"/>
    <cellStyle name="Calculation 9 2 6" xfId="12695" xr:uid="{BB272CEC-5E8D-4A1E-9D17-E3969479C387}"/>
    <cellStyle name="Calculation 9 2 7" xfId="13719" xr:uid="{602DB05A-10B1-4D9D-AAD9-530012195388}"/>
    <cellStyle name="Calculation 9 2 8" xfId="13150" xr:uid="{5FC3436A-34D0-4A6D-A939-11D9B4AA2FF0}"/>
    <cellStyle name="Calculation 9 2 9" xfId="13482" xr:uid="{49E40021-C147-47AF-BC4D-81535B71A690}"/>
    <cellStyle name="Calculation 9 3" xfId="9190" xr:uid="{353BAF26-2562-4912-A1F8-D0CD03CDFEE6}"/>
    <cellStyle name="Calculation 9 3 10" xfId="17636" xr:uid="{79AB2BB9-3607-4D59-9EC0-40BFF92584F2}"/>
    <cellStyle name="Calculation 9 3 2" xfId="10713" xr:uid="{FD7086FE-4DA1-4529-BEC3-66694718FB2C}"/>
    <cellStyle name="Calculation 9 3 2 2" xfId="15394" xr:uid="{71ADCC89-9FEB-4AEE-9C9E-533873D6ECC3}"/>
    <cellStyle name="Calculation 9 3 2 3" xfId="16408" xr:uid="{4EAB66B6-7D36-4DF7-848F-3D10E3EBE779}"/>
    <cellStyle name="Calculation 9 3 2 4" xfId="17368" xr:uid="{5EDE32DE-731C-4B72-B054-EB8477CD1429}"/>
    <cellStyle name="Calculation 9 3 2 5" xfId="18312" xr:uid="{767DEF1B-5271-4146-B90A-BE49B1666746}"/>
    <cellStyle name="Calculation 9 3 2 6" xfId="19185" xr:uid="{F9912020-21CA-4B7E-B4A1-52757BBCE8D2}"/>
    <cellStyle name="Calculation 9 3 2 7" xfId="20050" xr:uid="{DA01D45D-B214-49FA-8201-2020FA7D626F}"/>
    <cellStyle name="Calculation 9 3 2 8" xfId="20825" xr:uid="{9500D636-3BAA-49CF-B6EC-B8FAACAF1143}"/>
    <cellStyle name="Calculation 9 3 3" xfId="11652" xr:uid="{205EEEA4-9A7D-4F83-BECA-2AE6668E78DA}"/>
    <cellStyle name="Calculation 9 3 3 2" xfId="16056" xr:uid="{D6E8049A-A76F-4332-AAAC-3C8632429E14}"/>
    <cellStyle name="Calculation 9 3 3 3" xfId="17016" xr:uid="{F75DD9A8-B5DA-40C9-9330-9E94EE1570C7}"/>
    <cellStyle name="Calculation 9 3 3 4" xfId="17968" xr:uid="{194100EA-4E5B-48B2-A4F2-444591BD150D}"/>
    <cellStyle name="Calculation 9 3 3 5" xfId="18842" xr:uid="{A017860D-868D-4362-BD77-672EB9677BBB}"/>
    <cellStyle name="Calculation 9 3 3 6" xfId="19707" xr:uid="{70D877BE-2F00-4379-9D06-21E6A43B7079}"/>
    <cellStyle name="Calculation 9 3 3 7" xfId="20483" xr:uid="{1FC9ADD9-E382-4D43-8738-983810880B6B}"/>
    <cellStyle name="Calculation 9 3 3 8" xfId="21240" xr:uid="{23A09DAC-13A3-4C0F-B47E-3EDC7D55C2D3}"/>
    <cellStyle name="Calculation 9 3 4" xfId="14367" xr:uid="{03B14029-28C0-45F4-BEFC-54EE9077AE9E}"/>
    <cellStyle name="Calculation 9 3 5" xfId="12591" xr:uid="{F6672AEB-9013-41EA-88E2-E5EE4D3C6155}"/>
    <cellStyle name="Calculation 9 3 6" xfId="14657" xr:uid="{98663D12-24D7-41F5-8EC5-7EF7F2FE37FD}"/>
    <cellStyle name="Calculation 9 3 7" xfId="12336" xr:uid="{745C0EF1-5ECD-4A15-9FBB-99EDBA7ECB99}"/>
    <cellStyle name="Calculation 9 3 8" xfId="15713" xr:uid="{5A286C19-4D67-40AC-882F-6FFD553176BC}"/>
    <cellStyle name="Calculation 9 3 9" xfId="16684" xr:uid="{49CDDDCF-703C-45D2-948F-21F08C24CF62}"/>
    <cellStyle name="Calculation 9 4" xfId="9931" xr:uid="{C0F1118C-D13E-4B59-B14D-29B77409617D}"/>
    <cellStyle name="Calculation 9 4 2" xfId="14861" xr:uid="{FD2D0B91-3D10-46CF-8703-7504678A13EC}"/>
    <cellStyle name="Calculation 9 4 3" xfId="12201" xr:uid="{7CEBFC02-761F-454B-918C-21B5C45B207F}"/>
    <cellStyle name="Calculation 9 4 4" xfId="14344" xr:uid="{A68CC734-F67D-4FAE-9ECB-3841F9B98825}"/>
    <cellStyle name="Calculation 9 4 5" xfId="12613" xr:uid="{89B387D1-4AC1-42AD-934F-5CD56E8BEB06}"/>
    <cellStyle name="Calculation 9 4 6" xfId="14137" xr:uid="{40815633-000D-49BC-AE84-9ABD7EDC1226}"/>
    <cellStyle name="Calculation 9 4 7" xfId="12803" xr:uid="{1E262715-E188-4C46-9BAF-377FB072DE4A}"/>
    <cellStyle name="Calculation 9 4 8" xfId="13699" xr:uid="{74035CA6-B0D2-4BAE-A47B-366A1333B818}"/>
    <cellStyle name="Calculation 9 5" xfId="10032" xr:uid="{5C6BB249-EEA1-4FDC-8734-0FFAA73E2273}"/>
    <cellStyle name="Calculation 9 5 2" xfId="14928" xr:uid="{012F856B-FAB2-4956-BAE0-1D1447092714}"/>
    <cellStyle name="Calculation 9 5 3" xfId="12141" xr:uid="{28FC3084-1343-40F7-A68C-68E79FF0D8F8}"/>
    <cellStyle name="Calculation 9 5 4" xfId="14721" xr:uid="{7E3C9F82-078B-4886-BC69-770604C6271D}"/>
    <cellStyle name="Calculation 9 5 5" xfId="12286" xr:uid="{4C13FEF7-B12F-4D19-B6DD-D194F37D60FB}"/>
    <cellStyle name="Calculation 9 5 6" xfId="15205" xr:uid="{DB31B472-6E67-4B1C-AAEF-8F19ED9F0C58}"/>
    <cellStyle name="Calculation 9 5 7" xfId="11918" xr:uid="{1FA6A0CC-DB2F-446C-958F-3E70458F282B}"/>
    <cellStyle name="Calculation 9 5 8" xfId="13932" xr:uid="{333C9FA1-ADAC-49A2-9567-FD2692C3675C}"/>
    <cellStyle name="Calculation 9 6" xfId="12246" xr:uid="{1606A6AF-A248-4FE0-82DD-181CF2623057}"/>
    <cellStyle name="Calculation 9 7" xfId="14709" xr:uid="{F1255CA1-E28F-4C16-9DCC-B25A83E2B5AA}"/>
    <cellStyle name="Calculation 9 8" xfId="12296" xr:uid="{BAF47A37-8692-454F-86AD-8C1566665237}"/>
    <cellStyle name="Calculation 9 9" xfId="14701" xr:uid="{37DB8961-ED21-4E72-BB09-61E32CDF3D6D}"/>
    <cellStyle name="Check Cell 10" xfId="3105" xr:uid="{467F6535-9ABC-4E2F-981E-546BD52322B4}"/>
    <cellStyle name="Check Cell 11" xfId="3106" xr:uid="{DEF64465-1EFD-44C5-B02E-0E80F23F246D}"/>
    <cellStyle name="Check Cell 12" xfId="3107" xr:uid="{53565815-714C-4616-8026-53236AB8F28D}"/>
    <cellStyle name="Check Cell 13" xfId="3108" xr:uid="{E922898D-7C02-47F0-90D5-C5F4996A73EE}"/>
    <cellStyle name="Check Cell 14" xfId="3109" xr:uid="{9AABF73B-059D-4081-8A04-21F38C3095A7}"/>
    <cellStyle name="Check Cell 15" xfId="3110" xr:uid="{5E3D0548-BDA0-46DC-BE93-1E38F9E89B24}"/>
    <cellStyle name="Check Cell 16" xfId="3111" xr:uid="{434910B1-EB32-401E-813E-9223FBB2EE75}"/>
    <cellStyle name="Check Cell 17" xfId="3112" xr:uid="{AE7CBC22-2E60-4C03-8B4C-7D4235A18DD4}"/>
    <cellStyle name="Check Cell 18" xfId="3113" xr:uid="{B103858E-F66D-4226-90D5-B2CC8DE7FE37}"/>
    <cellStyle name="Check Cell 18 2" xfId="3114" xr:uid="{81BA9643-CA25-4953-8761-4810D011133A}"/>
    <cellStyle name="Check Cell 19" xfId="3115" xr:uid="{C325BE32-BD0A-4FA4-8054-0EDBF827A142}"/>
    <cellStyle name="Check Cell 19 2" xfId="3116" xr:uid="{A6469896-BD3B-4EB1-B61A-7A6CFB6BB682}"/>
    <cellStyle name="Check Cell 2" xfId="3117" xr:uid="{20C77C4D-59B6-45C2-8707-FA8E78FBB928}"/>
    <cellStyle name="Check Cell 2 2" xfId="3118" xr:uid="{A0265648-7DA5-4883-AC38-374C5485766B}"/>
    <cellStyle name="Check Cell 2 2 2" xfId="8734" xr:uid="{F70E3FD6-216D-4ED5-A4C8-2C861C3108A7}"/>
    <cellStyle name="Check Cell 3" xfId="3119" xr:uid="{26125084-E47D-485E-861B-07B8882A3B8E}"/>
    <cellStyle name="Check Cell 4" xfId="3120" xr:uid="{5A8BBFA1-1425-4309-9A03-BF9D3777D0CF}"/>
    <cellStyle name="Check Cell 5" xfId="3121" xr:uid="{16A91BEC-63FE-477D-83B1-EB0715D67721}"/>
    <cellStyle name="Check Cell 6" xfId="3122" xr:uid="{8050D1E8-7503-42F6-A093-7DA6642D7199}"/>
    <cellStyle name="Check Cell 7" xfId="3123" xr:uid="{C6E1620A-D77F-495C-B44C-EA62D1314E64}"/>
    <cellStyle name="Check Cell 8" xfId="3124" xr:uid="{A903FAEC-5750-4DD3-98C6-566C56F20702}"/>
    <cellStyle name="Check Cell 9" xfId="3125" xr:uid="{67E40AA7-0213-4EDD-A230-F5EB5B35EC8D}"/>
    <cellStyle name="Comma 10" xfId="2418" xr:uid="{8F29ACF4-03AE-41C2-831A-49D931328F65}"/>
    <cellStyle name="Comma 10 2" xfId="21568" xr:uid="{962A4439-CFD5-47F6-AAB0-9EAC95C864E9}"/>
    <cellStyle name="Comma 10 3" xfId="21664" xr:uid="{B4B9FEA5-F5C3-4653-A69F-EA719299D67F}"/>
    <cellStyle name="Comma 11" xfId="21457" xr:uid="{D91EEF69-1D92-4AB0-B6E5-162ABEC3D20F}"/>
    <cellStyle name="Comma 11 2" xfId="21641" xr:uid="{A92613BC-01CF-4E33-B034-113D6BD8F9A3}"/>
    <cellStyle name="Comma 11 3" xfId="21737" xr:uid="{06428D4C-2F93-4E77-B2DF-929A159007D5}"/>
    <cellStyle name="Comma 12" xfId="21458" xr:uid="{EB4C8C94-3E32-4643-8E7E-FF0873850E00}"/>
    <cellStyle name="Comma 13" xfId="21543" xr:uid="{7C07A688-E8FF-4BF6-BF34-B88BE2E208FC}"/>
    <cellStyle name="Comma 14" xfId="21553" xr:uid="{E1E3AB01-179E-4207-9B38-16F6C91FC252}"/>
    <cellStyle name="Comma 15" xfId="21649" xr:uid="{E9CDFA33-A9CD-4FB8-826A-2ED78EBE35E6}"/>
    <cellStyle name="Comma 16" xfId="2355" xr:uid="{7BCEE8EC-6C3B-44B0-8EF7-730F48F1D9EB}"/>
    <cellStyle name="Comma 17" xfId="21747" xr:uid="{72776A31-4CF0-4839-91C4-823E03FBA437}"/>
    <cellStyle name="Comma 2" xfId="13" xr:uid="{A3E9C06E-02D4-4FDB-BE7F-84A8F0E79A3D}"/>
    <cellStyle name="Comma 2 10" xfId="294" xr:uid="{82C2E85D-B830-4697-84EA-A6648D2DE9F3}"/>
    <cellStyle name="Comma 2 10 2" xfId="1060" xr:uid="{4EFC8730-34E9-446C-9D2E-098B525A24F8}"/>
    <cellStyle name="Comma 2 10 3" xfId="1840" xr:uid="{DBB22499-618A-4339-890D-89E499BA2EDC}"/>
    <cellStyle name="Comma 2 11" xfId="812" xr:uid="{77A27CAF-24E2-4E14-B520-8192DB00D8BF}"/>
    <cellStyle name="Comma 2 11 2" xfId="1593" xr:uid="{57935EC8-6FCA-40D0-86CE-24AEBA6AA699}"/>
    <cellStyle name="Comma 2 12" xfId="1584" xr:uid="{B12728C0-1D3B-4787-91B2-D450CCBB870D}"/>
    <cellStyle name="Comma 2 13" xfId="2335" xr:uid="{EA2DA4A8-B063-49C5-B19B-79C1A2D547D0}"/>
    <cellStyle name="Comma 2 14" xfId="2339" xr:uid="{5838025F-A695-4FF5-B3B4-15F18B8158EB}"/>
    <cellStyle name="Comma 2 2" xfId="45" xr:uid="{B4FD733E-4907-4530-818F-5351B37B716B}"/>
    <cellStyle name="Comma 2 2 2" xfId="89" xr:uid="{02AA8647-1940-4ACA-8BA1-0EF8DAF58083}"/>
    <cellStyle name="Comma 2 2 2 2" xfId="174" xr:uid="{8F79181A-9BCC-41F7-9E54-16A382FAC938}"/>
    <cellStyle name="Comma 2 2 2 2 2" xfId="676" xr:uid="{114F08B5-D8B9-4651-885B-D219C852581E}"/>
    <cellStyle name="Comma 2 2 2 2 2 2" xfId="1442" xr:uid="{585D37C0-86B7-42C3-B446-D12C8DA688D2}"/>
    <cellStyle name="Comma 2 2 2 2 2 2 2" xfId="21529" xr:uid="{290F242F-F0B2-46CD-8EC7-74D1B2B235CF}"/>
    <cellStyle name="Comma 2 2 2 2 2 3" xfId="2222" xr:uid="{08072F3C-C872-4CB2-AA66-3A123C9335E6}"/>
    <cellStyle name="Comma 2 2 2 2 2 3 2" xfId="21635" xr:uid="{9FA4C854-5845-43E6-953E-A86CA9581DAB}"/>
    <cellStyle name="Comma 2 2 2 2 2 4" xfId="21731" xr:uid="{0DF68715-7B91-4B63-A496-54E2BF341A07}"/>
    <cellStyle name="Comma 2 2 2 2 2 5" xfId="10918" xr:uid="{F848CC10-7213-4AFB-92C8-D97D58577074}"/>
    <cellStyle name="Comma 2 2 2 2 3" xfId="428" xr:uid="{991CF4D3-97D1-4B49-AA69-5DB3E6B5BEFF}"/>
    <cellStyle name="Comma 2 2 2 2 3 2" xfId="1194" xr:uid="{3B93DF6B-28A5-4DF4-9365-58FD62EAF91F}"/>
    <cellStyle name="Comma 2 2 2 2 3 3" xfId="1974" xr:uid="{7A1FEE47-E4A6-4C4A-BACE-608551A60D50}"/>
    <cellStyle name="Comma 2 2 2 2 3 4" xfId="21492" xr:uid="{B404FDEF-7656-4B4C-BF38-E9C178EC48BC}"/>
    <cellStyle name="Comma 2 2 2 2 4" xfId="946" xr:uid="{4F489CA1-4888-47AE-95FE-F3FD22CF61F8}"/>
    <cellStyle name="Comma 2 2 2 2 4 2" xfId="21600" xr:uid="{B8239835-446A-4681-BF18-15F60CCAA814}"/>
    <cellStyle name="Comma 2 2 2 2 5" xfId="1726" xr:uid="{3116DAD9-931E-468E-83E8-ADCFAF155A8B}"/>
    <cellStyle name="Comma 2 2 2 2 5 2" xfId="21696" xr:uid="{DE75DB2F-B6BA-485E-86BA-68FC0966E23E}"/>
    <cellStyle name="Comma 2 2 2 2 6" xfId="9391" xr:uid="{2FB909D0-36AA-4048-93A5-068EA61EB70A}"/>
    <cellStyle name="Comma 2 2 2 3" xfId="233" xr:uid="{9DA40A75-AE89-4B7A-9F80-F75278490ABC}"/>
    <cellStyle name="Comma 2 2 2 3 2" xfId="734" xr:uid="{FA16EA77-05E6-47D3-9747-6F2071651E85}"/>
    <cellStyle name="Comma 2 2 2 3 2 2" xfId="1500" xr:uid="{BFF4D62E-56EA-40A2-A8DA-43233A49176F}"/>
    <cellStyle name="Comma 2 2 2 3 2 3" xfId="2280" xr:uid="{94648934-522D-4BB3-94BB-AE080ACBEB41}"/>
    <cellStyle name="Comma 2 2 2 3 2 4" xfId="21511" xr:uid="{3B5BF798-72EA-4331-BC61-E52E46A8EE9B}"/>
    <cellStyle name="Comma 2 2 2 3 3" xfId="486" xr:uid="{B71C79FC-2FEA-42FC-98DD-C084A25ACCE8}"/>
    <cellStyle name="Comma 2 2 2 3 3 2" xfId="1252" xr:uid="{2B0D62C0-1568-402D-AE05-43F126762B70}"/>
    <cellStyle name="Comma 2 2 2 3 3 3" xfId="2032" xr:uid="{3D170AED-59A8-467B-9F71-9D2F410C12B1}"/>
    <cellStyle name="Comma 2 2 2 3 3 4" xfId="21618" xr:uid="{5CE3494A-9709-4CF6-B1AE-0162EC12B907}"/>
    <cellStyle name="Comma 2 2 2 3 4" xfId="1004" xr:uid="{146585A5-A90E-4B3A-A965-EE338A28AE1B}"/>
    <cellStyle name="Comma 2 2 2 3 4 2" xfId="21714" xr:uid="{0E346F1C-6777-4C91-AA61-5039E404F2E1}"/>
    <cellStyle name="Comma 2 2 2 3 5" xfId="1783" xr:uid="{AB7D308C-0A4C-4AC8-9112-2991D15B499D}"/>
    <cellStyle name="Comma 2 2 2 3 6" xfId="10289" xr:uid="{9D93DE7A-73B4-4EF4-81F6-79A441F048B3}"/>
    <cellStyle name="Comma 2 2 2 4" xfId="593" xr:uid="{59D148C6-3CC4-45BE-BA31-948D0FA37502}"/>
    <cellStyle name="Comma 2 2 2 4 2" xfId="1359" xr:uid="{D6B5B21F-886B-49FC-AD3C-F3A3276E853A}"/>
    <cellStyle name="Comma 2 2 2 4 2 2" xfId="21585" xr:uid="{9494D511-E617-4CA4-9348-A4D3E8FFCC61}"/>
    <cellStyle name="Comma 2 2 2 4 3" xfId="2139" xr:uid="{E65CDC24-CC39-4373-806E-9F0288C0678D}"/>
    <cellStyle name="Comma 2 2 2 4 3 2" xfId="21681" xr:uid="{E532CFF3-AE86-4CBB-B526-F01FC5994D63}"/>
    <cellStyle name="Comma 2 2 2 4 4" xfId="8736" xr:uid="{2BCCB6DF-7CD7-4269-BCD8-492EE1D6B576}"/>
    <cellStyle name="Comma 2 2 2 5" xfId="345" xr:uid="{AE7E22F5-F25A-4D1A-A0EB-FF9EBED50E09}"/>
    <cellStyle name="Comma 2 2 2 5 2" xfId="1111" xr:uid="{F0C6A5AA-075C-47F0-BB09-9BDED38605FD}"/>
    <cellStyle name="Comma 2 2 2 5 3" xfId="1891" xr:uid="{A3E277B6-1E8F-4681-B45C-BF423964218C}"/>
    <cellStyle name="Comma 2 2 2 5 4" xfId="21474" xr:uid="{B20D6E06-ECBB-4139-9215-D70774130F38}"/>
    <cellStyle name="Comma 2 2 2 6" xfId="863" xr:uid="{01FBB323-0E48-4CA9-A2D5-1AD2E0851592}"/>
    <cellStyle name="Comma 2 2 2 6 2" xfId="21562" xr:uid="{33517443-5DB2-4D00-B730-513123F57819}"/>
    <cellStyle name="Comma 2 2 2 7" xfId="1642" xr:uid="{793184F5-A6D1-46A9-B948-0D2D12A3D35A}"/>
    <cellStyle name="Comma 2 2 2 7 2" xfId="21658" xr:uid="{72236A90-5BF6-4642-A036-D27AFE92AADC}"/>
    <cellStyle name="Comma 2 2 2 8" xfId="2401" xr:uid="{010D786B-0151-4A0F-AB42-A4471BC7B778}"/>
    <cellStyle name="Comma 2 2 3" xfId="170" xr:uid="{C5B1101D-3333-4DC3-A6DA-D0137AFFD107}"/>
    <cellStyle name="Comma 2 2 3 2" xfId="267" xr:uid="{283D6C34-3863-458F-B5A9-17494C94C22A}"/>
    <cellStyle name="Comma 2 2 3 2 2" xfId="768" xr:uid="{540A6BAD-A471-48DC-BC22-6C24BB9013AD}"/>
    <cellStyle name="Comma 2 2 3 2 2 2" xfId="1534" xr:uid="{C10CC7CF-4C94-4B1D-8B96-399A93AD5CE7}"/>
    <cellStyle name="Comma 2 2 3 2 2 3" xfId="2314" xr:uid="{ACA324E2-C071-4424-9072-013A9F4F95B2}"/>
    <cellStyle name="Comma 2 2 3 2 2 4" xfId="21518" xr:uid="{14335AD7-FF45-472C-9CBD-5A422E39899B}"/>
    <cellStyle name="Comma 2 2 3 2 3" xfId="520" xr:uid="{F2257710-6992-4A83-8296-B67472281E6A}"/>
    <cellStyle name="Comma 2 2 3 2 3 2" xfId="1286" xr:uid="{B18D8CBE-78F6-427E-8950-396164E8F5D7}"/>
    <cellStyle name="Comma 2 2 3 2 3 3" xfId="2066" xr:uid="{6C6F1CE2-BB25-4A1E-94C1-2E6C49091FB2}"/>
    <cellStyle name="Comma 2 2 3 2 3 4" xfId="21624" xr:uid="{A2347F8C-CEBB-468D-90D9-02BBCDC1CE45}"/>
    <cellStyle name="Comma 2 2 3 2 4" xfId="1038" xr:uid="{A8A110E6-0627-47B8-A6E0-D986FB0C6413}"/>
    <cellStyle name="Comma 2 2 3 2 4 2" xfId="21720" xr:uid="{4FE097F9-BD42-4CFF-9EE6-9D82FF5BF889}"/>
    <cellStyle name="Comma 2 2 3 2 5" xfId="1817" xr:uid="{3A0D6F63-819B-493B-B0E8-062F8C935BE0}"/>
    <cellStyle name="Comma 2 2 3 2 6" xfId="10714" xr:uid="{F8C57659-EB53-4AAE-9144-1BA274D761B4}"/>
    <cellStyle name="Comma 2 2 3 3" xfId="672" xr:uid="{21A51BE5-72D7-48CB-989E-8A8166432D3F}"/>
    <cellStyle name="Comma 2 2 3 3 2" xfId="1438" xr:uid="{70997D7A-A936-43A2-B0F0-44B03A3B72F3}"/>
    <cellStyle name="Comma 2 2 3 3 3" xfId="2218" xr:uid="{00D9782A-B735-4F51-9DBF-AA4F1849A29A}"/>
    <cellStyle name="Comma 2 2 3 3 4" xfId="21481" xr:uid="{C6AB92C2-054D-42F2-BD39-3E673BAA16D3}"/>
    <cellStyle name="Comma 2 2 3 4" xfId="424" xr:uid="{87B79B42-E116-465A-BAF0-98E1ECF7F961}"/>
    <cellStyle name="Comma 2 2 3 4 2" xfId="1190" xr:uid="{88C78066-EDAD-43D9-93BC-62226A858CE3}"/>
    <cellStyle name="Comma 2 2 3 4 3" xfId="1970" xr:uid="{9AD48EE6-62B3-43DF-A5D5-7AC0F9332638}"/>
    <cellStyle name="Comma 2 2 3 4 4" xfId="21590" xr:uid="{9B4EEC02-4205-4E44-BC81-3AC823981518}"/>
    <cellStyle name="Comma 2 2 3 5" xfId="942" xr:uid="{B3195CB4-C6B7-484D-BD20-2651D6699984}"/>
    <cellStyle name="Comma 2 2 3 5 2" xfId="21686" xr:uid="{7CCD8BC1-C429-4EDC-9F11-5449B19B72CB}"/>
    <cellStyle name="Comma 2 2 3 6" xfId="1722" xr:uid="{F0807A06-EF26-447C-8FA0-616680D616C0}"/>
    <cellStyle name="Comma 2 2 3 7" xfId="9191" xr:uid="{D44C2569-3967-4EEB-AA7E-B5BE19FE1AAD}"/>
    <cellStyle name="Comma 2 2 4" xfId="198" xr:uid="{50ED95FF-D283-474F-A5D2-69BD98ED67CF}"/>
    <cellStyle name="Comma 2 2 4 2" xfId="700" xr:uid="{A29A778C-0984-4C2E-A380-4D75C40C0654}"/>
    <cellStyle name="Comma 2 2 4 2 2" xfId="1466" xr:uid="{71712082-90D8-4805-881B-39E631D7305B}"/>
    <cellStyle name="Comma 2 2 4 2 3" xfId="2246" xr:uid="{1F18F4F0-E485-4947-AA3F-9DBBE7D72B87}"/>
    <cellStyle name="Comma 2 2 4 2 4" xfId="21499" xr:uid="{F1E69845-5196-4C67-9391-91F67AEA5078}"/>
    <cellStyle name="Comma 2 2 4 3" xfId="452" xr:uid="{1FEA7DBA-63F5-4D9A-A5CD-ACFD5640197E}"/>
    <cellStyle name="Comma 2 2 4 3 2" xfId="1218" xr:uid="{B6AABA46-13FA-4799-A572-96B180D37C96}"/>
    <cellStyle name="Comma 2 2 4 3 3" xfId="1998" xr:uid="{6EF945E8-9613-44B9-AC8B-F79D6E3218C9}"/>
    <cellStyle name="Comma 2 2 4 3 4" xfId="21606" xr:uid="{9621EDAA-7206-4626-B860-11429F02B526}"/>
    <cellStyle name="Comma 2 2 4 4" xfId="970" xr:uid="{77910A55-E92B-4BEF-A7D4-54B702D5770B}"/>
    <cellStyle name="Comma 2 2 4 4 2" xfId="21702" xr:uid="{8E091BEF-B5DA-4AFC-8F32-A5C8BD4F76B4}"/>
    <cellStyle name="Comma 2 2 4 5" xfId="1749" xr:uid="{6B97DDA4-B54D-4F7D-AC1D-3921953EFC79}"/>
    <cellStyle name="Comma 2 2 4 6" xfId="9909" xr:uid="{0E753D46-1319-41D8-B5B0-A53E74B3E587}"/>
    <cellStyle name="Comma 2 2 5" xfId="559" xr:uid="{C1C13794-281B-4F8A-8F58-BA41BCE605D1}"/>
    <cellStyle name="Comma 2 2 5 2" xfId="1325" xr:uid="{6FD734B2-604A-4A75-B3B3-443B17B06B67}"/>
    <cellStyle name="Comma 2 2 5 2 2" xfId="21567" xr:uid="{DA27AA8D-1E81-4514-B4CD-74349C066C44}"/>
    <cellStyle name="Comma 2 2 5 3" xfId="2105" xr:uid="{24C73C9A-317C-4D5C-BDED-9E82D619801F}"/>
    <cellStyle name="Comma 2 2 5 3 2" xfId="21663" xr:uid="{77E66F29-2CFB-49F5-8E04-C3429C3DFE92}"/>
    <cellStyle name="Comma 2 2 5 4" xfId="2417" xr:uid="{7FEDADFB-CB4B-4224-A872-70857F97441B}"/>
    <cellStyle name="Comma 2 2 6" xfId="311" xr:uid="{9052DC1F-9446-4C8F-A7E6-A41EC081F73F}"/>
    <cellStyle name="Comma 2 2 6 2" xfId="1077" xr:uid="{12368E4A-041D-4212-9EB2-29733C4B3C9A}"/>
    <cellStyle name="Comma 2 2 6 3" xfId="1857" xr:uid="{49718B6C-72F5-4536-8FC4-1C64E8B2217E}"/>
    <cellStyle name="Comma 2 2 6 4" xfId="21460" xr:uid="{E61F0EF0-0288-4256-86EC-9DFD7B683481}"/>
    <cellStyle name="Comma 2 2 7" xfId="829" xr:uid="{461E1D8B-187D-4C52-BBC9-C34E7B573CA7}"/>
    <cellStyle name="Comma 2 2 7 2" xfId="21548" xr:uid="{F2FF2056-D5CE-41C7-9E6D-148D13E121EA}"/>
    <cellStyle name="Comma 2 2 8" xfId="1609" xr:uid="{EDD4AD1B-B5B3-4E01-BD37-C741735FC6F3}"/>
    <cellStyle name="Comma 2 2 8 2" xfId="21644" xr:uid="{784A0F99-ECE1-4BA2-A3BE-B92B49546646}"/>
    <cellStyle name="Comma 2 2 9" xfId="2343" xr:uid="{4C3A8539-3B66-4031-8C29-58ADC1B4FA14}"/>
    <cellStyle name="Comma 2 3" xfId="60" xr:uid="{2D20D65C-0DE8-4EC5-994E-1733912821DA}"/>
    <cellStyle name="Comma 2 3 10" xfId="2346" xr:uid="{1FD0433F-C55D-4D1D-A8BF-D1EAC8A8CEF0}"/>
    <cellStyle name="Comma 2 3 2" xfId="98" xr:uid="{B07A3C2B-3219-4BDF-8AF0-A77607A13332}"/>
    <cellStyle name="Comma 2 3 2 2" xfId="162" xr:uid="{17DD9224-23EB-4797-A1BA-1E971D24F746}"/>
    <cellStyle name="Comma 2 3 2 2 2" xfId="665" xr:uid="{1FDAE7A1-ABE1-4E7A-9A38-45B6EB635FC3}"/>
    <cellStyle name="Comma 2 3 2 2 2 2" xfId="1431" xr:uid="{E9029F71-8FA4-4FE1-8AC7-F77E8103DAB6}"/>
    <cellStyle name="Comma 2 3 2 2 2 3" xfId="2211" xr:uid="{B476B96C-B36E-4291-8463-80FB83596F70}"/>
    <cellStyle name="Comma 2 3 2 2 2 4" xfId="21530" xr:uid="{F18C0067-18CF-48BA-9B79-E246DECBD205}"/>
    <cellStyle name="Comma 2 3 2 2 3" xfId="417" xr:uid="{F17777E8-F7F9-4662-9101-355BF25D9E9B}"/>
    <cellStyle name="Comma 2 3 2 2 3 2" xfId="1183" xr:uid="{8B370371-FD6C-48EE-976A-4073B878E846}"/>
    <cellStyle name="Comma 2 3 2 2 3 3" xfId="1963" xr:uid="{9FE6CE0E-B571-4D65-B938-28FFBB7D1E3E}"/>
    <cellStyle name="Comma 2 3 2 2 3 4" xfId="21636" xr:uid="{3EE01B3A-C913-47C3-AB85-39F135F6B9BC}"/>
    <cellStyle name="Comma 2 3 2 2 4" xfId="935" xr:uid="{8AAD5A0F-37E4-4E13-B7F3-E5B6922F69BA}"/>
    <cellStyle name="Comma 2 3 2 2 4 2" xfId="21732" xr:uid="{239F4B5A-E26B-4842-A72E-CBEEB58096CC}"/>
    <cellStyle name="Comma 2 3 2 2 5" xfId="1714" xr:uid="{B00FD67A-78BB-4E5B-9C8B-4B025A1BC7F2}"/>
    <cellStyle name="Comma 2 3 2 2 6" xfId="10919" xr:uid="{3D13CFB5-BF62-43D0-AD43-4D1BA5CD222F}"/>
    <cellStyle name="Comma 2 3 2 3" xfId="176" xr:uid="{AF474224-316B-4A94-B1E9-97C664933A52}"/>
    <cellStyle name="Comma 2 3 2 3 2" xfId="678" xr:uid="{66AED861-58BA-41FB-A744-C17F4E829660}"/>
    <cellStyle name="Comma 2 3 2 3 2 2" xfId="1444" xr:uid="{2C7B445A-64AE-48F5-9DD3-F7FC6D9E6E85}"/>
    <cellStyle name="Comma 2 3 2 3 2 3" xfId="2224" xr:uid="{1845D4E8-6340-49D7-B84E-8CAEF35B4592}"/>
    <cellStyle name="Comma 2 3 2 3 2 4" xfId="21601" xr:uid="{659DF840-2BC8-41E6-BEB0-29ADF4A852C3}"/>
    <cellStyle name="Comma 2 3 2 3 3" xfId="430" xr:uid="{5518B695-6C5A-41C8-9C80-F34110CB2668}"/>
    <cellStyle name="Comma 2 3 2 3 3 2" xfId="1196" xr:uid="{B9FB8B79-F101-41A3-BA61-D4604B034E19}"/>
    <cellStyle name="Comma 2 3 2 3 3 3" xfId="1976" xr:uid="{96D28906-B883-4B82-B5A0-ACB8717F0E52}"/>
    <cellStyle name="Comma 2 3 2 3 3 4" xfId="21697" xr:uid="{E75396F5-88FC-4733-ACDE-71B165B5DD8C}"/>
    <cellStyle name="Comma 2 3 2 3 4" xfId="948" xr:uid="{275196C1-B464-46CD-9135-4B5A6B2EC2B8}"/>
    <cellStyle name="Comma 2 3 2 3 5" xfId="1728" xr:uid="{8EA4E7D4-EFF6-45A8-B16E-18DBCC526C4A}"/>
    <cellStyle name="Comma 2 3 2 3 6" xfId="9392" xr:uid="{80EC5EAC-FAE4-4521-A5B0-D852CE5C0262}"/>
    <cellStyle name="Comma 2 3 2 4" xfId="242" xr:uid="{7EEAC8F8-6A35-42EE-AF87-9491D0C17CB4}"/>
    <cellStyle name="Comma 2 3 2 4 2" xfId="743" xr:uid="{F15FDDE1-0954-462C-A05E-50D7264CD8B5}"/>
    <cellStyle name="Comma 2 3 2 4 2 2" xfId="1509" xr:uid="{7A4D6528-4806-4AD0-A947-17164856E910}"/>
    <cellStyle name="Comma 2 3 2 4 2 3" xfId="2289" xr:uid="{52E2CB5B-502C-4043-9FE8-0047C6A484A6}"/>
    <cellStyle name="Comma 2 3 2 4 3" xfId="495" xr:uid="{8B128913-3D32-4DF7-96B0-FFEF4D92B361}"/>
    <cellStyle name="Comma 2 3 2 4 3 2" xfId="1261" xr:uid="{36CEFDF3-93D3-40E9-920D-0CF4603ED041}"/>
    <cellStyle name="Comma 2 3 2 4 3 3" xfId="2041" xr:uid="{F0E93107-8098-4B38-9C8C-1CB84F9F0762}"/>
    <cellStyle name="Comma 2 3 2 4 4" xfId="1013" xr:uid="{B8638BB0-E69A-4CD0-9D94-956F11823679}"/>
    <cellStyle name="Comma 2 3 2 4 5" xfId="1792" xr:uid="{CB30BCC5-77E5-4846-AB70-3541A5FB1381}"/>
    <cellStyle name="Comma 2 3 2 4 6" xfId="21493" xr:uid="{D4CDF970-6FB7-428A-BD72-F7110F876D29}"/>
    <cellStyle name="Comma 2 3 2 5" xfId="602" xr:uid="{D25E1240-E9B5-41B4-AF41-DD33F9D3CD25}"/>
    <cellStyle name="Comma 2 3 2 5 2" xfId="1368" xr:uid="{142D9AB7-0A02-4495-B52E-02AB2B530F71}"/>
    <cellStyle name="Comma 2 3 2 5 3" xfId="2148" xr:uid="{C1524DB1-E3AD-4604-B3DC-83A33D272B3D}"/>
    <cellStyle name="Comma 2 3 2 5 4" xfId="21565" xr:uid="{5D47700B-5578-4E5E-9D5B-F3C5C500A783}"/>
    <cellStyle name="Comma 2 3 2 6" xfId="354" xr:uid="{47AB6174-E0D1-4F60-A8B5-C1724B03C02B}"/>
    <cellStyle name="Comma 2 3 2 6 2" xfId="1120" xr:uid="{9AAB1023-1C1F-4B0A-8FD9-89D1326C1883}"/>
    <cellStyle name="Comma 2 3 2 6 3" xfId="1900" xr:uid="{3151BC44-E23B-4C13-AC4E-8218F9F47D5E}"/>
    <cellStyle name="Comma 2 3 2 6 4" xfId="21661" xr:uid="{3F7C39B9-4EE5-4780-B170-790FF8E22C88}"/>
    <cellStyle name="Comma 2 3 2 7" xfId="872" xr:uid="{7977A5F8-F7B4-42D4-A865-813E288FDB5C}"/>
    <cellStyle name="Comma 2 3 2 8" xfId="1651" xr:uid="{8ECBCDA1-8887-4084-B75F-40B45F635CD9}"/>
    <cellStyle name="Comma 2 3 2 9" xfId="2406" xr:uid="{F0378CED-ED98-47BD-AC04-1CD1AC21A258}"/>
    <cellStyle name="Comma 2 3 3" xfId="130" xr:uid="{68110039-DAA8-4689-BC83-E75ED89BCF09}"/>
    <cellStyle name="Comma 2 3 3 2" xfId="276" xr:uid="{5778641F-BFAC-4B8A-B3E5-763A2D220F7D}"/>
    <cellStyle name="Comma 2 3 3 2 2" xfId="777" xr:uid="{DD351068-0FA3-4C0D-BBC1-4FF6D691B29A}"/>
    <cellStyle name="Comma 2 3 3 2 2 2" xfId="1543" xr:uid="{4C0A05E5-5DD1-4C4E-B36F-D7878B56466D}"/>
    <cellStyle name="Comma 2 3 3 2 2 3" xfId="2323" xr:uid="{CBB60001-6C1F-46F8-AEE6-00049C1BABE5}"/>
    <cellStyle name="Comma 2 3 3 2 3" xfId="529" xr:uid="{4BCA269F-427C-4F2C-91EB-B5BEE74100B3}"/>
    <cellStyle name="Comma 2 3 3 2 3 2" xfId="1295" xr:uid="{6CD1830F-B913-4DE1-9F5E-1E6497BD7D90}"/>
    <cellStyle name="Comma 2 3 3 2 3 3" xfId="2075" xr:uid="{6B8EB4D3-3CC5-4AF5-8D98-E38232CE3B41}"/>
    <cellStyle name="Comma 2 3 3 2 4" xfId="1047" xr:uid="{413C551A-7A29-400A-AEB2-11A16EB3DB07}"/>
    <cellStyle name="Comma 2 3 3 2 5" xfId="1826" xr:uid="{2BD695E4-4975-4B7D-827B-8F18BA54C697}"/>
    <cellStyle name="Comma 2 3 3 2 6" xfId="21510" xr:uid="{1C4A420A-E135-4240-B037-D27537E66838}"/>
    <cellStyle name="Comma 2 3 3 3" xfId="633" xr:uid="{B38ABF9D-E7B3-446D-AFFC-62EAEBFF646C}"/>
    <cellStyle name="Comma 2 3 3 3 2" xfId="1399" xr:uid="{D86F2948-BB70-4C88-9ED8-E3127E4EB361}"/>
    <cellStyle name="Comma 2 3 3 3 3" xfId="2179" xr:uid="{65499F60-F0B3-4AB6-92E5-A451C0B8B05A}"/>
    <cellStyle name="Comma 2 3 3 3 4" xfId="21617" xr:uid="{C70C6DBD-1552-458F-925E-868043A5CD31}"/>
    <cellStyle name="Comma 2 3 3 4" xfId="385" xr:uid="{9B0B2198-0E76-472C-93CE-C786A0888647}"/>
    <cellStyle name="Comma 2 3 3 4 2" xfId="1151" xr:uid="{ECDFE28A-9E11-4998-8648-3ED8244DD849}"/>
    <cellStyle name="Comma 2 3 3 4 3" xfId="1931" xr:uid="{A4C9BAA3-BE49-486B-8F6B-F44593C4AA94}"/>
    <cellStyle name="Comma 2 3 3 4 4" xfId="21713" xr:uid="{4597B0B6-BFF0-4D85-96AC-980E2E7EDC92}"/>
    <cellStyle name="Comma 2 3 3 5" xfId="903" xr:uid="{BC1A023C-2B3D-47F4-930E-FD12A67795C6}"/>
    <cellStyle name="Comma 2 3 3 6" xfId="1682" xr:uid="{252C1E8E-E724-4B1A-9920-332B77693BFC}"/>
    <cellStyle name="Comma 2 3 3 7" xfId="10288" xr:uid="{F03C2A6D-B9CE-4CA1-AC7F-FA8621EDE9D7}"/>
    <cellStyle name="Comma 2 3 4" xfId="171" xr:uid="{11826262-D9CA-4396-9695-6037C3869E3D}"/>
    <cellStyle name="Comma 2 3 4 2" xfId="673" xr:uid="{9611FDFF-54F0-4E19-BE6C-2EA463F5DDFA}"/>
    <cellStyle name="Comma 2 3 4 2 2" xfId="1439" xr:uid="{0C877050-8295-4F47-ABF6-70CFB833B0D1}"/>
    <cellStyle name="Comma 2 3 4 2 3" xfId="2219" xr:uid="{C80676F4-4215-4DB4-B722-E3640BB2039D}"/>
    <cellStyle name="Comma 2 3 4 2 4" xfId="21584" xr:uid="{A9ADA52A-F61C-4410-AB06-841DA551D9CF}"/>
    <cellStyle name="Comma 2 3 4 3" xfId="425" xr:uid="{B7DED272-6EBC-42F6-836B-FFB0C5F96B35}"/>
    <cellStyle name="Comma 2 3 4 3 2" xfId="1191" xr:uid="{D6BF5D0F-8DB5-4FD6-B0AD-5C04B38B04D8}"/>
    <cellStyle name="Comma 2 3 4 3 3" xfId="1971" xr:uid="{0F13F204-0CD0-4943-BBFB-8FE5348FE651}"/>
    <cellStyle name="Comma 2 3 4 3 4" xfId="21680" xr:uid="{685D7A07-BF7C-4B9A-8E8A-7A327D37AABA}"/>
    <cellStyle name="Comma 2 3 4 4" xfId="943" xr:uid="{D861CEBF-B259-4354-95D8-C9303072B039}"/>
    <cellStyle name="Comma 2 3 4 5" xfId="1723" xr:uid="{FB8A5193-CF4C-45CA-95D3-73E3FE96D6EA}"/>
    <cellStyle name="Comma 2 3 4 6" xfId="8735" xr:uid="{C4760951-6668-436B-8A4B-10A3EB3BAAD7}"/>
    <cellStyle name="Comma 2 3 5" xfId="208" xr:uid="{990CDFAC-76DE-4C81-A258-DAAFAA2EBA98}"/>
    <cellStyle name="Comma 2 3 5 2" xfId="709" xr:uid="{93C33846-BA17-4CDA-A525-5C37A7F1320D}"/>
    <cellStyle name="Comma 2 3 5 2 2" xfId="1475" xr:uid="{B176FE64-6AA0-4535-9B88-4BEE7BE24528}"/>
    <cellStyle name="Comma 2 3 5 2 3" xfId="2255" xr:uid="{12EBDDFE-8623-4F95-A7C7-EA21033205D7}"/>
    <cellStyle name="Comma 2 3 5 3" xfId="461" xr:uid="{673731B8-40BB-449C-A076-783C2C5B241B}"/>
    <cellStyle name="Comma 2 3 5 3 2" xfId="1227" xr:uid="{9C435F0F-56DF-49C4-8F82-9A0F83680ED1}"/>
    <cellStyle name="Comma 2 3 5 3 3" xfId="2007" xr:uid="{DE72E1C1-058E-41B0-8410-0F36A17617F8}"/>
    <cellStyle name="Comma 2 3 5 4" xfId="979" xr:uid="{41C8ECD1-37EF-4258-B7D2-C0EE23CE9E8B}"/>
    <cellStyle name="Comma 2 3 5 5" xfId="1758" xr:uid="{CA5CB93B-E12B-4D5A-87D8-7F1874471808}"/>
    <cellStyle name="Comma 2 3 5 6" xfId="21473" xr:uid="{DFBC9BF3-DEFA-42D7-9C1E-587612144CCE}"/>
    <cellStyle name="Comma 2 3 6" xfId="568" xr:uid="{96BB96FE-7A41-46FE-8C83-740733C9D2EF}"/>
    <cellStyle name="Comma 2 3 6 2" xfId="1334" xr:uid="{8703F5CE-208C-4B58-979C-769759C77010}"/>
    <cellStyle name="Comma 2 3 6 3" xfId="2114" xr:uid="{2EBE5E98-7135-4FE7-BFEB-9D5A95ECD0AE}"/>
    <cellStyle name="Comma 2 3 6 4" xfId="21551" xr:uid="{442727A2-D54E-4524-B620-522EF2E82163}"/>
    <cellStyle name="Comma 2 3 7" xfId="320" xr:uid="{828E1D87-4638-471C-A4DD-B06AEAC964E2}"/>
    <cellStyle name="Comma 2 3 7 2" xfId="1086" xr:uid="{96BF7CEC-F039-4440-A2B4-9E8705F7F9DD}"/>
    <cellStyle name="Comma 2 3 7 3" xfId="1866" xr:uid="{743B8AF0-594C-462E-AB64-EB42E15BF7A8}"/>
    <cellStyle name="Comma 2 3 7 4" xfId="21647" xr:uid="{FF727B91-BCBB-466C-8CE9-ABC7B7647BE3}"/>
    <cellStyle name="Comma 2 3 8" xfId="838" xr:uid="{42CF1126-C5E9-430E-8E0F-85E0CB56C221}"/>
    <cellStyle name="Comma 2 3 9" xfId="1617" xr:uid="{79948D27-1D2F-4470-83FB-D66A26A10981}"/>
    <cellStyle name="Comma 2 4" xfId="72" xr:uid="{F51AB018-1AED-4D6C-A161-736660520A3F}"/>
    <cellStyle name="Comma 2 4 2" xfId="138" xr:uid="{F4986066-D42E-4CAC-A07B-BDD7D4ADB1B6}"/>
    <cellStyle name="Comma 2 4 2 2" xfId="641" xr:uid="{E683764E-92D1-47C1-9188-E6E0B7C4C80F}"/>
    <cellStyle name="Comma 2 4 2 2 2" xfId="1407" xr:uid="{E32CF959-6FF4-48AE-942E-B4E674030BAC}"/>
    <cellStyle name="Comma 2 4 2 2 3" xfId="2187" xr:uid="{3590EB7C-40B1-49B0-8C17-A5E52ADCB75F}"/>
    <cellStyle name="Comma 2 4 2 2 4" xfId="21516" xr:uid="{4F87E11F-A395-42DC-A47D-13415559C13F}"/>
    <cellStyle name="Comma 2 4 2 3" xfId="393" xr:uid="{1FD835A8-5771-4717-8AC2-92B25F456B0A}"/>
    <cellStyle name="Comma 2 4 2 3 2" xfId="1159" xr:uid="{5B54903A-9E9E-4A7A-9CB6-C1058BE2549B}"/>
    <cellStyle name="Comma 2 4 2 3 3" xfId="1939" xr:uid="{4F4CF3AA-A338-419A-B910-82FA547A6AA6}"/>
    <cellStyle name="Comma 2 4 2 3 4" xfId="21574" xr:uid="{C4A7284C-45ED-4142-B868-974BE3119F79}"/>
    <cellStyle name="Comma 2 4 2 4" xfId="911" xr:uid="{795B100E-A011-4827-9266-D585DE1B18B9}"/>
    <cellStyle name="Comma 2 4 2 4 2" xfId="21670" xr:uid="{E32B07DA-FD32-414C-9C69-D3D258ECBAB2}"/>
    <cellStyle name="Comma 2 4 2 5" xfId="1690" xr:uid="{D178BC48-0B14-42E5-A581-E4AA94D65062}"/>
    <cellStyle name="Comma 2 4 2 6" xfId="2431" xr:uid="{6DF33AE9-A88B-435D-8925-EFC38F857914}"/>
    <cellStyle name="Comma 2 4 3" xfId="172" xr:uid="{BF90B2D4-8AED-4B64-8C71-46AE93821642}"/>
    <cellStyle name="Comma 2 4 3 2" xfId="674" xr:uid="{32AEB57B-3624-4059-A8C7-E6372D8982AA}"/>
    <cellStyle name="Comma 2 4 3 2 2" xfId="1440" xr:uid="{075FE09C-05CF-42BD-9B17-5886FBD92D62}"/>
    <cellStyle name="Comma 2 4 3 2 3" xfId="2220" xr:uid="{A4B2156F-0EF4-4CE6-8743-07AE9D73800F}"/>
    <cellStyle name="Comma 2 4 3 3" xfId="426" xr:uid="{77DB72C2-3B9B-4432-BAC8-D06CDF9C2C9D}"/>
    <cellStyle name="Comma 2 4 3 3 2" xfId="1192" xr:uid="{ADA978A3-2C72-4E1F-9E33-CC05128A6A96}"/>
    <cellStyle name="Comma 2 4 3 3 3" xfId="1972" xr:uid="{8922A087-6577-48E8-A25D-647DABD0C865}"/>
    <cellStyle name="Comma 2 4 3 4" xfId="944" xr:uid="{92C3279F-BC95-4077-A6D5-74D76773B898}"/>
    <cellStyle name="Comma 2 4 3 5" xfId="1724" xr:uid="{AA2F857D-2C54-40F9-A564-1B98C49048D1}"/>
    <cellStyle name="Comma 2 4 3 6" xfId="21479" xr:uid="{C854ADA9-1A4C-41A2-911B-5F20199B854D}"/>
    <cellStyle name="Comma 2 4 4" xfId="216" xr:uid="{2EEA09CF-7ADD-4ED8-80EA-110C193A3E80}"/>
    <cellStyle name="Comma 2 4 4 2" xfId="717" xr:uid="{ECC2978C-6DB5-45D7-8A3F-4E09220789D3}"/>
    <cellStyle name="Comma 2 4 4 2 2" xfId="1483" xr:uid="{B99531D5-D34B-4E31-A598-9E8FA6160268}"/>
    <cellStyle name="Comma 2 4 4 2 3" xfId="2263" xr:uid="{9EBC08C4-D4AF-4C86-951D-44C24435D108}"/>
    <cellStyle name="Comma 2 4 4 3" xfId="469" xr:uid="{85C79482-1560-46A7-8A76-AE4F1ACCC922}"/>
    <cellStyle name="Comma 2 4 4 3 2" xfId="1235" xr:uid="{65815545-11DC-4B5A-8B46-7F9044F6F36E}"/>
    <cellStyle name="Comma 2 4 4 3 3" xfId="2015" xr:uid="{92790711-8FE2-4B9F-8970-911CE65ACB80}"/>
    <cellStyle name="Comma 2 4 4 4" xfId="987" xr:uid="{1D0EF4F3-22F1-4CAF-BD6C-AFDF45D1C6C3}"/>
    <cellStyle name="Comma 2 4 4 5" xfId="1766" xr:uid="{0457B039-2572-4429-9079-1A46D0657C03}"/>
    <cellStyle name="Comma 2 4 4 6" xfId="21558" xr:uid="{F9510641-8872-41EB-A5AB-C8091CB528FB}"/>
    <cellStyle name="Comma 2 4 5" xfId="576" xr:uid="{43973AD4-1CEC-4E8F-9AF8-66F3CBAB800A}"/>
    <cellStyle name="Comma 2 4 5 2" xfId="1342" xr:uid="{9BB7190E-D870-49DC-8611-E7097A44DD52}"/>
    <cellStyle name="Comma 2 4 5 3" xfId="2122" xr:uid="{D2EE23D9-2263-456C-89BC-D62EE84CB44F}"/>
    <cellStyle name="Comma 2 4 5 4" xfId="21654" xr:uid="{9C67A642-40CF-4C35-956B-7BA43E83B3B6}"/>
    <cellStyle name="Comma 2 4 6" xfId="328" xr:uid="{79F824EB-6590-4C01-9FAC-03310DFDD5FD}"/>
    <cellStyle name="Comma 2 4 6 2" xfId="1094" xr:uid="{FA08A243-8FBD-4D99-B195-B02A3991F347}"/>
    <cellStyle name="Comma 2 4 6 3" xfId="1874" xr:uid="{44B3F5AC-EF86-4874-9FD7-45DCBC70550E}"/>
    <cellStyle name="Comma 2 4 7" xfId="846" xr:uid="{2818309D-144B-4B43-90C4-84AA0650CFDF}"/>
    <cellStyle name="Comma 2 4 8" xfId="1625" xr:uid="{40304BFE-5B84-4F37-AC48-596E28E83D29}"/>
    <cellStyle name="Comma 2 4 9" xfId="2361" xr:uid="{7A76E77B-EE09-4B9B-8036-8A879FA9E66A}"/>
    <cellStyle name="Comma 2 5" xfId="106" xr:uid="{A0F6A627-C232-488B-A36E-25EDE4E2AA5E}"/>
    <cellStyle name="Comma 2 5 2" xfId="250" xr:uid="{DB4C2DAA-052F-4AC3-B640-25E5806628F4}"/>
    <cellStyle name="Comma 2 5 2 2" xfId="751" xr:uid="{36318741-1D52-4D90-A1C8-9D8FBF815EC9}"/>
    <cellStyle name="Comma 2 5 2 2 2" xfId="1517" xr:uid="{223DE278-BDA4-4403-921E-E48AE06820A7}"/>
    <cellStyle name="Comma 2 5 2 2 3" xfId="2297" xr:uid="{9E2AAE45-75E5-4C2F-B57B-958309DD2644}"/>
    <cellStyle name="Comma 2 5 2 3" xfId="503" xr:uid="{559E4529-1FB6-4C35-A094-998F351D9808}"/>
    <cellStyle name="Comma 2 5 2 3 2" xfId="1269" xr:uid="{98072369-114B-47D2-A70E-3728C03A3B3A}"/>
    <cellStyle name="Comma 2 5 2 3 3" xfId="2049" xr:uid="{589049A3-31AB-4C42-857A-90AF436EA396}"/>
    <cellStyle name="Comma 2 5 2 4" xfId="1021" xr:uid="{B172B3D6-5822-475D-AE55-025F34804544}"/>
    <cellStyle name="Comma 2 5 2 5" xfId="1800" xr:uid="{F03ED172-EBA1-4943-8BBA-EE5304C6E815}"/>
    <cellStyle name="Comma 2 5 2 6" xfId="21498" xr:uid="{891132B2-CB4E-4770-80F4-B93ECEFDC5E1}"/>
    <cellStyle name="Comma 2 5 3" xfId="609" xr:uid="{DEF47485-0917-402A-B673-A85B93173572}"/>
    <cellStyle name="Comma 2 5 3 2" xfId="1375" xr:uid="{6C459EF3-A0DC-4CFB-9D87-021DD7E2E44B}"/>
    <cellStyle name="Comma 2 5 3 3" xfId="2155" xr:uid="{C3BB7733-9C25-4FA7-B395-48788572F665}"/>
    <cellStyle name="Comma 2 5 3 4" xfId="21561" xr:uid="{E0AA7F56-9907-4F3A-A706-79ABBE97ED02}"/>
    <cellStyle name="Comma 2 5 4" xfId="361" xr:uid="{65A419C1-9476-4AF2-86C8-5C183C34E6A6}"/>
    <cellStyle name="Comma 2 5 4 2" xfId="1127" xr:uid="{BE5A2F1E-4C8C-44A0-A686-3B75BF4FC11B}"/>
    <cellStyle name="Comma 2 5 4 3" xfId="1907" xr:uid="{6F91E7D1-AD14-422B-BB8B-BEF6F6B09D32}"/>
    <cellStyle name="Comma 2 5 4 4" xfId="21657" xr:uid="{ECAB9F6B-15A4-49B6-BAC6-BA2E7BB81055}"/>
    <cellStyle name="Comma 2 5 5" xfId="879" xr:uid="{C36CF9DE-F45C-446F-AE11-79CFB77C12AA}"/>
    <cellStyle name="Comma 2 5 6" xfId="1658" xr:uid="{E222B517-84FE-48EB-B2F0-64030223F60B}"/>
    <cellStyle name="Comma 2 5 7" xfId="2383" xr:uid="{99A0BE65-C6A2-4343-B185-75C9157D4366}"/>
    <cellStyle name="Comma 2 6" xfId="167" xr:uid="{81726589-9E3F-4F61-A3B4-A46FA23F5629}"/>
    <cellStyle name="Comma 2 6 2" xfId="670" xr:uid="{1C034870-51D9-45DF-AA32-9DF0F9FC7B82}"/>
    <cellStyle name="Comma 2 6 2 2" xfId="1436" xr:uid="{CDADAEE4-FC20-4081-B450-D4A84CA4A0E0}"/>
    <cellStyle name="Comma 2 6 2 3" xfId="2216" xr:uid="{2F9E6953-DBB5-4B2F-B8CC-22BEC11F5DF3}"/>
    <cellStyle name="Comma 2 6 3" xfId="422" xr:uid="{02D984F5-D41F-423C-A490-7FDBAB3E3E5F}"/>
    <cellStyle name="Comma 2 6 3 2" xfId="1188" xr:uid="{9981A596-4314-4BF6-9D3C-5F29B21B369B}"/>
    <cellStyle name="Comma 2 6 3 3" xfId="1968" xr:uid="{B1896C42-9495-437C-937C-A9D17B17BD97}"/>
    <cellStyle name="Comma 2 6 4" xfId="940" xr:uid="{0742EC2B-49E6-477C-B8CB-908A0CA5EB94}"/>
    <cellStyle name="Comma 2 6 5" xfId="1719" xr:uid="{44998A9F-56C5-49B5-BC25-AB6BE13AED16}"/>
    <cellStyle name="Comma 2 6 6" xfId="21459" xr:uid="{A611C98E-1661-4D07-882D-95F05A9FCA92}"/>
    <cellStyle name="Comma 2 7" xfId="180" xr:uid="{BBDEB52B-D675-4137-B97D-44BEE5D84003}"/>
    <cellStyle name="Comma 2 7 2" xfId="682" xr:uid="{53347D1B-A008-45D7-A1E1-1445B74D1393}"/>
    <cellStyle name="Comma 2 7 2 2" xfId="1448" xr:uid="{3AA8F5E7-1409-428A-BD8F-0DC8BFB54BC2}"/>
    <cellStyle name="Comma 2 7 2 3" xfId="2228" xr:uid="{B23B34D0-217F-4AE0-913F-061BDC6E4165}"/>
    <cellStyle name="Comma 2 7 3" xfId="434" xr:uid="{2731B9CC-EDD7-4EE7-B433-474B8D9140BC}"/>
    <cellStyle name="Comma 2 7 3 2" xfId="1200" xr:uid="{5B119FBF-D0B6-483C-B920-2BEA6ACECDB0}"/>
    <cellStyle name="Comma 2 7 3 3" xfId="1980" xr:uid="{03A7F9A9-C00A-427F-B0AC-6B1B2F01BC3F}"/>
    <cellStyle name="Comma 2 7 4" xfId="952" xr:uid="{87EB3211-1AE7-44D1-A929-2B415D95D9DC}"/>
    <cellStyle name="Comma 2 7 5" xfId="1731" xr:uid="{FD44B0FE-3DE0-4647-A076-70CB09D9F5CD}"/>
    <cellStyle name="Comma 2 7 6" xfId="21547" xr:uid="{777782CF-1A0D-4964-87C7-E650B960ADEB}"/>
    <cellStyle name="Comma 2 8" xfId="285" xr:uid="{F8605510-0761-49C7-9B32-DF5A16D40446}"/>
    <cellStyle name="Comma 2 8 2" xfId="782" xr:uid="{53FB3ECF-F4AE-48D6-A698-DDD65E611C2B}"/>
    <cellStyle name="Comma 2 8 2 2" xfId="1548" xr:uid="{ED819FB9-E838-4A76-9655-84D694B4DF64}"/>
    <cellStyle name="Comma 2 8 2 3" xfId="2328" xr:uid="{CD156FA8-4CC5-47AC-9DD5-A05F87452EE4}"/>
    <cellStyle name="Comma 2 8 3" xfId="534" xr:uid="{9B24BD4D-0927-4060-8BA5-47562BA74518}"/>
    <cellStyle name="Comma 2 8 3 2" xfId="1300" xr:uid="{655EDBFA-B671-4393-BBBB-5C54D54417C3}"/>
    <cellStyle name="Comma 2 8 3 3" xfId="2080" xr:uid="{FFD567D6-D0C8-46AA-9E2C-8E8B92C94F2B}"/>
    <cellStyle name="Comma 2 8 4" xfId="1052" xr:uid="{9A361992-EE1F-4413-AAAD-9B6AB8792CA7}"/>
    <cellStyle name="Comma 2 8 5" xfId="1832" xr:uid="{EF89CE29-41B2-4FB4-872D-064511E0D5AA}"/>
    <cellStyle name="Comma 2 8 6" xfId="21643" xr:uid="{D808BD11-F0DB-4E38-89E4-02F9F6189FE6}"/>
    <cellStyle name="Comma 2 9" xfId="542" xr:uid="{202D6010-3EE0-43B1-AB2E-D8EF0F110F35}"/>
    <cellStyle name="Comma 2 9 2" xfId="1308" xr:uid="{4EF11456-B3CE-4C37-B385-AC400E9AD403}"/>
    <cellStyle name="Comma 2 9 3" xfId="2088" xr:uid="{8345A018-D5AC-4BD5-A307-CBC847E010AE}"/>
    <cellStyle name="Comma 3" xfId="39" xr:uid="{81E332DD-0E92-4756-AE4F-2BCB506B5398}"/>
    <cellStyle name="Comma 3 10" xfId="2338" xr:uid="{6F9656DD-2BFD-4CFA-970F-9FB2BF482935}"/>
    <cellStyle name="Comma 3 2" xfId="85" xr:uid="{E82B8513-19B0-4B2E-9C0C-982EF0889679}"/>
    <cellStyle name="Comma 3 2 2" xfId="173" xr:uid="{8AA87524-9350-4A15-B4F8-4A967F5223E4}"/>
    <cellStyle name="Comma 3 2 2 2" xfId="675" xr:uid="{2A263360-25E8-4B8E-85FB-4299B277C3F6}"/>
    <cellStyle name="Comma 3 2 2 2 2" xfId="1441" xr:uid="{2AB08C38-0BF7-41B1-A25E-9381D859AC3A}"/>
    <cellStyle name="Comma 3 2 2 2 2 2" xfId="21532" xr:uid="{434DA5A7-7905-460F-B1BC-9CB990F08B7A}"/>
    <cellStyle name="Comma 3 2 2 2 2 3" xfId="21638" xr:uid="{0DFC049A-4898-42D6-BB63-FBF16CD86258}"/>
    <cellStyle name="Comma 3 2 2 2 2 4" xfId="21734" xr:uid="{5B0DD02D-40F5-4087-A6CF-FAE5C261D2F1}"/>
    <cellStyle name="Comma 3 2 2 2 2 5" xfId="10952" xr:uid="{E7184ACE-3356-47E6-8178-8D5C2CA3350B}"/>
    <cellStyle name="Comma 3 2 2 2 3" xfId="2221" xr:uid="{4C0A5F7C-2C3C-44D4-999E-AD5B6DE62360}"/>
    <cellStyle name="Comma 3 2 2 2 3 2" xfId="21495" xr:uid="{037FB7F1-8249-4E10-8B05-7B63A1A19285}"/>
    <cellStyle name="Comma 3 2 2 2 4" xfId="21603" xr:uid="{D98D0E77-71AE-4390-B0D8-AAD3AF4ADE61}"/>
    <cellStyle name="Comma 3 2 2 2 5" xfId="21699" xr:uid="{FF961257-0935-4486-AB98-E0E8F46F3E5C}"/>
    <cellStyle name="Comma 3 2 2 2 6" xfId="9425" xr:uid="{A90B53FB-6ADF-41FF-97F8-E2EED2B60A16}"/>
    <cellStyle name="Comma 3 2 2 3" xfId="427" xr:uid="{C4AFDC51-8ED7-4176-AB61-4B35B76BC1BF}"/>
    <cellStyle name="Comma 3 2 2 3 2" xfId="1193" xr:uid="{73FB9FCE-C2AD-40EC-AFC1-9FED65C0A3B4}"/>
    <cellStyle name="Comma 3 2 2 3 2 2" xfId="21513" xr:uid="{6B2B7F6B-535E-4A60-80C9-9B4864D4222F}"/>
    <cellStyle name="Comma 3 2 2 3 3" xfId="1973" xr:uid="{8AA34B76-5264-4310-89CD-CC37B4E0F995}"/>
    <cellStyle name="Comma 3 2 2 3 3 2" xfId="21620" xr:uid="{164D011C-88B4-4A9F-AEE9-C260EC2FEC65}"/>
    <cellStyle name="Comma 3 2 2 3 4" xfId="21716" xr:uid="{B1FBF9A7-74CC-432D-8E6D-D3F66CDE23B7}"/>
    <cellStyle name="Comma 3 2 2 3 5" xfId="10295" xr:uid="{358E45B4-8CAA-48DB-AE6E-4B86C9613EB3}"/>
    <cellStyle name="Comma 3 2 2 4" xfId="945" xr:uid="{902071F1-B551-4EDE-90D5-BF12D9D3CC51}"/>
    <cellStyle name="Comma 3 2 2 4 2" xfId="21476" xr:uid="{DB548C77-CFDC-4B33-8E36-23561EA9BEF8}"/>
    <cellStyle name="Comma 3 2 2 5" xfId="1725" xr:uid="{AB12CAFF-E6D5-424A-B499-E6F4271CB8EF}"/>
    <cellStyle name="Comma 3 2 2 5 2" xfId="21564" xr:uid="{472293C1-7A66-4B20-857F-575891F96BF0}"/>
    <cellStyle name="Comma 3 2 2 6" xfId="21660" xr:uid="{619D0A73-7035-44CD-AD7E-429FE8F47F21}"/>
    <cellStyle name="Comma 3 2 2 7" xfId="2405" xr:uid="{5C8A564F-071A-4C11-A596-86527DC529B9}"/>
    <cellStyle name="Comma 3 2 3" xfId="229" xr:uid="{B16A4079-4F80-488B-829B-ECC832968A62}"/>
    <cellStyle name="Comma 3 2 3 2" xfId="730" xr:uid="{C53D252D-CA13-4D20-AF77-D510456AB8AC}"/>
    <cellStyle name="Comma 3 2 3 2 2" xfId="1496" xr:uid="{53F0A50C-0890-43B6-8E61-AA46C7A0AF0E}"/>
    <cellStyle name="Comma 3 2 3 2 2 2" xfId="21520" xr:uid="{E7B7587A-E6C4-4493-BA58-94E737F1291F}"/>
    <cellStyle name="Comma 3 2 3 2 3" xfId="2276" xr:uid="{E179205C-EC38-42DB-A748-84D5CB0EB322}"/>
    <cellStyle name="Comma 3 2 3 2 3 2" xfId="21626" xr:uid="{6EAD5A7C-83DF-4374-AAC4-9EA9F73AC8EE}"/>
    <cellStyle name="Comma 3 2 3 2 4" xfId="21722" xr:uid="{3849E8D3-1362-4B2B-9190-B1DE20125BA6}"/>
    <cellStyle name="Comma 3 2 3 2 5" xfId="10716" xr:uid="{F2C98434-FA56-44A5-B909-F0ADDAF66B32}"/>
    <cellStyle name="Comma 3 2 3 3" xfId="482" xr:uid="{63C568A2-6AAF-4C48-AB68-8727058EA04C}"/>
    <cellStyle name="Comma 3 2 3 3 2" xfId="1248" xr:uid="{B15C0466-D958-4925-8085-884D56170AAB}"/>
    <cellStyle name="Comma 3 2 3 3 3" xfId="2028" xr:uid="{F85316BF-611E-4543-9620-764BA5971C46}"/>
    <cellStyle name="Comma 3 2 3 3 4" xfId="21483" xr:uid="{B7003729-2041-45D9-9A60-EC4ED0858CFA}"/>
    <cellStyle name="Comma 3 2 3 4" xfId="1000" xr:uid="{0FEC4D9C-0E10-4EEF-867B-EB11948DADC5}"/>
    <cellStyle name="Comma 3 2 3 4 2" xfId="21592" xr:uid="{9559CACE-F377-4E4D-B558-3BA4A2C16C4D}"/>
    <cellStyle name="Comma 3 2 3 5" xfId="1779" xr:uid="{58278DE5-88F4-4C08-B22B-AB4A84BD1775}"/>
    <cellStyle name="Comma 3 2 3 5 2" xfId="21688" xr:uid="{1B3B1F1A-385E-4425-AFCE-3A6FDCE77D73}"/>
    <cellStyle name="Comma 3 2 3 6" xfId="9193" xr:uid="{2E020016-34EA-4837-A59E-A13F57244243}"/>
    <cellStyle name="Comma 3 2 4" xfId="589" xr:uid="{99FA0C3C-4AAF-4A5A-90A8-0DFB9BF12662}"/>
    <cellStyle name="Comma 3 2 4 2" xfId="1355" xr:uid="{CDCEFEDE-DFF9-433E-8987-9515833D62B5}"/>
    <cellStyle name="Comma 3 2 4 2 2" xfId="21501" xr:uid="{128FD212-0785-45A6-AE05-4A948A34C82F}"/>
    <cellStyle name="Comma 3 2 4 3" xfId="2135" xr:uid="{7535F749-45DF-469F-B0BD-F458E38C0D0A}"/>
    <cellStyle name="Comma 3 2 4 3 2" xfId="21608" xr:uid="{EB71F3C3-6A1E-4832-A08F-07803DF0C90C}"/>
    <cellStyle name="Comma 3 2 4 4" xfId="21704" xr:uid="{3F0D3C83-D0B7-412E-8A1F-F155E49D344D}"/>
    <cellStyle name="Comma 3 2 4 5" xfId="9933" xr:uid="{85D069ED-D756-474F-A7FB-37BB1B0BAB0E}"/>
    <cellStyle name="Comma 3 2 5" xfId="341" xr:uid="{3E9C3736-DC48-40EE-A9F8-95EC29002631}"/>
    <cellStyle name="Comma 3 2 5 2" xfId="1107" xr:uid="{36CF4ADA-B439-4EC3-A647-27627EEB6453}"/>
    <cellStyle name="Comma 3 2 5 3" xfId="1887" xr:uid="{6400CA86-86CF-4CBE-997A-84B96ED22153}"/>
    <cellStyle name="Comma 3 2 5 4" xfId="21463" xr:uid="{A2209F87-5541-4943-8A1B-7E2EEE5A587F}"/>
    <cellStyle name="Comma 3 2 6" xfId="859" xr:uid="{42BD8F05-71EA-462C-9411-797BD3348363}"/>
    <cellStyle name="Comma 3 2 6 2" xfId="21550" xr:uid="{A9656B8A-0866-4072-9FF7-EEC074BE2CE9}"/>
    <cellStyle name="Comma 3 2 7" xfId="1638" xr:uid="{84B080AB-8005-4472-92FB-F2B914A48B38}"/>
    <cellStyle name="Comma 3 2 7 2" xfId="21646" xr:uid="{8CD83E16-54BB-4075-AD12-6938E187527B}"/>
    <cellStyle name="Comma 3 2 8" xfId="2345" xr:uid="{89359A51-00DF-4805-B734-E4EFCDD6609F}"/>
    <cellStyle name="Comma 3 3" xfId="168" xr:uid="{7ADDCA58-730E-47D6-9D1E-4D0D3E6FF655}"/>
    <cellStyle name="Comma 3 3 2" xfId="263" xr:uid="{E288C7EB-15A6-44DF-994C-108D3D6FF1FB}"/>
    <cellStyle name="Comma 3 3 2 2" xfId="764" xr:uid="{D715EA1B-29ED-4FD5-9C1F-435EFC6F4019}"/>
    <cellStyle name="Comma 3 3 2 2 2" xfId="1530" xr:uid="{18208F85-97C3-4950-B021-5EE07D67FFA0}"/>
    <cellStyle name="Comma 3 3 2 2 2 2" xfId="21521" xr:uid="{9A2E11B8-C14B-44FF-BAD0-EAD07FA77624}"/>
    <cellStyle name="Comma 3 3 2 2 3" xfId="2310" xr:uid="{1B25DC61-4232-4BA1-ABD4-5DA2689DFB13}"/>
    <cellStyle name="Comma 3 3 2 2 3 2" xfId="21627" xr:uid="{C9688164-0CAD-493F-B9B7-26EB793C5C65}"/>
    <cellStyle name="Comma 3 3 2 2 4" xfId="21723" xr:uid="{FAB01C0D-2F69-445B-8EA4-A2764338A3EE}"/>
    <cellStyle name="Comma 3 3 2 2 5" xfId="10717" xr:uid="{AA870A88-080C-4754-BC13-1E563A5D60BE}"/>
    <cellStyle name="Comma 3 3 2 3" xfId="516" xr:uid="{B19AAD78-DC84-459F-9E3E-3FC16657EAEA}"/>
    <cellStyle name="Comma 3 3 2 3 2" xfId="1282" xr:uid="{78C21B68-3B97-482C-916B-01EC430083FC}"/>
    <cellStyle name="Comma 3 3 2 3 3" xfId="2062" xr:uid="{B14649A6-474B-4A4B-B289-09338F35A8AE}"/>
    <cellStyle name="Comma 3 3 2 3 4" xfId="21484" xr:uid="{A78F39AA-BBDA-4DB3-BA8F-CB7DDFD5F04E}"/>
    <cellStyle name="Comma 3 3 2 4" xfId="1034" xr:uid="{EEFEC15B-8F0B-4540-B488-15CA39390F84}"/>
    <cellStyle name="Comma 3 3 2 4 2" xfId="21573" xr:uid="{AEAC909E-23E7-4AB9-9C96-FF984EFAEC36}"/>
    <cellStyle name="Comma 3 3 2 5" xfId="1813" xr:uid="{FB15EBC1-674E-49EC-8C97-0353A7E55B12}"/>
    <cellStyle name="Comma 3 3 2 5 2" xfId="21669" xr:uid="{75597997-786A-4B7D-A819-AB01A369EB78}"/>
    <cellStyle name="Comma 3 3 2 6" xfId="2430" xr:uid="{A9842892-1306-4546-B85E-915A8EE6A96C}"/>
    <cellStyle name="Comma 3 3 3" xfId="671" xr:uid="{C7B0E775-3F70-4A7F-B1D5-3B71F2CC10D7}"/>
    <cellStyle name="Comma 3 3 3 2" xfId="1437" xr:uid="{9164FAD9-DB11-4C86-8899-D6D2C03E9FF3}"/>
    <cellStyle name="Comma 3 3 3 2 2" xfId="21502" xr:uid="{FACB63DA-4B76-4A25-9C11-67E259AB8842}"/>
    <cellStyle name="Comma 3 3 3 3" xfId="2217" xr:uid="{80789127-0BE1-4264-A9F7-EF328DD5929C}"/>
    <cellStyle name="Comma 3 3 3 3 2" xfId="21609" xr:uid="{1E45FF25-695C-44A2-B472-3B910F0E87E8}"/>
    <cellStyle name="Comma 3 3 3 4" xfId="21705" xr:uid="{B837CE99-DFE8-40C4-AD36-7A831234089D}"/>
    <cellStyle name="Comma 3 3 3 5" xfId="9934" xr:uid="{8A2792A3-9AC0-48C5-8E79-28D93E53D57F}"/>
    <cellStyle name="Comma 3 3 4" xfId="423" xr:uid="{C98DC15F-C0C7-41B0-A8CD-2188C79E8DB6}"/>
    <cellStyle name="Comma 3 3 4 2" xfId="1189" xr:uid="{4BBC4FFE-C3CF-41CC-9CB0-12E5C8EE818A}"/>
    <cellStyle name="Comma 3 3 4 3" xfId="1969" xr:uid="{E635501C-0A17-4BFE-A17F-81EC56E33F5E}"/>
    <cellStyle name="Comma 3 3 4 4" xfId="21464" xr:uid="{8AF48EC1-6EC9-4272-B4FC-DF756DA2A162}"/>
    <cellStyle name="Comma 3 3 5" xfId="941" xr:uid="{17BC3685-44BB-454B-972C-34C3F485EE9A}"/>
    <cellStyle name="Comma 3 3 5 2" xfId="21557" xr:uid="{C708987B-6F2B-4C71-B29C-FFFA8DAB4A69}"/>
    <cellStyle name="Comma 3 3 6" xfId="1720" xr:uid="{91CF5E1F-DB91-418C-8C24-DB14819A94C0}"/>
    <cellStyle name="Comma 3 3 6 2" xfId="21653" xr:uid="{5079B230-2834-42B8-A8CA-2CBBF205F746}"/>
    <cellStyle name="Comma 3 3 7" xfId="2360" xr:uid="{8AE04753-A7D8-4D8D-8C20-635B25755741}"/>
    <cellStyle name="Comma 3 4" xfId="194" xr:uid="{06602CAA-7E3D-4875-8A6F-D7270C953629}"/>
    <cellStyle name="Comma 3 4 2" xfId="696" xr:uid="{2A08A616-8E5F-4161-8D4B-1A320DCE1548}"/>
    <cellStyle name="Comma 3 4 2 2" xfId="1462" xr:uid="{00A40919-88EA-41AB-8028-0C0956D55587}"/>
    <cellStyle name="Comma 3 4 2 3" xfId="2242" xr:uid="{976C39D6-C2DA-4E15-A6FC-DD9DF42030FD}"/>
    <cellStyle name="Comma 3 4 2 4" xfId="8761" xr:uid="{E44657C3-AF1B-476E-91B0-7D291DCD2257}"/>
    <cellStyle name="Comma 3 4 3" xfId="448" xr:uid="{96F561FD-0A3E-4D80-8998-144F36932372}"/>
    <cellStyle name="Comma 3 4 3 2" xfId="1214" xr:uid="{6662E644-D72F-427F-9877-722358989B8A}"/>
    <cellStyle name="Comma 3 4 3 3" xfId="1994" xr:uid="{07EDB022-0A4B-41BC-986E-E49A2032486F}"/>
    <cellStyle name="Comma 3 4 3 4" xfId="21560" xr:uid="{E16975C3-251A-4FAE-951A-494741D6F50D}"/>
    <cellStyle name="Comma 3 4 4" xfId="966" xr:uid="{5BA6DD41-1098-4B5F-B4C0-AB7D3FE5522E}"/>
    <cellStyle name="Comma 3 4 4 2" xfId="21656" xr:uid="{4D1FD36B-192C-481D-AE91-FFF7211EA567}"/>
    <cellStyle name="Comma 3 4 5" xfId="1745" xr:uid="{C336A9DF-6F6B-4F5F-AEC5-2D4BE9EDAFF6}"/>
    <cellStyle name="Comma 3 4 6" xfId="2375" xr:uid="{6C430922-E494-445E-A339-A3ABCEA04B3F}"/>
    <cellStyle name="Comma 3 5" xfId="555" xr:uid="{5B1294F3-7C2C-44E0-A69E-6BCC976D5472}"/>
    <cellStyle name="Comma 3 5 2" xfId="1321" xr:uid="{3FAA380A-2EA5-4006-97BA-6DBD2B7F2910}"/>
    <cellStyle name="Comma 3 5 2 2" xfId="21519" xr:uid="{4DA2A8E8-00F1-4EBB-88A3-9C195A4D1E46}"/>
    <cellStyle name="Comma 3 5 2 3" xfId="21625" xr:uid="{D19E2292-9FDF-466F-8146-EDD82411B576}"/>
    <cellStyle name="Comma 3 5 2 4" xfId="21721" xr:uid="{A36BF40E-E383-488F-BB93-3A60E904E276}"/>
    <cellStyle name="Comma 3 5 2 5" xfId="10715" xr:uid="{9C6628FC-C09C-4DEA-B938-83C0977C2DA1}"/>
    <cellStyle name="Comma 3 5 3" xfId="2101" xr:uid="{021F8A80-F5BD-42DE-A284-22AF655E0CA7}"/>
    <cellStyle name="Comma 3 5 3 2" xfId="21482" xr:uid="{5CE66CED-752E-4941-93A7-866A10189506}"/>
    <cellStyle name="Comma 3 5 4" xfId="21591" xr:uid="{87A704AF-7E7C-4BE1-B753-4480E7B115D8}"/>
    <cellStyle name="Comma 3 5 5" xfId="21687" xr:uid="{BADBE8C9-8CC8-4EB1-8793-679A96EE0A50}"/>
    <cellStyle name="Comma 3 5 6" xfId="9192" xr:uid="{0DE51F3B-8B7C-4DC3-AFD1-E99528551E4C}"/>
    <cellStyle name="Comma 3 6" xfId="307" xr:uid="{70AA7937-CA21-4A9A-88F1-BD519543FAB0}"/>
    <cellStyle name="Comma 3 6 2" xfId="1073" xr:uid="{4DE24DCE-0769-466C-963A-06A05EB929CF}"/>
    <cellStyle name="Comma 3 6 2 2" xfId="21500" xr:uid="{9604144B-0800-4BC2-A228-DEC41EE04A1D}"/>
    <cellStyle name="Comma 3 6 3" xfId="1853" xr:uid="{0F3B83A4-0E70-4B76-B74B-B1B0258491B8}"/>
    <cellStyle name="Comma 3 6 3 2" xfId="21607" xr:uid="{97E2F4A3-E3AC-45B4-882E-1D2CE717CD87}"/>
    <cellStyle name="Comma 3 6 4" xfId="21703" xr:uid="{65EA69E0-051F-43E9-AE0B-FEB67163B782}"/>
    <cellStyle name="Comma 3 6 5" xfId="9932" xr:uid="{21B881F1-652D-4513-9EAC-3D08ECC433D1}"/>
    <cellStyle name="Comma 3 7" xfId="825" xr:uid="{9F01650C-D5B6-4755-9637-03AAC2A6C405}"/>
    <cellStyle name="Comma 3 7 2" xfId="21462" xr:uid="{29200EA8-7723-4FDC-B4A8-23CAFBEBECCE}"/>
    <cellStyle name="Comma 3 8" xfId="1605" xr:uid="{9B96B972-E7D3-4D3A-B606-2AF86C7D3CC7}"/>
    <cellStyle name="Comma 3 8 2" xfId="21546" xr:uid="{3F1FAD67-ED51-4A57-9195-2FB09222972B}"/>
    <cellStyle name="Comma 3 9" xfId="21642" xr:uid="{F16CEDBC-8BF2-48E8-AC46-1C94F1281F9C}"/>
    <cellStyle name="Comma 4" xfId="55" xr:uid="{0C5C02AD-A15C-413E-933B-2C6A8C460ABB}"/>
    <cellStyle name="Comma 4 10" xfId="1615" xr:uid="{9DF5BC97-E884-431A-AEF2-719E6FB2CB42}"/>
    <cellStyle name="Comma 4 11" xfId="2344" xr:uid="{63E54057-585F-4445-BB9F-9717EE0FC943}"/>
    <cellStyle name="Comma 4 2" xfId="96" xr:uid="{2342970D-780C-4FE2-AD82-389D052BE58C}"/>
    <cellStyle name="Comma 4 2 2" xfId="160" xr:uid="{7D60A15E-5BC4-4720-8E29-F81A858FE1F4}"/>
    <cellStyle name="Comma 4 2 2 2" xfId="663" xr:uid="{0C42356A-C90E-4D3D-8FD0-04244138DA81}"/>
    <cellStyle name="Comma 4 2 2 2 2" xfId="1429" xr:uid="{2FF52361-40CC-48C3-94F7-B2A1746F7386}"/>
    <cellStyle name="Comma 4 2 2 2 2 2" xfId="21523" xr:uid="{E2DE6A63-20CA-43BD-9D6C-0439BB63E165}"/>
    <cellStyle name="Comma 4 2 2 2 3" xfId="2209" xr:uid="{86087167-8D8F-47B0-BA63-65E3640937ED}"/>
    <cellStyle name="Comma 4 2 2 2 3 2" xfId="21629" xr:uid="{96987F1B-2100-4196-A5D6-E8AECB87548C}"/>
    <cellStyle name="Comma 4 2 2 2 4" xfId="21725" xr:uid="{F4F18753-8BF7-4753-8A0D-D85BF19A29B4}"/>
    <cellStyle name="Comma 4 2 2 2 5" xfId="10719" xr:uid="{0739E605-5AE0-4E62-A367-CBD643B41552}"/>
    <cellStyle name="Comma 4 2 2 3" xfId="415" xr:uid="{BF0AC304-61B7-439F-8067-4DC91B9E63E5}"/>
    <cellStyle name="Comma 4 2 2 3 2" xfId="1181" xr:uid="{0AB038D7-28A4-4840-8749-3692794BDC86}"/>
    <cellStyle name="Comma 4 2 2 3 3" xfId="1961" xr:uid="{33B889C0-4B37-4694-BC02-CB70C819E86A}"/>
    <cellStyle name="Comma 4 2 2 3 4" xfId="21486" xr:uid="{76CEBEE8-F030-4AFB-8341-B9D24623ABE5}"/>
    <cellStyle name="Comma 4 2 2 4" xfId="933" xr:uid="{199C5D69-5EF9-4834-A5C3-9C0FCB54DF7B}"/>
    <cellStyle name="Comma 4 2 2 4 2" xfId="21594" xr:uid="{F2279F71-8BBB-458A-81C5-F00D7A620118}"/>
    <cellStyle name="Comma 4 2 2 5" xfId="1712" xr:uid="{D8486732-7F79-49CB-8C42-6207C4E86ABE}"/>
    <cellStyle name="Comma 4 2 2 5 2" xfId="21690" xr:uid="{5CA81269-0EB8-4C5C-A0AD-695D2CF0DFAD}"/>
    <cellStyle name="Comma 4 2 2 6" xfId="9195" xr:uid="{713417E4-F535-464A-8957-FFC0FFBB78AC}"/>
    <cellStyle name="Comma 4 2 3" xfId="175" xr:uid="{898DCB90-3489-4FEE-9636-C14B8F23785C}"/>
    <cellStyle name="Comma 4 2 3 2" xfId="677" xr:uid="{8AF4BD39-E035-475A-9B74-EF542784FDAF}"/>
    <cellStyle name="Comma 4 2 3 2 2" xfId="1443" xr:uid="{5DAA29EB-A941-4816-9A5C-F39711D16AA7}"/>
    <cellStyle name="Comma 4 2 3 2 3" xfId="2223" xr:uid="{FBA76198-59BE-4C8B-AACE-9579052D13D0}"/>
    <cellStyle name="Comma 4 2 3 2 4" xfId="21504" xr:uid="{CA48FA15-BF57-4C94-8873-4B95B80BAB8E}"/>
    <cellStyle name="Comma 4 2 3 3" xfId="429" xr:uid="{CBC9AD25-F733-4990-A936-8D9699328FC5}"/>
    <cellStyle name="Comma 4 2 3 3 2" xfId="1195" xr:uid="{6D28B38F-C948-4557-9639-1C2B9294F7F3}"/>
    <cellStyle name="Comma 4 2 3 3 3" xfId="1975" xr:uid="{34E88BD5-8DDA-4126-AD4A-BA99E5FA905B}"/>
    <cellStyle name="Comma 4 2 3 3 4" xfId="21611" xr:uid="{9AD8CAAC-5368-416E-9A3F-C3A727094169}"/>
    <cellStyle name="Comma 4 2 3 4" xfId="947" xr:uid="{C205E498-A485-4F53-95EA-E6E99818E81C}"/>
    <cellStyle name="Comma 4 2 3 4 2" xfId="21707" xr:uid="{59DE834B-42D1-40B1-8E0E-33A9CC1A9E2B}"/>
    <cellStyle name="Comma 4 2 3 5" xfId="1727" xr:uid="{20628DFF-AD8C-40FB-B2E2-100505216C3E}"/>
    <cellStyle name="Comma 4 2 3 6" xfId="9936" xr:uid="{85A82ACA-CDAF-4679-9019-CD4EEBFECE00}"/>
    <cellStyle name="Comma 4 2 4" xfId="240" xr:uid="{4DF05FCE-2C2A-4B80-A709-6C4BC47C2ED7}"/>
    <cellStyle name="Comma 4 2 4 2" xfId="741" xr:uid="{E981BE5F-7ADE-447A-9BDF-D45BFA62D3EF}"/>
    <cellStyle name="Comma 4 2 4 2 2" xfId="1507" xr:uid="{E52F2B89-20DC-4D70-A981-C5E2AF294BDB}"/>
    <cellStyle name="Comma 4 2 4 2 3" xfId="2287" xr:uid="{0A77B4A7-D158-4A19-AEEF-ABC16D23A64E}"/>
    <cellStyle name="Comma 4 2 4 2 4" xfId="21578" xr:uid="{C60ED155-0C32-44D6-AF9F-ED8D67FEFAF2}"/>
    <cellStyle name="Comma 4 2 4 3" xfId="493" xr:uid="{D4CDA84E-53AD-4EA6-9995-4B700B221A80}"/>
    <cellStyle name="Comma 4 2 4 3 2" xfId="1259" xr:uid="{E7592B04-40CE-4800-AA60-ADC885E12586}"/>
    <cellStyle name="Comma 4 2 4 3 3" xfId="2039" xr:uid="{C8BC0B00-6542-4EA0-8CCD-FA5F3789589A}"/>
    <cellStyle name="Comma 4 2 4 3 4" xfId="21674" xr:uid="{859D7D35-4634-4A24-8BA4-E543EE21FB59}"/>
    <cellStyle name="Comma 4 2 4 4" xfId="1011" xr:uid="{1DD86B93-5ADB-436C-A102-CA8C2BD973CB}"/>
    <cellStyle name="Comma 4 2 4 5" xfId="1790" xr:uid="{0B5C86E6-C52D-4601-AF45-550A5B878F0A}"/>
    <cellStyle name="Comma 4 2 4 6" xfId="3127" xr:uid="{52CF0101-8F47-456E-B66C-6BC4FE2BECCF}"/>
    <cellStyle name="Comma 4 2 5" xfId="600" xr:uid="{1EBE15E7-B31E-4CA7-BF8F-6D8D8C21A998}"/>
    <cellStyle name="Comma 4 2 5 2" xfId="1366" xr:uid="{93C5D1A3-A233-427E-817E-1C34DFF564C2}"/>
    <cellStyle name="Comma 4 2 5 3" xfId="2146" xr:uid="{9F1C92F5-632D-4BE2-B26D-69DD0D8239EC}"/>
    <cellStyle name="Comma 4 2 5 4" xfId="21466" xr:uid="{C51730CB-1CC8-4804-8E2B-06B9716FA83A}"/>
    <cellStyle name="Comma 4 2 6" xfId="352" xr:uid="{F68883BB-D0EC-4F30-901B-F6B2CBCC0456}"/>
    <cellStyle name="Comma 4 2 6 2" xfId="1118" xr:uid="{DE7728BE-D291-4107-90D2-577F3C002BAC}"/>
    <cellStyle name="Comma 4 2 6 3" xfId="1898" xr:uid="{45A6BB92-FB4D-4951-B4B6-B93AF37A8594}"/>
    <cellStyle name="Comma 4 2 6 4" xfId="21563" xr:uid="{9F1FAB8C-33E1-48D1-945C-E69FC9A204B7}"/>
    <cellStyle name="Comma 4 2 7" xfId="870" xr:uid="{DB2DF647-A0FB-4929-A7B9-B8740E42259A}"/>
    <cellStyle name="Comma 4 2 7 2" xfId="21659" xr:uid="{6C676614-F865-4C91-8EB7-369402958659}"/>
    <cellStyle name="Comma 4 2 8" xfId="1649" xr:uid="{C5AC11F6-A958-4848-A5DE-80242A04587C}"/>
    <cellStyle name="Comma 4 2 9" xfId="2403" xr:uid="{CAD8324C-1150-4079-8ED0-ACB69550DACB}"/>
    <cellStyle name="Comma 4 3" xfId="128" xr:uid="{830AD68D-D947-4606-84B1-B2BF03F774DA}"/>
    <cellStyle name="Comma 4 3 2" xfId="274" xr:uid="{6D7A283E-4BF9-4EC3-B54E-271C2D7A07A7}"/>
    <cellStyle name="Comma 4 3 2 2" xfId="775" xr:uid="{BFC6696B-FC62-4FB0-B528-7A38760B224F}"/>
    <cellStyle name="Comma 4 3 2 2 2" xfId="1541" xr:uid="{13CD4C4A-3641-4F1E-8995-ABCDA142E8A0}"/>
    <cellStyle name="Comma 4 3 2 2 3" xfId="2321" xr:uid="{FB4900AA-DFA2-4241-94A8-BBBBF26AE9B4}"/>
    <cellStyle name="Comma 4 3 2 2 4" xfId="21522" xr:uid="{2220F6D3-B231-420D-9EC0-3DFC2F4F60EB}"/>
    <cellStyle name="Comma 4 3 2 3" xfId="527" xr:uid="{BC436B6E-330C-4750-B21E-E5B5060EF629}"/>
    <cellStyle name="Comma 4 3 2 3 2" xfId="1293" xr:uid="{011DDF19-5F5D-4A16-A819-E7432C571CC9}"/>
    <cellStyle name="Comma 4 3 2 3 3" xfId="2073" xr:uid="{9A8434DD-3C6F-44FB-A4FF-D9BE8E90AED1}"/>
    <cellStyle name="Comma 4 3 2 3 4" xfId="21628" xr:uid="{4F37C11A-53F4-4F17-A633-5CA924E9DD13}"/>
    <cellStyle name="Comma 4 3 2 4" xfId="1045" xr:uid="{A6E2E72C-E241-46B7-AFA1-62DCBB7CAF63}"/>
    <cellStyle name="Comma 4 3 2 4 2" xfId="21724" xr:uid="{55F91FE7-18EC-4841-A13E-D555A513231F}"/>
    <cellStyle name="Comma 4 3 2 5" xfId="1824" xr:uid="{48E58F39-935C-4DBF-8A92-DE48D6BE9408}"/>
    <cellStyle name="Comma 4 3 2 6" xfId="10718" xr:uid="{3F12429A-EEDD-49F6-A96D-E573F6C7DF93}"/>
    <cellStyle name="Comma 4 3 3" xfId="631" xr:uid="{12B9ECDD-F488-49F7-91E9-CBBA5DF1519C}"/>
    <cellStyle name="Comma 4 3 3 2" xfId="1397" xr:uid="{74934A0E-AD17-4B9E-89AC-5FBACBE64062}"/>
    <cellStyle name="Comma 4 3 3 3" xfId="2177" xr:uid="{2931B58D-1039-4B0F-B41D-E546EF2ABA99}"/>
    <cellStyle name="Comma 4 3 3 4" xfId="21485" xr:uid="{EDD9A360-DB78-4EF4-9A54-CA125341836B}"/>
    <cellStyle name="Comma 4 3 4" xfId="383" xr:uid="{CEC12BE3-0E03-4CEC-A29A-3A7C23A2337D}"/>
    <cellStyle name="Comma 4 3 4 2" xfId="1149" xr:uid="{1429A39E-8A37-4676-A4AF-D96A8E8910E7}"/>
    <cellStyle name="Comma 4 3 4 3" xfId="1929" xr:uid="{7A4C182E-0EF8-485B-AE21-515BFF5B571C}"/>
    <cellStyle name="Comma 4 3 4 4" xfId="21593" xr:uid="{384304FE-BAE2-4164-9E6B-EE77A167653B}"/>
    <cellStyle name="Comma 4 3 5" xfId="901" xr:uid="{366F1BCA-0E45-4F6D-A15E-CC880AF9F708}"/>
    <cellStyle name="Comma 4 3 5 2" xfId="21689" xr:uid="{A70B5755-654B-4F05-8CDD-3D3B0746EA0D}"/>
    <cellStyle name="Comma 4 3 6" xfId="1680" xr:uid="{B331D163-374D-4AAB-8D1F-4F98D38CD491}"/>
    <cellStyle name="Comma 4 3 7" xfId="9194" xr:uid="{8E37601A-E296-415F-B276-D693F56B2E7A}"/>
    <cellStyle name="Comma 4 4" xfId="166" xr:uid="{887C3730-5FAC-4554-8A88-A0D65FC14FC8}"/>
    <cellStyle name="Comma 4 4 2" xfId="669" xr:uid="{53ADEA1A-F9D9-4F9E-A393-A2243D0D6E28}"/>
    <cellStyle name="Comma 4 4 2 2" xfId="1435" xr:uid="{C1DDB4C4-851F-4678-BF5C-80BE868F968A}"/>
    <cellStyle name="Comma 4 4 2 3" xfId="2215" xr:uid="{1CDA6F72-CE3F-448E-9218-782B93BC179A}"/>
    <cellStyle name="Comma 4 4 2 4" xfId="21503" xr:uid="{913F93DF-3A84-42ED-87B0-3216515FFA11}"/>
    <cellStyle name="Comma 4 4 3" xfId="421" xr:uid="{C2815F01-C3FF-43BB-B509-0DC0C7BD50E8}"/>
    <cellStyle name="Comma 4 4 3 2" xfId="1187" xr:uid="{A008CFAA-CF16-416B-8FC0-169219E9C81D}"/>
    <cellStyle name="Comma 4 4 3 3" xfId="1967" xr:uid="{2C0324BD-859A-4E48-A6B7-4FB5ABDBA4AE}"/>
    <cellStyle name="Comma 4 4 3 4" xfId="21610" xr:uid="{F19459DA-A7DA-4403-A6E6-02AE76D669BD}"/>
    <cellStyle name="Comma 4 4 4" xfId="939" xr:uid="{E32A4822-9195-420E-8DAF-7B871EAFA826}"/>
    <cellStyle name="Comma 4 4 4 2" xfId="21706" xr:uid="{C46DBCBC-2976-4699-8FDB-F33B68ED3596}"/>
    <cellStyle name="Comma 4 4 5" xfId="1718" xr:uid="{0C426EF9-304E-42EC-8AF7-A0A93FD3BEDC}"/>
    <cellStyle name="Comma 4 4 6" xfId="9935" xr:uid="{C9DC4762-6628-462A-B412-552B3F337619}"/>
    <cellStyle name="Comma 4 5" xfId="206" xr:uid="{249BBB21-5BFB-4715-8829-C694A10984BF}"/>
    <cellStyle name="Comma 4 5 2" xfId="707" xr:uid="{CD5C0D9B-5EF1-4AB9-8CE7-F3847326D67C}"/>
    <cellStyle name="Comma 4 5 2 2" xfId="1473" xr:uid="{5B9AE78D-28FC-48BC-9582-8BF4D6E9EB46}"/>
    <cellStyle name="Comma 4 5 2 3" xfId="2253" xr:uid="{16AD2B24-F6C1-464A-B13A-FC0A54A32088}"/>
    <cellStyle name="Comma 4 5 2 4" xfId="21577" xr:uid="{28F45A4C-CDDB-46BE-A38C-A8F106A8746F}"/>
    <cellStyle name="Comma 4 5 3" xfId="459" xr:uid="{1327808B-1F24-461E-930E-0DF2B01C9CC3}"/>
    <cellStyle name="Comma 4 5 3 2" xfId="1225" xr:uid="{AB6D111B-2DB6-4997-B172-7D86D8D2E990}"/>
    <cellStyle name="Comma 4 5 3 3" xfId="2005" xr:uid="{7296833E-C1CB-4E7F-AFF9-CBDF969212CD}"/>
    <cellStyle name="Comma 4 5 3 4" xfId="21673" xr:uid="{3FA8E5B5-8E75-4A6A-8644-0D37F55F60AB}"/>
    <cellStyle name="Comma 4 5 4" xfId="977" xr:uid="{E5054F54-DE87-46DF-B8F1-79D7892FDC60}"/>
    <cellStyle name="Comma 4 5 5" xfId="1756" xr:uid="{A6164C8D-F36F-4403-B838-3091ED0F77D3}"/>
    <cellStyle name="Comma 4 5 6" xfId="3126" xr:uid="{66E79240-4808-4758-B7BD-D43673692E1D}"/>
    <cellStyle name="Comma 4 6" xfId="289" xr:uid="{A28A8EAF-0AFA-4B60-BA40-50C5B3CF893C}"/>
    <cellStyle name="Comma 4 6 2" xfId="785" xr:uid="{41D51075-DB09-4875-91A6-E06701B0A854}"/>
    <cellStyle name="Comma 4 6 2 2" xfId="1551" xr:uid="{B276E8B8-2352-4A73-9B56-311CA7EF074B}"/>
    <cellStyle name="Comma 4 6 2 3" xfId="2331" xr:uid="{7C3CA710-C3FF-44B4-89EA-70D0D9A29C22}"/>
    <cellStyle name="Comma 4 6 3" xfId="537" xr:uid="{E7C60D59-B3DF-457D-8FD1-0AD9A03EC797}"/>
    <cellStyle name="Comma 4 6 3 2" xfId="1303" xr:uid="{88FBD80E-8878-40B7-9964-3AB9D547FEBD}"/>
    <cellStyle name="Comma 4 6 3 3" xfId="2083" xr:uid="{96719A59-0250-420E-945B-0D021E32FEDA}"/>
    <cellStyle name="Comma 4 6 4" xfId="1055" xr:uid="{2A20CB75-0054-4463-9E3B-2A45D820271A}"/>
    <cellStyle name="Comma 4 6 5" xfId="1835" xr:uid="{549E09E0-BCEB-463A-B308-B26F6567EAD9}"/>
    <cellStyle name="Comma 4 6 6" xfId="21465" xr:uid="{7611E825-1C60-4D81-8728-67746EC85EEC}"/>
    <cellStyle name="Comma 4 7" xfId="566" xr:uid="{D511E005-069D-4A4C-B274-A1CCD1930541}"/>
    <cellStyle name="Comma 4 7 2" xfId="1332" xr:uid="{1F570018-BB79-4AD6-B256-5D07C88C3446}"/>
    <cellStyle name="Comma 4 7 3" xfId="2112" xr:uid="{CCF6EDA3-52DB-4241-AB77-E5699DD1ED1E}"/>
    <cellStyle name="Comma 4 7 4" xfId="21549" xr:uid="{6C41DBEC-7D4F-43E7-B171-D7CE40910209}"/>
    <cellStyle name="Comma 4 8" xfId="318" xr:uid="{2F8EAF8A-8C7A-4A7B-9E79-4C2E4B5335D4}"/>
    <cellStyle name="Comma 4 8 2" xfId="1084" xr:uid="{70175263-CB8E-4D0A-AC8B-299C23758685}"/>
    <cellStyle name="Comma 4 8 3" xfId="1864" xr:uid="{BBCDDB46-6EDA-4CDA-9983-6D8FCDEFC2D6}"/>
    <cellStyle name="Comma 4 8 4" xfId="21645" xr:uid="{B3A22B63-79A9-40B9-AF9D-251D1943521D}"/>
    <cellStyle name="Comma 4 9" xfId="836" xr:uid="{C65574C8-3405-444C-B8DB-E1605F443146}"/>
    <cellStyle name="Comma 5" xfId="246" xr:uid="{525C31D2-71F4-41B0-8EAA-5BAFD0821F8B}"/>
    <cellStyle name="Comma 5 10" xfId="2350" xr:uid="{88226A2E-AB71-4A82-B720-B208725EF403}"/>
    <cellStyle name="Comma 5 2" xfId="747" xr:uid="{71F8B1BC-19BC-4174-888B-6802298349BF}"/>
    <cellStyle name="Comma 5 2 2" xfId="1513" xr:uid="{4968EBD5-3E06-4BAA-8A0F-F48A5413A0E2}"/>
    <cellStyle name="Comma 5 2 2 2" xfId="10721" xr:uid="{A1FE0599-1534-4BA9-A240-536514714267}"/>
    <cellStyle name="Comma 5 2 2 2 2" xfId="21525" xr:uid="{912FE1BB-9D79-4DEC-9B26-45E48B87024B}"/>
    <cellStyle name="Comma 5 2 2 2 3" xfId="21631" xr:uid="{016C7DB8-AE40-4599-AC4F-9B4918E74BEF}"/>
    <cellStyle name="Comma 5 2 2 2 4" xfId="21727" xr:uid="{B047432E-93BF-41BF-9CD2-C89AE244E7D6}"/>
    <cellStyle name="Comma 5 2 2 3" xfId="21488" xr:uid="{9BB57006-1893-469D-BC1F-5F19C096E177}"/>
    <cellStyle name="Comma 5 2 2 4" xfId="21596" xr:uid="{29683A5D-2A11-4B9A-9177-DDC1857DA4D1}"/>
    <cellStyle name="Comma 5 2 2 5" xfId="21692" xr:uid="{D456D440-87FF-47EC-857A-8D11E3C342A9}"/>
    <cellStyle name="Comma 5 2 2 6" xfId="9197" xr:uid="{3E419718-6C38-473C-A6B9-1398CCFA3E90}"/>
    <cellStyle name="Comma 5 2 3" xfId="2293" xr:uid="{8EEC6E65-AD50-428B-A394-DE1CA77B952E}"/>
    <cellStyle name="Comma 5 2 3 2" xfId="21506" xr:uid="{EFA83993-2033-4256-BCA6-58456859A9AD}"/>
    <cellStyle name="Comma 5 2 3 3" xfId="21613" xr:uid="{7ADEB535-CD1D-4844-ADAE-E4FBBFE0C826}"/>
    <cellStyle name="Comma 5 2 3 4" xfId="21709" xr:uid="{694F41BC-AC06-4587-8A14-091A37A0EB8A}"/>
    <cellStyle name="Comma 5 2 3 5" xfId="9938" xr:uid="{A1E9E00C-9063-47BF-9EAE-84A07E0BD0FE}"/>
    <cellStyle name="Comma 5 2 4" xfId="3129" xr:uid="{8F1B7EFA-56F5-4900-B748-7E243E5C4B1B}"/>
    <cellStyle name="Comma 5 2 4 2" xfId="21580" xr:uid="{DACB2B60-ABFC-44D8-AA39-4966436A9C69}"/>
    <cellStyle name="Comma 5 2 4 3" xfId="21676" xr:uid="{CDDAFE4A-131E-46A7-8379-40AFBB9C28C6}"/>
    <cellStyle name="Comma 5 2 5" xfId="21468" xr:uid="{2B8D3823-B074-4FB1-A02F-AC2BCA8E3F77}"/>
    <cellStyle name="Comma 5 2 6" xfId="21566" xr:uid="{9F3B7E93-A082-4D5F-9AF7-C2C68BC1C7DE}"/>
    <cellStyle name="Comma 5 2 7" xfId="21662" xr:uid="{A60311BD-F54B-452E-BA0B-C7C1EABC7E17}"/>
    <cellStyle name="Comma 5 2 8" xfId="2412" xr:uid="{FCB0FE5B-135E-4C7D-A788-BBB4C2D5F0B0}"/>
    <cellStyle name="Comma 5 3" xfId="499" xr:uid="{35937AD2-45BE-447C-A595-1F7997894160}"/>
    <cellStyle name="Comma 5 3 2" xfId="1265" xr:uid="{EAA6F753-786C-48FB-80C2-44BD2E9CA60D}"/>
    <cellStyle name="Comma 5 3 2 2" xfId="10953" xr:uid="{6B8CA5B5-50B6-4C22-935C-297459BA1195}"/>
    <cellStyle name="Comma 5 3 2 2 2" xfId="21533" xr:uid="{AB93BE4E-F527-4B2D-800C-D5E1F1D4C0D1}"/>
    <cellStyle name="Comma 5 3 2 2 3" xfId="21639" xr:uid="{2FF6B5A3-86EE-4DF6-AF88-5271D7E2AC20}"/>
    <cellStyle name="Comma 5 3 2 2 4" xfId="21735" xr:uid="{544F07D5-F952-4904-B461-5563336775D9}"/>
    <cellStyle name="Comma 5 3 2 3" xfId="21496" xr:uid="{B93C6570-4186-4B64-AF86-6A7DFA7D29F2}"/>
    <cellStyle name="Comma 5 3 2 4" xfId="21604" xr:uid="{AEB1C7EE-0DE7-42A2-9C5F-4B2A0B798931}"/>
    <cellStyle name="Comma 5 3 2 5" xfId="21700" xr:uid="{D35E6C6F-5BF5-449C-B464-F0A09BD3C6C3}"/>
    <cellStyle name="Comma 5 3 2 6" xfId="9426" xr:uid="{C076949C-B5A1-4B63-8EBE-431A883F7F40}"/>
    <cellStyle name="Comma 5 3 3" xfId="2045" xr:uid="{62372C59-8FCD-4D23-B92A-A1AE0D6BAA83}"/>
    <cellStyle name="Comma 5 3 3 2" xfId="21514" xr:uid="{8EF5B242-6BDB-489D-A24B-C124E443462C}"/>
    <cellStyle name="Comma 5 3 3 3" xfId="21621" xr:uid="{75DDF80D-1C41-4CCB-8C09-7EEB47E5F2A4}"/>
    <cellStyle name="Comma 5 3 3 4" xfId="21717" xr:uid="{9F6FB0EB-859A-4A41-BF2A-6C1D702261F7}"/>
    <cellStyle name="Comma 5 3 3 5" xfId="10296" xr:uid="{2D25C5AA-ED01-4FC3-B0B1-48419F0B5C09}"/>
    <cellStyle name="Comma 5 3 4" xfId="21477" xr:uid="{7E0F493B-0DDF-4739-9FAB-1BA2614B41A1}"/>
    <cellStyle name="Comma 5 3 5" xfId="21587" xr:uid="{7B8262ED-8E9F-4D58-9CB7-386B9AEB6FC0}"/>
    <cellStyle name="Comma 5 3 6" xfId="21683" xr:uid="{B674D74A-9772-40D3-9A38-BF239E94FC66}"/>
    <cellStyle name="Comma 5 3 7" xfId="8763" xr:uid="{E3B8C1AC-762C-4803-93B3-BC273F03343C}"/>
    <cellStyle name="Comma 5 4" xfId="1017" xr:uid="{C4207094-D999-4958-BB40-60B3AF87CA2F}"/>
    <cellStyle name="Comma 5 4 2" xfId="10720" xr:uid="{4BB6C053-CF9C-4334-B92D-2A25D2A4D506}"/>
    <cellStyle name="Comma 5 4 2 2" xfId="21524" xr:uid="{CA82B854-31A7-411F-802D-06673F4782E7}"/>
    <cellStyle name="Comma 5 4 2 3" xfId="21630" xr:uid="{CB9133B6-F2A1-4284-82E1-2D8734CCBBF8}"/>
    <cellStyle name="Comma 5 4 2 4" xfId="21726" xr:uid="{B6505549-F3B7-4B09-8231-BEAB23E82482}"/>
    <cellStyle name="Comma 5 4 3" xfId="21487" xr:uid="{3F16DA2A-003B-4670-852D-D16DF7EEB125}"/>
    <cellStyle name="Comma 5 4 4" xfId="21595" xr:uid="{99D9D488-EE3F-4B69-8789-187011B3EE06}"/>
    <cellStyle name="Comma 5 4 5" xfId="21691" xr:uid="{8AE7F8BC-7CB9-434E-A39A-0ECB7458A4EE}"/>
    <cellStyle name="Comma 5 4 6" xfId="9196" xr:uid="{54662294-E243-405A-AA23-3ABFDF0AD644}"/>
    <cellStyle name="Comma 5 5" xfId="1796" xr:uid="{31A48B28-E0F8-443A-8C3E-394F61FEED3A}"/>
    <cellStyle name="Comma 5 5 2" xfId="21505" xr:uid="{8B27439D-3728-465E-823B-318A69B30A41}"/>
    <cellStyle name="Comma 5 5 3" xfId="21612" xr:uid="{BCEE5D42-9F43-4C68-88CB-6A62D51758AF}"/>
    <cellStyle name="Comma 5 5 4" xfId="21708" xr:uid="{CE15BFFB-969F-472A-96CC-055800007A8B}"/>
    <cellStyle name="Comma 5 5 5" xfId="9937" xr:uid="{19CAED1A-723D-4771-81C7-3A693722E91C}"/>
    <cellStyle name="Comma 5 6" xfId="3128" xr:uid="{0E1255D2-06AC-465D-99CA-86230557BA6C}"/>
    <cellStyle name="Comma 5 6 2" xfId="21579" xr:uid="{442B3325-0CDF-42A9-A649-607EE312A4D6}"/>
    <cellStyle name="Comma 5 6 3" xfId="21675" xr:uid="{E9D1813B-3892-42CA-966B-973F68521D9C}"/>
    <cellStyle name="Comma 5 7" xfId="21467" xr:uid="{064857CF-BC70-4291-BE7A-E2945CCB23F5}"/>
    <cellStyle name="Comma 5 8" xfId="21552" xr:uid="{AD6862BC-3052-49F9-98D6-D8D9575C8CB6}"/>
    <cellStyle name="Comma 5 9" xfId="21648" xr:uid="{1CCD3EF5-F26F-4133-A91F-CAC3B557B1C2}"/>
    <cellStyle name="Comma 6" xfId="1553" xr:uid="{DADE3DAD-4B19-4E35-A67C-9C095B3445A4}"/>
    <cellStyle name="Comma 6 2" xfId="2419" xr:uid="{3B1BF024-2729-4069-896D-BA2CCE38C006}"/>
    <cellStyle name="Comma 6 2 2" xfId="9393" xr:uid="{45443D3E-ABD3-4A67-AB0B-F4EA47DAFCAE}"/>
    <cellStyle name="Comma 6 2 2 2" xfId="10920" xr:uid="{4A6F4A84-AE0F-4348-88F0-38DAE10E15DE}"/>
    <cellStyle name="Comma 6 2 2 2 2" xfId="21531" xr:uid="{F56BBD6D-43DD-4EF6-AFA8-C9D4FF776256}"/>
    <cellStyle name="Comma 6 2 2 2 3" xfId="21637" xr:uid="{1A40637E-01EF-452E-A69E-DAC5446294C6}"/>
    <cellStyle name="Comma 6 2 2 2 4" xfId="21733" xr:uid="{873DFB3D-EEC7-48EE-BAAF-3F69388778D2}"/>
    <cellStyle name="Comma 6 2 2 3" xfId="21494" xr:uid="{7E04C70B-1CB4-4C2A-B969-B9F2F291CDF7}"/>
    <cellStyle name="Comma 6 2 2 4" xfId="21602" xr:uid="{43D0E62A-5A66-49E6-B8DA-A6AA4F4BE14A}"/>
    <cellStyle name="Comma 6 2 2 5" xfId="21698" xr:uid="{32CE22A6-52B4-49A1-BCA7-E41647E47277}"/>
    <cellStyle name="Comma 6 2 3" xfId="10290" xr:uid="{82807C7D-A59C-4E3D-BFE7-D860B5E0C986}"/>
    <cellStyle name="Comma 6 2 3 2" xfId="21512" xr:uid="{9D03933E-B49B-46ED-B724-BC95CDF86F3B}"/>
    <cellStyle name="Comma 6 2 3 3" xfId="21619" xr:uid="{85928DC3-27E0-460E-BB8B-0FE7AE3EA815}"/>
    <cellStyle name="Comma 6 2 3 4" xfId="21715" xr:uid="{CDE63BBE-5913-4CE5-B28B-7EAA9AAC6765}"/>
    <cellStyle name="Comma 6 2 4" xfId="8737" xr:uid="{5100E1C5-AF17-4F38-BA6A-0306FC26EEFD}"/>
    <cellStyle name="Comma 6 2 4 2" xfId="21586" xr:uid="{22D6CC4A-290C-4621-B4E4-C06DAEF22DE1}"/>
    <cellStyle name="Comma 6 2 4 3" xfId="21682" xr:uid="{D7263CEF-52B6-42C7-8FE9-A364F8353FC3}"/>
    <cellStyle name="Comma 6 2 5" xfId="21475" xr:uid="{D267FBCE-2BE6-4955-B22B-7C91C306C0C5}"/>
    <cellStyle name="Comma 6 2 6" xfId="21569" xr:uid="{3B0F0871-E25A-4096-877E-2960C13762B9}"/>
    <cellStyle name="Comma 6 2 7" xfId="21665" xr:uid="{47564D92-107D-4565-A795-4331FFCB44C3}"/>
    <cellStyle name="Comma 6 3" xfId="9198" xr:uid="{1E43239E-0601-4007-8F0F-255BA94B3439}"/>
    <cellStyle name="Comma 6 3 2" xfId="10722" xr:uid="{8F213360-6D89-47C3-B739-5384A1F78E78}"/>
    <cellStyle name="Comma 6 3 2 2" xfId="21526" xr:uid="{1D72F081-88C4-4917-8145-9E37A15EE1C5}"/>
    <cellStyle name="Comma 6 3 2 3" xfId="21632" xr:uid="{8BCF75AB-A2C2-4080-A0D7-C35E22525F3B}"/>
    <cellStyle name="Comma 6 3 2 4" xfId="21728" xr:uid="{4BBD4B78-E248-4A11-9F67-1F2FA458C937}"/>
    <cellStyle name="Comma 6 3 3" xfId="21489" xr:uid="{0295BB9D-8E26-47DE-943A-188197D751B1}"/>
    <cellStyle name="Comma 6 3 4" xfId="21597" xr:uid="{0A5758F5-BDAD-4714-AB88-6E0DF3FD03C3}"/>
    <cellStyle name="Comma 6 3 5" xfId="21693" xr:uid="{8FDD1190-91C6-4C6B-BF52-B5D5C4C54813}"/>
    <cellStyle name="Comma 6 4" xfId="9939" xr:uid="{25DCACD9-2B96-4E44-8C1B-5902689A1FE0}"/>
    <cellStyle name="Comma 6 4 2" xfId="21507" xr:uid="{3AB66EDD-1F40-4A18-9C63-FDB5652A33E5}"/>
    <cellStyle name="Comma 6 4 3" xfId="21614" xr:uid="{2E365D20-5218-4CE3-946E-DB1DBE308235}"/>
    <cellStyle name="Comma 6 4 4" xfId="21710" xr:uid="{ACCDA50C-AA06-4E16-8F3D-925E730DCFDA}"/>
    <cellStyle name="Comma 6 5" xfId="3130" xr:uid="{6976883E-8429-4834-B035-92F9B7A9069F}"/>
    <cellStyle name="Comma 6 5 2" xfId="21581" xr:uid="{2627641E-ED87-4223-A3B8-52A848A02056}"/>
    <cellStyle name="Comma 6 5 3" xfId="21677" xr:uid="{DE55ABD9-886E-4835-964D-5990EFA0DF2B}"/>
    <cellStyle name="Comma 6 6" xfId="21469" xr:uid="{6161902E-5095-44D5-8E7D-6CE0F1C27451}"/>
    <cellStyle name="Comma 6 7" xfId="21554" xr:uid="{5D22AECB-3123-4D32-B4C8-DBA51B6FB6BD}"/>
    <cellStyle name="Comma 6 8" xfId="21650" xr:uid="{1B294261-4FA4-4812-990C-69EA365C6F57}"/>
    <cellStyle name="Comma 6 9" xfId="2356" xr:uid="{45BA3D00-B20B-41AD-83AC-090E1CFB9A77}"/>
    <cellStyle name="Comma 7" xfId="787" xr:uid="{02235887-B9E7-4E2E-9314-9967025E0423}"/>
    <cellStyle name="Comma 7 2" xfId="2421" xr:uid="{1FE87C6B-5717-426C-A3FD-9AD322BE25B8}"/>
    <cellStyle name="Comma 7 2 2" xfId="9200" xr:uid="{4BD19B96-0015-4308-B4EA-E7010F27DE6E}"/>
    <cellStyle name="Comma 7 2 2 2" xfId="10724" xr:uid="{56487AA1-F7E4-4C90-A507-46706426D25E}"/>
    <cellStyle name="Comma 7 2 2 2 2" xfId="21528" xr:uid="{8C8D7654-C856-4D86-A9C3-90852A845BC5}"/>
    <cellStyle name="Comma 7 2 2 2 3" xfId="21634" xr:uid="{DD7312DC-B673-4B65-AC81-0355A94B9B60}"/>
    <cellStyle name="Comma 7 2 2 2 4" xfId="21730" xr:uid="{2ADFEDBD-1301-4AE2-BD69-FDE9A6A41210}"/>
    <cellStyle name="Comma 7 2 2 3" xfId="21491" xr:uid="{5834FFEB-E566-41EE-83FB-3E39B7C208AC}"/>
    <cellStyle name="Comma 7 2 2 4" xfId="21599" xr:uid="{3464C451-F621-40F6-9AA1-064D2D715BF4}"/>
    <cellStyle name="Comma 7 2 2 5" xfId="21695" xr:uid="{E8A7DC27-3FD8-4DD4-A54C-FB28982A7E9D}"/>
    <cellStyle name="Comma 7 2 3" xfId="9941" xr:uid="{00D5D169-99BD-4DB1-B18B-56B8DC4510A2}"/>
    <cellStyle name="Comma 7 2 3 2" xfId="21509" xr:uid="{7AC28FCC-E11D-41A8-8198-9CA1EEFB296B}"/>
    <cellStyle name="Comma 7 2 3 3" xfId="21616" xr:uid="{4EAEDE1B-A628-499A-8D4D-5725B4D33A09}"/>
    <cellStyle name="Comma 7 2 3 4" xfId="21712" xr:uid="{E13A52AF-EAC5-4070-936C-0F726857A640}"/>
    <cellStyle name="Comma 7 2 4" xfId="3132" xr:uid="{744A3F02-3F42-498F-86D9-AE7A4F4D61F2}"/>
    <cellStyle name="Comma 7 2 4 2" xfId="21583" xr:uid="{4E9A2AE0-54E1-4CA7-8FE9-FA3CD5A0D279}"/>
    <cellStyle name="Comma 7 2 4 3" xfId="21679" xr:uid="{3AF60076-5AEE-4321-BFDC-431E20DEBBE3}"/>
    <cellStyle name="Comma 7 2 5" xfId="21471" xr:uid="{C28B259D-8676-4356-AF78-81FF8F16B837}"/>
    <cellStyle name="Comma 7 2 6" xfId="21570" xr:uid="{277FE7AB-4900-40AF-A019-967FBD5D05AA}"/>
    <cellStyle name="Comma 7 2 7" xfId="21666" xr:uid="{517D6758-AD36-4B4F-87F0-C80205A1363A}"/>
    <cellStyle name="Comma 7 3" xfId="9199" xr:uid="{E2577042-FB63-44C4-9D00-EBAACA25D2A3}"/>
    <cellStyle name="Comma 7 3 2" xfId="10723" xr:uid="{3CF009BC-9B71-47AD-9059-B846DF39C27C}"/>
    <cellStyle name="Comma 7 3 2 2" xfId="21527" xr:uid="{BA9DDD01-D96B-4703-BE81-C63608017A0F}"/>
    <cellStyle name="Comma 7 3 2 3" xfId="21633" xr:uid="{7E945E2F-EF46-4BB6-BE78-3D0039DCD049}"/>
    <cellStyle name="Comma 7 3 2 4" xfId="21729" xr:uid="{80616BE6-FB09-4586-B202-9C6E9C0D4914}"/>
    <cellStyle name="Comma 7 3 3" xfId="21490" xr:uid="{BC8ECB1F-F379-44DC-BDA7-CB8F80BA326D}"/>
    <cellStyle name="Comma 7 3 4" xfId="21598" xr:uid="{8602981E-1CEC-4126-B7A0-1C23F1E543DE}"/>
    <cellStyle name="Comma 7 3 5" xfId="21694" xr:uid="{CA01F810-F00B-459D-9F67-F7EF8B94703B}"/>
    <cellStyle name="Comma 7 4" xfId="9940" xr:uid="{1C15DF8B-55E4-4DE4-B53E-0BD9E0454866}"/>
    <cellStyle name="Comma 7 4 2" xfId="21508" xr:uid="{54E08365-F20A-4F80-A2F6-BE608FE4BE54}"/>
    <cellStyle name="Comma 7 4 3" xfId="21615" xr:uid="{BC9CA3EE-236C-46B4-98EB-7B8B80FB2793}"/>
    <cellStyle name="Comma 7 4 4" xfId="21711" xr:uid="{E5D5012B-7C96-4DA1-9A60-D33F089153B1}"/>
    <cellStyle name="Comma 7 5" xfId="3131" xr:uid="{E2C6C95D-E374-40C5-9DF3-C7B4336E08FB}"/>
    <cellStyle name="Comma 7 5 2" xfId="21582" xr:uid="{00E8C49E-07FD-4BA8-8980-B2D9F22CEE6F}"/>
    <cellStyle name="Comma 7 5 3" xfId="21678" xr:uid="{0D1D2E70-AA46-414E-BDED-3109F30B2A8C}"/>
    <cellStyle name="Comma 7 6" xfId="21470" xr:uid="{E7EF6C32-8880-4298-B1A0-A825E3B8E67E}"/>
    <cellStyle name="Comma 7 7" xfId="21555" xr:uid="{7B6C099C-E8AC-4AF8-9E55-27B7FE8619DA}"/>
    <cellStyle name="Comma 7 8" xfId="21651" xr:uid="{1BC4E523-8C1F-4973-86FD-DB178F7E3B62}"/>
    <cellStyle name="Comma 7 9" xfId="2357" xr:uid="{AEF6FE0B-30C1-4C29-87B2-4EE4E9D1F8CA}"/>
    <cellStyle name="Comma 8" xfId="2333" xr:uid="{1AE59EDE-8201-484F-BDFF-2509BFC27356}"/>
    <cellStyle name="Comma 8 2" xfId="2429" xr:uid="{1ED427A6-8F3A-483A-B4FC-4BB448B9833A}"/>
    <cellStyle name="Comma 8 2 2" xfId="10954" xr:uid="{197C2778-F9E7-4C6C-9494-59A4E403EAED}"/>
    <cellStyle name="Comma 8 2 2 2" xfId="21534" xr:uid="{F4BDFB38-B559-4C09-A654-E24CE7611D8C}"/>
    <cellStyle name="Comma 8 2 2 3" xfId="21640" xr:uid="{2DF22920-93B8-4458-B9F6-28D7BB11E8A1}"/>
    <cellStyle name="Comma 8 2 2 4" xfId="21736" xr:uid="{692F2AC5-73B3-4BF0-A9A6-F40859261609}"/>
    <cellStyle name="Comma 8 2 3" xfId="9427" xr:uid="{B7F7F617-5B93-433F-8587-116FD10804DE}"/>
    <cellStyle name="Comma 8 2 3 2" xfId="21605" xr:uid="{14306038-3861-4782-BEF9-6D20DCD819EA}"/>
    <cellStyle name="Comma 8 2 3 3" xfId="21701" xr:uid="{CC9C2FA1-C1E3-4547-929E-B291850C6062}"/>
    <cellStyle name="Comma 8 2 4" xfId="21497" xr:uid="{EE0ED52D-B230-456C-A236-5FED1E22FDD7}"/>
    <cellStyle name="Comma 8 2 5" xfId="21572" xr:uid="{A91E25BF-6F6C-48A7-8017-6FA8C139A67B}"/>
    <cellStyle name="Comma 8 2 6" xfId="21668" xr:uid="{EEB39254-DDD0-4FB5-8541-E37E83E523DD}"/>
    <cellStyle name="Comma 8 3" xfId="10297" xr:uid="{2668C5D6-FD71-4D1D-941A-1231CFC7867E}"/>
    <cellStyle name="Comma 8 3 2" xfId="21515" xr:uid="{8D01325B-A8CF-4060-8D24-223854D2F8C5}"/>
    <cellStyle name="Comma 8 3 3" xfId="21622" xr:uid="{657B4C13-75E2-47C6-A31D-4B366265BA69}"/>
    <cellStyle name="Comma 8 3 4" xfId="21718" xr:uid="{A2133011-6497-4163-BABC-3552727BDD15}"/>
    <cellStyle name="Comma 8 4" xfId="8764" xr:uid="{2A912653-A59F-459C-A27F-A7A0B88039D9}"/>
    <cellStyle name="Comma 8 4 2" xfId="21588" xr:uid="{25DC6A95-3699-4201-80EF-CD9F8E7E78FA}"/>
    <cellStyle name="Comma 8 4 3" xfId="21684" xr:uid="{617E3E25-A244-4517-92E1-03E834CED613}"/>
    <cellStyle name="Comma 8 5" xfId="21478" xr:uid="{4CF94821-FC96-477F-9B8F-CCF12A3215C7}"/>
    <cellStyle name="Comma 8 6" xfId="21556" xr:uid="{CF79F439-7530-4371-A950-F8C5151D6E1C}"/>
    <cellStyle name="Comma 8 7" xfId="21652" xr:uid="{B76C894B-F5FE-488E-B8CC-ECE5B72E6703}"/>
    <cellStyle name="Comma 8 8" xfId="2359" xr:uid="{A7A07EAE-9B72-4939-B07B-625461194F73}"/>
    <cellStyle name="Comma 9" xfId="2362" xr:uid="{03F83124-C76B-447B-88C8-2D728DC0A36F}"/>
    <cellStyle name="Comma 9 2" xfId="2432" xr:uid="{F1AEDB90-BC03-4623-82B7-A0AF08A8A0B9}"/>
    <cellStyle name="Comma 9 2 2" xfId="21575" xr:uid="{1BC683BD-E323-4336-B147-EA663BBA7293}"/>
    <cellStyle name="Comma 9 2 3" xfId="21671" xr:uid="{4DFF53AB-4BF1-43B5-AB88-17E6EB4BD164}"/>
    <cellStyle name="Comma 9 3" xfId="21559" xr:uid="{E70EDDFD-9944-4B2C-B40D-0D9EDD444812}"/>
    <cellStyle name="Comma 9 4" xfId="21655" xr:uid="{6B3E0728-576E-4A7A-B182-827D15F045B0}"/>
    <cellStyle name="Currency 2" xfId="290" xr:uid="{3CA57BDE-1B8D-4B96-922E-42E5203DAACE}"/>
    <cellStyle name="Currency 2 2" xfId="786" xr:uid="{E8916BC3-4EF5-4B82-8BAF-1863B6A32C1D}"/>
    <cellStyle name="Currency 2 2 2" xfId="1552" xr:uid="{36B5E5DF-E276-4384-A906-02F442514FE0}"/>
    <cellStyle name="Currency 2 2 2 2" xfId="10955" xr:uid="{9E74C7CA-6BCD-4D37-AAB4-635684A33730}"/>
    <cellStyle name="Currency 2 2 2 3" xfId="9428" xr:uid="{654AE4C6-C318-4B80-B521-4DD70D637162}"/>
    <cellStyle name="Currency 2 2 3" xfId="2332" xr:uid="{29D6A4C6-E270-4C7A-97EA-E5F0D7723066}"/>
    <cellStyle name="Currency 2 2 3 2" xfId="10298" xr:uid="{A8686D4F-E88A-43A8-AFC7-ABC3FCFF53F1}"/>
    <cellStyle name="Currency 2 2 4" xfId="8765" xr:uid="{6E0C3A7B-FF4F-4AD4-8623-E91FF4FA6230}"/>
    <cellStyle name="Currency 2 3" xfId="538" xr:uid="{167A6BC7-37C7-431D-85B1-92B8CC7B6DB0}"/>
    <cellStyle name="Currency 2 3 2" xfId="1304" xr:uid="{130053CE-5CDC-4B3C-934D-B79E13CAC402}"/>
    <cellStyle name="Currency 2 3 3" xfId="2084" xr:uid="{529DC634-8205-48D9-828C-77C501CBA2EA}"/>
    <cellStyle name="Currency 2 3 4" xfId="8760" xr:uid="{EBE25F1E-6EE5-4423-AF92-938A41657012}"/>
    <cellStyle name="Currency 2 4" xfId="1056" xr:uid="{1828FF7D-B997-4349-B566-D9743832E213}"/>
    <cellStyle name="Currency 2 4 2" xfId="9942" xr:uid="{61010ACE-3167-41CB-97C1-2954D6EBA649}"/>
    <cellStyle name="Currency 2 5" xfId="1836" xr:uid="{9714BBDC-B85C-4BFA-BE9D-1C939F6DE359}"/>
    <cellStyle name="Currency 2 5 2" xfId="3133" xr:uid="{F1940CEA-4D9B-4890-B45B-D03AA13EF808}"/>
    <cellStyle name="Currency 2 6" xfId="21743" xr:uid="{4E2819A6-FAB3-4BD9-BB8D-09D1B765920F}"/>
    <cellStyle name="Currency 3" xfId="2422" xr:uid="{CDF20F07-4479-4461-A7A1-85E4ABC8F73E}"/>
    <cellStyle name="Currency 3 2" xfId="9165" xr:uid="{7086A189-A405-4A7C-B00B-097FC2934847}"/>
    <cellStyle name="Currency 3 2 2" xfId="10688" xr:uid="{27144A8D-6F40-41A5-86AB-30A9C2582474}"/>
    <cellStyle name="Currency 3 3" xfId="9943" xr:uid="{2A382C39-0828-41D3-B9A8-58BB8E99598B}"/>
    <cellStyle name="Currency 3 4" xfId="3134" xr:uid="{DAE69103-BCE7-4A36-9CAE-B344F8EBDA7B}"/>
    <cellStyle name="Currency 3 5" xfId="21571" xr:uid="{14C4CB7A-592E-4770-890C-20264892C1C7}"/>
    <cellStyle name="Currency 3 6" xfId="21667" xr:uid="{2B3B7CC4-AF05-4A01-A26A-FA670C4E9526}"/>
    <cellStyle name="Excel Built-in Normal" xfId="280" xr:uid="{69EB4F03-1F90-4EF6-B759-E820BBA79C2D}"/>
    <cellStyle name="exo" xfId="8766" xr:uid="{2D917C2B-70B5-489A-A841-8CE374B7F451}"/>
    <cellStyle name="Explanatory Text 10" xfId="3135" xr:uid="{4FD11DFC-5471-4A03-AE7E-388B9CC6647F}"/>
    <cellStyle name="Explanatory Text 11" xfId="3136" xr:uid="{1B7B73A0-5DEB-4F70-861F-8C1A02D117A5}"/>
    <cellStyle name="Explanatory Text 12" xfId="3137" xr:uid="{8D74613B-CBEA-4516-BAF1-A6835092B2E5}"/>
    <cellStyle name="Explanatory Text 13" xfId="3138" xr:uid="{E6FA2B3B-E6BD-4CBF-8FF4-84173EC2AD7A}"/>
    <cellStyle name="Explanatory Text 14" xfId="3139" xr:uid="{D612605E-BCC7-4B66-AD0B-02B04CD52CDB}"/>
    <cellStyle name="Explanatory Text 15" xfId="3140" xr:uid="{9DD7AE8A-8D65-49CF-8421-5ABF26ED90CC}"/>
    <cellStyle name="Explanatory Text 16" xfId="3141" xr:uid="{98227216-954C-42F0-AF8A-55CC3DB675B9}"/>
    <cellStyle name="Explanatory Text 17" xfId="3142" xr:uid="{F59286D5-C1A1-426F-9E2D-7DD32E129C42}"/>
    <cellStyle name="Explanatory Text 18" xfId="3143" xr:uid="{934EA7BB-156A-42F4-8B28-8AF9408BE9E1}"/>
    <cellStyle name="Explanatory Text 18 2" xfId="3144" xr:uid="{31350D47-844C-4F4A-91A6-6197F816ECAE}"/>
    <cellStyle name="Explanatory Text 19" xfId="3145" xr:uid="{FC00BF5B-7DEA-45D3-9AC6-0609BB2E7411}"/>
    <cellStyle name="Explanatory Text 19 2" xfId="3146" xr:uid="{9B73AB6F-7710-4C92-B44F-31E9E18355C8}"/>
    <cellStyle name="Explanatory Text 2" xfId="3147" xr:uid="{3ACE5E89-B9A6-4702-AB77-6889A711DD61}"/>
    <cellStyle name="Explanatory Text 2 2" xfId="3148" xr:uid="{013D5135-9E56-4480-BFAB-0A83B0449080}"/>
    <cellStyle name="Explanatory Text 2 2 2" xfId="8738" xr:uid="{D5EAB202-5BA9-4F67-86EE-2EC7183F0C34}"/>
    <cellStyle name="Explanatory Text 3" xfId="3149" xr:uid="{F8EFB77D-D1C2-4E47-B99B-F7C1F93CEC9A}"/>
    <cellStyle name="Explanatory Text 4" xfId="3150" xr:uid="{7F1A0320-C06F-4223-9D14-FECF22B5E846}"/>
    <cellStyle name="Explanatory Text 5" xfId="3151" xr:uid="{F8583ECD-E9E9-46F9-AC37-13B0F953F4D3}"/>
    <cellStyle name="Explanatory Text 6" xfId="3152" xr:uid="{D30E5F7E-2BDA-4AEB-9BB8-2A2C8A042A7D}"/>
    <cellStyle name="Explanatory Text 7" xfId="3153" xr:uid="{D806E351-4DC5-4641-9E8A-9A1BEEE53B9F}"/>
    <cellStyle name="Explanatory Text 8" xfId="3154" xr:uid="{FDE12949-63A0-40B0-9C73-901800B3B5DA}"/>
    <cellStyle name="Explanatory Text 9" xfId="3155" xr:uid="{97EA0857-D910-47C2-85D7-C9EABA5CE1F5}"/>
    <cellStyle name="Good 10" xfId="3156" xr:uid="{D70EFB32-4F09-47D7-8233-ECD3C2707436}"/>
    <cellStyle name="Good 11" xfId="3157" xr:uid="{24EBC022-B408-4F79-8F47-9E49D61213B9}"/>
    <cellStyle name="Good 12" xfId="3158" xr:uid="{EF28C698-0DA8-4355-A90B-4CF5B387816F}"/>
    <cellStyle name="Good 13" xfId="3159" xr:uid="{8DC6161E-CCDB-4F7B-8232-CD6E9545BE8E}"/>
    <cellStyle name="Good 14" xfId="3160" xr:uid="{677F9723-5F0D-4D36-BF71-6A72ABFBF79B}"/>
    <cellStyle name="Good 15" xfId="3161" xr:uid="{6EF16496-6C62-4A42-86A3-5D5299FC0474}"/>
    <cellStyle name="Good 16" xfId="3162" xr:uid="{6FDA9496-2F6A-4D6E-9F63-ABBE24C627ED}"/>
    <cellStyle name="Good 17" xfId="3163" xr:uid="{0B99AD9D-C58C-4935-B027-5DCF1B94358E}"/>
    <cellStyle name="Good 18" xfId="3164" xr:uid="{79571489-A0C9-409B-BB31-BD0B7B8A47D0}"/>
    <cellStyle name="Good 18 2" xfId="3165" xr:uid="{7864A1A9-727A-4525-B93B-BD1626457C38}"/>
    <cellStyle name="Good 19" xfId="3166" xr:uid="{39163024-240C-4515-BF3B-145C73F1CE88}"/>
    <cellStyle name="Good 19 2" xfId="3167" xr:uid="{A2E303F5-CE34-4850-ACBD-DACAC72AC794}"/>
    <cellStyle name="Good 2" xfId="3168" xr:uid="{3FECDCF6-0E7C-41E1-B4A9-470A05764869}"/>
    <cellStyle name="Good 2 2" xfId="3169" xr:uid="{54922DB8-77A1-4D80-B14D-498B4B28145E}"/>
    <cellStyle name="Good 2 2 2" xfId="8739" xr:uid="{ED590D66-82AF-4939-AC32-DB3E68790A81}"/>
    <cellStyle name="Good 3" xfId="3170" xr:uid="{5A794D82-C0FC-40B3-B28E-B034703F3C4A}"/>
    <cellStyle name="Good 4" xfId="3171" xr:uid="{24152CD2-C839-4196-90FC-6F08AB7D8705}"/>
    <cellStyle name="Good 5" xfId="3172" xr:uid="{C39F01DF-3734-4708-84FD-6F01EBA12577}"/>
    <cellStyle name="Good 6" xfId="3173" xr:uid="{05BB76AE-622B-44EA-AB22-DD3F57CD8155}"/>
    <cellStyle name="Good 7" xfId="3174" xr:uid="{B485F526-7151-4F6B-8DB8-0E15A3DDAA91}"/>
    <cellStyle name="Good 8" xfId="3175" xr:uid="{D9C839EA-5490-4EA2-9EBC-0CEF1523A1AF}"/>
    <cellStyle name="Good 9" xfId="3176" xr:uid="{69B31155-9CBA-43D3-8CA0-F73437BA74E8}"/>
    <cellStyle name="Heading 1 10" xfId="3177" xr:uid="{D016A5CE-D031-4E46-8B59-093F7CC4F695}"/>
    <cellStyle name="Heading 1 11" xfId="3178" xr:uid="{C25D7BC5-CE43-4C9E-9A95-22CB7D4140C5}"/>
    <cellStyle name="Heading 1 12" xfId="3179" xr:uid="{301B16F5-3AD8-4167-8C17-8A72DB98E8A6}"/>
    <cellStyle name="Heading 1 13" xfId="3180" xr:uid="{343E8931-8E62-49C9-A2CA-1784789EBAEC}"/>
    <cellStyle name="Heading 1 14" xfId="3181" xr:uid="{DD69D475-F21C-4599-91D7-9CB77619031B}"/>
    <cellStyle name="Heading 1 15" xfId="3182" xr:uid="{E09A5D71-481D-4FDF-B1E2-BD266DC7E35B}"/>
    <cellStyle name="Heading 1 16" xfId="3183" xr:uid="{B6189727-A5CA-4641-B447-34EBD577AA3E}"/>
    <cellStyle name="Heading 1 17" xfId="3184" xr:uid="{535F5B39-BBBB-4EDB-9B41-C7373201C79F}"/>
    <cellStyle name="Heading 1 18" xfId="3185" xr:uid="{F77D9751-76DA-445D-90BE-5DFA59E5D9BC}"/>
    <cellStyle name="Heading 1 18 2" xfId="3186" xr:uid="{F91BDE54-57FE-461B-83A4-40FE00B9745C}"/>
    <cellStyle name="Heading 1 19" xfId="3187" xr:uid="{51C8E82C-DD47-482B-A976-6EFC2A9BACD2}"/>
    <cellStyle name="Heading 1 19 2" xfId="3188" xr:uid="{680A6841-C77A-445B-B591-72AB0927DB53}"/>
    <cellStyle name="Heading 1 2" xfId="3189" xr:uid="{03318D84-9CB3-4AC0-9B47-DD0B7B3E87B8}"/>
    <cellStyle name="Heading 1 2 2" xfId="3190" xr:uid="{510C23AA-176B-45AD-9DB7-EB328F070AB4}"/>
    <cellStyle name="Heading 1 2 2 2" xfId="8740" xr:uid="{5806C4F2-C12B-4CEA-9095-B492FBAF4A32}"/>
    <cellStyle name="Heading 1 3" xfId="3191" xr:uid="{601967CA-6A0F-4B8B-9028-1E29AF4483DF}"/>
    <cellStyle name="Heading 1 4" xfId="3192" xr:uid="{50861DFB-841E-431E-9B00-FAA39FE3DA3C}"/>
    <cellStyle name="Heading 1 5" xfId="3193" xr:uid="{71C8E025-02C8-4CA0-8E2F-65FB58781B77}"/>
    <cellStyle name="Heading 1 6" xfId="3194" xr:uid="{247158E4-08F9-4DBF-BA65-71CB7A679629}"/>
    <cellStyle name="Heading 1 7" xfId="3195" xr:uid="{592198D6-4C02-4983-ABA6-86C158FB99E9}"/>
    <cellStyle name="Heading 1 8" xfId="3196" xr:uid="{50480A45-CC75-49EE-AC6D-279CA4F2C71A}"/>
    <cellStyle name="Heading 1 9" xfId="3197" xr:uid="{0F60C1D8-DE90-4D8D-AF56-DF7B4B45B833}"/>
    <cellStyle name="Heading 2 10" xfId="3198" xr:uid="{CBCDA2A9-74F1-4112-88BA-43CCF060F723}"/>
    <cellStyle name="Heading 2 11" xfId="3199" xr:uid="{04C6D275-C3FA-4375-924A-1F95D6900F31}"/>
    <cellStyle name="Heading 2 12" xfId="3200" xr:uid="{2D251898-8D05-4278-8FE3-5623D56163E7}"/>
    <cellStyle name="Heading 2 13" xfId="3201" xr:uid="{F513ABAF-CCD0-41D0-9357-C4FC71CBCFB5}"/>
    <cellStyle name="Heading 2 14" xfId="3202" xr:uid="{F5981849-B09E-4132-952A-D452CBA7781E}"/>
    <cellStyle name="Heading 2 15" xfId="3203" xr:uid="{F23CA1C0-B5C1-482D-ACA4-88A6EC7E6223}"/>
    <cellStyle name="Heading 2 16" xfId="3204" xr:uid="{8AB2E910-4404-4370-A1EC-DFEBFA258BA6}"/>
    <cellStyle name="Heading 2 17" xfId="3205" xr:uid="{23F83E2A-A02F-498F-AF16-4F4A50959AFD}"/>
    <cellStyle name="Heading 2 18" xfId="3206" xr:uid="{F6A53309-3303-457C-A170-A56578032730}"/>
    <cellStyle name="Heading 2 18 2" xfId="3207" xr:uid="{CB941807-D283-40E9-8A30-97534E0755B6}"/>
    <cellStyle name="Heading 2 19" xfId="3208" xr:uid="{161F551E-8AFF-4961-8332-B0B87446C90C}"/>
    <cellStyle name="Heading 2 19 2" xfId="3209" xr:uid="{8ACBDC39-4567-42CB-91E3-0721F77135C2}"/>
    <cellStyle name="Heading 2 2" xfId="3210" xr:uid="{60EB1699-4718-48F3-922C-2848EDD88B1B}"/>
    <cellStyle name="Heading 2 2 2" xfId="3211" xr:uid="{A226CC0C-7D87-417E-8275-5A06667C5EDA}"/>
    <cellStyle name="Heading 2 2 2 2" xfId="8741" xr:uid="{291A5D42-69E2-4A5D-AC24-FC7E82871C34}"/>
    <cellStyle name="Heading 2 3" xfId="3212" xr:uid="{6FED859A-B5D6-48DA-8DAB-991F4E37D0C5}"/>
    <cellStyle name="Heading 2 4" xfId="3213" xr:uid="{46C2C0BD-C8C9-4CB6-8AE0-3D06C0937E03}"/>
    <cellStyle name="Heading 2 5" xfId="3214" xr:uid="{B4E83DCC-86DA-4F03-88BF-746D3545403C}"/>
    <cellStyle name="Heading 2 6" xfId="3215" xr:uid="{AC20367B-3455-45AE-895D-4215C11BAA3B}"/>
    <cellStyle name="Heading 2 7" xfId="3216" xr:uid="{7FAEC30E-2844-40CA-8B3D-0B58AB18589B}"/>
    <cellStyle name="Heading 2 8" xfId="3217" xr:uid="{07A4C494-CFBA-4842-8C88-04D0CE2905E4}"/>
    <cellStyle name="Heading 2 9" xfId="3218" xr:uid="{035EC11C-1D9A-410E-B9E0-872103712714}"/>
    <cellStyle name="Heading 3 10" xfId="3219" xr:uid="{8D51EDC1-4DB5-470A-9586-6E94AE41283D}"/>
    <cellStyle name="Heading 3 10 10" xfId="3220" xr:uid="{C85357E5-D408-47D0-BC25-2586F1A7A5EB}"/>
    <cellStyle name="Heading 3 10 10 2" xfId="3221" xr:uid="{363D7459-DF71-418C-A535-B35EDF6F3E09}"/>
    <cellStyle name="Heading 3 10 10 2 2" xfId="3222" xr:uid="{E3899FA0-397A-4F93-AF77-E9059249A322}"/>
    <cellStyle name="Heading 3 10 10 3" xfId="3223" xr:uid="{29E0A800-A627-4453-BE40-EA145D660BAB}"/>
    <cellStyle name="Heading 3 10 10 3 2" xfId="3224" xr:uid="{3C3A82FD-A7BF-459C-95B6-35E2170BFFD1}"/>
    <cellStyle name="Heading 3 10 10 4" xfId="3225" xr:uid="{70D11703-6180-48D7-BA37-F3DE738984EF}"/>
    <cellStyle name="Heading 3 10 10 4 2" xfId="3226" xr:uid="{02B97FD1-1217-42A3-A42F-EA8AA9B4428B}"/>
    <cellStyle name="Heading 3 10 11" xfId="3227" xr:uid="{A4028634-3B94-4456-AA99-66E33E4429F2}"/>
    <cellStyle name="Heading 3 10 11 2" xfId="3228" xr:uid="{D56D216A-BC63-4DB7-9078-D2DA4FA699D0}"/>
    <cellStyle name="Heading 3 10 11 2 2" xfId="3229" xr:uid="{953A0741-F6B9-42AC-98BE-B2B8CBB721FB}"/>
    <cellStyle name="Heading 3 10 11 3" xfId="3230" xr:uid="{73D6DB78-07F5-46BA-9C9E-D5FCDA7B3447}"/>
    <cellStyle name="Heading 3 10 11 3 2" xfId="3231" xr:uid="{C68662D3-3096-466B-B4D6-DC5D562EC73D}"/>
    <cellStyle name="Heading 3 10 11 4" xfId="3232" xr:uid="{E9DCC223-8FFC-4C5F-9098-83DDBB6F5B06}"/>
    <cellStyle name="Heading 3 10 11 4 2" xfId="3233" xr:uid="{F9D91128-CC69-48AA-8EFA-723F56021D66}"/>
    <cellStyle name="Heading 3 10 12" xfId="3234" xr:uid="{AAD16040-5EA3-4807-8278-EF88DC65EA31}"/>
    <cellStyle name="Heading 3 10 12 2" xfId="3235" xr:uid="{5056F5D1-4C45-4334-B1CA-AA65044B7F31}"/>
    <cellStyle name="Heading 3 10 12 2 2" xfId="3236" xr:uid="{A0DE3417-E59D-4E3F-BE0F-07528147ADD8}"/>
    <cellStyle name="Heading 3 10 12 3" xfId="3237" xr:uid="{9FE2976F-F772-4D4C-802A-BAB94C26E71B}"/>
    <cellStyle name="Heading 3 10 12 3 2" xfId="3238" xr:uid="{7AF9EF04-8168-4A6D-96E9-81D94646DDEA}"/>
    <cellStyle name="Heading 3 10 12 4" xfId="3239" xr:uid="{8560D65F-049E-471B-973D-99542F10AAD5}"/>
    <cellStyle name="Heading 3 10 12 4 2" xfId="3240" xr:uid="{BFA1F219-92AE-4B60-808C-E90F751CBDC7}"/>
    <cellStyle name="Heading 3 10 13" xfId="3241" xr:uid="{5CFB1CCD-E2E2-4465-A7DA-387E7623424B}"/>
    <cellStyle name="Heading 3 10 13 2" xfId="3242" xr:uid="{57207EB4-48DE-41B2-B127-6CCC9CE6149E}"/>
    <cellStyle name="Heading 3 10 13 2 2" xfId="3243" xr:uid="{B888C2AC-A554-48B7-B824-97448815995B}"/>
    <cellStyle name="Heading 3 10 13 3" xfId="3244" xr:uid="{75A0DCD7-2EBA-4262-8E19-DF5F7F350FE2}"/>
    <cellStyle name="Heading 3 10 13 3 2" xfId="3245" xr:uid="{C11A9E2D-9EA8-458F-8F73-68FAD59E6363}"/>
    <cellStyle name="Heading 3 10 13 4" xfId="3246" xr:uid="{D3322D6D-4889-4C83-AFD2-A9D86FC97968}"/>
    <cellStyle name="Heading 3 10 13 4 2" xfId="3247" xr:uid="{1DCE1E02-D345-42F4-A3AB-EC8B5197E274}"/>
    <cellStyle name="Heading 3 10 14" xfId="3248" xr:uid="{7FC04D02-6318-4C16-9B94-FCA826856B45}"/>
    <cellStyle name="Heading 3 10 14 2" xfId="3249" xr:uid="{B0E2BCC0-50EC-4EA9-992B-0BF9D7C3CB1F}"/>
    <cellStyle name="Heading 3 10 14 2 2" xfId="3250" xr:uid="{69100989-04DB-44D2-912D-C7FFC34A36A8}"/>
    <cellStyle name="Heading 3 10 14 3" xfId="3251" xr:uid="{601893DE-B412-42A5-B7B4-92159699A17F}"/>
    <cellStyle name="Heading 3 10 14 3 2" xfId="3252" xr:uid="{59F81399-BCEC-4857-A932-E23B5FCD77E9}"/>
    <cellStyle name="Heading 3 10 14 4" xfId="3253" xr:uid="{8A2E27F3-4B19-4DAC-A877-4621DF196CA8}"/>
    <cellStyle name="Heading 3 10 14 4 2" xfId="3254" xr:uid="{BDCFE018-091E-4C6E-8CC0-696A9A86BD70}"/>
    <cellStyle name="Heading 3 10 15" xfId="3255" xr:uid="{B9D16B92-0F8A-4C48-B692-734D4080F766}"/>
    <cellStyle name="Heading 3 10 15 2" xfId="3256" xr:uid="{C6C63600-D9A2-4C5A-9F7C-348E21580F46}"/>
    <cellStyle name="Heading 3 10 15 2 2" xfId="3257" xr:uid="{F3F41257-7492-44D0-ADA1-1DBBE12CAD33}"/>
    <cellStyle name="Heading 3 10 15 3" xfId="3258" xr:uid="{0F5352EE-5BC7-42E0-BBFF-8C49A7938326}"/>
    <cellStyle name="Heading 3 10 15 3 2" xfId="3259" xr:uid="{38D315F4-D5D6-4BAA-81E5-53048DEF14D1}"/>
    <cellStyle name="Heading 3 10 15 4" xfId="3260" xr:uid="{6A6125CE-B719-4A13-9D57-8B62821C3ACA}"/>
    <cellStyle name="Heading 3 10 15 4 2" xfId="3261" xr:uid="{1D0C8F0E-A581-44AB-84D5-049AF5206F3D}"/>
    <cellStyle name="Heading 3 10 16" xfId="3262" xr:uid="{900449B9-1A90-482E-B87F-7749E8C8E6B9}"/>
    <cellStyle name="Heading 3 10 16 2" xfId="3263" xr:uid="{43B162CC-5AD9-4A69-B33B-9D25CC4770B7}"/>
    <cellStyle name="Heading 3 10 17" xfId="3264" xr:uid="{4BC19DF8-6888-4647-B43E-C824CE918DFB}"/>
    <cellStyle name="Heading 3 10 17 2" xfId="3265" xr:uid="{044C3E5C-D960-4242-B652-CB34A7847D03}"/>
    <cellStyle name="Heading 3 10 18" xfId="3266" xr:uid="{8F01CE75-E2EB-4FAA-95B6-EF330286466D}"/>
    <cellStyle name="Heading 3 10 18 2" xfId="3267" xr:uid="{2F1C3CF3-0D18-410D-80A1-10AA41196C3B}"/>
    <cellStyle name="Heading 3 10 19" xfId="3268" xr:uid="{83CAD0AF-09C2-4C9A-B5D1-094FE0FD5804}"/>
    <cellStyle name="Heading 3 10 2" xfId="3269" xr:uid="{83A7B525-E292-403F-984F-E3A8EECC8D70}"/>
    <cellStyle name="Heading 3 10 2 2" xfId="3270" xr:uid="{98DC72A5-D4FC-4332-A93D-7DDCF3D84AB1}"/>
    <cellStyle name="Heading 3 10 2 2 2" xfId="3271" xr:uid="{25ED5042-4103-4A11-8365-FEE7D6F3334E}"/>
    <cellStyle name="Heading 3 10 2 3" xfId="3272" xr:uid="{DC4E9254-F511-4B6C-B7FF-3A0BC437EFFC}"/>
    <cellStyle name="Heading 3 10 2 3 2" xfId="3273" xr:uid="{A279B719-62C7-4C23-BC3D-BA093F433D9C}"/>
    <cellStyle name="Heading 3 10 2 4" xfId="3274" xr:uid="{553B4D35-A458-407D-A0BF-B75B7223A521}"/>
    <cellStyle name="Heading 3 10 2 4 2" xfId="3275" xr:uid="{1FE89AA7-0E84-4983-92A5-B2B0A5B620F4}"/>
    <cellStyle name="Heading 3 10 20" xfId="3276" xr:uid="{9F729DEA-CDFD-475C-982F-BA7BDFF32476}"/>
    <cellStyle name="Heading 3 10 21" xfId="3277" xr:uid="{DEC9F27A-3D69-4E8B-AC74-FA36ABFE63AF}"/>
    <cellStyle name="Heading 3 10 22" xfId="3278" xr:uid="{698AA90D-AC11-48DF-90ED-0701D4C79004}"/>
    <cellStyle name="Heading 3 10 23" xfId="3279" xr:uid="{0CCCF912-68DB-4AF5-934E-F963F2ACE101}"/>
    <cellStyle name="Heading 3 10 24" xfId="3280" xr:uid="{B91CA185-B302-4884-9949-16810E2C6BFC}"/>
    <cellStyle name="Heading 3 10 25" xfId="3281" xr:uid="{D11FF1EE-DB4B-4220-A6B3-4D011D4C34AF}"/>
    <cellStyle name="Heading 3 10 3" xfId="3282" xr:uid="{74088B8B-2630-4D8F-9A38-5BBDCAD3EE2D}"/>
    <cellStyle name="Heading 3 10 3 2" xfId="3283" xr:uid="{A03D2AE0-74E8-41E1-A29F-EC340C48AFE2}"/>
    <cellStyle name="Heading 3 10 3 2 2" xfId="3284" xr:uid="{8BFE9CA0-C6F1-4EC0-9E29-1652B1A7C94C}"/>
    <cellStyle name="Heading 3 10 3 3" xfId="3285" xr:uid="{EC39B8E8-79AA-43CD-92C8-DEEEDE26DD99}"/>
    <cellStyle name="Heading 3 10 3 3 2" xfId="3286" xr:uid="{77B449B5-ABBA-4CB9-8EAA-9BCDDA1FFAEE}"/>
    <cellStyle name="Heading 3 10 3 4" xfId="3287" xr:uid="{BA7EE618-47C5-4BAD-A4CC-89FA04A40FA9}"/>
    <cellStyle name="Heading 3 10 3 4 2" xfId="3288" xr:uid="{F8389A94-F1D0-4592-98F4-543A53522A84}"/>
    <cellStyle name="Heading 3 10 4" xfId="3289" xr:uid="{81301E71-3D0C-4128-A2DC-0B4FDD83F26A}"/>
    <cellStyle name="Heading 3 10 4 2" xfId="3290" xr:uid="{230FA998-409B-407C-82C1-3ACAD77FF2F9}"/>
    <cellStyle name="Heading 3 10 4 2 2" xfId="3291" xr:uid="{52B70597-5587-49A6-9162-86E4C838354F}"/>
    <cellStyle name="Heading 3 10 4 3" xfId="3292" xr:uid="{BFCAC484-DC68-4E66-8116-E665721ED954}"/>
    <cellStyle name="Heading 3 10 4 3 2" xfId="3293" xr:uid="{2041FD87-9254-4FD7-BF8D-657496E5E2B1}"/>
    <cellStyle name="Heading 3 10 4 4" xfId="3294" xr:uid="{6C109854-192C-4F90-9C3E-819D2472F65C}"/>
    <cellStyle name="Heading 3 10 4 4 2" xfId="3295" xr:uid="{8B807C90-B41E-4268-B8DA-2F622A518F39}"/>
    <cellStyle name="Heading 3 10 5" xfId="3296" xr:uid="{16C742B9-913A-4C3F-A806-7664A950BE77}"/>
    <cellStyle name="Heading 3 10 5 2" xfId="3297" xr:uid="{29C5CD7C-DE21-43F8-B25B-5FD6C1B8DA60}"/>
    <cellStyle name="Heading 3 10 5 2 2" xfId="3298" xr:uid="{521C432F-98EF-48AF-BB5F-CB3E57872489}"/>
    <cellStyle name="Heading 3 10 5 3" xfId="3299" xr:uid="{7F2FBC80-9900-4363-87E6-44B3B53FFEEE}"/>
    <cellStyle name="Heading 3 10 5 3 2" xfId="3300" xr:uid="{AE57B3FC-D0A9-49C6-B922-10349F0FCE44}"/>
    <cellStyle name="Heading 3 10 5 4" xfId="3301" xr:uid="{86EFCFB0-B1DA-42C0-A2E5-897E763B15C8}"/>
    <cellStyle name="Heading 3 10 5 4 2" xfId="3302" xr:uid="{0715282F-6DA0-4963-AE79-89C64CD60A31}"/>
    <cellStyle name="Heading 3 10 6" xfId="3303" xr:uid="{C408B62E-13FD-431A-83EE-2DE3D9FA04C7}"/>
    <cellStyle name="Heading 3 10 6 2" xfId="3304" xr:uid="{9B6DF727-C686-4687-82A5-2E4DA222BCE4}"/>
    <cellStyle name="Heading 3 10 6 2 2" xfId="3305" xr:uid="{7377FE88-DDA7-45DD-95B9-6A4ABD684BA6}"/>
    <cellStyle name="Heading 3 10 6 3" xfId="3306" xr:uid="{1E3D1667-996F-41B0-9CDC-851D47CA8383}"/>
    <cellStyle name="Heading 3 10 6 3 2" xfId="3307" xr:uid="{A1E68795-3169-4E4D-8400-D11CDE13626E}"/>
    <cellStyle name="Heading 3 10 6 4" xfId="3308" xr:uid="{26A93B5A-629E-46D5-A5F0-D83EC31EBE55}"/>
    <cellStyle name="Heading 3 10 6 4 2" xfId="3309" xr:uid="{678BE3C6-AD00-41D5-8C8A-E1F40490A0B5}"/>
    <cellStyle name="Heading 3 10 7" xfId="3310" xr:uid="{C6EF801B-B1C9-43CE-8509-AA07EE9A31F3}"/>
    <cellStyle name="Heading 3 10 7 2" xfId="3311" xr:uid="{5FC812CE-4D2B-4BF1-8CDC-CD85EB1B9DD7}"/>
    <cellStyle name="Heading 3 10 7 2 2" xfId="3312" xr:uid="{027E28AC-4B21-4DA2-9443-AFA6FB6FF482}"/>
    <cellStyle name="Heading 3 10 7 3" xfId="3313" xr:uid="{96E71A43-10BC-40A1-B1D1-9A4DC2C6D772}"/>
    <cellStyle name="Heading 3 10 7 3 2" xfId="3314" xr:uid="{D6260644-834A-4507-A33E-DEC4C56157A4}"/>
    <cellStyle name="Heading 3 10 7 4" xfId="3315" xr:uid="{28B99953-B4E9-4779-A758-0D89FDB01062}"/>
    <cellStyle name="Heading 3 10 7 4 2" xfId="3316" xr:uid="{648FEF0E-2CBD-43EB-8CFB-A40AAD86892A}"/>
    <cellStyle name="Heading 3 10 8" xfId="3317" xr:uid="{A0D9E457-8E25-40AB-84D1-66F35B1BD9F9}"/>
    <cellStyle name="Heading 3 10 8 2" xfId="3318" xr:uid="{C0BE3829-60C1-4B05-8899-C7B09E5CDAAB}"/>
    <cellStyle name="Heading 3 10 8 2 2" xfId="3319" xr:uid="{EA650B69-07B7-4374-BB83-77860863A6BC}"/>
    <cellStyle name="Heading 3 10 8 3" xfId="3320" xr:uid="{8A159E12-3B77-4457-8C24-F06C0112772D}"/>
    <cellStyle name="Heading 3 10 8 3 2" xfId="3321" xr:uid="{2F6C7851-F1F9-4791-BC62-D376FAC4985B}"/>
    <cellStyle name="Heading 3 10 8 4" xfId="3322" xr:uid="{2CFEBEA9-D611-4620-9871-1DAEB435A490}"/>
    <cellStyle name="Heading 3 10 8 4 2" xfId="3323" xr:uid="{7D489172-5C71-4DB5-B411-78E509FBAF07}"/>
    <cellStyle name="Heading 3 10 9" xfId="3324" xr:uid="{10AEC165-7177-4B3C-84D7-00CA8EB76292}"/>
    <cellStyle name="Heading 3 10 9 2" xfId="3325" xr:uid="{5F394E19-F49C-4694-A147-0D3D1842A3CF}"/>
    <cellStyle name="Heading 3 10 9 2 2" xfId="3326" xr:uid="{18B98B69-7544-46A4-871D-15BBEB79B88A}"/>
    <cellStyle name="Heading 3 10 9 3" xfId="3327" xr:uid="{75AC3E38-B30C-4C61-922D-32E9F296E5C5}"/>
    <cellStyle name="Heading 3 10 9 3 2" xfId="3328" xr:uid="{A913AC71-BCA7-4DAF-A0CB-D03591C847A2}"/>
    <cellStyle name="Heading 3 10 9 4" xfId="3329" xr:uid="{0B8FC240-4FA7-4CDA-A9CE-C6618F4D7DC5}"/>
    <cellStyle name="Heading 3 10 9 4 2" xfId="3330" xr:uid="{620DF2A9-CA31-4CA1-BCFE-B4DA95337956}"/>
    <cellStyle name="Heading 3 11" xfId="3331" xr:uid="{EA7FD06C-24C2-4448-A8B0-AB77BFCFEF8F}"/>
    <cellStyle name="Heading 3 11 10" xfId="3332" xr:uid="{3738B608-2B17-49B5-992D-0505815C037B}"/>
    <cellStyle name="Heading 3 11 10 2" xfId="3333" xr:uid="{100A0D16-C1B8-4B2E-B611-42216E72911C}"/>
    <cellStyle name="Heading 3 11 10 2 2" xfId="3334" xr:uid="{E13C7371-C0EC-4F0D-9292-8167EB753DA9}"/>
    <cellStyle name="Heading 3 11 10 3" xfId="3335" xr:uid="{6F83401D-B098-4C93-ACDB-060963AEE4ED}"/>
    <cellStyle name="Heading 3 11 10 3 2" xfId="3336" xr:uid="{4547DD68-46CD-44C3-882D-13D2889FD933}"/>
    <cellStyle name="Heading 3 11 10 4" xfId="3337" xr:uid="{F4A8036F-66B4-434C-ABBA-C4DADBF22B95}"/>
    <cellStyle name="Heading 3 11 10 4 2" xfId="3338" xr:uid="{F55B9F40-677D-4D38-8707-157E2951BF23}"/>
    <cellStyle name="Heading 3 11 11" xfId="3339" xr:uid="{BBF85152-4284-4E31-8690-E96ACC1D17A6}"/>
    <cellStyle name="Heading 3 11 11 2" xfId="3340" xr:uid="{4EFD833D-458F-417F-9D07-9773467A40C2}"/>
    <cellStyle name="Heading 3 11 11 2 2" xfId="3341" xr:uid="{FD62D0FC-DA31-4F67-92C5-BFD59FF812CB}"/>
    <cellStyle name="Heading 3 11 11 3" xfId="3342" xr:uid="{75A4F80D-DF80-46DB-963A-1D7CF90E3813}"/>
    <cellStyle name="Heading 3 11 11 3 2" xfId="3343" xr:uid="{4A8EC4AC-47BB-4778-8BAF-1BB480DCA9BD}"/>
    <cellStyle name="Heading 3 11 11 4" xfId="3344" xr:uid="{273DDE12-E506-4C26-B5FC-D367808753A3}"/>
    <cellStyle name="Heading 3 11 11 4 2" xfId="3345" xr:uid="{215EF690-EE4A-440A-B5BD-695335DADF9D}"/>
    <cellStyle name="Heading 3 11 12" xfId="3346" xr:uid="{E402C44A-7E03-4992-85A6-876B06DD4B45}"/>
    <cellStyle name="Heading 3 11 12 2" xfId="3347" xr:uid="{2C01A4DC-CFE1-4E06-8777-2D0A13E74AB1}"/>
    <cellStyle name="Heading 3 11 12 2 2" xfId="3348" xr:uid="{4E72DECB-812B-4B70-8873-3E12EAE77C54}"/>
    <cellStyle name="Heading 3 11 12 3" xfId="3349" xr:uid="{AD332335-4A5D-4DF5-B0BB-680FA520C349}"/>
    <cellStyle name="Heading 3 11 12 3 2" xfId="3350" xr:uid="{147DE03F-0E29-4876-949C-9A17343E6CC6}"/>
    <cellStyle name="Heading 3 11 12 4" xfId="3351" xr:uid="{BDE63067-1C15-4D94-A1DA-3EC0CA18DECE}"/>
    <cellStyle name="Heading 3 11 12 4 2" xfId="3352" xr:uid="{B35DD9F1-3CA2-4DFD-8A26-E6C50B595BFF}"/>
    <cellStyle name="Heading 3 11 13" xfId="3353" xr:uid="{BEB6227A-9BAC-4075-BD11-AC630B57D6DB}"/>
    <cellStyle name="Heading 3 11 13 2" xfId="3354" xr:uid="{6397F1E3-3602-4AAD-949B-0AD6AB528734}"/>
    <cellStyle name="Heading 3 11 13 2 2" xfId="3355" xr:uid="{4DDDD650-038D-4E19-A106-1711E2A2B8BA}"/>
    <cellStyle name="Heading 3 11 13 3" xfId="3356" xr:uid="{CAAEDED1-A225-4750-8BF7-187C1243E2A1}"/>
    <cellStyle name="Heading 3 11 13 3 2" xfId="3357" xr:uid="{C0B12A38-9C5F-4952-90EA-F278FF40C847}"/>
    <cellStyle name="Heading 3 11 13 4" xfId="3358" xr:uid="{7171155C-97E4-450D-B0E4-6916CEC85D5E}"/>
    <cellStyle name="Heading 3 11 13 4 2" xfId="3359" xr:uid="{D0007D3F-4436-4869-B2BA-088DA8E0CB29}"/>
    <cellStyle name="Heading 3 11 14" xfId="3360" xr:uid="{B9852CD9-5C0E-48A0-B360-EFC13C8554D4}"/>
    <cellStyle name="Heading 3 11 14 2" xfId="3361" xr:uid="{825777EA-9B08-467B-BC49-106929EEC98B}"/>
    <cellStyle name="Heading 3 11 14 2 2" xfId="3362" xr:uid="{A284EC6B-9C8C-4125-8CE5-9CE6321E621E}"/>
    <cellStyle name="Heading 3 11 14 3" xfId="3363" xr:uid="{A46EDF5B-D259-45F3-B10F-9A8A322FB97B}"/>
    <cellStyle name="Heading 3 11 14 3 2" xfId="3364" xr:uid="{51BCF1D5-2D26-4355-9872-CBE9D6332208}"/>
    <cellStyle name="Heading 3 11 14 4" xfId="3365" xr:uid="{18433C0A-C945-43C9-B335-97DB88D556CA}"/>
    <cellStyle name="Heading 3 11 14 4 2" xfId="3366" xr:uid="{B443E5D9-656B-4DA4-8467-F0732C091050}"/>
    <cellStyle name="Heading 3 11 15" xfId="3367" xr:uid="{42DBD42E-A432-470E-B132-EF2F10E860F5}"/>
    <cellStyle name="Heading 3 11 15 2" xfId="3368" xr:uid="{ACBCA846-7E37-4237-BA51-ECA9F3DCBD8D}"/>
    <cellStyle name="Heading 3 11 15 2 2" xfId="3369" xr:uid="{8CAA1E41-B7B4-4A75-9C8B-9CBB40D9D2B8}"/>
    <cellStyle name="Heading 3 11 15 3" xfId="3370" xr:uid="{5908CE08-DA62-41DA-A0B4-D39F9E058E1D}"/>
    <cellStyle name="Heading 3 11 15 3 2" xfId="3371" xr:uid="{D6AC4F21-D256-44C3-9DDF-8FCF0F56C079}"/>
    <cellStyle name="Heading 3 11 15 4" xfId="3372" xr:uid="{6C20973E-2140-458A-8CB2-2241F5CADDE7}"/>
    <cellStyle name="Heading 3 11 15 4 2" xfId="3373" xr:uid="{6A2FB78F-30D8-476A-803C-BC9E7D309F66}"/>
    <cellStyle name="Heading 3 11 16" xfId="3374" xr:uid="{70193A18-72AD-4DE5-9BF1-080C45319575}"/>
    <cellStyle name="Heading 3 11 16 2" xfId="3375" xr:uid="{7ABE260C-5B12-4130-9029-680EF5D684F1}"/>
    <cellStyle name="Heading 3 11 17" xfId="3376" xr:uid="{F34344B6-C187-46F6-A9B2-0B29F7F04B1A}"/>
    <cellStyle name="Heading 3 11 17 2" xfId="3377" xr:uid="{0EA79571-4420-4BF4-930B-360769425AD0}"/>
    <cellStyle name="Heading 3 11 18" xfId="3378" xr:uid="{A28B2CCF-11E6-4FF2-9540-F85F2531657A}"/>
    <cellStyle name="Heading 3 11 18 2" xfId="3379" xr:uid="{E86BF940-CEE2-45A9-9756-CED476C0D0FF}"/>
    <cellStyle name="Heading 3 11 19" xfId="3380" xr:uid="{C14D16A0-9C3E-48B7-A29C-3A127D550461}"/>
    <cellStyle name="Heading 3 11 2" xfId="3381" xr:uid="{2A8F94C0-B930-4A60-847F-5FE356D9C112}"/>
    <cellStyle name="Heading 3 11 2 2" xfId="3382" xr:uid="{6150F3A5-8ED8-4BF5-B7CC-BB8D08286828}"/>
    <cellStyle name="Heading 3 11 2 2 2" xfId="3383" xr:uid="{08E95962-B34A-4B53-850A-2473DAC09C19}"/>
    <cellStyle name="Heading 3 11 2 3" xfId="3384" xr:uid="{27B75CB6-494F-4A3E-9CB1-22B9D26E35AB}"/>
    <cellStyle name="Heading 3 11 2 3 2" xfId="3385" xr:uid="{C1CD0C43-F95F-42AF-8472-20F7656B02AA}"/>
    <cellStyle name="Heading 3 11 2 4" xfId="3386" xr:uid="{3D130B76-76A8-4DE1-A9F5-4A8C5FA7679F}"/>
    <cellStyle name="Heading 3 11 2 4 2" xfId="3387" xr:uid="{B6A96632-EE2A-4ED7-9A71-5B917C99908F}"/>
    <cellStyle name="Heading 3 11 20" xfId="3388" xr:uid="{BF738759-55C4-4017-B3F2-C5A78E87C2D0}"/>
    <cellStyle name="Heading 3 11 21" xfId="3389" xr:uid="{28146535-68CB-478E-9AA0-C0A042440E23}"/>
    <cellStyle name="Heading 3 11 22" xfId="3390" xr:uid="{8A0780B1-3986-4D68-A9C8-D79FE59B1000}"/>
    <cellStyle name="Heading 3 11 23" xfId="3391" xr:uid="{8BC5783E-5E43-44B5-99C0-E4A69C218458}"/>
    <cellStyle name="Heading 3 11 24" xfId="3392" xr:uid="{6CE35A80-4364-4DA6-8AE6-66E2B7CE609B}"/>
    <cellStyle name="Heading 3 11 25" xfId="3393" xr:uid="{035D4399-6215-4FD1-AB5A-FA3BBACC812C}"/>
    <cellStyle name="Heading 3 11 3" xfId="3394" xr:uid="{15F4DE69-4AE5-47D4-918D-255F26371CE7}"/>
    <cellStyle name="Heading 3 11 3 2" xfId="3395" xr:uid="{A262211B-6220-473B-BF85-FB2B248F3286}"/>
    <cellStyle name="Heading 3 11 3 2 2" xfId="3396" xr:uid="{C3EDA310-FFF5-4A02-805F-9E4968EE2B2B}"/>
    <cellStyle name="Heading 3 11 3 3" xfId="3397" xr:uid="{DD0913E8-3BAE-48FC-8641-B2379A4A9D89}"/>
    <cellStyle name="Heading 3 11 3 3 2" xfId="3398" xr:uid="{CB5C385E-0532-4F34-B99F-1758D68F1AE9}"/>
    <cellStyle name="Heading 3 11 3 4" xfId="3399" xr:uid="{64C7DD7B-7EC5-4951-ABA6-8AD4254E4BEA}"/>
    <cellStyle name="Heading 3 11 3 4 2" xfId="3400" xr:uid="{3AEDE363-62E5-4B3B-9939-BC8F2C50029E}"/>
    <cellStyle name="Heading 3 11 4" xfId="3401" xr:uid="{CEDE8B5E-8CE8-4194-A2C4-289D799F03D2}"/>
    <cellStyle name="Heading 3 11 4 2" xfId="3402" xr:uid="{873EF6AC-826A-45B5-B01E-F735213B6ABE}"/>
    <cellStyle name="Heading 3 11 4 2 2" xfId="3403" xr:uid="{DBBE3269-8773-42B6-BE9E-B9177874777F}"/>
    <cellStyle name="Heading 3 11 4 3" xfId="3404" xr:uid="{9D93EE01-A3C6-4640-9D86-0F84AD4B1E9A}"/>
    <cellStyle name="Heading 3 11 4 3 2" xfId="3405" xr:uid="{6B2DE311-2CCD-4490-823B-685C34E15221}"/>
    <cellStyle name="Heading 3 11 4 4" xfId="3406" xr:uid="{DB386129-2167-4D84-AB1D-F8A1DD932711}"/>
    <cellStyle name="Heading 3 11 4 4 2" xfId="3407" xr:uid="{315D5CD2-DFD6-432A-9453-55846B14DB67}"/>
    <cellStyle name="Heading 3 11 5" xfId="3408" xr:uid="{FA16973D-9D99-4D05-86EC-20A08E695687}"/>
    <cellStyle name="Heading 3 11 5 2" xfId="3409" xr:uid="{8553D5D3-1917-4A8E-B546-0528796491A9}"/>
    <cellStyle name="Heading 3 11 5 2 2" xfId="3410" xr:uid="{2B1C7D81-4AFE-45EE-BAAC-2113EC686C3E}"/>
    <cellStyle name="Heading 3 11 5 3" xfId="3411" xr:uid="{4FFC3AA4-9B0A-473C-8992-BA31208F769E}"/>
    <cellStyle name="Heading 3 11 5 3 2" xfId="3412" xr:uid="{D77C2306-FC07-4B71-A4AA-23794B1875DF}"/>
    <cellStyle name="Heading 3 11 5 4" xfId="3413" xr:uid="{4853C3FE-1379-4D93-BD71-08FE0598F5A0}"/>
    <cellStyle name="Heading 3 11 5 4 2" xfId="3414" xr:uid="{9E9E63D4-D756-4383-846A-7D20E969439E}"/>
    <cellStyle name="Heading 3 11 6" xfId="3415" xr:uid="{15C38005-F7DB-4CBB-8B16-DA4ABDC8B83A}"/>
    <cellStyle name="Heading 3 11 6 2" xfId="3416" xr:uid="{047BC054-D186-477D-9BB0-56195D299739}"/>
    <cellStyle name="Heading 3 11 6 2 2" xfId="3417" xr:uid="{A9BFC006-539F-4EE3-8014-6B904ABDE95D}"/>
    <cellStyle name="Heading 3 11 6 3" xfId="3418" xr:uid="{84D29EC8-F7DA-4963-9F05-FA5403A0441F}"/>
    <cellStyle name="Heading 3 11 6 3 2" xfId="3419" xr:uid="{C0F4BB3B-0126-41CF-A83C-2DBE2D30A824}"/>
    <cellStyle name="Heading 3 11 6 4" xfId="3420" xr:uid="{B9ADB807-8730-456B-9D6D-EFEC1C69DEA2}"/>
    <cellStyle name="Heading 3 11 6 4 2" xfId="3421" xr:uid="{E5C090E9-E09A-4181-967C-63C45CF34C38}"/>
    <cellStyle name="Heading 3 11 7" xfId="3422" xr:uid="{190214B3-F977-4DE4-94E8-5A347ECCEB78}"/>
    <cellStyle name="Heading 3 11 7 2" xfId="3423" xr:uid="{90DDDF79-78FD-430E-AD1C-89FEA4B7EACC}"/>
    <cellStyle name="Heading 3 11 7 2 2" xfId="3424" xr:uid="{452F18B2-828E-4ADD-B296-B7E5DC0B4994}"/>
    <cellStyle name="Heading 3 11 7 3" xfId="3425" xr:uid="{0EF38ED9-4B59-41BA-A787-793129109370}"/>
    <cellStyle name="Heading 3 11 7 3 2" xfId="3426" xr:uid="{79084B63-D8E8-45D8-BB1A-F8A634CD5F64}"/>
    <cellStyle name="Heading 3 11 7 4" xfId="3427" xr:uid="{152FE377-30CE-4039-BB15-FC43687E3D29}"/>
    <cellStyle name="Heading 3 11 7 4 2" xfId="3428" xr:uid="{278AE525-7041-4F4C-A443-A6E984FE1165}"/>
    <cellStyle name="Heading 3 11 8" xfId="3429" xr:uid="{8EF44F5A-3AB0-4163-9F8A-C28230D38ED1}"/>
    <cellStyle name="Heading 3 11 8 2" xfId="3430" xr:uid="{64DF6550-8D2A-4226-972F-93F89D9405EB}"/>
    <cellStyle name="Heading 3 11 8 2 2" xfId="3431" xr:uid="{7795F219-1CD4-4473-8DD7-EF8EBD43F53D}"/>
    <cellStyle name="Heading 3 11 8 3" xfId="3432" xr:uid="{F6DAE9B6-93B2-49BD-B129-E4DD50427307}"/>
    <cellStyle name="Heading 3 11 8 3 2" xfId="3433" xr:uid="{837EE085-D25B-4521-B22B-D73E5B80FA37}"/>
    <cellStyle name="Heading 3 11 8 4" xfId="3434" xr:uid="{78DF89BB-BE67-42A0-92A9-542619157008}"/>
    <cellStyle name="Heading 3 11 8 4 2" xfId="3435" xr:uid="{2D96F599-E580-4096-8B0E-41952CBCEFBA}"/>
    <cellStyle name="Heading 3 11 9" xfId="3436" xr:uid="{3110C7FC-DB9B-4318-9970-CB166463AE14}"/>
    <cellStyle name="Heading 3 11 9 2" xfId="3437" xr:uid="{D43431AB-6678-4B9E-AB04-DCB03A697D79}"/>
    <cellStyle name="Heading 3 11 9 2 2" xfId="3438" xr:uid="{1868C42D-07D6-4759-9311-353B5E16E9D6}"/>
    <cellStyle name="Heading 3 11 9 3" xfId="3439" xr:uid="{6542054C-DFEE-4967-BEEC-CDA56CEE0A60}"/>
    <cellStyle name="Heading 3 11 9 3 2" xfId="3440" xr:uid="{4B207DE9-99A9-4B5D-BBF4-70B2A2316FD3}"/>
    <cellStyle name="Heading 3 11 9 4" xfId="3441" xr:uid="{C7797F01-DDA3-4D5B-B7D0-73F2D3D537D1}"/>
    <cellStyle name="Heading 3 11 9 4 2" xfId="3442" xr:uid="{BD148D6B-1832-4A68-AF2E-180F0D2BF12B}"/>
    <cellStyle name="Heading 3 12" xfId="3443" xr:uid="{FE17A10E-758B-472C-827F-BFBD6DEE5B84}"/>
    <cellStyle name="Heading 3 12 10" xfId="3444" xr:uid="{0CE96542-F5F8-4DAA-AEE8-984E7CF7A46B}"/>
    <cellStyle name="Heading 3 12 10 2" xfId="3445" xr:uid="{69C90B4A-7E47-4791-9A3A-A5DBC012FDE2}"/>
    <cellStyle name="Heading 3 12 10 2 2" xfId="3446" xr:uid="{7BFAF5B9-FC8D-41DE-A301-475A2D6683DE}"/>
    <cellStyle name="Heading 3 12 10 3" xfId="3447" xr:uid="{121053FD-4B83-4E4E-852F-5A0E246922B9}"/>
    <cellStyle name="Heading 3 12 10 3 2" xfId="3448" xr:uid="{C3477ECE-8107-4985-867D-0A91C268E96E}"/>
    <cellStyle name="Heading 3 12 10 4" xfId="3449" xr:uid="{9693C360-8274-4415-BE2F-00DBEBCED068}"/>
    <cellStyle name="Heading 3 12 10 4 2" xfId="3450" xr:uid="{D1E4FF0C-CFE1-4B6C-BB00-2F07EE0D3421}"/>
    <cellStyle name="Heading 3 12 11" xfId="3451" xr:uid="{8EEFA64D-1E41-44D6-84CA-A5CABA4DE78B}"/>
    <cellStyle name="Heading 3 12 11 2" xfId="3452" xr:uid="{10309603-1CC4-4973-8FC0-F5C27752C789}"/>
    <cellStyle name="Heading 3 12 11 2 2" xfId="3453" xr:uid="{39A27100-6032-4D6C-9D62-E48368B52BC4}"/>
    <cellStyle name="Heading 3 12 11 3" xfId="3454" xr:uid="{EFED9B96-2E23-4E5C-B919-9F43E0C22FE6}"/>
    <cellStyle name="Heading 3 12 11 3 2" xfId="3455" xr:uid="{E7057C5B-74A7-4661-915C-02F8AD987497}"/>
    <cellStyle name="Heading 3 12 11 4" xfId="3456" xr:uid="{5C3E4E7A-DB53-4447-8EBC-6F8246AC4FA5}"/>
    <cellStyle name="Heading 3 12 11 4 2" xfId="3457" xr:uid="{C4A5073E-D127-487F-AFF6-511D48E49A0D}"/>
    <cellStyle name="Heading 3 12 12" xfId="3458" xr:uid="{835D219D-0B22-4894-837D-EC0E2E708B68}"/>
    <cellStyle name="Heading 3 12 12 2" xfId="3459" xr:uid="{99353C47-B4E5-4BCE-A5ED-A103A7651B09}"/>
    <cellStyle name="Heading 3 12 12 2 2" xfId="3460" xr:uid="{13414BE0-C169-44A9-9BA4-63525F0E4D67}"/>
    <cellStyle name="Heading 3 12 12 3" xfId="3461" xr:uid="{A8F1ADB8-809E-452D-ADEF-2D1939C2C0A3}"/>
    <cellStyle name="Heading 3 12 12 3 2" xfId="3462" xr:uid="{2689E9C9-FDF9-432E-8335-5AEE8CE691C5}"/>
    <cellStyle name="Heading 3 12 12 4" xfId="3463" xr:uid="{E04E9B6F-481B-40D1-B6BF-DAA0E055EDC9}"/>
    <cellStyle name="Heading 3 12 12 4 2" xfId="3464" xr:uid="{B01134A6-2107-46C0-B593-9B1B248495EC}"/>
    <cellStyle name="Heading 3 12 13" xfId="3465" xr:uid="{589324F9-46C1-489D-92C3-68A925B3EE1F}"/>
    <cellStyle name="Heading 3 12 13 2" xfId="3466" xr:uid="{9C8CE153-B860-4341-ABBD-1C5547025050}"/>
    <cellStyle name="Heading 3 12 13 2 2" xfId="3467" xr:uid="{B0C77709-DA0E-4134-ACA1-8ED544F0EE88}"/>
    <cellStyle name="Heading 3 12 13 3" xfId="3468" xr:uid="{7C0C6328-B5DF-460E-BA06-31B0FD71ED72}"/>
    <cellStyle name="Heading 3 12 13 3 2" xfId="3469" xr:uid="{5B0FF8AA-081D-4DD7-99F7-6FC5423304E1}"/>
    <cellStyle name="Heading 3 12 13 4" xfId="3470" xr:uid="{EB1DB7E0-12E0-428C-89E5-46E263E59644}"/>
    <cellStyle name="Heading 3 12 13 4 2" xfId="3471" xr:uid="{F67D9F02-B586-434B-A2FC-9A7FE1CE293D}"/>
    <cellStyle name="Heading 3 12 14" xfId="3472" xr:uid="{7F8D01AA-EA60-4EB2-AC83-3FB9AA5B9522}"/>
    <cellStyle name="Heading 3 12 14 2" xfId="3473" xr:uid="{1186A163-A574-4A7E-A521-7B8AEE0D91F1}"/>
    <cellStyle name="Heading 3 12 14 2 2" xfId="3474" xr:uid="{D570AEC5-4090-4CF0-B86D-5BFB0628067E}"/>
    <cellStyle name="Heading 3 12 14 3" xfId="3475" xr:uid="{A6B5B8FB-C17C-44AC-B9D5-10DA2F5989E8}"/>
    <cellStyle name="Heading 3 12 14 3 2" xfId="3476" xr:uid="{61C99A05-A3D7-4645-BE22-1B897F4CCAB3}"/>
    <cellStyle name="Heading 3 12 14 4" xfId="3477" xr:uid="{5BCC7BA8-050D-48CA-9ABA-1125FCC1C74D}"/>
    <cellStyle name="Heading 3 12 14 4 2" xfId="3478" xr:uid="{2332E4D7-7751-4BE7-B7D3-6C9346E8FE2C}"/>
    <cellStyle name="Heading 3 12 15" xfId="3479" xr:uid="{CA08D11C-A3F7-4C69-9B66-455404F1A58C}"/>
    <cellStyle name="Heading 3 12 15 2" xfId="3480" xr:uid="{116DFFD2-01D3-4AAC-B4EB-DF8BA936D178}"/>
    <cellStyle name="Heading 3 12 15 2 2" xfId="3481" xr:uid="{57D8562D-BFE0-4869-80E2-592BBAEA47A3}"/>
    <cellStyle name="Heading 3 12 15 3" xfId="3482" xr:uid="{A5D953BF-7420-494D-9CB7-D29DD9B64FE8}"/>
    <cellStyle name="Heading 3 12 15 3 2" xfId="3483" xr:uid="{5159D95E-07AE-4FEF-99AC-5452EC412E1D}"/>
    <cellStyle name="Heading 3 12 15 4" xfId="3484" xr:uid="{BB65158B-6125-421B-B88B-F29AD88E2D4A}"/>
    <cellStyle name="Heading 3 12 15 4 2" xfId="3485" xr:uid="{8C696280-0646-4A27-AD40-EF2338B50D3C}"/>
    <cellStyle name="Heading 3 12 16" xfId="3486" xr:uid="{615D908F-9834-4845-AFEA-6118E2D3D642}"/>
    <cellStyle name="Heading 3 12 16 2" xfId="3487" xr:uid="{7B29F5FF-3159-4381-BD91-C6E20691F03C}"/>
    <cellStyle name="Heading 3 12 17" xfId="3488" xr:uid="{E92962D3-E0B1-4AF4-AFA7-A118B662AC98}"/>
    <cellStyle name="Heading 3 12 17 2" xfId="3489" xr:uid="{4E71906A-F879-4496-9820-72A2EE5CB563}"/>
    <cellStyle name="Heading 3 12 18" xfId="3490" xr:uid="{26FF5762-D84B-4131-8373-2278C907556F}"/>
    <cellStyle name="Heading 3 12 18 2" xfId="3491" xr:uid="{B8C0BC98-5F00-4A10-A4AA-4431FB5BD3BB}"/>
    <cellStyle name="Heading 3 12 19" xfId="3492" xr:uid="{1963086F-351D-472C-A4CB-FC63239C510B}"/>
    <cellStyle name="Heading 3 12 2" xfId="3493" xr:uid="{6012FABF-0CF6-4CC4-9907-2E2811E0AA41}"/>
    <cellStyle name="Heading 3 12 2 2" xfId="3494" xr:uid="{9B25CD4C-58A0-44D2-95B5-CB16EBF3A31B}"/>
    <cellStyle name="Heading 3 12 2 2 2" xfId="3495" xr:uid="{58AE7AE9-9167-42DE-8BB6-AD41584F27B5}"/>
    <cellStyle name="Heading 3 12 2 3" xfId="3496" xr:uid="{F6EACBE3-69B3-4199-8683-296E68004294}"/>
    <cellStyle name="Heading 3 12 2 3 2" xfId="3497" xr:uid="{B105A64D-CB72-4DD0-9815-BE1EC31A1E8A}"/>
    <cellStyle name="Heading 3 12 2 4" xfId="3498" xr:uid="{A49192AC-D244-4485-8B45-89AA065007B1}"/>
    <cellStyle name="Heading 3 12 2 4 2" xfId="3499" xr:uid="{33BEBD18-603E-4258-88D6-8B80F9D1DD92}"/>
    <cellStyle name="Heading 3 12 20" xfId="3500" xr:uid="{0C55FF70-4403-4895-AC2D-6A10630BC13C}"/>
    <cellStyle name="Heading 3 12 21" xfId="3501" xr:uid="{845E4FA2-4E4B-43B2-9460-BA517746E37F}"/>
    <cellStyle name="Heading 3 12 22" xfId="3502" xr:uid="{07C5B003-D89A-46D5-8CB1-B13EF839F576}"/>
    <cellStyle name="Heading 3 12 23" xfId="3503" xr:uid="{73C1258B-0A05-4E2C-9C72-09EC77CF5CFE}"/>
    <cellStyle name="Heading 3 12 24" xfId="3504" xr:uid="{D2C1EBCB-279A-4D82-B05E-7E16433CCA9F}"/>
    <cellStyle name="Heading 3 12 25" xfId="3505" xr:uid="{DD00CE97-F233-46DA-BE1E-FCAE6536EB08}"/>
    <cellStyle name="Heading 3 12 3" xfId="3506" xr:uid="{A51DB915-B96C-4530-A64A-522B962B07FF}"/>
    <cellStyle name="Heading 3 12 3 2" xfId="3507" xr:uid="{9220FAE1-D2D7-4558-B7E5-8D00003BEFC4}"/>
    <cellStyle name="Heading 3 12 3 2 2" xfId="3508" xr:uid="{F1C62EAA-AC2C-4106-857C-0093107C47B9}"/>
    <cellStyle name="Heading 3 12 3 3" xfId="3509" xr:uid="{54F0830F-EFD4-4059-A887-BD94683CA340}"/>
    <cellStyle name="Heading 3 12 3 3 2" xfId="3510" xr:uid="{29B2BBB9-4112-4458-A640-902852964538}"/>
    <cellStyle name="Heading 3 12 3 4" xfId="3511" xr:uid="{D4448B8D-FA6B-43C5-A44E-5A97C0ACE20C}"/>
    <cellStyle name="Heading 3 12 3 4 2" xfId="3512" xr:uid="{4934CB93-47A9-4C3C-BD32-E650664583B6}"/>
    <cellStyle name="Heading 3 12 4" xfId="3513" xr:uid="{E769F434-9B93-4044-A015-F34A17B33FF0}"/>
    <cellStyle name="Heading 3 12 4 2" xfId="3514" xr:uid="{C9528860-8516-48E2-8CFE-5429F2E48ED5}"/>
    <cellStyle name="Heading 3 12 4 2 2" xfId="3515" xr:uid="{050F2865-F73C-4BEF-AB5F-BC4338365228}"/>
    <cellStyle name="Heading 3 12 4 3" xfId="3516" xr:uid="{673FFDBE-E82B-4BB2-894C-5019F7A2D826}"/>
    <cellStyle name="Heading 3 12 4 3 2" xfId="3517" xr:uid="{5E6311A3-AD3F-468A-AEA3-A2201203C630}"/>
    <cellStyle name="Heading 3 12 4 4" xfId="3518" xr:uid="{2319A46D-49B2-4690-83DA-737323CFE874}"/>
    <cellStyle name="Heading 3 12 4 4 2" xfId="3519" xr:uid="{35438E28-55A1-4957-B720-A4552B365D66}"/>
    <cellStyle name="Heading 3 12 5" xfId="3520" xr:uid="{1B8EF3C9-E8B9-4CA5-BDAF-A166C58F7AB2}"/>
    <cellStyle name="Heading 3 12 5 2" xfId="3521" xr:uid="{96597851-2A91-4CE6-8B0C-60F8C9E65BA7}"/>
    <cellStyle name="Heading 3 12 5 2 2" xfId="3522" xr:uid="{C38099B7-C5F5-46FC-86EE-BC22F39B85AA}"/>
    <cellStyle name="Heading 3 12 5 3" xfId="3523" xr:uid="{51F0EAD0-6743-48A7-A27C-91401608817A}"/>
    <cellStyle name="Heading 3 12 5 3 2" xfId="3524" xr:uid="{01B9E8E4-FD32-4F8C-B143-D7C0E6FBDD32}"/>
    <cellStyle name="Heading 3 12 5 4" xfId="3525" xr:uid="{163D1DD6-0BCF-4578-BC25-519D4433E697}"/>
    <cellStyle name="Heading 3 12 5 4 2" xfId="3526" xr:uid="{D34052D7-A012-4539-83CA-0D9050034501}"/>
    <cellStyle name="Heading 3 12 6" xfId="3527" xr:uid="{6C4399F0-C286-4FA6-89E1-7D23F4B434F3}"/>
    <cellStyle name="Heading 3 12 6 2" xfId="3528" xr:uid="{8D207964-2994-4BE3-A5A7-777742600F2C}"/>
    <cellStyle name="Heading 3 12 6 2 2" xfId="3529" xr:uid="{4FED7F63-AC60-434E-976D-0CE5B634D327}"/>
    <cellStyle name="Heading 3 12 6 3" xfId="3530" xr:uid="{BB05AB0A-EA2F-4CD8-A432-81E5EC858F8A}"/>
    <cellStyle name="Heading 3 12 6 3 2" xfId="3531" xr:uid="{FF0F5819-509A-4E23-A2E5-1301A09BD000}"/>
    <cellStyle name="Heading 3 12 6 4" xfId="3532" xr:uid="{6CE26523-6D29-44B6-ACCB-14A1F21A8BE5}"/>
    <cellStyle name="Heading 3 12 6 4 2" xfId="3533" xr:uid="{C38BAD61-5192-4E61-A0D7-62684219634D}"/>
    <cellStyle name="Heading 3 12 7" xfId="3534" xr:uid="{85F7FD12-7A43-4EDF-A0BC-D7CB367C9164}"/>
    <cellStyle name="Heading 3 12 7 2" xfId="3535" xr:uid="{4AE4C8A4-0CC4-42C1-96FE-72D89B5C7022}"/>
    <cellStyle name="Heading 3 12 7 2 2" xfId="3536" xr:uid="{A636C747-5DB8-4008-803A-374DF2DA5E5F}"/>
    <cellStyle name="Heading 3 12 7 3" xfId="3537" xr:uid="{8BD4599F-C9C1-45BC-94CB-E921D3D72990}"/>
    <cellStyle name="Heading 3 12 7 3 2" xfId="3538" xr:uid="{DBCCD834-678C-4EA6-BDC0-24B7603B51E6}"/>
    <cellStyle name="Heading 3 12 7 4" xfId="3539" xr:uid="{74A353B4-68CF-4EBF-902B-C10508EC81CC}"/>
    <cellStyle name="Heading 3 12 7 4 2" xfId="3540" xr:uid="{1A852744-1480-45BB-8FE2-E03C6077D8AB}"/>
    <cellStyle name="Heading 3 12 8" xfId="3541" xr:uid="{E10CF991-BF78-4808-8313-CAF79692A9C2}"/>
    <cellStyle name="Heading 3 12 8 2" xfId="3542" xr:uid="{6B53C458-E015-4377-8FF3-A2E13DFF4EFC}"/>
    <cellStyle name="Heading 3 12 8 2 2" xfId="3543" xr:uid="{71FF2DF6-F752-4F9E-9F08-E8A48DDB22EA}"/>
    <cellStyle name="Heading 3 12 8 3" xfId="3544" xr:uid="{0AD97C29-9A5B-44B5-8BB5-9DC79968BA4C}"/>
    <cellStyle name="Heading 3 12 8 3 2" xfId="3545" xr:uid="{0BB2EF68-A886-4C44-BEFB-95B366BB451C}"/>
    <cellStyle name="Heading 3 12 8 4" xfId="3546" xr:uid="{8539B6FE-536C-4666-8CBC-AB51F7364A1E}"/>
    <cellStyle name="Heading 3 12 8 4 2" xfId="3547" xr:uid="{97DB832D-435F-4B85-8843-E701B8890154}"/>
    <cellStyle name="Heading 3 12 9" xfId="3548" xr:uid="{F79EBA46-C9E3-4A09-B9E4-8179494FA0ED}"/>
    <cellStyle name="Heading 3 12 9 2" xfId="3549" xr:uid="{89A32CCF-72B1-4B23-9236-90E16F7FCC90}"/>
    <cellStyle name="Heading 3 12 9 2 2" xfId="3550" xr:uid="{1B54EEC8-1654-4884-A53F-155929990780}"/>
    <cellStyle name="Heading 3 12 9 3" xfId="3551" xr:uid="{6EF2BAEC-784E-412C-95B9-DF00EBCEB689}"/>
    <cellStyle name="Heading 3 12 9 3 2" xfId="3552" xr:uid="{0D80C08D-E345-4D3A-809D-9AA2E45D9C7B}"/>
    <cellStyle name="Heading 3 12 9 4" xfId="3553" xr:uid="{2CF92DC5-CE46-46F0-BAC3-F2FAA6A96B82}"/>
    <cellStyle name="Heading 3 12 9 4 2" xfId="3554" xr:uid="{64ECD29B-16C2-4265-983B-3181A956FF70}"/>
    <cellStyle name="Heading 3 13" xfId="3555" xr:uid="{ED6C404C-7E1B-46DF-9BD9-7EE122100494}"/>
    <cellStyle name="Heading 3 13 10" xfId="3556" xr:uid="{F2231577-B503-4C2E-A098-41663F76F2B2}"/>
    <cellStyle name="Heading 3 13 10 2" xfId="3557" xr:uid="{D8D66CEF-7A91-491D-A60F-C84F4679F179}"/>
    <cellStyle name="Heading 3 13 10 2 2" xfId="3558" xr:uid="{C4FF6559-BDE2-4D7D-BC9D-2DFA09B3007D}"/>
    <cellStyle name="Heading 3 13 10 3" xfId="3559" xr:uid="{3634696F-598F-4EA9-9710-0E3B6057B7B3}"/>
    <cellStyle name="Heading 3 13 10 3 2" xfId="3560" xr:uid="{45C0089C-603D-4F25-BBC7-445A6815D513}"/>
    <cellStyle name="Heading 3 13 10 4" xfId="3561" xr:uid="{C1E86339-7DC7-41FC-9296-96C2A1C89C7E}"/>
    <cellStyle name="Heading 3 13 10 4 2" xfId="3562" xr:uid="{D3B49FE5-8E9E-406A-8850-0D23CAC9BC3B}"/>
    <cellStyle name="Heading 3 13 11" xfId="3563" xr:uid="{892C35D8-26EB-486F-9ED2-700AC51E2BEB}"/>
    <cellStyle name="Heading 3 13 11 2" xfId="3564" xr:uid="{5B6957C3-D104-4E53-A6EA-312A8E935C1F}"/>
    <cellStyle name="Heading 3 13 11 2 2" xfId="3565" xr:uid="{EBA6071B-667E-4E23-9B46-B8E91428B2AB}"/>
    <cellStyle name="Heading 3 13 11 3" xfId="3566" xr:uid="{CACA0043-3225-4E79-94EC-664C9F68C573}"/>
    <cellStyle name="Heading 3 13 11 3 2" xfId="3567" xr:uid="{AFAC45B0-BDFB-48AD-A3CD-59AD1C964B1F}"/>
    <cellStyle name="Heading 3 13 11 4" xfId="3568" xr:uid="{22D683C4-BC77-485D-9CA4-649573D26304}"/>
    <cellStyle name="Heading 3 13 11 4 2" xfId="3569" xr:uid="{AEE38689-45C9-4C92-AD06-A9E07505DEFA}"/>
    <cellStyle name="Heading 3 13 12" xfId="3570" xr:uid="{EFEEA122-A92A-43A8-BA88-005F7928E2FE}"/>
    <cellStyle name="Heading 3 13 12 2" xfId="3571" xr:uid="{9B18421B-B900-4BCC-840C-1A5F315D14BC}"/>
    <cellStyle name="Heading 3 13 12 2 2" xfId="3572" xr:uid="{A1BDBA46-ECF0-437F-B49D-10DB68F9ADD3}"/>
    <cellStyle name="Heading 3 13 12 3" xfId="3573" xr:uid="{38A6B8F8-EEA3-4CEE-B569-BBFE9E5EEF5B}"/>
    <cellStyle name="Heading 3 13 12 3 2" xfId="3574" xr:uid="{B9FAC946-F2D6-43E4-B16D-15CC06D8FB09}"/>
    <cellStyle name="Heading 3 13 12 4" xfId="3575" xr:uid="{1A9B8002-8744-4261-BAE0-20162846BF06}"/>
    <cellStyle name="Heading 3 13 12 4 2" xfId="3576" xr:uid="{6E1AE3BC-9AD1-409B-BAE9-F98D666C539E}"/>
    <cellStyle name="Heading 3 13 13" xfId="3577" xr:uid="{9A1194B6-97A9-43E0-9075-E8270F848970}"/>
    <cellStyle name="Heading 3 13 13 2" xfId="3578" xr:uid="{132F81A0-18EA-4F68-9975-27EDEEBB90EC}"/>
    <cellStyle name="Heading 3 13 13 2 2" xfId="3579" xr:uid="{CFEFF49C-CCBD-4BD0-8B69-0266AF105420}"/>
    <cellStyle name="Heading 3 13 13 3" xfId="3580" xr:uid="{5CAF43CB-79C5-4509-8859-360060DA1877}"/>
    <cellStyle name="Heading 3 13 13 3 2" xfId="3581" xr:uid="{73598F44-681C-4ACA-B997-AEA99C190C23}"/>
    <cellStyle name="Heading 3 13 13 4" xfId="3582" xr:uid="{0BFE4383-90E5-4343-BB36-48E28449A286}"/>
    <cellStyle name="Heading 3 13 13 4 2" xfId="3583" xr:uid="{2007D383-4767-41A1-87D8-8555ABF5135F}"/>
    <cellStyle name="Heading 3 13 14" xfId="3584" xr:uid="{8ADC8BAE-7D68-4359-BC7B-7F9C2C02F615}"/>
    <cellStyle name="Heading 3 13 14 2" xfId="3585" xr:uid="{7375C192-2AA2-4821-BD16-F2FB12827298}"/>
    <cellStyle name="Heading 3 13 14 2 2" xfId="3586" xr:uid="{18ADAE19-D1FF-4F64-B070-B7D80C7F85AB}"/>
    <cellStyle name="Heading 3 13 14 3" xfId="3587" xr:uid="{20042588-3DD8-4DE9-8373-2054E01584D2}"/>
    <cellStyle name="Heading 3 13 14 3 2" xfId="3588" xr:uid="{1AE62611-4E42-44F3-AA59-0DA2F24B2DC5}"/>
    <cellStyle name="Heading 3 13 14 4" xfId="3589" xr:uid="{15BB2DA1-F821-45E2-9E17-E30FD4B23272}"/>
    <cellStyle name="Heading 3 13 14 4 2" xfId="3590" xr:uid="{11E344FD-DBDB-4C4A-B74D-705758CF6438}"/>
    <cellStyle name="Heading 3 13 15" xfId="3591" xr:uid="{FD77AB6E-137C-4B1E-9158-4C9057A8B262}"/>
    <cellStyle name="Heading 3 13 15 2" xfId="3592" xr:uid="{5AB33C57-AC90-4BB4-B840-D88D710B57E7}"/>
    <cellStyle name="Heading 3 13 15 2 2" xfId="3593" xr:uid="{9FEB171E-0C43-4B46-97C4-4BB2AAAAA1C7}"/>
    <cellStyle name="Heading 3 13 15 3" xfId="3594" xr:uid="{1AB8647D-B2B2-42D7-A5D3-9F7132EE2EF6}"/>
    <cellStyle name="Heading 3 13 15 3 2" xfId="3595" xr:uid="{3B4CD052-2D69-4B35-9914-5730E6F7EB11}"/>
    <cellStyle name="Heading 3 13 15 4" xfId="3596" xr:uid="{8BB5F137-2F83-4F4A-993B-A3A4380E55AD}"/>
    <cellStyle name="Heading 3 13 15 4 2" xfId="3597" xr:uid="{17D09854-37F5-41AA-81F2-1DD0264F28CD}"/>
    <cellStyle name="Heading 3 13 16" xfId="3598" xr:uid="{E6BE2801-350A-41C4-AA23-FC3E14F1795D}"/>
    <cellStyle name="Heading 3 13 16 2" xfId="3599" xr:uid="{61ACDF6F-AF3F-4E82-85CE-DBCC8AC2D66D}"/>
    <cellStyle name="Heading 3 13 17" xfId="3600" xr:uid="{4BC886F1-ACFA-4337-B8C0-8DD0C1AEDEE8}"/>
    <cellStyle name="Heading 3 13 17 2" xfId="3601" xr:uid="{7D46D8B5-D086-42B2-A903-8ADF42CBCEF6}"/>
    <cellStyle name="Heading 3 13 18" xfId="3602" xr:uid="{477DA57C-6076-4590-89DC-4811E31D7823}"/>
    <cellStyle name="Heading 3 13 18 2" xfId="3603" xr:uid="{562566DB-E84C-4987-AB78-F8FED3A3637E}"/>
    <cellStyle name="Heading 3 13 19" xfId="3604" xr:uid="{4F937E03-FC2B-4528-B554-A6621EEBED27}"/>
    <cellStyle name="Heading 3 13 2" xfId="3605" xr:uid="{12266ECC-E5D3-4CC5-A06F-FCD1FEE2AA18}"/>
    <cellStyle name="Heading 3 13 2 2" xfId="3606" xr:uid="{7192F0A5-A738-4299-849C-B28CBFF1CA48}"/>
    <cellStyle name="Heading 3 13 2 2 2" xfId="3607" xr:uid="{D09874C5-9F29-4C4B-B845-0025305FFAC4}"/>
    <cellStyle name="Heading 3 13 2 3" xfId="3608" xr:uid="{5AA33510-44AA-47BD-B4B8-B65BFBC12540}"/>
    <cellStyle name="Heading 3 13 2 3 2" xfId="3609" xr:uid="{211CAE07-9CC9-4F42-8B50-070CD79B958B}"/>
    <cellStyle name="Heading 3 13 2 4" xfId="3610" xr:uid="{72A0966B-E904-4E38-A0C5-773CF00E80C0}"/>
    <cellStyle name="Heading 3 13 2 4 2" xfId="3611" xr:uid="{3F79889C-5A5D-4FC5-8B52-543027774851}"/>
    <cellStyle name="Heading 3 13 20" xfId="3612" xr:uid="{4538DCC0-9AAE-4736-B249-B419C085E57D}"/>
    <cellStyle name="Heading 3 13 21" xfId="3613" xr:uid="{B4A8BF91-4D6F-4412-80F0-94DCC792D6C1}"/>
    <cellStyle name="Heading 3 13 22" xfId="3614" xr:uid="{3214ED04-BB13-4815-99D7-48AB20F1124B}"/>
    <cellStyle name="Heading 3 13 23" xfId="3615" xr:uid="{76299F63-F112-429B-BD27-79ECC25CD8D5}"/>
    <cellStyle name="Heading 3 13 24" xfId="3616" xr:uid="{A75F0FF7-0B8E-4BF7-BF3A-87792066C219}"/>
    <cellStyle name="Heading 3 13 25" xfId="3617" xr:uid="{CC935126-CBB5-4DBB-BB4B-867C01259FE0}"/>
    <cellStyle name="Heading 3 13 3" xfId="3618" xr:uid="{E19362B7-59C1-4F58-9218-D75060DE02F0}"/>
    <cellStyle name="Heading 3 13 3 2" xfId="3619" xr:uid="{C0D2FBEE-ADA9-4A2A-B6CA-C138AE1F89B5}"/>
    <cellStyle name="Heading 3 13 3 2 2" xfId="3620" xr:uid="{CFBC4E64-3419-48DD-AFA0-FAF02BEAFB37}"/>
    <cellStyle name="Heading 3 13 3 3" xfId="3621" xr:uid="{0E967A3A-AF99-494F-B9B7-8EA06F68ECEE}"/>
    <cellStyle name="Heading 3 13 3 3 2" xfId="3622" xr:uid="{E4D16FB5-87E3-4A0F-9846-4637E458D2B8}"/>
    <cellStyle name="Heading 3 13 3 4" xfId="3623" xr:uid="{7DB63D2D-32D4-4022-BFAB-7D07BD19F303}"/>
    <cellStyle name="Heading 3 13 3 4 2" xfId="3624" xr:uid="{0E6455EF-2B32-405A-9C47-B94084AE2525}"/>
    <cellStyle name="Heading 3 13 4" xfId="3625" xr:uid="{C1215736-ED47-49C5-8D03-0EE443D9FDB0}"/>
    <cellStyle name="Heading 3 13 4 2" xfId="3626" xr:uid="{B8174BC2-EC00-4D60-9B52-D1E9F93E2A46}"/>
    <cellStyle name="Heading 3 13 4 2 2" xfId="3627" xr:uid="{0190C9C0-9943-4ABD-9D04-1619454C35B7}"/>
    <cellStyle name="Heading 3 13 4 3" xfId="3628" xr:uid="{7F91D699-83E1-4F38-86E5-FC06360078BC}"/>
    <cellStyle name="Heading 3 13 4 3 2" xfId="3629" xr:uid="{10E0D7D7-B6A7-4F5C-A46C-88477D7852C8}"/>
    <cellStyle name="Heading 3 13 4 4" xfId="3630" xr:uid="{73A3C8CA-24CE-40EF-BCE8-39B68AE8F07C}"/>
    <cellStyle name="Heading 3 13 4 4 2" xfId="3631" xr:uid="{588FB434-9F82-4747-8316-50FA92572332}"/>
    <cellStyle name="Heading 3 13 5" xfId="3632" xr:uid="{089637F6-0DB0-4EF3-AB35-762D73954AF8}"/>
    <cellStyle name="Heading 3 13 5 2" xfId="3633" xr:uid="{BED2AE48-819C-46DF-842F-6E62E998DC2E}"/>
    <cellStyle name="Heading 3 13 5 2 2" xfId="3634" xr:uid="{AFBCB8FA-64BA-43E0-9D03-B4667781AB75}"/>
    <cellStyle name="Heading 3 13 5 3" xfId="3635" xr:uid="{C5AB80F0-10A3-4BC1-8CE2-979171CA0BE8}"/>
    <cellStyle name="Heading 3 13 5 3 2" xfId="3636" xr:uid="{C3CEB9C8-DF0E-4031-94E3-C02F99B80E29}"/>
    <cellStyle name="Heading 3 13 5 4" xfId="3637" xr:uid="{C3820F65-AE71-4115-8ED1-315EC031C82D}"/>
    <cellStyle name="Heading 3 13 5 4 2" xfId="3638" xr:uid="{79FD4066-4F65-4EE9-954B-73BEDD83E400}"/>
    <cellStyle name="Heading 3 13 6" xfId="3639" xr:uid="{33B3E1A0-F7E5-4B17-B875-C453C689996D}"/>
    <cellStyle name="Heading 3 13 6 2" xfId="3640" xr:uid="{F515BCF8-1809-47D6-826D-0481917879C0}"/>
    <cellStyle name="Heading 3 13 6 2 2" xfId="3641" xr:uid="{5A109FE3-4542-4547-B743-B76AE1697E7B}"/>
    <cellStyle name="Heading 3 13 6 3" xfId="3642" xr:uid="{82C67948-C7C8-4483-9295-F17819C47EA5}"/>
    <cellStyle name="Heading 3 13 6 3 2" xfId="3643" xr:uid="{AB8C1509-D3A1-4590-810B-10FD112F1453}"/>
    <cellStyle name="Heading 3 13 6 4" xfId="3644" xr:uid="{A6053750-D19D-49B1-AA2B-5EB07E12C041}"/>
    <cellStyle name="Heading 3 13 6 4 2" xfId="3645" xr:uid="{918F11D5-D3F9-4738-A181-7F245E9FA7CF}"/>
    <cellStyle name="Heading 3 13 7" xfId="3646" xr:uid="{27B77549-059A-4175-B466-AB7F1F65DAAE}"/>
    <cellStyle name="Heading 3 13 7 2" xfId="3647" xr:uid="{9973115B-D965-4BB6-AF99-A1919A99D131}"/>
    <cellStyle name="Heading 3 13 7 2 2" xfId="3648" xr:uid="{EE14E22E-F4DF-442B-B24D-43BA9B63CCA1}"/>
    <cellStyle name="Heading 3 13 7 3" xfId="3649" xr:uid="{CDA25A16-C20B-4093-9149-676BF38A6783}"/>
    <cellStyle name="Heading 3 13 7 3 2" xfId="3650" xr:uid="{A39B1E4B-FD1A-413B-9DD7-756092750C5B}"/>
    <cellStyle name="Heading 3 13 7 4" xfId="3651" xr:uid="{7B006F8B-456A-4EA8-B2DB-1E9C0382DF2D}"/>
    <cellStyle name="Heading 3 13 7 4 2" xfId="3652" xr:uid="{ADEC6785-ED15-497A-AB78-91D1086E36F7}"/>
    <cellStyle name="Heading 3 13 8" xfId="3653" xr:uid="{D840B7C6-C4BF-471C-A73A-9D6E81A253C7}"/>
    <cellStyle name="Heading 3 13 8 2" xfId="3654" xr:uid="{0AF857CB-E3EA-4126-A4B2-E62AF7CFED5D}"/>
    <cellStyle name="Heading 3 13 8 2 2" xfId="3655" xr:uid="{F46F5E5B-2A2E-4C7D-A56B-913AB43CB0F0}"/>
    <cellStyle name="Heading 3 13 8 3" xfId="3656" xr:uid="{277CA8B4-E5E8-4026-97FB-FCE29E53E61A}"/>
    <cellStyle name="Heading 3 13 8 3 2" xfId="3657" xr:uid="{EC5FF553-B735-4F6B-A443-6733751A3447}"/>
    <cellStyle name="Heading 3 13 8 4" xfId="3658" xr:uid="{F9E434BE-8541-4CB2-966F-13F2C7FA4864}"/>
    <cellStyle name="Heading 3 13 8 4 2" xfId="3659" xr:uid="{19331AA2-28F3-4266-ABFE-EA7FBA153453}"/>
    <cellStyle name="Heading 3 13 9" xfId="3660" xr:uid="{9620A92D-B7A8-46BF-848D-6F4E74B5EAAF}"/>
    <cellStyle name="Heading 3 13 9 2" xfId="3661" xr:uid="{56E0C884-60E1-494B-86AE-4F4E5BA4288B}"/>
    <cellStyle name="Heading 3 13 9 2 2" xfId="3662" xr:uid="{27250152-A77F-40C1-B561-79A425E1FD2D}"/>
    <cellStyle name="Heading 3 13 9 3" xfId="3663" xr:uid="{85E75999-5E5C-4E82-9A8A-9E2962F47817}"/>
    <cellStyle name="Heading 3 13 9 3 2" xfId="3664" xr:uid="{15A95F02-3FEF-43DA-ACAF-1B9C0366C96F}"/>
    <cellStyle name="Heading 3 13 9 4" xfId="3665" xr:uid="{7842D084-752E-4474-95CA-989873B00DF7}"/>
    <cellStyle name="Heading 3 13 9 4 2" xfId="3666" xr:uid="{54B86563-CD8B-4B1B-9E99-F249C08FF4F2}"/>
    <cellStyle name="Heading 3 14" xfId="3667" xr:uid="{AF2836CB-2398-4B62-B49C-2D88B405D2FD}"/>
    <cellStyle name="Heading 3 14 10" xfId="3668" xr:uid="{F1D53CF9-A082-49DA-B222-A250A96D8CD0}"/>
    <cellStyle name="Heading 3 14 10 2" xfId="3669" xr:uid="{DB287616-5CCF-43D1-AD31-D413DE27F650}"/>
    <cellStyle name="Heading 3 14 10 2 2" xfId="3670" xr:uid="{0D84B630-4FC3-4AA4-B758-31EBD584DE94}"/>
    <cellStyle name="Heading 3 14 10 3" xfId="3671" xr:uid="{31C5141E-6B27-480A-BB2D-40013E07D22B}"/>
    <cellStyle name="Heading 3 14 10 3 2" xfId="3672" xr:uid="{AD21EEEF-E757-4A1C-8975-2D936CEFDE16}"/>
    <cellStyle name="Heading 3 14 10 4" xfId="3673" xr:uid="{396352B1-6365-4694-A1A2-8D60CCEF42F2}"/>
    <cellStyle name="Heading 3 14 10 4 2" xfId="3674" xr:uid="{D4DAABA0-659E-499E-B353-0C6EB98BFF91}"/>
    <cellStyle name="Heading 3 14 11" xfId="3675" xr:uid="{D7FC7DB6-55A5-483A-9A77-64C70F10850A}"/>
    <cellStyle name="Heading 3 14 11 2" xfId="3676" xr:uid="{FFB03CE3-3A74-45C5-8735-8E6FE0FE5F13}"/>
    <cellStyle name="Heading 3 14 11 2 2" xfId="3677" xr:uid="{0B2FB3E8-9604-459E-B4F3-9FB1CA11DB23}"/>
    <cellStyle name="Heading 3 14 11 3" xfId="3678" xr:uid="{74BE5361-B813-4838-A9DA-CAAABEBC1427}"/>
    <cellStyle name="Heading 3 14 11 3 2" xfId="3679" xr:uid="{59C3CB70-8354-4C49-A0C0-925C1341A513}"/>
    <cellStyle name="Heading 3 14 11 4" xfId="3680" xr:uid="{8962B8E4-341D-4E0B-8358-A8010A406073}"/>
    <cellStyle name="Heading 3 14 11 4 2" xfId="3681" xr:uid="{B56B4B4C-A508-42D2-AB04-34E4C5F0CE4A}"/>
    <cellStyle name="Heading 3 14 12" xfId="3682" xr:uid="{0910F3E7-5FA3-4518-95A1-534925989E18}"/>
    <cellStyle name="Heading 3 14 12 2" xfId="3683" xr:uid="{1A5A11C7-56EE-40BC-8336-9F45981DE75F}"/>
    <cellStyle name="Heading 3 14 12 2 2" xfId="3684" xr:uid="{FC2CB57F-2F2E-4493-85D0-48C45E0E0722}"/>
    <cellStyle name="Heading 3 14 12 3" xfId="3685" xr:uid="{AD70E8FB-F99A-40C7-9E41-61A13053C880}"/>
    <cellStyle name="Heading 3 14 12 3 2" xfId="3686" xr:uid="{C99EE637-8119-46B8-A2AE-04B6B2090D49}"/>
    <cellStyle name="Heading 3 14 12 4" xfId="3687" xr:uid="{D2FFB293-CB7E-4335-BFE2-E5288E5EB946}"/>
    <cellStyle name="Heading 3 14 12 4 2" xfId="3688" xr:uid="{8BE8DABE-DBF6-4B85-8E5A-1D349EE66357}"/>
    <cellStyle name="Heading 3 14 13" xfId="3689" xr:uid="{9D1D843D-FFC6-407C-AD5E-9892A57C85F2}"/>
    <cellStyle name="Heading 3 14 13 2" xfId="3690" xr:uid="{2D06699D-B5D2-48FC-828C-40958F72551A}"/>
    <cellStyle name="Heading 3 14 13 2 2" xfId="3691" xr:uid="{5B117A93-A35C-4A5A-83AD-6D05F8F36EE9}"/>
    <cellStyle name="Heading 3 14 13 3" xfId="3692" xr:uid="{8C4EB0E3-4A1F-430A-999D-77E80D8FAE5F}"/>
    <cellStyle name="Heading 3 14 13 3 2" xfId="3693" xr:uid="{024BBEF3-A8BC-4D87-8A70-B9C2C1DE4E93}"/>
    <cellStyle name="Heading 3 14 13 4" xfId="3694" xr:uid="{B4693273-FE2C-435B-817D-950CF57E8E6F}"/>
    <cellStyle name="Heading 3 14 13 4 2" xfId="3695" xr:uid="{4BEBE81D-7310-4F80-AFBE-E2A9C4728D66}"/>
    <cellStyle name="Heading 3 14 14" xfId="3696" xr:uid="{CD320D25-DA11-4872-8D0A-12EBF29497B4}"/>
    <cellStyle name="Heading 3 14 14 2" xfId="3697" xr:uid="{9E984D94-13F5-4BB8-98D4-5B2E84772139}"/>
    <cellStyle name="Heading 3 14 14 2 2" xfId="3698" xr:uid="{E690320D-212E-4FEA-9E4C-8ED5D1CC059A}"/>
    <cellStyle name="Heading 3 14 14 3" xfId="3699" xr:uid="{D1844346-F288-4F37-81BE-9328FF1D5EB4}"/>
    <cellStyle name="Heading 3 14 14 3 2" xfId="3700" xr:uid="{C185FC76-AEBD-4E3D-91A1-FFF14C29C730}"/>
    <cellStyle name="Heading 3 14 14 4" xfId="3701" xr:uid="{1B26A765-5A25-4369-9800-B507EC050365}"/>
    <cellStyle name="Heading 3 14 14 4 2" xfId="3702" xr:uid="{0A8D9A08-D7B8-49DA-9654-0A9208E7FCD2}"/>
    <cellStyle name="Heading 3 14 15" xfId="3703" xr:uid="{E9153296-7C7D-4428-89D9-B6FCA4C85691}"/>
    <cellStyle name="Heading 3 14 15 2" xfId="3704" xr:uid="{CD482930-896E-45A7-871A-BAC2FBF70FF5}"/>
    <cellStyle name="Heading 3 14 15 2 2" xfId="3705" xr:uid="{91D95249-ADC1-4643-A653-8A65A203EB2B}"/>
    <cellStyle name="Heading 3 14 15 3" xfId="3706" xr:uid="{5028A43C-35CC-452F-99CE-3A344B07C8B2}"/>
    <cellStyle name="Heading 3 14 15 3 2" xfId="3707" xr:uid="{0D49A063-7B21-47E7-ADE7-BABD74E64B34}"/>
    <cellStyle name="Heading 3 14 15 4" xfId="3708" xr:uid="{2F03518B-602F-47C6-9245-DBD9137543B6}"/>
    <cellStyle name="Heading 3 14 15 4 2" xfId="3709" xr:uid="{E3A64F89-AEAF-4104-8D29-FF494B872F8D}"/>
    <cellStyle name="Heading 3 14 16" xfId="3710" xr:uid="{2F6FAF86-6795-4532-AD4E-604313F623C2}"/>
    <cellStyle name="Heading 3 14 16 2" xfId="3711" xr:uid="{D52C322D-6FCF-4AF6-8DF6-5479D84B12D6}"/>
    <cellStyle name="Heading 3 14 17" xfId="3712" xr:uid="{1CA1DAD5-948F-4B8D-805F-72E889039CCC}"/>
    <cellStyle name="Heading 3 14 17 2" xfId="3713" xr:uid="{BE5DC884-1C0B-4700-BB38-76E827018486}"/>
    <cellStyle name="Heading 3 14 18" xfId="3714" xr:uid="{627CB045-F14A-4951-97D6-BEBCC9853841}"/>
    <cellStyle name="Heading 3 14 18 2" xfId="3715" xr:uid="{FC54CF56-A907-4DB0-A133-D904C113CF13}"/>
    <cellStyle name="Heading 3 14 19" xfId="3716" xr:uid="{75AAA123-B93C-48B0-96B5-7FAC054486B6}"/>
    <cellStyle name="Heading 3 14 2" xfId="3717" xr:uid="{0B1D3687-5EEC-4C50-97CE-EF273C6073A5}"/>
    <cellStyle name="Heading 3 14 2 2" xfId="3718" xr:uid="{545D9A33-3EED-4BDA-8F66-EBE61D25E903}"/>
    <cellStyle name="Heading 3 14 2 2 2" xfId="3719" xr:uid="{3E2BBA8B-B31C-4843-AAD7-7C1A574794B7}"/>
    <cellStyle name="Heading 3 14 2 3" xfId="3720" xr:uid="{4DC4180A-1B58-409B-A57A-FE96AA1BC589}"/>
    <cellStyle name="Heading 3 14 2 3 2" xfId="3721" xr:uid="{788417FF-633B-4F1C-ABD3-1ECE5A87AD89}"/>
    <cellStyle name="Heading 3 14 2 4" xfId="3722" xr:uid="{89382748-0D20-41D7-82E1-579B3CE07912}"/>
    <cellStyle name="Heading 3 14 2 4 2" xfId="3723" xr:uid="{BC11998D-BE0D-4166-94C1-25731D351A0A}"/>
    <cellStyle name="Heading 3 14 20" xfId="3724" xr:uid="{79BA8B0D-B580-4BF3-AE3B-E27D84F54F7D}"/>
    <cellStyle name="Heading 3 14 21" xfId="3725" xr:uid="{7278ECB1-1C97-4780-8547-68E08D3680A8}"/>
    <cellStyle name="Heading 3 14 22" xfId="3726" xr:uid="{912EE3A2-E550-4B09-BFC2-615383A645E0}"/>
    <cellStyle name="Heading 3 14 23" xfId="3727" xr:uid="{4A08102E-A4BE-4018-887F-A12AC087C359}"/>
    <cellStyle name="Heading 3 14 24" xfId="3728" xr:uid="{A455F9AA-9A72-4B47-BD37-E9C56A019EA0}"/>
    <cellStyle name="Heading 3 14 25" xfId="3729" xr:uid="{7EA81B78-7D1E-4150-8129-980148BB68DC}"/>
    <cellStyle name="Heading 3 14 3" xfId="3730" xr:uid="{B86FBDF1-91AF-4871-9DEF-302CA24C031D}"/>
    <cellStyle name="Heading 3 14 3 2" xfId="3731" xr:uid="{FB4832A1-6D54-4780-B5D0-A90DA136F410}"/>
    <cellStyle name="Heading 3 14 3 2 2" xfId="3732" xr:uid="{07A65844-5046-4CC2-AB2F-126AB2752CCD}"/>
    <cellStyle name="Heading 3 14 3 3" xfId="3733" xr:uid="{1E995C81-01D0-4D72-9110-0FEB977F2114}"/>
    <cellStyle name="Heading 3 14 3 3 2" xfId="3734" xr:uid="{4DA9FA8D-8E20-42C8-9217-252F61464C64}"/>
    <cellStyle name="Heading 3 14 3 4" xfId="3735" xr:uid="{57E97672-EA18-44FD-A5E5-D2C14B003CC5}"/>
    <cellStyle name="Heading 3 14 3 4 2" xfId="3736" xr:uid="{5E0A2A65-197B-47FA-9650-8151B10B0702}"/>
    <cellStyle name="Heading 3 14 4" xfId="3737" xr:uid="{FEAB0C16-E835-4E69-BB6F-067038CA8DC3}"/>
    <cellStyle name="Heading 3 14 4 2" xfId="3738" xr:uid="{E3AF2AB6-012B-4294-A7E0-61B9F14DCD1F}"/>
    <cellStyle name="Heading 3 14 4 2 2" xfId="3739" xr:uid="{11C99465-6EFE-4D32-8B60-A54D1CB627A4}"/>
    <cellStyle name="Heading 3 14 4 3" xfId="3740" xr:uid="{D7EEBBDE-C1C2-4A80-A9FB-C24CD5A11D79}"/>
    <cellStyle name="Heading 3 14 4 3 2" xfId="3741" xr:uid="{6062776F-8081-4F01-A216-61F5A2F1F1DC}"/>
    <cellStyle name="Heading 3 14 4 4" xfId="3742" xr:uid="{0EE9249A-00ED-47A8-B19F-FCCE81DF7E98}"/>
    <cellStyle name="Heading 3 14 4 4 2" xfId="3743" xr:uid="{7B89D8AB-FD5F-424D-8E70-4696C100A7C7}"/>
    <cellStyle name="Heading 3 14 5" xfId="3744" xr:uid="{622151C9-63EB-40CF-BC42-375A55A8974B}"/>
    <cellStyle name="Heading 3 14 5 2" xfId="3745" xr:uid="{6461788E-A0B3-4431-BBFD-BAF69C1535F2}"/>
    <cellStyle name="Heading 3 14 5 2 2" xfId="3746" xr:uid="{D9740CB1-3324-444C-891B-43F5578ECC54}"/>
    <cellStyle name="Heading 3 14 5 3" xfId="3747" xr:uid="{7E44F7A5-E070-46C2-A97B-44ABF0D9FDDD}"/>
    <cellStyle name="Heading 3 14 5 3 2" xfId="3748" xr:uid="{790DE5FC-DD6B-46D2-A154-20089B3DEB31}"/>
    <cellStyle name="Heading 3 14 5 4" xfId="3749" xr:uid="{61125826-B57D-44EF-9675-E4AB5C8FCC3C}"/>
    <cellStyle name="Heading 3 14 5 4 2" xfId="3750" xr:uid="{10AE8C10-5652-49D8-AC69-7230F49E1017}"/>
    <cellStyle name="Heading 3 14 6" xfId="3751" xr:uid="{6EBB0BE9-AE27-49DB-B970-3A9724C36A1E}"/>
    <cellStyle name="Heading 3 14 6 2" xfId="3752" xr:uid="{0419E41E-849E-4074-AE3B-5EE897FF1A22}"/>
    <cellStyle name="Heading 3 14 6 2 2" xfId="3753" xr:uid="{CC806124-FF91-485A-8F6A-E6A5B6B231AF}"/>
    <cellStyle name="Heading 3 14 6 3" xfId="3754" xr:uid="{BB2C7538-3FE3-4AD2-A418-6F0BD2D1BE7D}"/>
    <cellStyle name="Heading 3 14 6 3 2" xfId="3755" xr:uid="{7B806489-79F0-46C1-AF7B-B7B0B209DCCE}"/>
    <cellStyle name="Heading 3 14 6 4" xfId="3756" xr:uid="{0002E783-0845-41FC-A4E7-1B792A1FD55C}"/>
    <cellStyle name="Heading 3 14 6 4 2" xfId="3757" xr:uid="{A96ED51F-8FD6-405F-88D0-A9DC5DAF601E}"/>
    <cellStyle name="Heading 3 14 7" xfId="3758" xr:uid="{C77F9FF7-4A4A-4E22-B931-FFBC43820DCB}"/>
    <cellStyle name="Heading 3 14 7 2" xfId="3759" xr:uid="{2E75F92B-74B6-4925-9D7A-21D1933B06CF}"/>
    <cellStyle name="Heading 3 14 7 2 2" xfId="3760" xr:uid="{BDAE1618-7BE7-46EA-94EE-C96A5396DC9F}"/>
    <cellStyle name="Heading 3 14 7 3" xfId="3761" xr:uid="{8516AA4C-1615-4B9A-A05C-89E5149A56C3}"/>
    <cellStyle name="Heading 3 14 7 3 2" xfId="3762" xr:uid="{2D1E39FA-0D90-4D41-B698-0FD0D6444F4B}"/>
    <cellStyle name="Heading 3 14 7 4" xfId="3763" xr:uid="{03EA570B-8AD1-4256-AB54-C648587477F9}"/>
    <cellStyle name="Heading 3 14 7 4 2" xfId="3764" xr:uid="{4D3108EA-E2FC-4DDC-B3EE-9B862CA318F8}"/>
    <cellStyle name="Heading 3 14 8" xfId="3765" xr:uid="{37A6DB6D-5816-4B77-B1CD-CB62C745FC27}"/>
    <cellStyle name="Heading 3 14 8 2" xfId="3766" xr:uid="{D8D29106-AFBC-41A1-9FCE-C834C03499BA}"/>
    <cellStyle name="Heading 3 14 8 2 2" xfId="3767" xr:uid="{26CFDD17-6E23-40B8-90ED-4F1FC2A76E7C}"/>
    <cellStyle name="Heading 3 14 8 3" xfId="3768" xr:uid="{744597C5-367A-40BB-9B09-8F3F7369AF88}"/>
    <cellStyle name="Heading 3 14 8 3 2" xfId="3769" xr:uid="{950FADBA-8BE4-4DD4-833D-009DA03EA73B}"/>
    <cellStyle name="Heading 3 14 8 4" xfId="3770" xr:uid="{BBDEAFDF-071F-42FA-B7B1-DE21A1099599}"/>
    <cellStyle name="Heading 3 14 8 4 2" xfId="3771" xr:uid="{431AD880-8814-4433-91C1-19F878CA5C84}"/>
    <cellStyle name="Heading 3 14 9" xfId="3772" xr:uid="{74E57839-1E15-48CF-BED9-A9136F132087}"/>
    <cellStyle name="Heading 3 14 9 2" xfId="3773" xr:uid="{1B889ADC-5D99-419E-8ADC-3F151342481E}"/>
    <cellStyle name="Heading 3 14 9 2 2" xfId="3774" xr:uid="{E3F33C3D-0255-4101-B52E-E740759A4598}"/>
    <cellStyle name="Heading 3 14 9 3" xfId="3775" xr:uid="{2CEF1AFC-DEBE-4561-B63A-EC177AAB637D}"/>
    <cellStyle name="Heading 3 14 9 3 2" xfId="3776" xr:uid="{D1E1E14E-076C-4866-A128-F4DC388E184D}"/>
    <cellStyle name="Heading 3 14 9 4" xfId="3777" xr:uid="{AB0814E8-B104-41BE-A14C-559C59D2135D}"/>
    <cellStyle name="Heading 3 14 9 4 2" xfId="3778" xr:uid="{CDCA04BF-0AF8-48FB-BA86-7E1F6E950FBA}"/>
    <cellStyle name="Heading 3 15" xfId="3779" xr:uid="{A3F5BBB9-E940-4167-8E9C-0B10EA6ECBB5}"/>
    <cellStyle name="Heading 3 15 10" xfId="3780" xr:uid="{6A6F5B50-3E6B-42BB-BE8C-21533020A7B9}"/>
    <cellStyle name="Heading 3 15 10 2" xfId="3781" xr:uid="{2364EF2E-21EC-4EA3-8A21-E8862A1BE4C1}"/>
    <cellStyle name="Heading 3 15 10 2 2" xfId="3782" xr:uid="{4245034F-F93B-48BB-8484-A2AC175338D3}"/>
    <cellStyle name="Heading 3 15 10 3" xfId="3783" xr:uid="{41B3387B-2937-4951-A623-B7BCF210262A}"/>
    <cellStyle name="Heading 3 15 10 3 2" xfId="3784" xr:uid="{B5561F7A-E410-46C2-958A-40307AEFBEAE}"/>
    <cellStyle name="Heading 3 15 10 4" xfId="3785" xr:uid="{FEBD3984-7A94-49ED-9114-A521B0AB9BE4}"/>
    <cellStyle name="Heading 3 15 10 4 2" xfId="3786" xr:uid="{20A0F4A1-0133-4E31-85B4-3B93C7161868}"/>
    <cellStyle name="Heading 3 15 11" xfId="3787" xr:uid="{0417244F-4BAE-42B0-8971-16F8A2E179FA}"/>
    <cellStyle name="Heading 3 15 11 2" xfId="3788" xr:uid="{F99ACF8B-CA1F-4185-B9F8-EEFC87387E53}"/>
    <cellStyle name="Heading 3 15 11 2 2" xfId="3789" xr:uid="{07DBA0A6-FFE2-41B7-8909-935D47EA4129}"/>
    <cellStyle name="Heading 3 15 11 3" xfId="3790" xr:uid="{7805279E-CB92-411B-98C7-2695DA1E4077}"/>
    <cellStyle name="Heading 3 15 11 3 2" xfId="3791" xr:uid="{60E95A3C-F789-42DD-A8C0-F8D506109E9A}"/>
    <cellStyle name="Heading 3 15 11 4" xfId="3792" xr:uid="{79A70EFB-2CE5-4ECA-AB51-AA0DB3A75E08}"/>
    <cellStyle name="Heading 3 15 11 4 2" xfId="3793" xr:uid="{A202EB24-02B1-4398-AFA1-E4BEEEA04BA1}"/>
    <cellStyle name="Heading 3 15 12" xfId="3794" xr:uid="{46EE12AE-80EE-45DE-945C-C03DE5654F20}"/>
    <cellStyle name="Heading 3 15 12 2" xfId="3795" xr:uid="{74048026-1828-47FB-93C3-3D3D5BB9BFC9}"/>
    <cellStyle name="Heading 3 15 12 2 2" xfId="3796" xr:uid="{A017CE74-EC71-4D8B-A46F-F621F335568A}"/>
    <cellStyle name="Heading 3 15 12 3" xfId="3797" xr:uid="{9583C61B-900B-4B19-A403-2D5863C7BC3F}"/>
    <cellStyle name="Heading 3 15 12 3 2" xfId="3798" xr:uid="{65849502-12F4-4367-9583-BF56E0413ACB}"/>
    <cellStyle name="Heading 3 15 12 4" xfId="3799" xr:uid="{6B5F369D-6C75-4CF8-890D-98E9AC9B7674}"/>
    <cellStyle name="Heading 3 15 12 4 2" xfId="3800" xr:uid="{9232C9E6-E21C-4FB4-AA66-17CFFDB4BB55}"/>
    <cellStyle name="Heading 3 15 13" xfId="3801" xr:uid="{084B6815-1D7C-4FD0-B8DD-7DEC04E8C46A}"/>
    <cellStyle name="Heading 3 15 13 2" xfId="3802" xr:uid="{F6A278F9-5A1B-4061-8EC9-64F1CFEBE1DD}"/>
    <cellStyle name="Heading 3 15 13 2 2" xfId="3803" xr:uid="{BE1D4076-DAB9-43F9-93D7-8F197E6346EA}"/>
    <cellStyle name="Heading 3 15 13 3" xfId="3804" xr:uid="{949B4739-0F86-4CA0-ABDC-59F822E65FAC}"/>
    <cellStyle name="Heading 3 15 13 3 2" xfId="3805" xr:uid="{161CE060-8C54-4130-A10F-3FBBB4F6B2D7}"/>
    <cellStyle name="Heading 3 15 13 4" xfId="3806" xr:uid="{550D9E3E-D553-4771-991C-EAA2598A811E}"/>
    <cellStyle name="Heading 3 15 13 4 2" xfId="3807" xr:uid="{B306595E-CE22-49C2-88AB-C2CB7A944818}"/>
    <cellStyle name="Heading 3 15 14" xfId="3808" xr:uid="{7086CEFD-1A06-429A-952F-72E75CB9E311}"/>
    <cellStyle name="Heading 3 15 14 2" xfId="3809" xr:uid="{A1A77540-D8AE-4550-8E2D-8C5DF1137C93}"/>
    <cellStyle name="Heading 3 15 14 2 2" xfId="3810" xr:uid="{54886143-5A6A-44A7-AE17-BC0B783237D1}"/>
    <cellStyle name="Heading 3 15 14 3" xfId="3811" xr:uid="{7D107740-6E6D-4CDE-8104-C7E53DAD2886}"/>
    <cellStyle name="Heading 3 15 14 3 2" xfId="3812" xr:uid="{43ECCE90-9ED2-4E7D-A782-C756C355EEAF}"/>
    <cellStyle name="Heading 3 15 14 4" xfId="3813" xr:uid="{A69CBAB7-5FAC-40BD-BA35-57E675C60EB3}"/>
    <cellStyle name="Heading 3 15 14 4 2" xfId="3814" xr:uid="{643CA4EA-17FE-4B20-BEF7-19C98EFA3594}"/>
    <cellStyle name="Heading 3 15 15" xfId="3815" xr:uid="{3B46975E-7F97-4371-B790-C866014752FA}"/>
    <cellStyle name="Heading 3 15 15 2" xfId="3816" xr:uid="{0CAF97B2-F5C4-473B-9C44-0127D9817523}"/>
    <cellStyle name="Heading 3 15 15 2 2" xfId="3817" xr:uid="{FE3FBE9B-FBD6-4A1B-AD6D-5F270E52005A}"/>
    <cellStyle name="Heading 3 15 15 3" xfId="3818" xr:uid="{8E87BF9B-0531-4F41-A4D4-001100F7FC5B}"/>
    <cellStyle name="Heading 3 15 15 3 2" xfId="3819" xr:uid="{4EF42254-881E-4680-93D8-A13BEC4F4C53}"/>
    <cellStyle name="Heading 3 15 15 4" xfId="3820" xr:uid="{07AC73F0-9FE3-4872-84E1-C66B04A31CB0}"/>
    <cellStyle name="Heading 3 15 15 4 2" xfId="3821" xr:uid="{A4052FAA-9463-4580-A6FD-DBDB0524ADD0}"/>
    <cellStyle name="Heading 3 15 16" xfId="3822" xr:uid="{79DFA582-75F4-4CA0-9482-1C537EAAB129}"/>
    <cellStyle name="Heading 3 15 16 2" xfId="3823" xr:uid="{29B5F808-14BA-4E3C-B72D-68B17F6DAB57}"/>
    <cellStyle name="Heading 3 15 17" xfId="3824" xr:uid="{4237D525-60C6-42C8-A0EB-4600173F9178}"/>
    <cellStyle name="Heading 3 15 17 2" xfId="3825" xr:uid="{B6F17529-CBDD-40DB-B0FE-86ECC6BAC8A8}"/>
    <cellStyle name="Heading 3 15 18" xfId="3826" xr:uid="{E249A3BC-1737-485E-BDBD-AD22D11BF9CD}"/>
    <cellStyle name="Heading 3 15 18 2" xfId="3827" xr:uid="{D24ECCE7-8E02-403A-93DD-94A1D41A8D6D}"/>
    <cellStyle name="Heading 3 15 19" xfId="3828" xr:uid="{66BB62A9-78A5-4033-BDE3-F733E995A097}"/>
    <cellStyle name="Heading 3 15 2" xfId="3829" xr:uid="{BA0CDD4F-42D7-4926-9F85-D0E3D6D8D47C}"/>
    <cellStyle name="Heading 3 15 2 2" xfId="3830" xr:uid="{8E9105BC-D19A-4A0A-9E73-DCA8376639CA}"/>
    <cellStyle name="Heading 3 15 2 2 2" xfId="3831" xr:uid="{6DDC5D7B-5B65-4E50-AA05-E0C5F009C704}"/>
    <cellStyle name="Heading 3 15 2 3" xfId="3832" xr:uid="{E0833960-0B42-437D-8967-A88A58E8D36B}"/>
    <cellStyle name="Heading 3 15 2 3 2" xfId="3833" xr:uid="{09FB188D-5AA6-43FC-9958-E43D59C3B46B}"/>
    <cellStyle name="Heading 3 15 2 4" xfId="3834" xr:uid="{9B607B3D-1270-44BD-86C3-71F0D1B6AEA6}"/>
    <cellStyle name="Heading 3 15 2 4 2" xfId="3835" xr:uid="{8CA970E8-A587-46CD-AA0E-B0F854F52D3D}"/>
    <cellStyle name="Heading 3 15 20" xfId="3836" xr:uid="{B26BF981-C54B-425C-BB4B-147E97497158}"/>
    <cellStyle name="Heading 3 15 21" xfId="3837" xr:uid="{A499D7FF-2692-4A28-B0F3-1222D7C65E07}"/>
    <cellStyle name="Heading 3 15 22" xfId="3838" xr:uid="{CB4C7F90-ED0A-46D8-99FB-549C3FCCA04D}"/>
    <cellStyle name="Heading 3 15 23" xfId="3839" xr:uid="{9DC5DDF7-E7E1-4ABA-84E4-A623FC246668}"/>
    <cellStyle name="Heading 3 15 24" xfId="3840" xr:uid="{261B392A-0EE9-4567-B8ED-F3A0870081A0}"/>
    <cellStyle name="Heading 3 15 25" xfId="3841" xr:uid="{082291F1-D751-4EEE-A7AA-0400A6C24A7A}"/>
    <cellStyle name="Heading 3 15 3" xfId="3842" xr:uid="{6B43E519-38A4-4C5B-909D-ED21B18ACE41}"/>
    <cellStyle name="Heading 3 15 3 2" xfId="3843" xr:uid="{C651F739-4760-4DEE-8047-8D93C227840A}"/>
    <cellStyle name="Heading 3 15 3 2 2" xfId="3844" xr:uid="{8DCEB803-F686-4944-B655-A5DCAC87A404}"/>
    <cellStyle name="Heading 3 15 3 3" xfId="3845" xr:uid="{7AA4096B-830C-4206-B7AA-734394C3B18A}"/>
    <cellStyle name="Heading 3 15 3 3 2" xfId="3846" xr:uid="{B0BFD560-EB68-4790-A0E4-36FEC00C929D}"/>
    <cellStyle name="Heading 3 15 3 4" xfId="3847" xr:uid="{98234F4D-F7BB-4B98-826E-E6753ADBFE86}"/>
    <cellStyle name="Heading 3 15 3 4 2" xfId="3848" xr:uid="{9C339232-B154-4524-9237-9C084D0D0377}"/>
    <cellStyle name="Heading 3 15 4" xfId="3849" xr:uid="{C8268F17-4608-4EE1-82FF-430EB325E42A}"/>
    <cellStyle name="Heading 3 15 4 2" xfId="3850" xr:uid="{2E090966-D134-4B73-B54F-36CC31D2D6CF}"/>
    <cellStyle name="Heading 3 15 4 2 2" xfId="3851" xr:uid="{1C287000-CFDA-43EC-A471-3C39C0710C3B}"/>
    <cellStyle name="Heading 3 15 4 3" xfId="3852" xr:uid="{805E8CC0-3E95-405C-971C-6445E68B9FA7}"/>
    <cellStyle name="Heading 3 15 4 3 2" xfId="3853" xr:uid="{386E4542-1430-4BD5-82AF-E208ADD43C03}"/>
    <cellStyle name="Heading 3 15 4 4" xfId="3854" xr:uid="{1F4E0228-F394-430B-9FFC-73AEEEF28D0F}"/>
    <cellStyle name="Heading 3 15 4 4 2" xfId="3855" xr:uid="{E49C373D-E451-455B-BDF7-6EC3AD3A317B}"/>
    <cellStyle name="Heading 3 15 5" xfId="3856" xr:uid="{889D3FC2-7298-453A-87D6-DFB11E5E4AFA}"/>
    <cellStyle name="Heading 3 15 5 2" xfId="3857" xr:uid="{EECCA24F-3FEB-4504-B1BF-48E39FAC97DC}"/>
    <cellStyle name="Heading 3 15 5 2 2" xfId="3858" xr:uid="{1F0573C0-DA8D-412D-8A35-2C99C4AECA7E}"/>
    <cellStyle name="Heading 3 15 5 3" xfId="3859" xr:uid="{9B38C47B-D43A-48C2-8F8D-DF7E49866C5B}"/>
    <cellStyle name="Heading 3 15 5 3 2" xfId="3860" xr:uid="{2544823B-8C7A-4C5A-982B-C4A2C1D825B0}"/>
    <cellStyle name="Heading 3 15 5 4" xfId="3861" xr:uid="{5A4A4737-F1EC-497F-A25B-17184097CEC0}"/>
    <cellStyle name="Heading 3 15 5 4 2" xfId="3862" xr:uid="{592CCA4F-E938-440D-BF6E-2E6187BE6B97}"/>
    <cellStyle name="Heading 3 15 6" xfId="3863" xr:uid="{39EE81B3-05D4-4B78-AD06-CC86C063845E}"/>
    <cellStyle name="Heading 3 15 6 2" xfId="3864" xr:uid="{F0EE57B5-75D4-41DE-AB6A-6EBA3B7B9710}"/>
    <cellStyle name="Heading 3 15 6 2 2" xfId="3865" xr:uid="{720E045A-005D-4FA2-A697-266F2B3DAEFF}"/>
    <cellStyle name="Heading 3 15 6 3" xfId="3866" xr:uid="{D125EA76-A84D-49AE-8266-21D4E48D773D}"/>
    <cellStyle name="Heading 3 15 6 3 2" xfId="3867" xr:uid="{57AE6ACE-B347-419D-A6CC-3E7F00C883C6}"/>
    <cellStyle name="Heading 3 15 6 4" xfId="3868" xr:uid="{44D2DBCD-B74E-40B4-B028-2503D695C713}"/>
    <cellStyle name="Heading 3 15 6 4 2" xfId="3869" xr:uid="{BB923AFC-B0BD-45D0-BB73-A45EFD0AEDBB}"/>
    <cellStyle name="Heading 3 15 7" xfId="3870" xr:uid="{3152321A-FD6F-4E5F-BCED-0BF55BB9BEBA}"/>
    <cellStyle name="Heading 3 15 7 2" xfId="3871" xr:uid="{04F85CAD-9471-4917-81C6-7E7423EA6D1E}"/>
    <cellStyle name="Heading 3 15 7 2 2" xfId="3872" xr:uid="{E2C2771A-75F0-4767-BC70-15137DB32760}"/>
    <cellStyle name="Heading 3 15 7 3" xfId="3873" xr:uid="{8D89C343-1F4F-450E-B479-578F65E11AA1}"/>
    <cellStyle name="Heading 3 15 7 3 2" xfId="3874" xr:uid="{137C4582-D2EA-4937-967B-D1856A4B41A1}"/>
    <cellStyle name="Heading 3 15 7 4" xfId="3875" xr:uid="{BCF2C1EA-A855-4C2C-9C96-375CFCB4D133}"/>
    <cellStyle name="Heading 3 15 7 4 2" xfId="3876" xr:uid="{EFE48174-18BF-4A97-AD95-3F60C4EAE377}"/>
    <cellStyle name="Heading 3 15 8" xfId="3877" xr:uid="{53C6A234-B214-4CFB-98C2-C7B9DFA5402A}"/>
    <cellStyle name="Heading 3 15 8 2" xfId="3878" xr:uid="{21A728C5-EF17-43CF-908B-7145B2AFC33A}"/>
    <cellStyle name="Heading 3 15 8 2 2" xfId="3879" xr:uid="{ED04B532-A2C7-4A68-93E4-FF0F1632C02B}"/>
    <cellStyle name="Heading 3 15 8 3" xfId="3880" xr:uid="{953A7C79-0F55-462D-95A6-33E94D637C26}"/>
    <cellStyle name="Heading 3 15 8 3 2" xfId="3881" xr:uid="{D986C9D1-3E78-42D9-B6F1-C382D019BE87}"/>
    <cellStyle name="Heading 3 15 8 4" xfId="3882" xr:uid="{AAC08C67-49E2-428A-9BDD-6CB0471DCE26}"/>
    <cellStyle name="Heading 3 15 8 4 2" xfId="3883" xr:uid="{A7334985-6E4D-4A79-8B69-F26FF47FC594}"/>
    <cellStyle name="Heading 3 15 9" xfId="3884" xr:uid="{D304417C-9186-45DB-BA36-83157A2A57E9}"/>
    <cellStyle name="Heading 3 15 9 2" xfId="3885" xr:uid="{73408E79-5705-4DE0-ACE2-43CDA80292CC}"/>
    <cellStyle name="Heading 3 15 9 2 2" xfId="3886" xr:uid="{47572266-1993-42D4-8B34-019D6E82DC62}"/>
    <cellStyle name="Heading 3 15 9 3" xfId="3887" xr:uid="{65CB9AEA-8931-49E6-86D0-B6E9A446AF39}"/>
    <cellStyle name="Heading 3 15 9 3 2" xfId="3888" xr:uid="{2A871F6E-7D3B-4F1E-9B2C-056F070880BA}"/>
    <cellStyle name="Heading 3 15 9 4" xfId="3889" xr:uid="{4FA25445-4DB0-4C5D-AD7B-15DAB0FB22C2}"/>
    <cellStyle name="Heading 3 15 9 4 2" xfId="3890" xr:uid="{28B41883-E369-416D-8C0B-9B8A1E6E849F}"/>
    <cellStyle name="Heading 3 16" xfId="3891" xr:uid="{13D6FA85-E0BD-4742-B157-DE2ED8F2E972}"/>
    <cellStyle name="Heading 3 16 2" xfId="3892" xr:uid="{692B23AD-DAE5-4AF3-994B-645238D60783}"/>
    <cellStyle name="Heading 3 16 2 2" xfId="3893" xr:uid="{615B2FC0-B78C-45EB-A478-18209947F921}"/>
    <cellStyle name="Heading 3 16 3" xfId="3894" xr:uid="{F43E1537-3B74-40BD-954D-4BD3CDB189E5}"/>
    <cellStyle name="Heading 3 16 3 2" xfId="3895" xr:uid="{0EEC32DD-8C62-45B3-9AC7-800D61B0C84C}"/>
    <cellStyle name="Heading 3 16 4" xfId="3896" xr:uid="{E7CC180A-D39E-49D6-9FB3-BC4E2A8C5E89}"/>
    <cellStyle name="Heading 3 16 4 2" xfId="3897" xr:uid="{C652F614-53E9-4C30-B39F-72A3C4D1A5E7}"/>
    <cellStyle name="Heading 3 17" xfId="3898" xr:uid="{D3F893C7-2756-418C-AE80-B20F2C59001F}"/>
    <cellStyle name="Heading 3 17 2" xfId="3899" xr:uid="{2211072A-CBE1-408F-945A-C904641A158D}"/>
    <cellStyle name="Heading 3 17 2 2" xfId="3900" xr:uid="{2B5C69D0-23EC-4766-B469-9DDE12953F1E}"/>
    <cellStyle name="Heading 3 17 3" xfId="3901" xr:uid="{EE17BBD6-23E1-4977-A9B8-428203C78AB1}"/>
    <cellStyle name="Heading 3 17 3 2" xfId="3902" xr:uid="{E72175DF-033C-4CE2-87A2-13BF16ED637C}"/>
    <cellStyle name="Heading 3 17 4" xfId="3903" xr:uid="{2CBECF77-5733-4559-B1CF-DCF8938931A6}"/>
    <cellStyle name="Heading 3 17 4 2" xfId="3904" xr:uid="{203146F7-4E00-4258-9B05-B78712784D08}"/>
    <cellStyle name="Heading 3 18" xfId="3905" xr:uid="{CA0F2BAE-2F09-4070-83AD-3003B5F4B9D1}"/>
    <cellStyle name="Heading 3 18 2" xfId="3906" xr:uid="{9FACC612-5E58-4574-BF6B-1E6F9489A318}"/>
    <cellStyle name="Heading 3 19" xfId="3907" xr:uid="{A0996C7D-D0DA-48DC-B589-67E3E7C7CDE8}"/>
    <cellStyle name="Heading 3 19 2" xfId="3908" xr:uid="{6AB2744C-7A1D-4668-BAAB-10D290CC9C88}"/>
    <cellStyle name="Heading 3 2" xfId="3909" xr:uid="{0C75C5CB-2875-4F45-82AF-71B8B7D76F52}"/>
    <cellStyle name="Heading 3 2 10" xfId="3910" xr:uid="{F83AA81E-6373-4004-9DAE-50F6850AA59C}"/>
    <cellStyle name="Heading 3 2 10 10" xfId="3911" xr:uid="{401427BF-53C4-41AB-B561-F56A360FECA8}"/>
    <cellStyle name="Heading 3 2 10 10 2" xfId="3912" xr:uid="{3F18F9BF-E8B3-4E35-8BF5-26BD4EDE9E19}"/>
    <cellStyle name="Heading 3 2 10 10 2 2" xfId="3913" xr:uid="{CF16237A-D917-4771-94AC-69603097A982}"/>
    <cellStyle name="Heading 3 2 10 10 3" xfId="3914" xr:uid="{6B6C959D-BC81-48C6-85A0-B828D5E3398D}"/>
    <cellStyle name="Heading 3 2 10 10 3 2" xfId="3915" xr:uid="{7A480E7E-5019-4676-982C-E8592F255DC1}"/>
    <cellStyle name="Heading 3 2 10 10 4" xfId="3916" xr:uid="{4D45DF0B-00CC-4E21-872F-D3837B4E0B10}"/>
    <cellStyle name="Heading 3 2 10 10 4 2" xfId="3917" xr:uid="{21068BB0-5D8C-496A-BC08-C809A0D7A696}"/>
    <cellStyle name="Heading 3 2 10 11" xfId="3918" xr:uid="{80E4F383-D426-45B5-8870-C2C64102CE45}"/>
    <cellStyle name="Heading 3 2 10 11 2" xfId="3919" xr:uid="{9642F6FB-5542-4D29-B6A9-789FA1B86F03}"/>
    <cellStyle name="Heading 3 2 10 11 2 2" xfId="3920" xr:uid="{643E0F73-4E6A-4E81-A4CE-1C9D547B91E8}"/>
    <cellStyle name="Heading 3 2 10 11 3" xfId="3921" xr:uid="{495C4F50-BCE2-4377-8C94-18175E128CCB}"/>
    <cellStyle name="Heading 3 2 10 11 3 2" xfId="3922" xr:uid="{8E1094EA-214A-4459-AA3A-84E15F540110}"/>
    <cellStyle name="Heading 3 2 10 11 4" xfId="3923" xr:uid="{0EAFD91D-146C-4EAA-9C3F-DCF29C22E7D3}"/>
    <cellStyle name="Heading 3 2 10 11 4 2" xfId="3924" xr:uid="{EC641752-34FB-4CCB-9FB8-47BA3A208242}"/>
    <cellStyle name="Heading 3 2 10 12" xfId="3925" xr:uid="{3E33AC17-0602-452C-8F36-204737459DF6}"/>
    <cellStyle name="Heading 3 2 10 12 2" xfId="3926" xr:uid="{24D045EA-792A-4336-8246-A9A9AD16FE73}"/>
    <cellStyle name="Heading 3 2 10 12 2 2" xfId="3927" xr:uid="{35D08BB2-F311-4DBC-BC8D-D8D4C7CF3B9E}"/>
    <cellStyle name="Heading 3 2 10 12 3" xfId="3928" xr:uid="{8B3E9DC2-62E8-4CF4-B27A-F7A63075B931}"/>
    <cellStyle name="Heading 3 2 10 12 3 2" xfId="3929" xr:uid="{384AB4E1-5D3B-4A03-BD77-DC687193D9CD}"/>
    <cellStyle name="Heading 3 2 10 12 4" xfId="3930" xr:uid="{83293CAE-8625-439B-8CF1-2AAE9C8CC4B6}"/>
    <cellStyle name="Heading 3 2 10 12 4 2" xfId="3931" xr:uid="{99F8B1D3-28D1-43BD-AA15-E33BB27F7AC8}"/>
    <cellStyle name="Heading 3 2 10 13" xfId="3932" xr:uid="{82753267-A1FD-4235-8D1B-B6AAE863A7EB}"/>
    <cellStyle name="Heading 3 2 10 13 2" xfId="3933" xr:uid="{73DBD5FC-55DD-4475-81C8-E327970CBC5B}"/>
    <cellStyle name="Heading 3 2 10 13 2 2" xfId="3934" xr:uid="{48B0572D-C670-4C23-A30A-BFDBA1A8A78B}"/>
    <cellStyle name="Heading 3 2 10 13 3" xfId="3935" xr:uid="{36E0850C-9DC4-44ED-8E93-A8E4AA8C5ED9}"/>
    <cellStyle name="Heading 3 2 10 13 3 2" xfId="3936" xr:uid="{E3A64FC0-A35C-41AE-B1B1-36A2AD7A8A2D}"/>
    <cellStyle name="Heading 3 2 10 13 4" xfId="3937" xr:uid="{90C35AA7-038B-43BB-94B4-B815C2FF7083}"/>
    <cellStyle name="Heading 3 2 10 13 4 2" xfId="3938" xr:uid="{33837059-7CF3-4DF4-9F72-6B7D1E7D0A3C}"/>
    <cellStyle name="Heading 3 2 10 14" xfId="3939" xr:uid="{88E67DC0-F117-4BD6-B60D-F5466D285C70}"/>
    <cellStyle name="Heading 3 2 10 14 2" xfId="3940" xr:uid="{42F893C8-75F3-4C9C-ADDA-AE33AC6EB816}"/>
    <cellStyle name="Heading 3 2 10 14 2 2" xfId="3941" xr:uid="{E7F4CA5A-BD94-4A78-B352-8F68E6F6DFE2}"/>
    <cellStyle name="Heading 3 2 10 14 3" xfId="3942" xr:uid="{9D76EBDF-8E22-4BA8-854F-2C3CB7DCED28}"/>
    <cellStyle name="Heading 3 2 10 14 3 2" xfId="3943" xr:uid="{3BF86939-3979-455A-9A3D-44D0A0D67517}"/>
    <cellStyle name="Heading 3 2 10 14 4" xfId="3944" xr:uid="{61721E4D-B501-41B3-9495-4EA65BDF0687}"/>
    <cellStyle name="Heading 3 2 10 14 4 2" xfId="3945" xr:uid="{1C68385D-E194-4227-B30E-23C18B05C059}"/>
    <cellStyle name="Heading 3 2 10 15" xfId="3946" xr:uid="{8FB8ED94-A98F-48AE-866C-AC45AA3FC343}"/>
    <cellStyle name="Heading 3 2 10 15 2" xfId="3947" xr:uid="{65A95F6A-585C-4A8B-A988-1B0CB0F517B2}"/>
    <cellStyle name="Heading 3 2 10 15 2 2" xfId="3948" xr:uid="{02DB227A-4AA0-4049-BFB8-A5363CBE7870}"/>
    <cellStyle name="Heading 3 2 10 15 3" xfId="3949" xr:uid="{6F74383D-9E44-4D37-A033-DDFDEF29F1C3}"/>
    <cellStyle name="Heading 3 2 10 15 3 2" xfId="3950" xr:uid="{9ECF7DF6-6719-42FE-8016-0E7082FA871B}"/>
    <cellStyle name="Heading 3 2 10 15 4" xfId="3951" xr:uid="{4C64EEB8-554F-47FE-84E3-319A45DD580C}"/>
    <cellStyle name="Heading 3 2 10 15 4 2" xfId="3952" xr:uid="{4B9671C6-CEA5-4BB2-B75F-125C96E77B49}"/>
    <cellStyle name="Heading 3 2 10 16" xfId="3953" xr:uid="{E85D0B73-B1AF-48C9-829B-90D11BDA2DC0}"/>
    <cellStyle name="Heading 3 2 10 16 2" xfId="3954" xr:uid="{F7570E68-4BBC-4A93-BD5C-90996267D611}"/>
    <cellStyle name="Heading 3 2 10 17" xfId="3955" xr:uid="{5EBCDF82-D18F-47C6-A2C3-E722EC16B59E}"/>
    <cellStyle name="Heading 3 2 10 17 2" xfId="3956" xr:uid="{992139D8-5566-4666-B0C4-4286B5AD05CD}"/>
    <cellStyle name="Heading 3 2 10 18" xfId="3957" xr:uid="{A5C016EE-4CC4-4701-AE4B-C3A4EFFC6676}"/>
    <cellStyle name="Heading 3 2 10 18 2" xfId="3958" xr:uid="{56D977A1-3092-4BC8-A382-F8A79F888850}"/>
    <cellStyle name="Heading 3 2 10 19" xfId="3959" xr:uid="{7738845B-B571-419C-9994-35F7B31301DC}"/>
    <cellStyle name="Heading 3 2 10 2" xfId="3960" xr:uid="{4C3FB194-F28D-42D2-8990-53EE80A24B94}"/>
    <cellStyle name="Heading 3 2 10 2 2" xfId="3961" xr:uid="{A7225143-7D7D-49C4-8549-249B59A5D5AA}"/>
    <cellStyle name="Heading 3 2 10 2 2 2" xfId="3962" xr:uid="{8145D96F-12CC-4AA4-983F-195143E67C64}"/>
    <cellStyle name="Heading 3 2 10 2 3" xfId="3963" xr:uid="{11FA3055-C063-45E6-BDFB-5BCA679566B3}"/>
    <cellStyle name="Heading 3 2 10 2 3 2" xfId="3964" xr:uid="{FF097E00-C812-46D5-9B58-AC39C36D9AA8}"/>
    <cellStyle name="Heading 3 2 10 2 4" xfId="3965" xr:uid="{9843EFE1-B06C-49B3-AB00-29DF01A58C29}"/>
    <cellStyle name="Heading 3 2 10 2 4 2" xfId="3966" xr:uid="{75CE0C16-6CC2-429A-90D6-DCBB3BA5C299}"/>
    <cellStyle name="Heading 3 2 10 20" xfId="3967" xr:uid="{631D6D57-1D59-4493-8973-43B41AA21DE2}"/>
    <cellStyle name="Heading 3 2 10 21" xfId="3968" xr:uid="{26B83110-455F-4FB0-9ABA-766F04E6DFE1}"/>
    <cellStyle name="Heading 3 2 10 22" xfId="3969" xr:uid="{24E571AC-26EE-4E2B-8D21-8413742D6619}"/>
    <cellStyle name="Heading 3 2 10 23" xfId="3970" xr:uid="{01C95C60-F6B9-4571-B4B5-67BAC3514DA8}"/>
    <cellStyle name="Heading 3 2 10 24" xfId="3971" xr:uid="{2D3B2C18-D070-4120-A23E-B7AC81C1C0A3}"/>
    <cellStyle name="Heading 3 2 10 25" xfId="3972" xr:uid="{E728E0E7-1D95-4BF1-A83D-E32874E75C13}"/>
    <cellStyle name="Heading 3 2 10 3" xfId="3973" xr:uid="{DAAFE5BD-DCC6-4DB3-8303-14F4BA7F7D15}"/>
    <cellStyle name="Heading 3 2 10 3 2" xfId="3974" xr:uid="{5C45FD3E-68D9-4EFC-BD5D-08A43B7C62D4}"/>
    <cellStyle name="Heading 3 2 10 3 2 2" xfId="3975" xr:uid="{F348E074-4C26-46B5-8FD9-7C65C30D66F4}"/>
    <cellStyle name="Heading 3 2 10 3 3" xfId="3976" xr:uid="{397A123E-D0C8-488A-BFED-2BD58C9398A4}"/>
    <cellStyle name="Heading 3 2 10 3 3 2" xfId="3977" xr:uid="{DD675036-6668-4FE6-B13F-A27DB5E6FBA0}"/>
    <cellStyle name="Heading 3 2 10 3 4" xfId="3978" xr:uid="{98F0977B-3ABC-4590-8CBC-8B5DDED78ABD}"/>
    <cellStyle name="Heading 3 2 10 3 4 2" xfId="3979" xr:uid="{6194E11D-B464-4FDF-9AB1-CFB6515A8B80}"/>
    <cellStyle name="Heading 3 2 10 4" xfId="3980" xr:uid="{F0E9084C-8582-4651-B0DB-D0C03B98D725}"/>
    <cellStyle name="Heading 3 2 10 4 2" xfId="3981" xr:uid="{73B6F63F-7825-40FD-B5FD-ACB78903C6DC}"/>
    <cellStyle name="Heading 3 2 10 4 2 2" xfId="3982" xr:uid="{1FA0C682-27D6-49C6-BB27-06B25701BAA6}"/>
    <cellStyle name="Heading 3 2 10 4 3" xfId="3983" xr:uid="{0BCBA7B4-3B72-4B69-84AE-0C0A83E61CB2}"/>
    <cellStyle name="Heading 3 2 10 4 3 2" xfId="3984" xr:uid="{486FA1F0-BF95-4680-85F4-2239D3754E4D}"/>
    <cellStyle name="Heading 3 2 10 4 4" xfId="3985" xr:uid="{F9002473-53C0-4A9F-9F6B-38BD4A451E69}"/>
    <cellStyle name="Heading 3 2 10 4 4 2" xfId="3986" xr:uid="{9D56BDC1-B82E-4278-BD5D-5298D45B818F}"/>
    <cellStyle name="Heading 3 2 10 5" xfId="3987" xr:uid="{AC89AECB-8688-4222-8786-DB42654D1819}"/>
    <cellStyle name="Heading 3 2 10 5 2" xfId="3988" xr:uid="{73E06365-6852-4321-9A49-2E3C814B35ED}"/>
    <cellStyle name="Heading 3 2 10 5 2 2" xfId="3989" xr:uid="{311002BB-7A55-4865-9495-9F84760B0509}"/>
    <cellStyle name="Heading 3 2 10 5 3" xfId="3990" xr:uid="{2876EC56-FDC3-406B-920D-2CCF64115549}"/>
    <cellStyle name="Heading 3 2 10 5 3 2" xfId="3991" xr:uid="{E78E5670-22F6-4862-AAEB-B5C2252E51B7}"/>
    <cellStyle name="Heading 3 2 10 5 4" xfId="3992" xr:uid="{5508B9AB-9BED-4924-8405-D0C3D948775A}"/>
    <cellStyle name="Heading 3 2 10 5 4 2" xfId="3993" xr:uid="{C0B7BD99-B92F-418E-AC54-8233CC3A2B96}"/>
    <cellStyle name="Heading 3 2 10 6" xfId="3994" xr:uid="{205BAD92-0553-4F52-8997-232FF646DF1B}"/>
    <cellStyle name="Heading 3 2 10 6 2" xfId="3995" xr:uid="{F7286628-6355-44A7-AD9B-0EEE784D5EC4}"/>
    <cellStyle name="Heading 3 2 10 6 2 2" xfId="3996" xr:uid="{4C596942-72F3-42C4-B7BC-E3AC5FD63A83}"/>
    <cellStyle name="Heading 3 2 10 6 3" xfId="3997" xr:uid="{1F122D8E-3686-47A0-AC8D-504FF10F96AB}"/>
    <cellStyle name="Heading 3 2 10 6 3 2" xfId="3998" xr:uid="{49632E55-C409-4A1C-B276-EF3CFD634873}"/>
    <cellStyle name="Heading 3 2 10 6 4" xfId="3999" xr:uid="{4A9D978D-D97D-48BD-A4A6-3671B8F5D5CA}"/>
    <cellStyle name="Heading 3 2 10 6 4 2" xfId="4000" xr:uid="{09CE55DB-A5F8-45DF-8E7F-C11721C5C2EF}"/>
    <cellStyle name="Heading 3 2 10 7" xfId="4001" xr:uid="{2EF59066-5260-44AB-A6DF-D34E2E3A2FED}"/>
    <cellStyle name="Heading 3 2 10 7 2" xfId="4002" xr:uid="{6D9921DC-737C-492D-8557-55A35B97BEEB}"/>
    <cellStyle name="Heading 3 2 10 7 2 2" xfId="4003" xr:uid="{6BFE5539-CCDF-4715-B4EC-AE294D1C42D9}"/>
    <cellStyle name="Heading 3 2 10 7 3" xfId="4004" xr:uid="{044D09CA-57F7-42BA-847B-D20EA262CCBA}"/>
    <cellStyle name="Heading 3 2 10 7 3 2" xfId="4005" xr:uid="{DE38BF9E-AA9B-46A3-8264-CFCEAEAB8CE9}"/>
    <cellStyle name="Heading 3 2 10 7 4" xfId="4006" xr:uid="{64D40C23-F369-4F3F-B700-4D0D318B15EB}"/>
    <cellStyle name="Heading 3 2 10 7 4 2" xfId="4007" xr:uid="{8C3ED90F-8FEE-4152-9604-3AF2007660BC}"/>
    <cellStyle name="Heading 3 2 10 8" xfId="4008" xr:uid="{32A351C7-0D03-4E38-AAC5-A72FDD6BCEF9}"/>
    <cellStyle name="Heading 3 2 10 8 2" xfId="4009" xr:uid="{2CBA15DD-554B-4477-B1AD-583AC43D9BFE}"/>
    <cellStyle name="Heading 3 2 10 8 2 2" xfId="4010" xr:uid="{82FB5408-B78B-4086-8E05-44E649F607CF}"/>
    <cellStyle name="Heading 3 2 10 8 3" xfId="4011" xr:uid="{55BC5DE8-5023-4821-BBBD-4C5ECD080147}"/>
    <cellStyle name="Heading 3 2 10 8 3 2" xfId="4012" xr:uid="{3EA987AA-B207-4C2B-AA57-B20E293F8918}"/>
    <cellStyle name="Heading 3 2 10 8 4" xfId="4013" xr:uid="{46640986-7CB6-4EE6-9EE3-4414C4236C80}"/>
    <cellStyle name="Heading 3 2 10 8 4 2" xfId="4014" xr:uid="{8B01EF82-DB8B-48F1-ABC7-2F7D5E43EABD}"/>
    <cellStyle name="Heading 3 2 10 9" xfId="4015" xr:uid="{9D6F162E-D89E-4C39-9544-AC13FF5AB3A9}"/>
    <cellStyle name="Heading 3 2 10 9 2" xfId="4016" xr:uid="{B4743487-3AEB-41EF-85EC-C5DB793C89AA}"/>
    <cellStyle name="Heading 3 2 10 9 2 2" xfId="4017" xr:uid="{8D3A6022-E0CE-4820-BD42-03EEDD788F69}"/>
    <cellStyle name="Heading 3 2 10 9 3" xfId="4018" xr:uid="{345035E2-DA07-4B83-A5F2-AAA6599997AF}"/>
    <cellStyle name="Heading 3 2 10 9 3 2" xfId="4019" xr:uid="{61903AB7-FAE9-433F-8AC0-6261A52E8988}"/>
    <cellStyle name="Heading 3 2 10 9 4" xfId="4020" xr:uid="{AF45C2D6-9590-4877-A878-B68C50713323}"/>
    <cellStyle name="Heading 3 2 10 9 4 2" xfId="4021" xr:uid="{BAB4AFEB-4439-45FA-96FA-4F21AC19937E}"/>
    <cellStyle name="Heading 3 2 11" xfId="4022" xr:uid="{5DE94A38-23E2-4672-94B0-FEF45A62FA96}"/>
    <cellStyle name="Heading 3 2 11 10" xfId="4023" xr:uid="{237B45AB-8134-4FBB-A99B-3C05E09ADDCA}"/>
    <cellStyle name="Heading 3 2 11 10 2" xfId="4024" xr:uid="{773FD0E8-52B4-4D43-A9E7-CDAD1F71E850}"/>
    <cellStyle name="Heading 3 2 11 10 2 2" xfId="4025" xr:uid="{DB8FD9AA-17EE-4110-BF91-22094FC41C6D}"/>
    <cellStyle name="Heading 3 2 11 10 3" xfId="4026" xr:uid="{2A0D653C-DC68-4267-BDDF-7E1045C1992F}"/>
    <cellStyle name="Heading 3 2 11 10 3 2" xfId="4027" xr:uid="{3BB90211-3CF9-41C0-A5FE-B4AA461A97CF}"/>
    <cellStyle name="Heading 3 2 11 10 4" xfId="4028" xr:uid="{7F5A2A4F-2CEB-42DF-AE32-F721EE1A6584}"/>
    <cellStyle name="Heading 3 2 11 10 4 2" xfId="4029" xr:uid="{5A7476B6-0D56-45B3-AD48-0461BFF29B24}"/>
    <cellStyle name="Heading 3 2 11 11" xfId="4030" xr:uid="{CAD18850-D82B-4CE3-AA72-4A598E3E22B7}"/>
    <cellStyle name="Heading 3 2 11 11 2" xfId="4031" xr:uid="{D7E4FDFA-695C-4D96-8E00-F67601CED196}"/>
    <cellStyle name="Heading 3 2 11 11 2 2" xfId="4032" xr:uid="{9F3B4A16-CC10-484D-827A-99BBF9749120}"/>
    <cellStyle name="Heading 3 2 11 11 3" xfId="4033" xr:uid="{7AA76D6D-2B12-4D32-A238-1DAB69DCC6C4}"/>
    <cellStyle name="Heading 3 2 11 11 3 2" xfId="4034" xr:uid="{9DC85DC1-6240-4D53-A98E-27BF0524F41D}"/>
    <cellStyle name="Heading 3 2 11 11 4" xfId="4035" xr:uid="{98084BA5-C007-49C7-BD41-722130E233A5}"/>
    <cellStyle name="Heading 3 2 11 11 4 2" xfId="4036" xr:uid="{81319FB6-6CE1-4F66-986C-3E2F9CD20657}"/>
    <cellStyle name="Heading 3 2 11 12" xfId="4037" xr:uid="{15742C79-358F-43C1-B415-E7E67EB277DC}"/>
    <cellStyle name="Heading 3 2 11 12 2" xfId="4038" xr:uid="{B712067F-929E-4DE3-84D4-C78758A48A5A}"/>
    <cellStyle name="Heading 3 2 11 12 2 2" xfId="4039" xr:uid="{6AB89EF7-87F6-4AC9-AF97-BB803E152BD1}"/>
    <cellStyle name="Heading 3 2 11 12 3" xfId="4040" xr:uid="{BEBDC65C-48D5-4CAA-B522-280CCB7B2837}"/>
    <cellStyle name="Heading 3 2 11 12 3 2" xfId="4041" xr:uid="{118C4801-E3A2-4B3A-9D60-3003606AFECF}"/>
    <cellStyle name="Heading 3 2 11 12 4" xfId="4042" xr:uid="{18339B28-DE2A-4228-9521-EAE9FA537D1A}"/>
    <cellStyle name="Heading 3 2 11 12 4 2" xfId="4043" xr:uid="{DE5323E2-C6AD-4AB3-A538-805633FA447F}"/>
    <cellStyle name="Heading 3 2 11 13" xfId="4044" xr:uid="{5F6A5841-5AC8-48CC-90D4-9AC2221B355C}"/>
    <cellStyle name="Heading 3 2 11 13 2" xfId="4045" xr:uid="{09CA70D4-F59E-4AF8-A95C-793E46C59BCD}"/>
    <cellStyle name="Heading 3 2 11 13 2 2" xfId="4046" xr:uid="{EDD7FF91-DA31-41B5-952D-44D86255B46A}"/>
    <cellStyle name="Heading 3 2 11 13 3" xfId="4047" xr:uid="{C897DDCC-4149-437B-96B8-CD4DA5F0CB46}"/>
    <cellStyle name="Heading 3 2 11 13 3 2" xfId="4048" xr:uid="{54768BE7-7EAE-4DBB-B986-036687B7B1CA}"/>
    <cellStyle name="Heading 3 2 11 13 4" xfId="4049" xr:uid="{33D210B4-A949-4773-BB4E-8BA296163C9B}"/>
    <cellStyle name="Heading 3 2 11 13 4 2" xfId="4050" xr:uid="{CBDD0E17-89DB-4625-B191-CDACA5717DA4}"/>
    <cellStyle name="Heading 3 2 11 14" xfId="4051" xr:uid="{152AFCA4-C57C-4DA7-ADA3-FD330F39E238}"/>
    <cellStyle name="Heading 3 2 11 14 2" xfId="4052" xr:uid="{83406409-2DA7-493B-87EB-360AE32EAACF}"/>
    <cellStyle name="Heading 3 2 11 14 2 2" xfId="4053" xr:uid="{85CDBD69-8205-4319-99BB-166CC9982BDE}"/>
    <cellStyle name="Heading 3 2 11 14 3" xfId="4054" xr:uid="{4A141304-6A94-4AE2-96AE-BB1B5102FF5A}"/>
    <cellStyle name="Heading 3 2 11 14 3 2" xfId="4055" xr:uid="{FC8D6A52-37DB-4D38-A51D-A02EA26FA72E}"/>
    <cellStyle name="Heading 3 2 11 14 4" xfId="4056" xr:uid="{B391B076-3FD2-4DEE-B4B4-069C83B1AF83}"/>
    <cellStyle name="Heading 3 2 11 14 4 2" xfId="4057" xr:uid="{8F4DC6F9-612C-4B41-802F-9D55EE61F536}"/>
    <cellStyle name="Heading 3 2 11 15" xfId="4058" xr:uid="{25DF9D54-4524-451A-8E83-C846E396DAF8}"/>
    <cellStyle name="Heading 3 2 11 15 2" xfId="4059" xr:uid="{B868FA38-49F8-4B6A-ADBA-9F9278A96E2C}"/>
    <cellStyle name="Heading 3 2 11 15 2 2" xfId="4060" xr:uid="{98CA2740-6613-4C98-9F8D-42842A2E384D}"/>
    <cellStyle name="Heading 3 2 11 15 3" xfId="4061" xr:uid="{CE90C664-67F4-4A72-9465-8F55199575A8}"/>
    <cellStyle name="Heading 3 2 11 15 3 2" xfId="4062" xr:uid="{C24DE885-731D-4C80-87AE-F3B18BDDE8E8}"/>
    <cellStyle name="Heading 3 2 11 15 4" xfId="4063" xr:uid="{8E5C0586-77E4-4DC8-91FD-F2AFA9A20BBD}"/>
    <cellStyle name="Heading 3 2 11 15 4 2" xfId="4064" xr:uid="{A72094C2-5586-4A50-BA67-AEBB93F3228E}"/>
    <cellStyle name="Heading 3 2 11 16" xfId="4065" xr:uid="{44FB344E-FF34-4FCE-9C94-A6A9F10C1D82}"/>
    <cellStyle name="Heading 3 2 11 16 2" xfId="4066" xr:uid="{7B6AAF70-CE26-4D7E-9D59-174083F1E512}"/>
    <cellStyle name="Heading 3 2 11 17" xfId="4067" xr:uid="{54F9DD67-5CC2-407C-BC83-EED35D6FB6E2}"/>
    <cellStyle name="Heading 3 2 11 17 2" xfId="4068" xr:uid="{FA02A51E-2F96-4D36-8513-BB193D82AA4F}"/>
    <cellStyle name="Heading 3 2 11 18" xfId="4069" xr:uid="{57213107-11FD-4954-955E-0D1A6BA1B9DF}"/>
    <cellStyle name="Heading 3 2 11 18 2" xfId="4070" xr:uid="{7DB59BD0-981B-46D8-A737-B19788CD6CF3}"/>
    <cellStyle name="Heading 3 2 11 19" xfId="4071" xr:uid="{44E2B6C0-2CF7-41C2-880C-BF2AAC22E31B}"/>
    <cellStyle name="Heading 3 2 11 2" xfId="4072" xr:uid="{1694A525-1B4E-4563-9337-0D76C1BCFAF6}"/>
    <cellStyle name="Heading 3 2 11 2 2" xfId="4073" xr:uid="{AE879AFF-57F5-45AB-B46F-988133B00DAE}"/>
    <cellStyle name="Heading 3 2 11 2 2 2" xfId="4074" xr:uid="{B5AB726F-7B1D-4917-9034-92F4879BC3CC}"/>
    <cellStyle name="Heading 3 2 11 2 3" xfId="4075" xr:uid="{D4F1430C-9336-44BC-BCB6-6AA1CEDFD654}"/>
    <cellStyle name="Heading 3 2 11 2 3 2" xfId="4076" xr:uid="{E6D61692-7D83-43DB-A1E9-D04A0F87CF4D}"/>
    <cellStyle name="Heading 3 2 11 2 4" xfId="4077" xr:uid="{57CE93D5-E16B-4CFB-8610-9B8A19E89817}"/>
    <cellStyle name="Heading 3 2 11 2 4 2" xfId="4078" xr:uid="{654FCB32-64F0-49EB-B638-7214FFD567A6}"/>
    <cellStyle name="Heading 3 2 11 20" xfId="4079" xr:uid="{832C65C6-7435-4FD1-81F1-99701C64F29E}"/>
    <cellStyle name="Heading 3 2 11 21" xfId="4080" xr:uid="{51ECCDEC-04E3-4BF4-9F72-4ACE6039922C}"/>
    <cellStyle name="Heading 3 2 11 22" xfId="4081" xr:uid="{074186F1-09D3-4500-9D8D-4F0C1F151DEF}"/>
    <cellStyle name="Heading 3 2 11 23" xfId="4082" xr:uid="{C6CEE16D-A583-496F-A15E-667D525EAEAF}"/>
    <cellStyle name="Heading 3 2 11 24" xfId="4083" xr:uid="{48F813BB-92FE-414C-BEF0-2B44361E6CE5}"/>
    <cellStyle name="Heading 3 2 11 25" xfId="4084" xr:uid="{C1DE7C03-7CD5-4B4F-96B7-9EEE88AA000B}"/>
    <cellStyle name="Heading 3 2 11 3" xfId="4085" xr:uid="{85AD9C1C-8EE1-4061-B9C8-15E706CA3F59}"/>
    <cellStyle name="Heading 3 2 11 3 2" xfId="4086" xr:uid="{14CDD9AF-1852-476C-966C-BED91912F805}"/>
    <cellStyle name="Heading 3 2 11 3 2 2" xfId="4087" xr:uid="{6008C3F0-DE49-4080-BF26-82162E370E4B}"/>
    <cellStyle name="Heading 3 2 11 3 3" xfId="4088" xr:uid="{73DEB048-86D0-46AA-8C19-2C3B1CB8CAF9}"/>
    <cellStyle name="Heading 3 2 11 3 3 2" xfId="4089" xr:uid="{6296BACD-15B5-4018-8E4D-50A4B124ACE7}"/>
    <cellStyle name="Heading 3 2 11 3 4" xfId="4090" xr:uid="{A82439AF-41AC-4ADB-AD21-AE6717DCA3D0}"/>
    <cellStyle name="Heading 3 2 11 3 4 2" xfId="4091" xr:uid="{E7F2D45C-F519-4803-BEC7-BC45B01F0ECB}"/>
    <cellStyle name="Heading 3 2 11 4" xfId="4092" xr:uid="{95DE9B65-3C9E-412C-9A0E-5695C8E54460}"/>
    <cellStyle name="Heading 3 2 11 4 2" xfId="4093" xr:uid="{E526CDE1-4674-4E41-A6F8-69449AE133D1}"/>
    <cellStyle name="Heading 3 2 11 4 2 2" xfId="4094" xr:uid="{ED42458D-8ACB-4655-AD57-346B24B25DC5}"/>
    <cellStyle name="Heading 3 2 11 4 3" xfId="4095" xr:uid="{0068164F-CB67-4191-A198-252599929F87}"/>
    <cellStyle name="Heading 3 2 11 4 3 2" xfId="4096" xr:uid="{F97D30D6-B49D-458A-9D14-DFB5F885B24D}"/>
    <cellStyle name="Heading 3 2 11 4 4" xfId="4097" xr:uid="{F592D79C-BC99-4C20-BBF3-8501A0C7B0D8}"/>
    <cellStyle name="Heading 3 2 11 4 4 2" xfId="4098" xr:uid="{BCE73CCF-4ADE-47F3-9A86-2181D443E19E}"/>
    <cellStyle name="Heading 3 2 11 5" xfId="4099" xr:uid="{696E5418-B384-453A-802C-FE33D9A111E5}"/>
    <cellStyle name="Heading 3 2 11 5 2" xfId="4100" xr:uid="{6332AF45-EDB4-49D4-A607-27E872804915}"/>
    <cellStyle name="Heading 3 2 11 5 2 2" xfId="4101" xr:uid="{D7552203-FE7C-403D-A13D-B6B890416D5F}"/>
    <cellStyle name="Heading 3 2 11 5 3" xfId="4102" xr:uid="{9E8B9677-051C-4F7F-ABA5-B511A59D59B2}"/>
    <cellStyle name="Heading 3 2 11 5 3 2" xfId="4103" xr:uid="{FA645B83-33A6-46B1-9E3C-04EF58E4261D}"/>
    <cellStyle name="Heading 3 2 11 5 4" xfId="4104" xr:uid="{3E37CC8E-E806-45D3-AFFB-52A30028D174}"/>
    <cellStyle name="Heading 3 2 11 5 4 2" xfId="4105" xr:uid="{3085A1C8-D5CF-4C46-B826-BEAE1B2A6744}"/>
    <cellStyle name="Heading 3 2 11 6" xfId="4106" xr:uid="{B70B7086-704F-4281-911C-0AAEA5FEE863}"/>
    <cellStyle name="Heading 3 2 11 6 2" xfId="4107" xr:uid="{A7C41D22-C48F-4A9E-85B2-70F7AF13B65B}"/>
    <cellStyle name="Heading 3 2 11 6 2 2" xfId="4108" xr:uid="{CD923873-3D02-4691-BDBA-2DF67CB5B36C}"/>
    <cellStyle name="Heading 3 2 11 6 3" xfId="4109" xr:uid="{F27128EC-6A7E-4EDF-AAAC-7BD5FFD5FBA3}"/>
    <cellStyle name="Heading 3 2 11 6 3 2" xfId="4110" xr:uid="{A5DB07B3-75EF-4688-98ED-2388E436B9DD}"/>
    <cellStyle name="Heading 3 2 11 6 4" xfId="4111" xr:uid="{4F08331F-BEDD-4AB0-9C40-7E7137EAF6F5}"/>
    <cellStyle name="Heading 3 2 11 6 4 2" xfId="4112" xr:uid="{5DF0907C-3EEA-4733-A8ED-CA5CD35D6CD7}"/>
    <cellStyle name="Heading 3 2 11 7" xfId="4113" xr:uid="{E80E166F-C15F-4C00-B0B4-5AB95C0EFAE2}"/>
    <cellStyle name="Heading 3 2 11 7 2" xfId="4114" xr:uid="{B2F65A03-94D0-412C-AD82-90665CB1BA2F}"/>
    <cellStyle name="Heading 3 2 11 7 2 2" xfId="4115" xr:uid="{C190E877-8795-4634-A797-603FFF886960}"/>
    <cellStyle name="Heading 3 2 11 7 3" xfId="4116" xr:uid="{6C54F2E3-395B-496C-9BAC-78F9D65AB164}"/>
    <cellStyle name="Heading 3 2 11 7 3 2" xfId="4117" xr:uid="{DFA35A7C-62C2-4C19-AE50-AE09C5EEB4EE}"/>
    <cellStyle name="Heading 3 2 11 7 4" xfId="4118" xr:uid="{1370F614-7267-45BD-9AD7-6325CBF17161}"/>
    <cellStyle name="Heading 3 2 11 7 4 2" xfId="4119" xr:uid="{1CD9D89C-26FA-45B5-8136-4A20A856BEFE}"/>
    <cellStyle name="Heading 3 2 11 8" xfId="4120" xr:uid="{E152E34B-B158-4F39-B475-E6A81249FDC8}"/>
    <cellStyle name="Heading 3 2 11 8 2" xfId="4121" xr:uid="{216D11A5-1299-4BC3-9C27-DE0CFEF28B77}"/>
    <cellStyle name="Heading 3 2 11 8 2 2" xfId="4122" xr:uid="{C2600406-074A-4561-9DD8-266D6B59FEA5}"/>
    <cellStyle name="Heading 3 2 11 8 3" xfId="4123" xr:uid="{1CFF6080-79A5-4731-8CE1-D4CA90F56D4E}"/>
    <cellStyle name="Heading 3 2 11 8 3 2" xfId="4124" xr:uid="{E283C756-1977-474D-B0B3-EC1D59924424}"/>
    <cellStyle name="Heading 3 2 11 8 4" xfId="4125" xr:uid="{C7FEFF14-366F-4B13-AFC7-2D30069944E5}"/>
    <cellStyle name="Heading 3 2 11 8 4 2" xfId="4126" xr:uid="{E5B6F1DD-35FE-43AA-BCB2-E930EE6D7242}"/>
    <cellStyle name="Heading 3 2 11 9" xfId="4127" xr:uid="{7558EC77-B66E-4263-8FF2-6FD6F2A4126F}"/>
    <cellStyle name="Heading 3 2 11 9 2" xfId="4128" xr:uid="{CBFDB74A-9586-4CE4-91E1-2E661EAC3E70}"/>
    <cellStyle name="Heading 3 2 11 9 2 2" xfId="4129" xr:uid="{D1CDBC9D-3ED9-44A4-A825-58822D130B3A}"/>
    <cellStyle name="Heading 3 2 11 9 3" xfId="4130" xr:uid="{4FE28EA1-DB5D-406D-B940-F24852CC2FED}"/>
    <cellStyle name="Heading 3 2 11 9 3 2" xfId="4131" xr:uid="{D84CDD8F-B3AA-4B77-AD4D-C3B8EAFFEA97}"/>
    <cellStyle name="Heading 3 2 11 9 4" xfId="4132" xr:uid="{D556AB16-0181-4899-85F8-34B356392BEB}"/>
    <cellStyle name="Heading 3 2 11 9 4 2" xfId="4133" xr:uid="{4688BD6C-2795-45E4-AF81-092474371CE4}"/>
    <cellStyle name="Heading 3 2 12" xfId="4134" xr:uid="{12860389-71E6-4118-9DBB-CC85D65CC833}"/>
    <cellStyle name="Heading 3 2 12 10" xfId="4135" xr:uid="{C4F14887-D372-4E25-B1AF-1B7C6DC490F4}"/>
    <cellStyle name="Heading 3 2 12 10 2" xfId="4136" xr:uid="{2F948421-A84E-46EF-9B69-0AF761F242EA}"/>
    <cellStyle name="Heading 3 2 12 10 2 2" xfId="4137" xr:uid="{4DA697F2-75D7-40E7-8308-1A3241C2A510}"/>
    <cellStyle name="Heading 3 2 12 10 3" xfId="4138" xr:uid="{5088501A-19F3-4804-A8EE-26CEFAF12DF9}"/>
    <cellStyle name="Heading 3 2 12 10 3 2" xfId="4139" xr:uid="{1EB1712C-F56F-4AFE-995F-80DE7569FB57}"/>
    <cellStyle name="Heading 3 2 12 10 4" xfId="4140" xr:uid="{6E2A7325-55EA-430B-A87F-FCA4C0F5EC44}"/>
    <cellStyle name="Heading 3 2 12 10 4 2" xfId="4141" xr:uid="{32B6B164-6877-4A47-9E5E-61F510BEAD29}"/>
    <cellStyle name="Heading 3 2 12 11" xfId="4142" xr:uid="{7546F216-FA34-4C9F-860D-F65290913D2F}"/>
    <cellStyle name="Heading 3 2 12 11 2" xfId="4143" xr:uid="{6935DD42-41E1-4477-91A6-43C896D88A4A}"/>
    <cellStyle name="Heading 3 2 12 11 2 2" xfId="4144" xr:uid="{752455B0-845F-468F-98E5-BE41305A2424}"/>
    <cellStyle name="Heading 3 2 12 11 3" xfId="4145" xr:uid="{E2E80E8D-0F5B-470E-828A-8B490A3C7A32}"/>
    <cellStyle name="Heading 3 2 12 11 3 2" xfId="4146" xr:uid="{1898DA15-88AC-4122-BED1-3587F7D699CA}"/>
    <cellStyle name="Heading 3 2 12 11 4" xfId="4147" xr:uid="{C2EF2C10-EA0E-413F-99A9-5A7C78809280}"/>
    <cellStyle name="Heading 3 2 12 11 4 2" xfId="4148" xr:uid="{DCAF7038-2B9E-409F-94B8-71B2D22BE30A}"/>
    <cellStyle name="Heading 3 2 12 12" xfId="4149" xr:uid="{CBD49B22-CB25-45B6-B960-D64EB7F8C310}"/>
    <cellStyle name="Heading 3 2 12 12 2" xfId="4150" xr:uid="{A53EF63B-D999-434A-BB75-B6145CFA2CAF}"/>
    <cellStyle name="Heading 3 2 12 12 2 2" xfId="4151" xr:uid="{1E473B4D-7FF9-4BB5-B2A5-4D6EC017AC26}"/>
    <cellStyle name="Heading 3 2 12 12 3" xfId="4152" xr:uid="{9EFD26D8-85FE-488F-A70C-4879CC7BF99B}"/>
    <cellStyle name="Heading 3 2 12 12 3 2" xfId="4153" xr:uid="{AE1BBEE3-290A-4A48-89F6-3EE3821F337A}"/>
    <cellStyle name="Heading 3 2 12 12 4" xfId="4154" xr:uid="{B9D87292-D0E5-4A3F-9372-9276CB3708B1}"/>
    <cellStyle name="Heading 3 2 12 12 4 2" xfId="4155" xr:uid="{B6DAE33B-7751-4583-B199-9946DF12512A}"/>
    <cellStyle name="Heading 3 2 12 13" xfId="4156" xr:uid="{C0B3245C-D554-480F-A4AB-2D57149F0D45}"/>
    <cellStyle name="Heading 3 2 12 13 2" xfId="4157" xr:uid="{E4A2FDE2-3B87-4A4E-B838-8915FEC140F3}"/>
    <cellStyle name="Heading 3 2 12 13 2 2" xfId="4158" xr:uid="{A5C5F9D6-3308-414E-AAC6-94DA4F554574}"/>
    <cellStyle name="Heading 3 2 12 13 3" xfId="4159" xr:uid="{04DBD456-090C-412B-82DB-6D918CD3A216}"/>
    <cellStyle name="Heading 3 2 12 13 3 2" xfId="4160" xr:uid="{F188CC3A-B805-4100-A167-BB9868A1F3AA}"/>
    <cellStyle name="Heading 3 2 12 13 4" xfId="4161" xr:uid="{DA8B0DC9-4A73-488D-A72A-04CE89081E39}"/>
    <cellStyle name="Heading 3 2 12 13 4 2" xfId="4162" xr:uid="{6612D50D-E77C-4D94-B6AE-CB77F04D20BE}"/>
    <cellStyle name="Heading 3 2 12 14" xfId="4163" xr:uid="{9A29D691-DCDC-4EF2-AEA2-914146DC203D}"/>
    <cellStyle name="Heading 3 2 12 14 2" xfId="4164" xr:uid="{C7BEC130-2865-4EA0-9271-C750BB67ED2E}"/>
    <cellStyle name="Heading 3 2 12 14 2 2" xfId="4165" xr:uid="{7BA10E5F-45DF-497C-A61B-79B0242619A8}"/>
    <cellStyle name="Heading 3 2 12 14 3" xfId="4166" xr:uid="{760779DD-9C1F-44E9-AFCD-6A8D5120E47D}"/>
    <cellStyle name="Heading 3 2 12 14 3 2" xfId="4167" xr:uid="{D37595E9-38B2-4301-A717-8FE856C4D67A}"/>
    <cellStyle name="Heading 3 2 12 14 4" xfId="4168" xr:uid="{4CC308D1-4405-413B-9AD7-2F499EEB4418}"/>
    <cellStyle name="Heading 3 2 12 14 4 2" xfId="4169" xr:uid="{638AE09D-35FE-4C9F-91BA-7D9E5291B691}"/>
    <cellStyle name="Heading 3 2 12 15" xfId="4170" xr:uid="{F94AA510-5FA9-4CA7-AA49-625633733B7D}"/>
    <cellStyle name="Heading 3 2 12 15 2" xfId="4171" xr:uid="{7FABD1D0-8470-4724-8013-F31962A6A654}"/>
    <cellStyle name="Heading 3 2 12 15 2 2" xfId="4172" xr:uid="{62ACB68B-3260-4E3B-8DB6-6884FC724889}"/>
    <cellStyle name="Heading 3 2 12 15 3" xfId="4173" xr:uid="{4223D555-9CB4-4D23-8D30-38652BFB5747}"/>
    <cellStyle name="Heading 3 2 12 15 3 2" xfId="4174" xr:uid="{10F9CBBF-29B3-458A-A449-A56EAE2BA7BC}"/>
    <cellStyle name="Heading 3 2 12 15 4" xfId="4175" xr:uid="{231C839C-CEF5-4E31-95D0-C2EC09411523}"/>
    <cellStyle name="Heading 3 2 12 15 4 2" xfId="4176" xr:uid="{36ADAEB3-7098-4CF5-95E3-35867B102698}"/>
    <cellStyle name="Heading 3 2 12 16" xfId="4177" xr:uid="{52DBB1F9-B572-4FCE-9890-0C4909E56861}"/>
    <cellStyle name="Heading 3 2 12 16 2" xfId="4178" xr:uid="{C3ADF350-4AF5-4964-B1B3-20ADD4185113}"/>
    <cellStyle name="Heading 3 2 12 17" xfId="4179" xr:uid="{654DF691-1C8D-4262-89C0-78F4163DD8EC}"/>
    <cellStyle name="Heading 3 2 12 17 2" xfId="4180" xr:uid="{A76E92AA-8C8C-4F32-9EFB-6015FE0A3DD7}"/>
    <cellStyle name="Heading 3 2 12 18" xfId="4181" xr:uid="{C5AB6C0C-E8D5-43AB-843B-9BFA8FE70732}"/>
    <cellStyle name="Heading 3 2 12 18 2" xfId="4182" xr:uid="{4DFD0BA0-C96E-475C-AD31-A4C0805A766D}"/>
    <cellStyle name="Heading 3 2 12 19" xfId="4183" xr:uid="{8368E8FE-25E1-465A-AD84-BD8421705717}"/>
    <cellStyle name="Heading 3 2 12 2" xfId="4184" xr:uid="{2000FCFB-F135-4455-B901-73A193824FC4}"/>
    <cellStyle name="Heading 3 2 12 2 2" xfId="4185" xr:uid="{272B7BD3-295C-4AF7-85E1-0D00844D2915}"/>
    <cellStyle name="Heading 3 2 12 2 2 2" xfId="4186" xr:uid="{889A10FA-72B6-46B6-B193-18B25BEAC88D}"/>
    <cellStyle name="Heading 3 2 12 2 3" xfId="4187" xr:uid="{5091F1F5-90EA-4546-9BCA-ADFF9ED01C4A}"/>
    <cellStyle name="Heading 3 2 12 2 3 2" xfId="4188" xr:uid="{63595EDF-D761-4C76-A520-7D0B42F5CD9E}"/>
    <cellStyle name="Heading 3 2 12 2 4" xfId="4189" xr:uid="{883AF907-89F7-4444-95E8-A173032EBD4F}"/>
    <cellStyle name="Heading 3 2 12 2 4 2" xfId="4190" xr:uid="{16A15011-39A3-4E8D-B68B-14D74FFFF21C}"/>
    <cellStyle name="Heading 3 2 12 20" xfId="4191" xr:uid="{FCFDDE45-F004-40F8-BB43-415C3637F48B}"/>
    <cellStyle name="Heading 3 2 12 21" xfId="4192" xr:uid="{4E249B36-D1C3-44EF-A2BD-338AE7B0583B}"/>
    <cellStyle name="Heading 3 2 12 22" xfId="4193" xr:uid="{C487F0A0-C35E-4802-863F-00B19BAAA295}"/>
    <cellStyle name="Heading 3 2 12 23" xfId="4194" xr:uid="{5BDDD79E-0F60-4EAE-A59D-D13C3A097EBF}"/>
    <cellStyle name="Heading 3 2 12 24" xfId="4195" xr:uid="{CB0F503A-0D97-424D-8952-559D51F6C5B3}"/>
    <cellStyle name="Heading 3 2 12 25" xfId="4196" xr:uid="{DC3C6E48-34CD-493C-84A2-17F418C656B9}"/>
    <cellStyle name="Heading 3 2 12 3" xfId="4197" xr:uid="{00E9AA88-E21F-439A-B917-EBEA6EE28896}"/>
    <cellStyle name="Heading 3 2 12 3 2" xfId="4198" xr:uid="{500AAB8F-CDA0-44B3-A38D-43AE18FC93B1}"/>
    <cellStyle name="Heading 3 2 12 3 2 2" xfId="4199" xr:uid="{B6142569-DD1F-457A-B862-4E7353D748ED}"/>
    <cellStyle name="Heading 3 2 12 3 3" xfId="4200" xr:uid="{98241779-073C-415D-937A-37330F1323C9}"/>
    <cellStyle name="Heading 3 2 12 3 3 2" xfId="4201" xr:uid="{2D9D96F0-47E6-44E2-9751-D1EF6747717F}"/>
    <cellStyle name="Heading 3 2 12 3 4" xfId="4202" xr:uid="{C31690F5-4290-4044-9BFA-68E73545BE4B}"/>
    <cellStyle name="Heading 3 2 12 3 4 2" xfId="4203" xr:uid="{411E2F3C-20C2-4E0C-84FA-928B949596C7}"/>
    <cellStyle name="Heading 3 2 12 4" xfId="4204" xr:uid="{90E80ECD-49B2-45B8-928B-FF35A70BD9C9}"/>
    <cellStyle name="Heading 3 2 12 4 2" xfId="4205" xr:uid="{3BCC4283-BE47-4E47-9299-B10FC9CD743A}"/>
    <cellStyle name="Heading 3 2 12 4 2 2" xfId="4206" xr:uid="{0AA42890-EE31-4DCA-81BF-48950F3B396A}"/>
    <cellStyle name="Heading 3 2 12 4 3" xfId="4207" xr:uid="{DB235F9B-125D-4064-9C6D-13756939B979}"/>
    <cellStyle name="Heading 3 2 12 4 3 2" xfId="4208" xr:uid="{7F03AC09-06F2-4EC2-9F1D-02AFD435CFC6}"/>
    <cellStyle name="Heading 3 2 12 4 4" xfId="4209" xr:uid="{31901C0B-EF11-4BE1-BF8E-677ED9464E2A}"/>
    <cellStyle name="Heading 3 2 12 4 4 2" xfId="4210" xr:uid="{1943C3B2-C966-48D8-93FF-CEF6981E77A9}"/>
    <cellStyle name="Heading 3 2 12 5" xfId="4211" xr:uid="{692069F9-6C40-4A57-A683-7966CBDB3AD0}"/>
    <cellStyle name="Heading 3 2 12 5 2" xfId="4212" xr:uid="{60D84385-4371-469E-8B63-4811767660FC}"/>
    <cellStyle name="Heading 3 2 12 5 2 2" xfId="4213" xr:uid="{E97D7EF6-E838-4DF5-9A00-09CFB0764D99}"/>
    <cellStyle name="Heading 3 2 12 5 3" xfId="4214" xr:uid="{A8BB8BD2-6AD6-4CD5-B11E-6C39D6F38FCE}"/>
    <cellStyle name="Heading 3 2 12 5 3 2" xfId="4215" xr:uid="{6DBCBF58-A8C4-4F80-A284-CD496A23E086}"/>
    <cellStyle name="Heading 3 2 12 5 4" xfId="4216" xr:uid="{95FB5833-545D-4379-941C-65E4C00D61D3}"/>
    <cellStyle name="Heading 3 2 12 5 4 2" xfId="4217" xr:uid="{B77C98FA-7AC2-4CBE-B0C6-4452A3676849}"/>
    <cellStyle name="Heading 3 2 12 6" xfId="4218" xr:uid="{64D1E25D-727D-4709-B4E5-F0827FCE1FCE}"/>
    <cellStyle name="Heading 3 2 12 6 2" xfId="4219" xr:uid="{3733EBA8-C982-4FF8-94C5-092CB59AE9DD}"/>
    <cellStyle name="Heading 3 2 12 6 2 2" xfId="4220" xr:uid="{BAD4016C-595D-4B99-8B19-E5B14E104363}"/>
    <cellStyle name="Heading 3 2 12 6 3" xfId="4221" xr:uid="{3BC94389-F7D4-48BB-AC97-A78D0BA1DAEB}"/>
    <cellStyle name="Heading 3 2 12 6 3 2" xfId="4222" xr:uid="{2AFC04BA-E1A5-4E77-9E1F-C16C6E7AEBF0}"/>
    <cellStyle name="Heading 3 2 12 6 4" xfId="4223" xr:uid="{31BEAFAD-EA08-4EA4-961A-7ED5A4B3B824}"/>
    <cellStyle name="Heading 3 2 12 6 4 2" xfId="4224" xr:uid="{B8455522-7D74-489A-8A9B-2F7C241D7F87}"/>
    <cellStyle name="Heading 3 2 12 7" xfId="4225" xr:uid="{2EF7D98C-8496-4136-8AE0-88330E6D13A3}"/>
    <cellStyle name="Heading 3 2 12 7 2" xfId="4226" xr:uid="{9641D368-DC65-431A-A780-BADE6D2AEEF1}"/>
    <cellStyle name="Heading 3 2 12 7 2 2" xfId="4227" xr:uid="{220055AC-17C5-4635-A961-89F96089F201}"/>
    <cellStyle name="Heading 3 2 12 7 3" xfId="4228" xr:uid="{8C5C6A2E-1AA4-4651-850E-AAC63635A8CA}"/>
    <cellStyle name="Heading 3 2 12 7 3 2" xfId="4229" xr:uid="{4BA3890C-7440-4ACE-85C8-171739400BD4}"/>
    <cellStyle name="Heading 3 2 12 7 4" xfId="4230" xr:uid="{8A11C30E-A08A-41AC-87C1-926019755CA7}"/>
    <cellStyle name="Heading 3 2 12 7 4 2" xfId="4231" xr:uid="{F32B3593-1D06-464F-A5EC-75E1DE9A97A8}"/>
    <cellStyle name="Heading 3 2 12 8" xfId="4232" xr:uid="{0F5DACE1-9986-42BA-93C8-A3A8FA14C98E}"/>
    <cellStyle name="Heading 3 2 12 8 2" xfId="4233" xr:uid="{6792B4A2-3B30-46CB-9852-4020CD1DED98}"/>
    <cellStyle name="Heading 3 2 12 8 2 2" xfId="4234" xr:uid="{8D44A974-6C18-467A-9B66-0349528C2C15}"/>
    <cellStyle name="Heading 3 2 12 8 3" xfId="4235" xr:uid="{05FC09C9-30C8-49CB-AC21-22D4F0202EBD}"/>
    <cellStyle name="Heading 3 2 12 8 3 2" xfId="4236" xr:uid="{160D5D53-682C-4F34-8D9E-A0A4307027D7}"/>
    <cellStyle name="Heading 3 2 12 8 4" xfId="4237" xr:uid="{88173670-8B2F-4097-BE7C-E97DBC9275AE}"/>
    <cellStyle name="Heading 3 2 12 8 4 2" xfId="4238" xr:uid="{C54C8CC0-11EF-4AB3-A43F-19D90B02C41A}"/>
    <cellStyle name="Heading 3 2 12 9" xfId="4239" xr:uid="{55FA0007-F3F6-4396-AD19-B0291B3B4DA1}"/>
    <cellStyle name="Heading 3 2 12 9 2" xfId="4240" xr:uid="{4533A267-E122-45EF-8B4A-73142B51AA62}"/>
    <cellStyle name="Heading 3 2 12 9 2 2" xfId="4241" xr:uid="{2BB3B2FC-5E13-4635-A5E3-F787DBB31D70}"/>
    <cellStyle name="Heading 3 2 12 9 3" xfId="4242" xr:uid="{1121AEB6-0156-4536-A45D-A50395F2402B}"/>
    <cellStyle name="Heading 3 2 12 9 3 2" xfId="4243" xr:uid="{6F1FB381-0743-4A13-9E8E-B6F08572CF17}"/>
    <cellStyle name="Heading 3 2 12 9 4" xfId="4244" xr:uid="{D0A00823-76CA-4E44-B9D7-0B0F5FE893D7}"/>
    <cellStyle name="Heading 3 2 12 9 4 2" xfId="4245" xr:uid="{89E258B5-C588-4463-9262-D84BA24D703B}"/>
    <cellStyle name="Heading 3 2 13" xfId="4246" xr:uid="{1C74732E-30DE-483A-BCF6-CB9F02FBAE14}"/>
    <cellStyle name="Heading 3 2 13 10" xfId="4247" xr:uid="{947B5AE9-07F5-442F-BB8A-0C5C6A6E9B73}"/>
    <cellStyle name="Heading 3 2 13 10 2" xfId="4248" xr:uid="{3317C06F-6BB9-4F31-BB61-0DFEFBD8EAD9}"/>
    <cellStyle name="Heading 3 2 13 10 2 2" xfId="4249" xr:uid="{C8872A50-0FC3-47BC-B56A-7FCDDAE019BC}"/>
    <cellStyle name="Heading 3 2 13 10 3" xfId="4250" xr:uid="{F18D70EC-8AC6-46A4-8DA2-6BE066CD79BA}"/>
    <cellStyle name="Heading 3 2 13 10 3 2" xfId="4251" xr:uid="{34DD9D72-7D1A-408D-B50D-20C983A9221E}"/>
    <cellStyle name="Heading 3 2 13 10 4" xfId="4252" xr:uid="{C194097D-E201-49FF-AC04-EC6FCAADFACB}"/>
    <cellStyle name="Heading 3 2 13 10 4 2" xfId="4253" xr:uid="{DE733FD9-1952-42D1-9748-AC46BD8F55EC}"/>
    <cellStyle name="Heading 3 2 13 11" xfId="4254" xr:uid="{D1AD085A-2855-4799-BC76-B7565C9530BB}"/>
    <cellStyle name="Heading 3 2 13 11 2" xfId="4255" xr:uid="{8C78A2E9-9F53-43DB-BA01-6001AF7264E7}"/>
    <cellStyle name="Heading 3 2 13 11 2 2" xfId="4256" xr:uid="{616E6803-2D15-46E8-96BB-5AFD2F6B8D4E}"/>
    <cellStyle name="Heading 3 2 13 11 3" xfId="4257" xr:uid="{B0CC157A-AA2E-473E-9ECE-CA77F4642ADD}"/>
    <cellStyle name="Heading 3 2 13 11 3 2" xfId="4258" xr:uid="{31F670A3-F4BC-4AAE-B501-C8D470E8E908}"/>
    <cellStyle name="Heading 3 2 13 11 4" xfId="4259" xr:uid="{E49CD72F-3938-43C2-851A-DB3FC391A401}"/>
    <cellStyle name="Heading 3 2 13 11 4 2" xfId="4260" xr:uid="{1976A2B5-B913-4A77-B087-BE50E7CAAE96}"/>
    <cellStyle name="Heading 3 2 13 12" xfId="4261" xr:uid="{6679AC96-DF03-469E-A5BC-016FCE62974A}"/>
    <cellStyle name="Heading 3 2 13 12 2" xfId="4262" xr:uid="{C564E88A-74A4-436D-8C0F-F6A7E47CD312}"/>
    <cellStyle name="Heading 3 2 13 12 2 2" xfId="4263" xr:uid="{70799792-8CDA-4221-BCAA-3BE8A3AB8F88}"/>
    <cellStyle name="Heading 3 2 13 12 3" xfId="4264" xr:uid="{A9AD3331-1A54-4B0A-92C0-023BAFB336A1}"/>
    <cellStyle name="Heading 3 2 13 12 3 2" xfId="4265" xr:uid="{6BF106F3-A2D7-4E3D-A7DC-3F915AEBD145}"/>
    <cellStyle name="Heading 3 2 13 12 4" xfId="4266" xr:uid="{9AB5837A-DF92-4396-B8C0-6D8CCCE7C9E6}"/>
    <cellStyle name="Heading 3 2 13 12 4 2" xfId="4267" xr:uid="{D3276262-1E0C-4AFB-9067-683CB97C4E2A}"/>
    <cellStyle name="Heading 3 2 13 13" xfId="4268" xr:uid="{AD299CA8-074D-45F4-930F-4440D159F78C}"/>
    <cellStyle name="Heading 3 2 13 13 2" xfId="4269" xr:uid="{F95D393B-4C18-4B35-A636-5A90E641D14A}"/>
    <cellStyle name="Heading 3 2 13 13 2 2" xfId="4270" xr:uid="{2D1E1BDE-40EB-44D6-BEDD-9E5D0F1854AF}"/>
    <cellStyle name="Heading 3 2 13 13 3" xfId="4271" xr:uid="{1736890F-74C0-4CAC-B462-97E8A76E931D}"/>
    <cellStyle name="Heading 3 2 13 13 3 2" xfId="4272" xr:uid="{523D74F0-3DAC-4886-91A9-D48544FB9256}"/>
    <cellStyle name="Heading 3 2 13 13 4" xfId="4273" xr:uid="{82FA3AEA-F258-4C3B-8040-0EB7EDC9DB4D}"/>
    <cellStyle name="Heading 3 2 13 13 4 2" xfId="4274" xr:uid="{639924AB-4AFE-4357-A852-A1A9962C8C28}"/>
    <cellStyle name="Heading 3 2 13 14" xfId="4275" xr:uid="{DA18CDB0-C382-4BDA-8D16-18924847EF47}"/>
    <cellStyle name="Heading 3 2 13 14 2" xfId="4276" xr:uid="{418CA208-F9C4-4A3A-9EF2-5C5ABC1267A9}"/>
    <cellStyle name="Heading 3 2 13 14 2 2" xfId="4277" xr:uid="{54A59C9D-9ED2-437C-85CB-4FC6058CBDE7}"/>
    <cellStyle name="Heading 3 2 13 14 3" xfId="4278" xr:uid="{18772519-951B-4621-9A24-35955D3971E3}"/>
    <cellStyle name="Heading 3 2 13 14 3 2" xfId="4279" xr:uid="{049979D8-BA6B-4125-B915-E64E73AE3079}"/>
    <cellStyle name="Heading 3 2 13 14 4" xfId="4280" xr:uid="{C747AA7B-A3C5-43A0-B508-0BE18449BBB8}"/>
    <cellStyle name="Heading 3 2 13 14 4 2" xfId="4281" xr:uid="{2D545755-DDDF-4A21-8857-6B6FFCA742E6}"/>
    <cellStyle name="Heading 3 2 13 15" xfId="4282" xr:uid="{70166B42-9D50-46E8-AF35-FCFD370B7572}"/>
    <cellStyle name="Heading 3 2 13 15 2" xfId="4283" xr:uid="{7EEC0BE0-B024-4B02-A782-76C6CBB06FEE}"/>
    <cellStyle name="Heading 3 2 13 15 2 2" xfId="4284" xr:uid="{E1D41D71-0E47-4DAA-9A9E-DF133A926A86}"/>
    <cellStyle name="Heading 3 2 13 15 3" xfId="4285" xr:uid="{092556F6-A42E-4584-AEC8-8B3D42DD3D4F}"/>
    <cellStyle name="Heading 3 2 13 15 3 2" xfId="4286" xr:uid="{9C4D8427-0D60-4BBF-92F1-3CA7B658CE37}"/>
    <cellStyle name="Heading 3 2 13 15 4" xfId="4287" xr:uid="{A2311017-E002-44C4-9397-C3BCC19399B3}"/>
    <cellStyle name="Heading 3 2 13 15 4 2" xfId="4288" xr:uid="{C6F04690-15EE-4F5B-9E10-9B2020CB78A1}"/>
    <cellStyle name="Heading 3 2 13 16" xfId="4289" xr:uid="{F06A1DC3-AD51-44F7-A878-2B2AE872C9F3}"/>
    <cellStyle name="Heading 3 2 13 16 2" xfId="4290" xr:uid="{61D4CA28-9A15-4817-8E76-E7DB62A2117F}"/>
    <cellStyle name="Heading 3 2 13 17" xfId="4291" xr:uid="{7F03D922-5026-455C-AB12-E16FB109C8F0}"/>
    <cellStyle name="Heading 3 2 13 17 2" xfId="4292" xr:uid="{BC8FDB25-71FF-45FF-84FA-52710639A808}"/>
    <cellStyle name="Heading 3 2 13 18" xfId="4293" xr:uid="{98BD516D-661F-4659-B2B4-6D6320856653}"/>
    <cellStyle name="Heading 3 2 13 18 2" xfId="4294" xr:uid="{B92E8BCC-8A7F-4760-9F67-3701833CDA4F}"/>
    <cellStyle name="Heading 3 2 13 19" xfId="4295" xr:uid="{87DB50D6-25F1-4093-B764-77C24C7ED5EE}"/>
    <cellStyle name="Heading 3 2 13 2" xfId="4296" xr:uid="{EDF33376-0118-48C3-951F-6F3251D73BE1}"/>
    <cellStyle name="Heading 3 2 13 2 2" xfId="4297" xr:uid="{E6A28F85-7D7F-485C-AE0D-3956F222E88F}"/>
    <cellStyle name="Heading 3 2 13 2 2 2" xfId="4298" xr:uid="{54A856D8-C6B4-4026-823B-2D2C81A68560}"/>
    <cellStyle name="Heading 3 2 13 2 3" xfId="4299" xr:uid="{ACCFD0FE-08BB-42FC-AE2E-BD12E7918789}"/>
    <cellStyle name="Heading 3 2 13 2 3 2" xfId="4300" xr:uid="{C3E5D500-D490-42AF-B988-A66B39305AD8}"/>
    <cellStyle name="Heading 3 2 13 2 4" xfId="4301" xr:uid="{37ACEAF0-7E72-4D77-9D26-E54B9842CB02}"/>
    <cellStyle name="Heading 3 2 13 2 4 2" xfId="4302" xr:uid="{B5CA83F4-2BF6-4F99-837C-73FC78E39BAC}"/>
    <cellStyle name="Heading 3 2 13 20" xfId="4303" xr:uid="{A294F55C-D599-41E6-A090-8CA0AE92E93F}"/>
    <cellStyle name="Heading 3 2 13 21" xfId="4304" xr:uid="{7A5E61A5-D05B-410A-9EC7-2D1550C7233F}"/>
    <cellStyle name="Heading 3 2 13 22" xfId="4305" xr:uid="{E62C1359-43EB-4D5B-A969-C2745FD74D2A}"/>
    <cellStyle name="Heading 3 2 13 23" xfId="4306" xr:uid="{4FC43CC6-D268-419B-BB87-4D5CEE87FE27}"/>
    <cellStyle name="Heading 3 2 13 24" xfId="4307" xr:uid="{C2575369-BD9E-411B-9662-D86694466549}"/>
    <cellStyle name="Heading 3 2 13 25" xfId="4308" xr:uid="{1D3A6091-F1A6-41FF-A614-DD024635481F}"/>
    <cellStyle name="Heading 3 2 13 3" xfId="4309" xr:uid="{1D09ACB2-4C1D-4DE9-A801-F5EDD50C93E1}"/>
    <cellStyle name="Heading 3 2 13 3 2" xfId="4310" xr:uid="{E24D53F1-1084-434A-94A7-43BA5C6CF958}"/>
    <cellStyle name="Heading 3 2 13 3 2 2" xfId="4311" xr:uid="{98F831E3-2FA8-45C3-8DE6-69E0FFAD11EB}"/>
    <cellStyle name="Heading 3 2 13 3 3" xfId="4312" xr:uid="{A2A07429-5CD9-4413-A5ED-AEE570EA57A6}"/>
    <cellStyle name="Heading 3 2 13 3 3 2" xfId="4313" xr:uid="{BA9C0BD4-A100-40DE-A60E-900ECC70B3BA}"/>
    <cellStyle name="Heading 3 2 13 3 4" xfId="4314" xr:uid="{9A76F41E-5BCF-46A3-9F8E-BD547A41D5B3}"/>
    <cellStyle name="Heading 3 2 13 3 4 2" xfId="4315" xr:uid="{30B2BEED-7956-4FAF-97FC-90821127BF1C}"/>
    <cellStyle name="Heading 3 2 13 4" xfId="4316" xr:uid="{35B9B52D-A811-473E-8895-33037E875E96}"/>
    <cellStyle name="Heading 3 2 13 4 2" xfId="4317" xr:uid="{15EB3785-8A86-41A4-AF89-45A518FD154D}"/>
    <cellStyle name="Heading 3 2 13 4 2 2" xfId="4318" xr:uid="{8BEDECFB-297E-4F27-828D-EDA9531A1F52}"/>
    <cellStyle name="Heading 3 2 13 4 3" xfId="4319" xr:uid="{AD3BB916-4A58-442A-B397-DB241AFFF8A1}"/>
    <cellStyle name="Heading 3 2 13 4 3 2" xfId="4320" xr:uid="{68A9C986-723B-4CAE-A45D-197C2520AEF8}"/>
    <cellStyle name="Heading 3 2 13 4 4" xfId="4321" xr:uid="{BA9BAEAB-0122-41DD-9A98-76B2483017E0}"/>
    <cellStyle name="Heading 3 2 13 4 4 2" xfId="4322" xr:uid="{0D987AB5-EF3F-4DA0-B13B-6916311B21FF}"/>
    <cellStyle name="Heading 3 2 13 5" xfId="4323" xr:uid="{22C6BECE-2603-4B17-948A-258E228BA795}"/>
    <cellStyle name="Heading 3 2 13 5 2" xfId="4324" xr:uid="{9F229FF2-A2D4-4AC6-B8FE-1EB1416C87E0}"/>
    <cellStyle name="Heading 3 2 13 5 2 2" xfId="4325" xr:uid="{FCF95E16-4BD1-4D30-857C-3FDBFA80F19D}"/>
    <cellStyle name="Heading 3 2 13 5 3" xfId="4326" xr:uid="{9363DC8E-3E52-4243-B28E-7F8F9C09339F}"/>
    <cellStyle name="Heading 3 2 13 5 3 2" xfId="4327" xr:uid="{72F8F961-ED5D-4BFF-8F14-CBD3A0C34BDA}"/>
    <cellStyle name="Heading 3 2 13 5 4" xfId="4328" xr:uid="{E68136E3-0C29-411F-A8D2-39C7FFCDFE6E}"/>
    <cellStyle name="Heading 3 2 13 5 4 2" xfId="4329" xr:uid="{BF72F48B-D5B5-439C-9803-3A963DAC93F6}"/>
    <cellStyle name="Heading 3 2 13 6" xfId="4330" xr:uid="{BED3163C-FF22-4165-8147-AF2FD77CD481}"/>
    <cellStyle name="Heading 3 2 13 6 2" xfId="4331" xr:uid="{5CBBABCD-FA63-48FE-89C3-34FD1C012022}"/>
    <cellStyle name="Heading 3 2 13 6 2 2" xfId="4332" xr:uid="{A49C2F9B-6849-4682-B2F8-B393FE1AEB25}"/>
    <cellStyle name="Heading 3 2 13 6 3" xfId="4333" xr:uid="{09419818-6792-4132-83F1-7345730A3359}"/>
    <cellStyle name="Heading 3 2 13 6 3 2" xfId="4334" xr:uid="{400DC99C-3E02-4A6F-82EE-A554044C9080}"/>
    <cellStyle name="Heading 3 2 13 6 4" xfId="4335" xr:uid="{492E9EBB-3CC2-4BDD-B8F0-9B75166B2DAA}"/>
    <cellStyle name="Heading 3 2 13 6 4 2" xfId="4336" xr:uid="{C8772CE9-0BD4-4279-ACD5-4DD561BC8CB8}"/>
    <cellStyle name="Heading 3 2 13 7" xfId="4337" xr:uid="{5547D36B-FB98-44BC-81BC-D702777CA126}"/>
    <cellStyle name="Heading 3 2 13 7 2" xfId="4338" xr:uid="{F6ACE739-8E7E-433F-B826-4A326E671A94}"/>
    <cellStyle name="Heading 3 2 13 7 2 2" xfId="4339" xr:uid="{6FC2C0DD-25F2-4A8D-9CDD-A265FA8EE211}"/>
    <cellStyle name="Heading 3 2 13 7 3" xfId="4340" xr:uid="{24C999AA-852D-4838-A68D-45B0F06D454B}"/>
    <cellStyle name="Heading 3 2 13 7 3 2" xfId="4341" xr:uid="{8E5AB43A-7F3C-475E-8190-7090F567B275}"/>
    <cellStyle name="Heading 3 2 13 7 4" xfId="4342" xr:uid="{EB8A7BCA-6ECA-4E23-A329-B8D2699F0010}"/>
    <cellStyle name="Heading 3 2 13 7 4 2" xfId="4343" xr:uid="{D7025935-82D2-4736-AF75-14F4243DDF74}"/>
    <cellStyle name="Heading 3 2 13 8" xfId="4344" xr:uid="{D8A4711B-7F6A-40DB-BE72-85CF5530677D}"/>
    <cellStyle name="Heading 3 2 13 8 2" xfId="4345" xr:uid="{9DC7BA9B-E1D4-4DA9-801E-A77D68D03A8A}"/>
    <cellStyle name="Heading 3 2 13 8 2 2" xfId="4346" xr:uid="{D32FD3C0-EA08-4891-89E1-51D168C80919}"/>
    <cellStyle name="Heading 3 2 13 8 3" xfId="4347" xr:uid="{9DABDAE9-2E5E-4855-8AB0-E5AACDE1B7C0}"/>
    <cellStyle name="Heading 3 2 13 8 3 2" xfId="4348" xr:uid="{4A12AB51-2BB6-4F57-A65D-8992FFE95928}"/>
    <cellStyle name="Heading 3 2 13 8 4" xfId="4349" xr:uid="{28B8393A-6FD6-4119-8BF1-B3B77442932A}"/>
    <cellStyle name="Heading 3 2 13 8 4 2" xfId="4350" xr:uid="{D55BF199-241C-4CD2-A78A-18F81A22B0F8}"/>
    <cellStyle name="Heading 3 2 13 9" xfId="4351" xr:uid="{D15960B4-C3B2-41A7-B9BB-AAD4B532EEB3}"/>
    <cellStyle name="Heading 3 2 13 9 2" xfId="4352" xr:uid="{314F06C2-E1FD-4682-9A47-71430D117557}"/>
    <cellStyle name="Heading 3 2 13 9 2 2" xfId="4353" xr:uid="{188D45A9-4D40-4AF1-B605-763FB0378CBB}"/>
    <cellStyle name="Heading 3 2 13 9 3" xfId="4354" xr:uid="{787F3CC8-8057-4E1E-9439-492D9396913E}"/>
    <cellStyle name="Heading 3 2 13 9 3 2" xfId="4355" xr:uid="{3240E751-AFC7-4DF2-AF59-93A4A3D21FCE}"/>
    <cellStyle name="Heading 3 2 13 9 4" xfId="4356" xr:uid="{E2C52ED3-9CB8-433D-940B-7B75B08A8F74}"/>
    <cellStyle name="Heading 3 2 13 9 4 2" xfId="4357" xr:uid="{9B55B764-ED3E-4A28-9A7E-1A9382FEB11F}"/>
    <cellStyle name="Heading 3 2 14" xfId="4358" xr:uid="{6F90D2E8-4333-40DF-9409-CC16F1576AE8}"/>
    <cellStyle name="Heading 3 2 14 10" xfId="4359" xr:uid="{657C5494-986F-4008-9A32-BC8730D72308}"/>
    <cellStyle name="Heading 3 2 14 10 2" xfId="4360" xr:uid="{40C4C6E6-39A8-4A1E-9281-464140B17251}"/>
    <cellStyle name="Heading 3 2 14 10 2 2" xfId="4361" xr:uid="{6596D2C6-458E-4252-92B3-F71FD4E57295}"/>
    <cellStyle name="Heading 3 2 14 10 3" xfId="4362" xr:uid="{E05ADF13-DBB2-4C22-BC08-858C57BED897}"/>
    <cellStyle name="Heading 3 2 14 10 3 2" xfId="4363" xr:uid="{FE8CDBE7-5BA7-441F-8CC6-1956C09C90B8}"/>
    <cellStyle name="Heading 3 2 14 10 4" xfId="4364" xr:uid="{C336E472-016B-4AAF-89C2-F8E7978958F3}"/>
    <cellStyle name="Heading 3 2 14 10 4 2" xfId="4365" xr:uid="{C30E09BE-766C-46C8-9558-EA8D0944E8A2}"/>
    <cellStyle name="Heading 3 2 14 11" xfId="4366" xr:uid="{248C9864-0881-4820-A1FF-EF7C9D1C3EA4}"/>
    <cellStyle name="Heading 3 2 14 11 2" xfId="4367" xr:uid="{57F9E7DF-7A13-4616-A2C8-1864210ACE3A}"/>
    <cellStyle name="Heading 3 2 14 11 2 2" xfId="4368" xr:uid="{2A814F1D-1064-4AC0-8A1E-659338717FF9}"/>
    <cellStyle name="Heading 3 2 14 11 3" xfId="4369" xr:uid="{DF6953C9-25D7-4C9A-92DD-8188A0A3CA2F}"/>
    <cellStyle name="Heading 3 2 14 11 3 2" xfId="4370" xr:uid="{C4BE9A5E-C4FB-4C90-B167-6A44AE28781F}"/>
    <cellStyle name="Heading 3 2 14 11 4" xfId="4371" xr:uid="{1638F4C6-3F9F-4FA2-8667-DF73ECFA826C}"/>
    <cellStyle name="Heading 3 2 14 11 4 2" xfId="4372" xr:uid="{258E2DD3-02B8-4FB4-944A-4A63381B9707}"/>
    <cellStyle name="Heading 3 2 14 12" xfId="4373" xr:uid="{23B6B6B0-6B2A-4670-AE4D-BA07226F0009}"/>
    <cellStyle name="Heading 3 2 14 12 2" xfId="4374" xr:uid="{B1AD6501-A321-4960-897A-E0D279EB475F}"/>
    <cellStyle name="Heading 3 2 14 12 2 2" xfId="4375" xr:uid="{255DB18B-8A95-4CFF-9259-0ED6A0A5EF20}"/>
    <cellStyle name="Heading 3 2 14 12 3" xfId="4376" xr:uid="{96A3CB43-7248-4F1D-AC8F-8910D0DCB34D}"/>
    <cellStyle name="Heading 3 2 14 12 3 2" xfId="4377" xr:uid="{B91A2FFF-8CB5-4AF4-A9A0-2699F745E90D}"/>
    <cellStyle name="Heading 3 2 14 12 4" xfId="4378" xr:uid="{AE50E1C7-7004-4C45-83C2-E49A4BB09A94}"/>
    <cellStyle name="Heading 3 2 14 12 4 2" xfId="4379" xr:uid="{889C5DF5-9AAA-4470-BE4A-9002078EFEB3}"/>
    <cellStyle name="Heading 3 2 14 13" xfId="4380" xr:uid="{27E7455E-16EF-49CD-9D42-95F42167994C}"/>
    <cellStyle name="Heading 3 2 14 13 2" xfId="4381" xr:uid="{F140801C-0C16-46F2-B3F8-4A9B45633937}"/>
    <cellStyle name="Heading 3 2 14 13 2 2" xfId="4382" xr:uid="{364454D9-D617-43A6-B1ED-31723FBC3FCA}"/>
    <cellStyle name="Heading 3 2 14 13 3" xfId="4383" xr:uid="{83BAC46A-919A-41DF-B203-2682A8659BA3}"/>
    <cellStyle name="Heading 3 2 14 13 3 2" xfId="4384" xr:uid="{AD602671-FE2B-4853-B502-9183396A2499}"/>
    <cellStyle name="Heading 3 2 14 13 4" xfId="4385" xr:uid="{1F03CC11-AE26-490A-B773-BA5EB22C6A3A}"/>
    <cellStyle name="Heading 3 2 14 13 4 2" xfId="4386" xr:uid="{2DCB3DC2-8BFC-48CD-A835-B5FCEEB47528}"/>
    <cellStyle name="Heading 3 2 14 14" xfId="4387" xr:uid="{AF38EC96-7532-49E5-99CC-C5473A129AC3}"/>
    <cellStyle name="Heading 3 2 14 14 2" xfId="4388" xr:uid="{842C1279-1C5A-4C08-9B3D-0A5F1EAEFAE9}"/>
    <cellStyle name="Heading 3 2 14 14 2 2" xfId="4389" xr:uid="{EB6356CB-8EB4-432F-A7B3-F0EF63B10056}"/>
    <cellStyle name="Heading 3 2 14 14 3" xfId="4390" xr:uid="{7EF07051-DA64-4C8A-AF34-4BB29FF1E305}"/>
    <cellStyle name="Heading 3 2 14 14 3 2" xfId="4391" xr:uid="{7427EAF9-4E0B-4D85-BF11-594D66B26E4A}"/>
    <cellStyle name="Heading 3 2 14 14 4" xfId="4392" xr:uid="{258F90DD-8860-4C40-BF1B-1CC036FE34AB}"/>
    <cellStyle name="Heading 3 2 14 14 4 2" xfId="4393" xr:uid="{375923F8-66A7-444D-83CA-C0EB3D507952}"/>
    <cellStyle name="Heading 3 2 14 15" xfId="4394" xr:uid="{67A01108-20E4-4E1D-8E79-39BCD744FFEA}"/>
    <cellStyle name="Heading 3 2 14 15 2" xfId="4395" xr:uid="{4D00D108-D074-439C-A4A3-A4FEED6C625A}"/>
    <cellStyle name="Heading 3 2 14 15 2 2" xfId="4396" xr:uid="{9DA23652-80B6-4F11-AC10-20B999CCFA11}"/>
    <cellStyle name="Heading 3 2 14 15 3" xfId="4397" xr:uid="{3FC6E4E1-9687-49D5-AB50-B21B783A1423}"/>
    <cellStyle name="Heading 3 2 14 15 3 2" xfId="4398" xr:uid="{FDBBAB7C-3CEC-46D4-8184-CCD131C21382}"/>
    <cellStyle name="Heading 3 2 14 15 4" xfId="4399" xr:uid="{7365CDD4-B141-4AE2-9F52-6211671F29D2}"/>
    <cellStyle name="Heading 3 2 14 15 4 2" xfId="4400" xr:uid="{214AAEC4-57B5-4E13-809B-5189BC2269EC}"/>
    <cellStyle name="Heading 3 2 14 16" xfId="4401" xr:uid="{D77E0DCF-26EF-445A-81A0-DC70FA1591EF}"/>
    <cellStyle name="Heading 3 2 14 16 2" xfId="4402" xr:uid="{1411C27A-2770-43E1-9DCB-8DDA0C2F5CDA}"/>
    <cellStyle name="Heading 3 2 14 17" xfId="4403" xr:uid="{B5DCB71E-1D1D-4311-B0C1-57EE016CB8EC}"/>
    <cellStyle name="Heading 3 2 14 17 2" xfId="4404" xr:uid="{AF687CD7-99FF-4900-9489-B550D8831606}"/>
    <cellStyle name="Heading 3 2 14 18" xfId="4405" xr:uid="{929D783B-FCB0-412E-87C2-8C841C7D9BC8}"/>
    <cellStyle name="Heading 3 2 14 18 2" xfId="4406" xr:uid="{33B85A8A-88DD-4A32-B545-49F073B08D53}"/>
    <cellStyle name="Heading 3 2 14 19" xfId="4407" xr:uid="{DB3E583E-281B-4913-8ACD-3F52D736150A}"/>
    <cellStyle name="Heading 3 2 14 2" xfId="4408" xr:uid="{2CB6AB0D-FE9C-4512-ADDB-A42DCE8D58F9}"/>
    <cellStyle name="Heading 3 2 14 2 2" xfId="4409" xr:uid="{EE3EEFDE-033B-4A85-9200-E34D6405789D}"/>
    <cellStyle name="Heading 3 2 14 2 2 2" xfId="4410" xr:uid="{4F29190D-25B5-4990-81DF-C5AFBAFB59B5}"/>
    <cellStyle name="Heading 3 2 14 2 3" xfId="4411" xr:uid="{2312015B-CBB1-4A6C-AFB7-D0FEB4A8C94A}"/>
    <cellStyle name="Heading 3 2 14 2 3 2" xfId="4412" xr:uid="{AC4C7B55-A9DA-4395-9D7B-A31C4B5276E8}"/>
    <cellStyle name="Heading 3 2 14 2 4" xfId="4413" xr:uid="{A1579118-AF27-4EFB-B46C-77E3856093D4}"/>
    <cellStyle name="Heading 3 2 14 2 4 2" xfId="4414" xr:uid="{C5E3E13A-BAF5-4385-8611-79A11F5BAB2C}"/>
    <cellStyle name="Heading 3 2 14 20" xfId="4415" xr:uid="{413FD73F-0E01-4FC0-AAD2-B1D9523EC0E5}"/>
    <cellStyle name="Heading 3 2 14 21" xfId="4416" xr:uid="{17B917F2-32E0-411A-A71A-86D29DC2CB89}"/>
    <cellStyle name="Heading 3 2 14 22" xfId="4417" xr:uid="{6B8AE112-C811-4DBD-BE7A-85233EBC597E}"/>
    <cellStyle name="Heading 3 2 14 23" xfId="4418" xr:uid="{CD485E54-1E5C-4E59-96C5-92904E92D15B}"/>
    <cellStyle name="Heading 3 2 14 24" xfId="4419" xr:uid="{B8E643DA-CCE9-4A7A-B9F6-CE6D659B1F01}"/>
    <cellStyle name="Heading 3 2 14 25" xfId="4420" xr:uid="{4CE5E78D-5B2C-480A-AC81-87670F9503B9}"/>
    <cellStyle name="Heading 3 2 14 3" xfId="4421" xr:uid="{DC6AC517-8C3D-4BA0-A9C7-D303BF9DAD47}"/>
    <cellStyle name="Heading 3 2 14 3 2" xfId="4422" xr:uid="{4C465490-CB5A-44AF-B8FF-160061514B00}"/>
    <cellStyle name="Heading 3 2 14 3 2 2" xfId="4423" xr:uid="{1AFB20B7-10C0-4BC5-8906-3C89A1A07B05}"/>
    <cellStyle name="Heading 3 2 14 3 3" xfId="4424" xr:uid="{11AE364D-A11F-4DEC-AEDC-F09A99F04843}"/>
    <cellStyle name="Heading 3 2 14 3 3 2" xfId="4425" xr:uid="{3D97335F-7AED-4CE8-9CDD-ADB801E5F25A}"/>
    <cellStyle name="Heading 3 2 14 3 4" xfId="4426" xr:uid="{1E8C4A27-78CC-4B93-A786-7D4A6876C5F7}"/>
    <cellStyle name="Heading 3 2 14 3 4 2" xfId="4427" xr:uid="{1A37702E-2D41-47B2-8D7D-34849EBE8C22}"/>
    <cellStyle name="Heading 3 2 14 4" xfId="4428" xr:uid="{462F583E-2FEB-4863-A832-022EB8D2F101}"/>
    <cellStyle name="Heading 3 2 14 4 2" xfId="4429" xr:uid="{37F4D45A-1256-49D4-855D-365BEB53FD2A}"/>
    <cellStyle name="Heading 3 2 14 4 2 2" xfId="4430" xr:uid="{1954A9C7-E0C2-4933-8633-3C79E33CC421}"/>
    <cellStyle name="Heading 3 2 14 4 3" xfId="4431" xr:uid="{ADF8DFE9-5EDC-43A9-A366-2939534968A3}"/>
    <cellStyle name="Heading 3 2 14 4 3 2" xfId="4432" xr:uid="{06147946-2583-46FB-9DDE-E3B7C7B57C24}"/>
    <cellStyle name="Heading 3 2 14 4 4" xfId="4433" xr:uid="{CDEF6275-4730-4CC1-8493-3CD4228C54AA}"/>
    <cellStyle name="Heading 3 2 14 4 4 2" xfId="4434" xr:uid="{4B79AA95-7334-4842-BE50-CBB3CC458BE3}"/>
    <cellStyle name="Heading 3 2 14 5" xfId="4435" xr:uid="{7DF8BAB4-2023-4498-B8C9-D5B462273D31}"/>
    <cellStyle name="Heading 3 2 14 5 2" xfId="4436" xr:uid="{165ECA80-0D52-4A1C-893D-0A5641571BF7}"/>
    <cellStyle name="Heading 3 2 14 5 2 2" xfId="4437" xr:uid="{AFF52DEB-542C-41E5-861E-1BA7A326DBD6}"/>
    <cellStyle name="Heading 3 2 14 5 3" xfId="4438" xr:uid="{DDE18B88-EFE8-441D-94B4-105A8ED55D64}"/>
    <cellStyle name="Heading 3 2 14 5 3 2" xfId="4439" xr:uid="{92215B96-1622-48A7-B928-CF653D666FFC}"/>
    <cellStyle name="Heading 3 2 14 5 4" xfId="4440" xr:uid="{F244B8E8-B205-40CE-B72F-30D4EE7DF167}"/>
    <cellStyle name="Heading 3 2 14 5 4 2" xfId="4441" xr:uid="{CBBC55A6-C45C-49B9-89E7-F610C041D17F}"/>
    <cellStyle name="Heading 3 2 14 6" xfId="4442" xr:uid="{EC13771F-954F-4117-B0AE-35C801E74655}"/>
    <cellStyle name="Heading 3 2 14 6 2" xfId="4443" xr:uid="{AA24A0FB-F6FB-459E-BA12-11E89E677C54}"/>
    <cellStyle name="Heading 3 2 14 6 2 2" xfId="4444" xr:uid="{8DE773B7-61C1-494D-9998-C82D4CFCC7F9}"/>
    <cellStyle name="Heading 3 2 14 6 3" xfId="4445" xr:uid="{91139A9E-F773-4CFA-90FA-B67DE0C2B351}"/>
    <cellStyle name="Heading 3 2 14 6 3 2" xfId="4446" xr:uid="{AA685EB4-6A73-4AF3-9229-489C6A06BA24}"/>
    <cellStyle name="Heading 3 2 14 6 4" xfId="4447" xr:uid="{D8B3E416-66E7-4C90-A473-9A3671C9674E}"/>
    <cellStyle name="Heading 3 2 14 6 4 2" xfId="4448" xr:uid="{E62C9CB4-1CE4-4B83-8309-0B3AD97AB2AC}"/>
    <cellStyle name="Heading 3 2 14 7" xfId="4449" xr:uid="{BEAA2D0D-7E36-49CC-ADE8-EF2121A96B78}"/>
    <cellStyle name="Heading 3 2 14 7 2" xfId="4450" xr:uid="{966A3814-18F1-44E6-88A7-5B65D06CADE2}"/>
    <cellStyle name="Heading 3 2 14 7 2 2" xfId="4451" xr:uid="{B9AA6052-D650-4ACD-9E55-F57A2B862B68}"/>
    <cellStyle name="Heading 3 2 14 7 3" xfId="4452" xr:uid="{E073D0F8-BFA0-4B8D-9067-B9722793E24C}"/>
    <cellStyle name="Heading 3 2 14 7 3 2" xfId="4453" xr:uid="{EDF6A198-5371-40BE-BBA3-A1D7BC119B3F}"/>
    <cellStyle name="Heading 3 2 14 7 4" xfId="4454" xr:uid="{F6554A1B-859F-4A43-9EAE-E6ABAF7BAFE3}"/>
    <cellStyle name="Heading 3 2 14 7 4 2" xfId="4455" xr:uid="{001E303F-7542-41AA-AFDB-347874710AA8}"/>
    <cellStyle name="Heading 3 2 14 8" xfId="4456" xr:uid="{05CC1278-5C50-4519-9F94-25700B4DE32F}"/>
    <cellStyle name="Heading 3 2 14 8 2" xfId="4457" xr:uid="{120C7A6C-1B4F-476D-8FCC-2A92F2A033A0}"/>
    <cellStyle name="Heading 3 2 14 8 2 2" xfId="4458" xr:uid="{DD5FDB7C-4FDB-42CB-B47C-1B0748CA1C27}"/>
    <cellStyle name="Heading 3 2 14 8 3" xfId="4459" xr:uid="{3235F3C2-0C46-48CF-898E-BC8D35906C31}"/>
    <cellStyle name="Heading 3 2 14 8 3 2" xfId="4460" xr:uid="{4920B12E-F3E4-4379-9ABE-68FE086A8F8F}"/>
    <cellStyle name="Heading 3 2 14 8 4" xfId="4461" xr:uid="{7475E093-A83B-44F0-82E6-E1846E0AD01E}"/>
    <cellStyle name="Heading 3 2 14 8 4 2" xfId="4462" xr:uid="{330FD209-D0AA-45BA-B80D-ADBB55BCFBA2}"/>
    <cellStyle name="Heading 3 2 14 9" xfId="4463" xr:uid="{21958FE0-ED8C-4A45-84E7-2BFCF656F5ED}"/>
    <cellStyle name="Heading 3 2 14 9 2" xfId="4464" xr:uid="{DE72F83A-3052-4196-B1BD-AA75AAB42F40}"/>
    <cellStyle name="Heading 3 2 14 9 2 2" xfId="4465" xr:uid="{C6FDFBE5-DC22-44EE-81CD-736A53D13A83}"/>
    <cellStyle name="Heading 3 2 14 9 3" xfId="4466" xr:uid="{B4EF6A94-0C05-4024-8066-8B360A6FEA9E}"/>
    <cellStyle name="Heading 3 2 14 9 3 2" xfId="4467" xr:uid="{B551013F-1C09-41EF-8E78-221FAC7F4A19}"/>
    <cellStyle name="Heading 3 2 14 9 4" xfId="4468" xr:uid="{1B2397ED-8C98-4904-A4B4-E12F7EC37A8C}"/>
    <cellStyle name="Heading 3 2 14 9 4 2" xfId="4469" xr:uid="{9D1378CD-77F5-4528-81F7-C2F9B6B3BC3E}"/>
    <cellStyle name="Heading 3 2 15" xfId="4470" xr:uid="{983EDB45-6F79-4249-B55D-E101981544E5}"/>
    <cellStyle name="Heading 3 2 15 10" xfId="4471" xr:uid="{86639493-8F17-40C4-A528-A563834A51D9}"/>
    <cellStyle name="Heading 3 2 15 10 2" xfId="4472" xr:uid="{1B010FBE-ACA9-4673-92AD-E53822785A03}"/>
    <cellStyle name="Heading 3 2 15 10 2 2" xfId="4473" xr:uid="{BC14EDF0-9107-43D0-8CC3-8462CFFFA288}"/>
    <cellStyle name="Heading 3 2 15 10 3" xfId="4474" xr:uid="{50D0C1B4-827A-42D4-9455-D54376C23D14}"/>
    <cellStyle name="Heading 3 2 15 10 3 2" xfId="4475" xr:uid="{642899B4-F2A9-4DB1-9C52-1FAF91EF36E8}"/>
    <cellStyle name="Heading 3 2 15 10 4" xfId="4476" xr:uid="{C0F0C2E5-BE25-4E00-B0FA-804C29E58D04}"/>
    <cellStyle name="Heading 3 2 15 10 4 2" xfId="4477" xr:uid="{E12EABFC-1C3C-49E4-A8D3-190F2FE2EF96}"/>
    <cellStyle name="Heading 3 2 15 11" xfId="4478" xr:uid="{EBF2426A-1916-4A76-939B-A76B11BB694F}"/>
    <cellStyle name="Heading 3 2 15 11 2" xfId="4479" xr:uid="{B51B8D78-C0BC-4468-A615-C25A52789B50}"/>
    <cellStyle name="Heading 3 2 15 11 2 2" xfId="4480" xr:uid="{FC051579-7995-4E2A-B585-3828F13ECC4C}"/>
    <cellStyle name="Heading 3 2 15 11 3" xfId="4481" xr:uid="{F66BBB17-B9E3-4D08-859D-97C2A7386FC6}"/>
    <cellStyle name="Heading 3 2 15 11 3 2" xfId="4482" xr:uid="{A31E5074-9A83-4CAC-8C0E-8A61894B0AC8}"/>
    <cellStyle name="Heading 3 2 15 11 4" xfId="4483" xr:uid="{E4B8C3E7-8B53-4FFB-91AA-CBC91441DFB1}"/>
    <cellStyle name="Heading 3 2 15 11 4 2" xfId="4484" xr:uid="{202D5FCB-4050-4461-BFBE-5C8AF5F0127B}"/>
    <cellStyle name="Heading 3 2 15 12" xfId="4485" xr:uid="{400A2906-55D1-47D1-87EE-34C7AE174E97}"/>
    <cellStyle name="Heading 3 2 15 12 2" xfId="4486" xr:uid="{97351FBC-EDE3-450E-9791-CA7964FD64B4}"/>
    <cellStyle name="Heading 3 2 15 12 2 2" xfId="4487" xr:uid="{B7D0D15E-BC0E-4613-A3FA-7574FFA12D82}"/>
    <cellStyle name="Heading 3 2 15 12 3" xfId="4488" xr:uid="{E003C299-98AD-434D-AD55-1844850C9F3E}"/>
    <cellStyle name="Heading 3 2 15 12 3 2" xfId="4489" xr:uid="{7EFC83D9-169A-4603-874F-5263CA1464C9}"/>
    <cellStyle name="Heading 3 2 15 12 4" xfId="4490" xr:uid="{D7AB6026-0481-4053-B75A-2AA078EA5FC1}"/>
    <cellStyle name="Heading 3 2 15 12 4 2" xfId="4491" xr:uid="{9CD0DD81-401E-4E3B-91E3-02702ECEA205}"/>
    <cellStyle name="Heading 3 2 15 13" xfId="4492" xr:uid="{05992885-93E6-488D-AFDF-1CDF7F9044C1}"/>
    <cellStyle name="Heading 3 2 15 13 2" xfId="4493" xr:uid="{0AC78127-418D-4DE5-8499-34F401DFF3D4}"/>
    <cellStyle name="Heading 3 2 15 13 2 2" xfId="4494" xr:uid="{E6DEEA7A-9291-43FC-A665-BF4A4A5C9A21}"/>
    <cellStyle name="Heading 3 2 15 13 3" xfId="4495" xr:uid="{C320F46A-494E-433F-BFF6-D50A31F348C5}"/>
    <cellStyle name="Heading 3 2 15 13 3 2" xfId="4496" xr:uid="{C7A0AA7A-0350-43F6-9358-690375FB3A05}"/>
    <cellStyle name="Heading 3 2 15 13 4" xfId="4497" xr:uid="{8F0B8F09-E9C1-43CD-8D62-199349A84004}"/>
    <cellStyle name="Heading 3 2 15 13 4 2" xfId="4498" xr:uid="{9777DD63-EADC-415F-A5C3-7587BA3DB670}"/>
    <cellStyle name="Heading 3 2 15 14" xfId="4499" xr:uid="{DFD4BEFF-57AA-4A79-9E90-6F9F1484783A}"/>
    <cellStyle name="Heading 3 2 15 14 2" xfId="4500" xr:uid="{35C3E98C-6A3C-402C-95A0-F9D361BB0154}"/>
    <cellStyle name="Heading 3 2 15 14 2 2" xfId="4501" xr:uid="{097B0726-615B-4F64-B535-4486B6063B27}"/>
    <cellStyle name="Heading 3 2 15 14 3" xfId="4502" xr:uid="{BA1F196B-E310-4B5C-8C96-7C0C55722B18}"/>
    <cellStyle name="Heading 3 2 15 14 3 2" xfId="4503" xr:uid="{7B57941B-3027-4782-90F6-BB976D17307E}"/>
    <cellStyle name="Heading 3 2 15 14 4" xfId="4504" xr:uid="{0B7F3CE9-8405-4961-9CED-73A106206843}"/>
    <cellStyle name="Heading 3 2 15 14 4 2" xfId="4505" xr:uid="{EB49005C-AD7F-45DC-BEB0-89F47F86741D}"/>
    <cellStyle name="Heading 3 2 15 15" xfId="4506" xr:uid="{C1D87EDD-58DC-44C0-81E9-FAE531B5DCE5}"/>
    <cellStyle name="Heading 3 2 15 15 2" xfId="4507" xr:uid="{94517CA5-2E2C-4C01-B1D7-9812D797AF17}"/>
    <cellStyle name="Heading 3 2 15 15 2 2" xfId="4508" xr:uid="{E5598855-F542-4D20-945E-94CF29AD34D4}"/>
    <cellStyle name="Heading 3 2 15 15 3" xfId="4509" xr:uid="{AB4ED5B7-C28D-49E7-9B56-97707BCCC132}"/>
    <cellStyle name="Heading 3 2 15 15 3 2" xfId="4510" xr:uid="{417C01B9-3F23-4B69-B920-0EBFFFDF0421}"/>
    <cellStyle name="Heading 3 2 15 15 4" xfId="4511" xr:uid="{9EA3FF7B-4DC5-4DE0-83C4-38C03C39A6DA}"/>
    <cellStyle name="Heading 3 2 15 15 4 2" xfId="4512" xr:uid="{EEADAC65-AD46-4F99-AAD3-5A9DA5622E96}"/>
    <cellStyle name="Heading 3 2 15 16" xfId="4513" xr:uid="{96B69CBD-BBF4-47DB-8F47-310A33EC8D32}"/>
    <cellStyle name="Heading 3 2 15 16 2" xfId="4514" xr:uid="{4192038A-1697-4FA2-BFDB-EA92EE1EFDE6}"/>
    <cellStyle name="Heading 3 2 15 17" xfId="4515" xr:uid="{A83FAF04-BF25-4366-9FB0-A2348B03EE1E}"/>
    <cellStyle name="Heading 3 2 15 17 2" xfId="4516" xr:uid="{EE17207B-118C-4004-9DBE-2BD3CD400C4F}"/>
    <cellStyle name="Heading 3 2 15 18" xfId="4517" xr:uid="{58596C93-126E-4BEE-AB71-9631D052C07C}"/>
    <cellStyle name="Heading 3 2 15 18 2" xfId="4518" xr:uid="{98FF2211-E27E-43FA-A554-2F5EBCFFCB65}"/>
    <cellStyle name="Heading 3 2 15 19" xfId="4519" xr:uid="{F3D74778-F5B2-425F-9F32-94F63D2FEC47}"/>
    <cellStyle name="Heading 3 2 15 2" xfId="4520" xr:uid="{3FC8F1A4-9ABD-4322-A93C-340D3B755DE7}"/>
    <cellStyle name="Heading 3 2 15 2 2" xfId="4521" xr:uid="{013E83F8-E400-4ADB-9D88-2A7175ADC4FE}"/>
    <cellStyle name="Heading 3 2 15 2 2 2" xfId="4522" xr:uid="{E872155F-85C8-446E-840A-66515D95842B}"/>
    <cellStyle name="Heading 3 2 15 2 3" xfId="4523" xr:uid="{E68C0648-3149-4FD3-866C-D0284D1E87E3}"/>
    <cellStyle name="Heading 3 2 15 2 3 2" xfId="4524" xr:uid="{1CA4A39B-D48B-4C25-A0B8-A9C990B6D583}"/>
    <cellStyle name="Heading 3 2 15 2 4" xfId="4525" xr:uid="{D0EACA18-3A8D-4BB7-B23E-38688F30AF7E}"/>
    <cellStyle name="Heading 3 2 15 2 4 2" xfId="4526" xr:uid="{CB41412D-E8D0-4028-8DC1-7D2008745A47}"/>
    <cellStyle name="Heading 3 2 15 20" xfId="4527" xr:uid="{F869FFB6-ED0E-4863-B46B-883CA4FE3894}"/>
    <cellStyle name="Heading 3 2 15 21" xfId="4528" xr:uid="{8EC65F9C-4F18-4E97-9978-06BC2AE995F1}"/>
    <cellStyle name="Heading 3 2 15 22" xfId="4529" xr:uid="{A17032B4-5DEF-46F0-906A-D10C46F3BE95}"/>
    <cellStyle name="Heading 3 2 15 23" xfId="4530" xr:uid="{AB40229E-7F28-4003-8713-76576AACB081}"/>
    <cellStyle name="Heading 3 2 15 24" xfId="4531" xr:uid="{890FA205-5F49-4F77-B776-203DF46B8D26}"/>
    <cellStyle name="Heading 3 2 15 25" xfId="4532" xr:uid="{B21D234C-653A-4A4E-9D87-008803E9DDDC}"/>
    <cellStyle name="Heading 3 2 15 3" xfId="4533" xr:uid="{EDCCFCE6-85CE-48BB-BD66-0765740DEFEA}"/>
    <cellStyle name="Heading 3 2 15 3 2" xfId="4534" xr:uid="{99B69580-3758-4191-855F-8CDF42A9458C}"/>
    <cellStyle name="Heading 3 2 15 3 2 2" xfId="4535" xr:uid="{1BDDCC92-82A6-4A7B-A445-560E0BAD3163}"/>
    <cellStyle name="Heading 3 2 15 3 3" xfId="4536" xr:uid="{67F16702-CF65-46BB-BAFF-554B08311A4A}"/>
    <cellStyle name="Heading 3 2 15 3 3 2" xfId="4537" xr:uid="{46B0A435-37C6-4DF7-BFD4-169FFB8CD636}"/>
    <cellStyle name="Heading 3 2 15 3 4" xfId="4538" xr:uid="{0F05A5F2-380C-4FAF-A561-CE799B04100E}"/>
    <cellStyle name="Heading 3 2 15 3 4 2" xfId="4539" xr:uid="{FE9849EC-CF55-4372-A663-46E583C8540E}"/>
    <cellStyle name="Heading 3 2 15 4" xfId="4540" xr:uid="{2B94A1BB-DFE6-43B1-99BD-362E6ADF82D1}"/>
    <cellStyle name="Heading 3 2 15 4 2" xfId="4541" xr:uid="{A0839824-2745-4BA7-B957-47799A16E2E6}"/>
    <cellStyle name="Heading 3 2 15 4 2 2" xfId="4542" xr:uid="{C5BB92CD-13CD-4DD8-BA7C-9FB45F3873C4}"/>
    <cellStyle name="Heading 3 2 15 4 3" xfId="4543" xr:uid="{E8CD706C-D4A3-44FD-9086-4367DC8FD31D}"/>
    <cellStyle name="Heading 3 2 15 4 3 2" xfId="4544" xr:uid="{7656B8BA-423D-49A0-A5A0-334961096305}"/>
    <cellStyle name="Heading 3 2 15 4 4" xfId="4545" xr:uid="{F3F4DD91-5E98-4481-A203-7B2D1433BD70}"/>
    <cellStyle name="Heading 3 2 15 4 4 2" xfId="4546" xr:uid="{B2CAAE9C-987C-4820-92DE-D8D16F5637DC}"/>
    <cellStyle name="Heading 3 2 15 5" xfId="4547" xr:uid="{28268B66-82EF-46F8-9986-90966E3916F6}"/>
    <cellStyle name="Heading 3 2 15 5 2" xfId="4548" xr:uid="{584BA981-0BE4-47A4-9394-3C66FAD562C0}"/>
    <cellStyle name="Heading 3 2 15 5 2 2" xfId="4549" xr:uid="{B6EC6B79-0E40-49F6-861C-C4CD30FFFADB}"/>
    <cellStyle name="Heading 3 2 15 5 3" xfId="4550" xr:uid="{89E4154C-C6DE-4129-B7AA-E7EAA9DC90A2}"/>
    <cellStyle name="Heading 3 2 15 5 3 2" xfId="4551" xr:uid="{43DF7E14-9819-4487-ABC2-7C459902767F}"/>
    <cellStyle name="Heading 3 2 15 5 4" xfId="4552" xr:uid="{FFE84A5C-4D93-446D-89A6-6732E71D3168}"/>
    <cellStyle name="Heading 3 2 15 5 4 2" xfId="4553" xr:uid="{5B871C67-5FAB-4060-A99E-686A1AF26B22}"/>
    <cellStyle name="Heading 3 2 15 6" xfId="4554" xr:uid="{B13223EC-29B6-4570-87C4-1412E42A3936}"/>
    <cellStyle name="Heading 3 2 15 6 2" xfId="4555" xr:uid="{76349961-2026-41C5-BB50-A848DBF65D01}"/>
    <cellStyle name="Heading 3 2 15 6 2 2" xfId="4556" xr:uid="{88CEB853-06B2-4E67-AC4B-B7FE02668F34}"/>
    <cellStyle name="Heading 3 2 15 6 3" xfId="4557" xr:uid="{B16825A0-4901-4A94-982C-B25D656E5B4B}"/>
    <cellStyle name="Heading 3 2 15 6 3 2" xfId="4558" xr:uid="{D265EAC5-B6E8-451A-94DD-46196B9E8457}"/>
    <cellStyle name="Heading 3 2 15 6 4" xfId="4559" xr:uid="{6B4C7D0D-555E-40B2-A0A3-513E750567F4}"/>
    <cellStyle name="Heading 3 2 15 6 4 2" xfId="4560" xr:uid="{B0160B1B-6C31-412E-85B3-2698BC52DD5D}"/>
    <cellStyle name="Heading 3 2 15 7" xfId="4561" xr:uid="{4DDD0A62-83EB-4610-918E-1ED6E0D064BB}"/>
    <cellStyle name="Heading 3 2 15 7 2" xfId="4562" xr:uid="{B1E4E2DC-4684-4462-B552-B4EA321BCD92}"/>
    <cellStyle name="Heading 3 2 15 7 2 2" xfId="4563" xr:uid="{73210E73-3F21-4DD4-B838-8A5ADF956E1A}"/>
    <cellStyle name="Heading 3 2 15 7 3" xfId="4564" xr:uid="{92A9B1AD-029A-4555-9F66-12251EB77146}"/>
    <cellStyle name="Heading 3 2 15 7 3 2" xfId="4565" xr:uid="{90665F76-1A05-4935-A807-C4DC6FE80620}"/>
    <cellStyle name="Heading 3 2 15 7 4" xfId="4566" xr:uid="{D6543C86-D5C7-4EFF-99F0-EFE8EADD966D}"/>
    <cellStyle name="Heading 3 2 15 7 4 2" xfId="4567" xr:uid="{E7BC5BCB-5D60-4EA2-A7A3-4C7AD9108CA0}"/>
    <cellStyle name="Heading 3 2 15 8" xfId="4568" xr:uid="{7AD7EE64-2DA7-4D1E-8F3F-77B59FFE1064}"/>
    <cellStyle name="Heading 3 2 15 8 2" xfId="4569" xr:uid="{846D1016-CF79-4C1B-B379-55EFE57C70BF}"/>
    <cellStyle name="Heading 3 2 15 8 2 2" xfId="4570" xr:uid="{8CF73709-EC90-4AB7-91E3-6AC803FECF47}"/>
    <cellStyle name="Heading 3 2 15 8 3" xfId="4571" xr:uid="{592570D9-9168-4189-8BFA-A220565A0E0C}"/>
    <cellStyle name="Heading 3 2 15 8 3 2" xfId="4572" xr:uid="{B70CB313-9E71-4FB5-91E5-5A9F4ABF0400}"/>
    <cellStyle name="Heading 3 2 15 8 4" xfId="4573" xr:uid="{D5B11DC3-CD04-4426-93AE-E52FE3726A2B}"/>
    <cellStyle name="Heading 3 2 15 8 4 2" xfId="4574" xr:uid="{FE5D6AEB-A39F-4121-A3FA-35262CD063E5}"/>
    <cellStyle name="Heading 3 2 15 9" xfId="4575" xr:uid="{20207848-0D35-4899-A41F-8CFC755C2589}"/>
    <cellStyle name="Heading 3 2 15 9 2" xfId="4576" xr:uid="{C496F15A-1B9B-4B39-AE04-C61BF5C78BF4}"/>
    <cellStyle name="Heading 3 2 15 9 2 2" xfId="4577" xr:uid="{12BB459F-CA32-456E-AFA7-74012CA81137}"/>
    <cellStyle name="Heading 3 2 15 9 3" xfId="4578" xr:uid="{586586C5-DE22-47C7-A591-6A3FE8B2E65D}"/>
    <cellStyle name="Heading 3 2 15 9 3 2" xfId="4579" xr:uid="{97CE50C2-D6ED-43D8-95C2-3F3435CA9DA4}"/>
    <cellStyle name="Heading 3 2 15 9 4" xfId="4580" xr:uid="{9DE953AE-85C1-401D-AC7C-7752E740C4CA}"/>
    <cellStyle name="Heading 3 2 15 9 4 2" xfId="4581" xr:uid="{9CF80D32-9615-497C-A199-B8C4CFBF41FC}"/>
    <cellStyle name="Heading 3 2 16" xfId="4582" xr:uid="{786CA05D-2C85-4692-9BE4-9E97ABD44AEC}"/>
    <cellStyle name="Heading 3 2 16 10" xfId="4583" xr:uid="{CD162819-95C8-4731-9BAA-FEEB334A496E}"/>
    <cellStyle name="Heading 3 2 16 10 2" xfId="4584" xr:uid="{CF717D9A-016C-4337-945A-90649884CC0D}"/>
    <cellStyle name="Heading 3 2 16 10 2 2" xfId="4585" xr:uid="{E9D46F15-AF96-48DA-B6CA-D44126847275}"/>
    <cellStyle name="Heading 3 2 16 10 3" xfId="4586" xr:uid="{661674D0-E957-424B-A2B9-91DBE65AFE5A}"/>
    <cellStyle name="Heading 3 2 16 10 3 2" xfId="4587" xr:uid="{C4AA2257-83A2-45DD-9FF3-478F1DCC5250}"/>
    <cellStyle name="Heading 3 2 16 10 4" xfId="4588" xr:uid="{52DEC5F3-1BC6-4ADC-964A-465B4587CC4A}"/>
    <cellStyle name="Heading 3 2 16 10 4 2" xfId="4589" xr:uid="{DDA34C8F-6C9A-40B1-A813-2082FB76E153}"/>
    <cellStyle name="Heading 3 2 16 11" xfId="4590" xr:uid="{D1F8017B-CA4F-46D1-B5A2-1DA413E1F995}"/>
    <cellStyle name="Heading 3 2 16 11 2" xfId="4591" xr:uid="{208045F9-59E5-4CEC-8347-F34FA3DC9CAB}"/>
    <cellStyle name="Heading 3 2 16 11 2 2" xfId="4592" xr:uid="{662DF74D-B0E8-47AA-A036-78C441E6E911}"/>
    <cellStyle name="Heading 3 2 16 11 3" xfId="4593" xr:uid="{13281166-B391-4B2C-947B-DFC5C9B9375B}"/>
    <cellStyle name="Heading 3 2 16 11 3 2" xfId="4594" xr:uid="{1A319669-D37A-4A66-B1E0-D34138E76409}"/>
    <cellStyle name="Heading 3 2 16 11 4" xfId="4595" xr:uid="{2EEB99E9-8CEF-4047-9B96-5E292DBCB661}"/>
    <cellStyle name="Heading 3 2 16 11 4 2" xfId="4596" xr:uid="{F73ED9D3-DA85-4D5C-A45A-E50FAD67FC39}"/>
    <cellStyle name="Heading 3 2 16 12" xfId="4597" xr:uid="{F27A32D7-C6E8-4D97-862B-2EC60293D490}"/>
    <cellStyle name="Heading 3 2 16 12 2" xfId="4598" xr:uid="{AC15E8F1-3F4C-47C9-B8BB-EE0C3E79273C}"/>
    <cellStyle name="Heading 3 2 16 12 2 2" xfId="4599" xr:uid="{529E7EC5-3098-42F5-AA38-6E210CE9C92A}"/>
    <cellStyle name="Heading 3 2 16 12 3" xfId="4600" xr:uid="{55B8DFAF-7562-4185-A4EB-5A0E373D4DA6}"/>
    <cellStyle name="Heading 3 2 16 12 3 2" xfId="4601" xr:uid="{456BF488-A5D0-4435-B503-2D5AD71CD2C0}"/>
    <cellStyle name="Heading 3 2 16 12 4" xfId="4602" xr:uid="{599E7FAF-65F6-457F-A7A9-297D480DA285}"/>
    <cellStyle name="Heading 3 2 16 12 4 2" xfId="4603" xr:uid="{6EABC53F-7F93-40CE-B6F6-B726D8716A84}"/>
    <cellStyle name="Heading 3 2 16 13" xfId="4604" xr:uid="{7D9ADEE7-D3D4-4399-9CAB-F05940E0A332}"/>
    <cellStyle name="Heading 3 2 16 13 2" xfId="4605" xr:uid="{DE9978DB-C230-4323-9660-497B7F1F5B5D}"/>
    <cellStyle name="Heading 3 2 16 13 2 2" xfId="4606" xr:uid="{219C50BB-8B67-4D90-A0E7-5A9764E264D5}"/>
    <cellStyle name="Heading 3 2 16 13 3" xfId="4607" xr:uid="{62EC50A5-11B4-4F52-A3AB-F64501D4496B}"/>
    <cellStyle name="Heading 3 2 16 13 3 2" xfId="4608" xr:uid="{5F2F38B4-A27A-42F2-B752-BF58961A6BCC}"/>
    <cellStyle name="Heading 3 2 16 13 4" xfId="4609" xr:uid="{EF25B5CC-3B12-4D15-8975-636D5863382D}"/>
    <cellStyle name="Heading 3 2 16 13 4 2" xfId="4610" xr:uid="{6B349DF2-7AA1-46F1-89A1-CF710DB75F4D}"/>
    <cellStyle name="Heading 3 2 16 14" xfId="4611" xr:uid="{F64DFE8E-45D8-4FDE-92D4-AB437092FD1B}"/>
    <cellStyle name="Heading 3 2 16 14 2" xfId="4612" xr:uid="{F3A394BA-6EA9-4769-84ED-EE01264B4A5F}"/>
    <cellStyle name="Heading 3 2 16 14 2 2" xfId="4613" xr:uid="{33E6726D-0760-4EEA-A3F5-684A68D8B311}"/>
    <cellStyle name="Heading 3 2 16 14 3" xfId="4614" xr:uid="{F3D0BCAE-5B1F-467A-AF2A-D177595EEEAC}"/>
    <cellStyle name="Heading 3 2 16 14 3 2" xfId="4615" xr:uid="{651AF7A1-1E2A-45A2-99DE-5761C8460E81}"/>
    <cellStyle name="Heading 3 2 16 14 4" xfId="4616" xr:uid="{0C666370-F653-407A-9459-D321DCA952A8}"/>
    <cellStyle name="Heading 3 2 16 14 4 2" xfId="4617" xr:uid="{72BE472F-40FF-4FF6-81FC-FAEED9FD3843}"/>
    <cellStyle name="Heading 3 2 16 15" xfId="4618" xr:uid="{4A9EC994-650E-4508-B0C8-2B5CE1C5707E}"/>
    <cellStyle name="Heading 3 2 16 15 2" xfId="4619" xr:uid="{F360F754-45C1-4307-9CB4-616ACFC751D0}"/>
    <cellStyle name="Heading 3 2 16 15 2 2" xfId="4620" xr:uid="{B87EE253-BD1F-483A-A5B5-8F83DD8DF81A}"/>
    <cellStyle name="Heading 3 2 16 15 3" xfId="4621" xr:uid="{DA4B7463-B40E-42AE-9BF7-1546D4F7E6B7}"/>
    <cellStyle name="Heading 3 2 16 15 3 2" xfId="4622" xr:uid="{2ABFB207-01BF-40C9-BFD9-5C8295ADAFE6}"/>
    <cellStyle name="Heading 3 2 16 15 4" xfId="4623" xr:uid="{81843AA4-75A8-4DFB-9E5E-362F2DDC5B25}"/>
    <cellStyle name="Heading 3 2 16 15 4 2" xfId="4624" xr:uid="{063903A0-834F-406F-BC44-475924017480}"/>
    <cellStyle name="Heading 3 2 16 16" xfId="4625" xr:uid="{B081CAE8-58C2-434B-B5CD-BBFC9222A1E9}"/>
    <cellStyle name="Heading 3 2 16 16 2" xfId="4626" xr:uid="{3212CBD9-8CB8-4BFC-8D5E-9086788F4AB9}"/>
    <cellStyle name="Heading 3 2 16 17" xfId="4627" xr:uid="{2EF1D84A-AFD2-478C-B1F1-49841018DAEF}"/>
    <cellStyle name="Heading 3 2 16 17 2" xfId="4628" xr:uid="{FF4463E8-956F-4EB8-B876-2D7F0E527AD8}"/>
    <cellStyle name="Heading 3 2 16 18" xfId="4629" xr:uid="{EAD2A808-DDDF-4651-BC26-52EAC8DECB04}"/>
    <cellStyle name="Heading 3 2 16 18 2" xfId="4630" xr:uid="{3F4F30C5-9C18-436E-9D7F-B4CF2914330A}"/>
    <cellStyle name="Heading 3 2 16 19" xfId="4631" xr:uid="{23EE06FE-ECBC-4F02-ACA1-B1BD7AACBA61}"/>
    <cellStyle name="Heading 3 2 16 2" xfId="4632" xr:uid="{5832B04D-4D16-4672-BB6B-03DA483A93A4}"/>
    <cellStyle name="Heading 3 2 16 2 2" xfId="4633" xr:uid="{0787866C-ADEE-489D-AE2A-9EBD6351BA62}"/>
    <cellStyle name="Heading 3 2 16 2 2 2" xfId="4634" xr:uid="{024B59AE-A68A-4958-820E-68C79AD25EAF}"/>
    <cellStyle name="Heading 3 2 16 2 3" xfId="4635" xr:uid="{3010FA66-9AE3-470A-BD7F-2DF4AAC797BD}"/>
    <cellStyle name="Heading 3 2 16 2 3 2" xfId="4636" xr:uid="{9995FEC0-31EF-47E2-877B-E39B95CA3E71}"/>
    <cellStyle name="Heading 3 2 16 2 4" xfId="4637" xr:uid="{CAA1D568-1415-4D3A-9952-98906D60A48B}"/>
    <cellStyle name="Heading 3 2 16 2 4 2" xfId="4638" xr:uid="{083D32B6-4754-466B-8FF3-B502E0E91A85}"/>
    <cellStyle name="Heading 3 2 16 20" xfId="4639" xr:uid="{A4DDE464-AF1D-494E-8D24-B22065474137}"/>
    <cellStyle name="Heading 3 2 16 21" xfId="4640" xr:uid="{5ED919EB-8246-4679-A381-B60ECEEFE21E}"/>
    <cellStyle name="Heading 3 2 16 22" xfId="4641" xr:uid="{5C0D2CCE-0ABD-4B5C-9ED2-A2AC259146AC}"/>
    <cellStyle name="Heading 3 2 16 23" xfId="4642" xr:uid="{B1A50729-B94E-423E-8E74-72AFC3567622}"/>
    <cellStyle name="Heading 3 2 16 24" xfId="4643" xr:uid="{3930C185-74DC-4842-A928-CCE7480E44BB}"/>
    <cellStyle name="Heading 3 2 16 25" xfId="4644" xr:uid="{7D231D60-16E5-455C-88B1-036B423FC843}"/>
    <cellStyle name="Heading 3 2 16 3" xfId="4645" xr:uid="{4735ECB0-A199-45EA-8916-A9A9966DEF65}"/>
    <cellStyle name="Heading 3 2 16 3 2" xfId="4646" xr:uid="{D63B94A1-18E5-48C6-8063-05B499534583}"/>
    <cellStyle name="Heading 3 2 16 3 2 2" xfId="4647" xr:uid="{ADA52129-5CAA-4810-803A-DA9B7A7FD406}"/>
    <cellStyle name="Heading 3 2 16 3 3" xfId="4648" xr:uid="{02A1148D-D938-4563-BF8B-C222DE1E30EC}"/>
    <cellStyle name="Heading 3 2 16 3 3 2" xfId="4649" xr:uid="{921E2721-AEEF-40C3-9229-011B3F14487E}"/>
    <cellStyle name="Heading 3 2 16 3 4" xfId="4650" xr:uid="{BE4ECBA0-41DE-49B2-B68C-58B1EC8DF443}"/>
    <cellStyle name="Heading 3 2 16 3 4 2" xfId="4651" xr:uid="{E4AA6F71-030A-40AF-8F70-34B0CFDF271D}"/>
    <cellStyle name="Heading 3 2 16 4" xfId="4652" xr:uid="{EFA7999F-4116-4E96-9A15-3E7AD37926E3}"/>
    <cellStyle name="Heading 3 2 16 4 2" xfId="4653" xr:uid="{88514949-8419-4E86-B1A7-4A72D00E940E}"/>
    <cellStyle name="Heading 3 2 16 4 2 2" xfId="4654" xr:uid="{41D3A518-6B8A-45B8-8DF7-5FA5C48202C2}"/>
    <cellStyle name="Heading 3 2 16 4 3" xfId="4655" xr:uid="{1D58A073-6076-4B69-B1EA-929C5D5311D7}"/>
    <cellStyle name="Heading 3 2 16 4 3 2" xfId="4656" xr:uid="{836EACF8-AC2C-4608-BD3A-75EF0B57F2BE}"/>
    <cellStyle name="Heading 3 2 16 4 4" xfId="4657" xr:uid="{AE16387A-1F3A-406E-837D-DA07AFCED79C}"/>
    <cellStyle name="Heading 3 2 16 4 4 2" xfId="4658" xr:uid="{6A59B9AD-5C28-45EB-ABAE-E4F9BEE438BD}"/>
    <cellStyle name="Heading 3 2 16 5" xfId="4659" xr:uid="{921495B2-7B9B-433E-90BF-09A58C539DC1}"/>
    <cellStyle name="Heading 3 2 16 5 2" xfId="4660" xr:uid="{13EE496F-33EA-4EF6-91ED-4F06153FBBB9}"/>
    <cellStyle name="Heading 3 2 16 5 2 2" xfId="4661" xr:uid="{E73F616C-670E-4DD7-BF7E-E57772AE2C4C}"/>
    <cellStyle name="Heading 3 2 16 5 3" xfId="4662" xr:uid="{9FBD2295-8F02-4A5F-A976-83D1C689DCEC}"/>
    <cellStyle name="Heading 3 2 16 5 3 2" xfId="4663" xr:uid="{3ED5639C-5FF3-4889-BC91-C6505AC11546}"/>
    <cellStyle name="Heading 3 2 16 5 4" xfId="4664" xr:uid="{9DC3D5A1-5982-483F-86A7-3B6A06BFBD9A}"/>
    <cellStyle name="Heading 3 2 16 5 4 2" xfId="4665" xr:uid="{2AB3324E-6D01-4DA6-A4F5-255C66C5E861}"/>
    <cellStyle name="Heading 3 2 16 6" xfId="4666" xr:uid="{78F64515-46B1-479B-A3B8-0E23E691E8E4}"/>
    <cellStyle name="Heading 3 2 16 6 2" xfId="4667" xr:uid="{2225661C-433A-4717-9A3C-371E127F054A}"/>
    <cellStyle name="Heading 3 2 16 6 2 2" xfId="4668" xr:uid="{6CE798ED-7A70-419E-B4D6-97E3E225BC1B}"/>
    <cellStyle name="Heading 3 2 16 6 3" xfId="4669" xr:uid="{9F88D4C9-8119-40D0-BCEF-A4EC2C542C9E}"/>
    <cellStyle name="Heading 3 2 16 6 3 2" xfId="4670" xr:uid="{117408D1-B63A-423E-9128-1472E469A9C3}"/>
    <cellStyle name="Heading 3 2 16 6 4" xfId="4671" xr:uid="{B816072C-DE63-4A1C-811F-D840E8ED621D}"/>
    <cellStyle name="Heading 3 2 16 6 4 2" xfId="4672" xr:uid="{4CDCE31A-A84C-45D4-9FDC-3DB916CA55CC}"/>
    <cellStyle name="Heading 3 2 16 7" xfId="4673" xr:uid="{F2AF9B90-44B1-4EC8-A56E-8248F65E22B7}"/>
    <cellStyle name="Heading 3 2 16 7 2" xfId="4674" xr:uid="{57D7C768-8499-4075-A694-7B5A15E9B5D5}"/>
    <cellStyle name="Heading 3 2 16 7 2 2" xfId="4675" xr:uid="{C9A78AE5-750C-49DD-B01B-6FACB3B737CB}"/>
    <cellStyle name="Heading 3 2 16 7 3" xfId="4676" xr:uid="{84F9252E-BE15-4D99-81FF-9EBAE78C2C79}"/>
    <cellStyle name="Heading 3 2 16 7 3 2" xfId="4677" xr:uid="{0DBD7700-A2CE-48E9-9FCB-5502CDDF2A50}"/>
    <cellStyle name="Heading 3 2 16 7 4" xfId="4678" xr:uid="{9C1AF2F4-CF73-43B9-8B23-0D4BDD7246F2}"/>
    <cellStyle name="Heading 3 2 16 7 4 2" xfId="4679" xr:uid="{8E8A72FB-CF92-479E-A20E-D9746233F48F}"/>
    <cellStyle name="Heading 3 2 16 8" xfId="4680" xr:uid="{26B2FB80-9D56-4ABE-9D99-7F5EB3909E6A}"/>
    <cellStyle name="Heading 3 2 16 8 2" xfId="4681" xr:uid="{A0A438C5-3D64-4DFD-AE70-7F82BD3B12EF}"/>
    <cellStyle name="Heading 3 2 16 8 2 2" xfId="4682" xr:uid="{638FDE24-4D26-47E6-B1C7-9F2335952DFD}"/>
    <cellStyle name="Heading 3 2 16 8 3" xfId="4683" xr:uid="{DC2600DA-3689-47F9-947B-5CCAAC07AF7A}"/>
    <cellStyle name="Heading 3 2 16 8 3 2" xfId="4684" xr:uid="{46548956-4DFE-447C-833D-AE1F750493E8}"/>
    <cellStyle name="Heading 3 2 16 8 4" xfId="4685" xr:uid="{46A372C5-81EE-4A70-9BDE-7D3CF5238F33}"/>
    <cellStyle name="Heading 3 2 16 8 4 2" xfId="4686" xr:uid="{36EB5A99-1BC0-428B-B6DE-F93A516C3D56}"/>
    <cellStyle name="Heading 3 2 16 9" xfId="4687" xr:uid="{8627BC5C-F473-4CC3-9F88-B57A575E22C1}"/>
    <cellStyle name="Heading 3 2 16 9 2" xfId="4688" xr:uid="{F104FD01-6C10-4590-8602-0B29F4AF58F9}"/>
    <cellStyle name="Heading 3 2 16 9 2 2" xfId="4689" xr:uid="{C57D33EA-FA69-4614-A755-770171C551BA}"/>
    <cellStyle name="Heading 3 2 16 9 3" xfId="4690" xr:uid="{DDFDDD4D-CE30-4113-BAD4-A8C7471D3FFB}"/>
    <cellStyle name="Heading 3 2 16 9 3 2" xfId="4691" xr:uid="{69CBF161-E2E6-441B-8219-EAEA35AC1558}"/>
    <cellStyle name="Heading 3 2 16 9 4" xfId="4692" xr:uid="{2BD16CA3-A8E8-4607-8944-19E19FACB385}"/>
    <cellStyle name="Heading 3 2 16 9 4 2" xfId="4693" xr:uid="{D882A92B-AD84-4AF8-B7C8-98175B108D02}"/>
    <cellStyle name="Heading 3 2 17" xfId="4694" xr:uid="{8851C330-4065-42A8-A2D1-C304B0FD7748}"/>
    <cellStyle name="Heading 3 2 17 10" xfId="4695" xr:uid="{334D13C5-F7A7-465B-93A0-96CD42D0B6CD}"/>
    <cellStyle name="Heading 3 2 17 10 2" xfId="4696" xr:uid="{F60B5911-DA04-4373-8C0E-BD1F335C82EA}"/>
    <cellStyle name="Heading 3 2 17 10 2 2" xfId="4697" xr:uid="{77153217-2DA1-4961-846F-5419C28E3E54}"/>
    <cellStyle name="Heading 3 2 17 10 3" xfId="4698" xr:uid="{566B725E-E7E5-4FEB-A101-72D0FFC2FD12}"/>
    <cellStyle name="Heading 3 2 17 10 3 2" xfId="4699" xr:uid="{A6986153-1277-4DA2-8755-35DBD318933B}"/>
    <cellStyle name="Heading 3 2 17 10 4" xfId="4700" xr:uid="{5E0E743D-07E1-4507-BD4A-D87570B7A7CA}"/>
    <cellStyle name="Heading 3 2 17 10 4 2" xfId="4701" xr:uid="{F91E5BC6-7BA9-4FB3-994A-B8DD35775F1B}"/>
    <cellStyle name="Heading 3 2 17 11" xfId="4702" xr:uid="{E2D2AA39-0BB9-4D0C-A499-A0C29C44D279}"/>
    <cellStyle name="Heading 3 2 17 11 2" xfId="4703" xr:uid="{BAC6DF4B-BED1-4074-87C5-53B100A08EF3}"/>
    <cellStyle name="Heading 3 2 17 11 2 2" xfId="4704" xr:uid="{2399A965-8A6F-487A-9247-0454655B9F13}"/>
    <cellStyle name="Heading 3 2 17 11 3" xfId="4705" xr:uid="{B068C1F7-F7B3-419D-A7FB-A08A7EE51CA1}"/>
    <cellStyle name="Heading 3 2 17 11 3 2" xfId="4706" xr:uid="{E25075F7-5D53-44E8-BEB7-FA449FA56E2D}"/>
    <cellStyle name="Heading 3 2 17 11 4" xfId="4707" xr:uid="{666DD14F-9BB2-4025-97F2-7E751CB3A962}"/>
    <cellStyle name="Heading 3 2 17 11 4 2" xfId="4708" xr:uid="{ADDCC8F1-7908-460C-8FA4-8FA089990EB4}"/>
    <cellStyle name="Heading 3 2 17 12" xfId="4709" xr:uid="{8A59E16C-2F70-42D1-9911-F7C243ED8CB2}"/>
    <cellStyle name="Heading 3 2 17 12 2" xfId="4710" xr:uid="{19C5C5F2-C970-4DE4-BC5D-8E49FD1CC7BB}"/>
    <cellStyle name="Heading 3 2 17 12 2 2" xfId="4711" xr:uid="{43473535-046F-4364-8571-30100C573F2A}"/>
    <cellStyle name="Heading 3 2 17 12 3" xfId="4712" xr:uid="{28283573-88B9-454B-AB7E-2A7DEE398A45}"/>
    <cellStyle name="Heading 3 2 17 12 3 2" xfId="4713" xr:uid="{AE7CDCF8-1348-4400-962B-CD5901B966C1}"/>
    <cellStyle name="Heading 3 2 17 12 4" xfId="4714" xr:uid="{B5E9DABA-EF46-400C-94E7-F0EB69884A1A}"/>
    <cellStyle name="Heading 3 2 17 12 4 2" xfId="4715" xr:uid="{A278DAFF-3635-49FA-ABDF-BEA30DA9C3E8}"/>
    <cellStyle name="Heading 3 2 17 13" xfId="4716" xr:uid="{DBA96B23-17FD-4D9C-A0A6-AE10AC80445E}"/>
    <cellStyle name="Heading 3 2 17 13 2" xfId="4717" xr:uid="{8FB2EB95-BFBE-416A-ABBB-84551BD53C28}"/>
    <cellStyle name="Heading 3 2 17 13 2 2" xfId="4718" xr:uid="{77510BB4-5AB7-42A5-8D15-8FD7A050673C}"/>
    <cellStyle name="Heading 3 2 17 13 3" xfId="4719" xr:uid="{03CF1C53-A821-47C4-8FB1-8E555FBA9435}"/>
    <cellStyle name="Heading 3 2 17 13 3 2" xfId="4720" xr:uid="{F0804C7C-2863-4880-B02B-9796694BED61}"/>
    <cellStyle name="Heading 3 2 17 13 4" xfId="4721" xr:uid="{CEDB1DC1-8422-4F84-8E07-4814A990128A}"/>
    <cellStyle name="Heading 3 2 17 13 4 2" xfId="4722" xr:uid="{0E379E21-B7D6-4837-B7C5-5C741E3D7D24}"/>
    <cellStyle name="Heading 3 2 17 14" xfId="4723" xr:uid="{DD2B78BF-5049-4C12-A288-2B579B9A5737}"/>
    <cellStyle name="Heading 3 2 17 14 2" xfId="4724" xr:uid="{E9316ACA-60C5-4D28-B046-EB8B8C6636D2}"/>
    <cellStyle name="Heading 3 2 17 14 2 2" xfId="4725" xr:uid="{B44CB3CD-8AD6-49F4-8AD2-54C8F9C4FC94}"/>
    <cellStyle name="Heading 3 2 17 14 3" xfId="4726" xr:uid="{3A9DB48B-88C6-450A-9020-46BC62269A09}"/>
    <cellStyle name="Heading 3 2 17 14 3 2" xfId="4727" xr:uid="{0E86D183-80C1-440A-B1BC-8A5D60B72F44}"/>
    <cellStyle name="Heading 3 2 17 14 4" xfId="4728" xr:uid="{44113C83-C0CA-45FB-89E0-8F12D1905D76}"/>
    <cellStyle name="Heading 3 2 17 14 4 2" xfId="4729" xr:uid="{42196074-96C1-46D3-A4A9-B3D26A2D6D5E}"/>
    <cellStyle name="Heading 3 2 17 15" xfId="4730" xr:uid="{44CCE28F-CD6A-43A5-93B5-3E82E92A1643}"/>
    <cellStyle name="Heading 3 2 17 15 2" xfId="4731" xr:uid="{B34494FA-6479-4C95-9E1B-0B657CD647D4}"/>
    <cellStyle name="Heading 3 2 17 15 2 2" xfId="4732" xr:uid="{0FF77D9C-2E1D-4BB9-968C-D9755A8F0103}"/>
    <cellStyle name="Heading 3 2 17 15 3" xfId="4733" xr:uid="{C1A00358-746D-442B-94E9-D8776900F5C1}"/>
    <cellStyle name="Heading 3 2 17 15 3 2" xfId="4734" xr:uid="{7BAEF890-2E67-4C76-B10B-8E5A08F71492}"/>
    <cellStyle name="Heading 3 2 17 15 4" xfId="4735" xr:uid="{918C1B0B-0C76-41C0-BF3E-7AA89A13AED5}"/>
    <cellStyle name="Heading 3 2 17 15 4 2" xfId="4736" xr:uid="{3AA844C4-12BD-49FC-800F-470451F9B4C0}"/>
    <cellStyle name="Heading 3 2 17 16" xfId="4737" xr:uid="{482E9860-5DF7-4FC6-8E73-78BCCDA6CC62}"/>
    <cellStyle name="Heading 3 2 17 16 2" xfId="4738" xr:uid="{9C441A44-384F-4F5F-9E98-5CC0A05F5387}"/>
    <cellStyle name="Heading 3 2 17 17" xfId="4739" xr:uid="{B6EB3BA3-4D0E-4BD3-B29E-3018E9B04AAE}"/>
    <cellStyle name="Heading 3 2 17 17 2" xfId="4740" xr:uid="{1CCBDDEC-D7CF-4A7A-BBB6-E9FD5E0A3FE0}"/>
    <cellStyle name="Heading 3 2 17 18" xfId="4741" xr:uid="{ADC19581-60FC-4F4C-B683-77CDC3EA1CA0}"/>
    <cellStyle name="Heading 3 2 17 18 2" xfId="4742" xr:uid="{5537070C-7C24-4458-A207-ED8CC158378D}"/>
    <cellStyle name="Heading 3 2 17 19" xfId="4743" xr:uid="{F0D4E75C-5504-4B78-974A-1F5749C63838}"/>
    <cellStyle name="Heading 3 2 17 2" xfId="4744" xr:uid="{283B36B8-E3C8-4E7A-B06C-2C118E941885}"/>
    <cellStyle name="Heading 3 2 17 2 2" xfId="4745" xr:uid="{4D870CD5-3816-4673-A0D1-A86976342D24}"/>
    <cellStyle name="Heading 3 2 17 2 2 2" xfId="4746" xr:uid="{5E9C75A2-E896-48FF-B69D-AC9604534559}"/>
    <cellStyle name="Heading 3 2 17 2 3" xfId="4747" xr:uid="{6C4F5413-9C20-4DD1-8C89-999B18CF714E}"/>
    <cellStyle name="Heading 3 2 17 2 3 2" xfId="4748" xr:uid="{56AD207E-9374-4A00-B73C-376F95D8B332}"/>
    <cellStyle name="Heading 3 2 17 2 4" xfId="4749" xr:uid="{936D941F-5E40-4BBC-822E-00C98F779698}"/>
    <cellStyle name="Heading 3 2 17 2 4 2" xfId="4750" xr:uid="{5F0CEB65-1108-4887-9B4A-387CB1238139}"/>
    <cellStyle name="Heading 3 2 17 20" xfId="4751" xr:uid="{9988FA7C-68E2-4409-A235-F8BAE93E7E56}"/>
    <cellStyle name="Heading 3 2 17 21" xfId="4752" xr:uid="{AA5BADCC-CECA-4B7A-84C1-98D59978E784}"/>
    <cellStyle name="Heading 3 2 17 22" xfId="4753" xr:uid="{B6B3EA61-07F7-4442-8C29-8192E38F3BFE}"/>
    <cellStyle name="Heading 3 2 17 23" xfId="4754" xr:uid="{7969F574-C263-4810-9870-F0219EB8A5DB}"/>
    <cellStyle name="Heading 3 2 17 24" xfId="4755" xr:uid="{3566BBB8-0CA5-46C4-BFE8-7A5F0ABB8DDF}"/>
    <cellStyle name="Heading 3 2 17 25" xfId="4756" xr:uid="{F98883EC-64B9-4FDA-9441-433F39DA0300}"/>
    <cellStyle name="Heading 3 2 17 3" xfId="4757" xr:uid="{E382F52C-AA2F-4F58-B3A1-C16C511CA5F1}"/>
    <cellStyle name="Heading 3 2 17 3 2" xfId="4758" xr:uid="{F0D17CF2-CA22-4223-B89C-C334EBE1F420}"/>
    <cellStyle name="Heading 3 2 17 3 2 2" xfId="4759" xr:uid="{15A8D9AD-60B1-421E-8B64-F0883F060090}"/>
    <cellStyle name="Heading 3 2 17 3 3" xfId="4760" xr:uid="{C2EBB67F-66EB-464C-BFE6-B503B2F228A9}"/>
    <cellStyle name="Heading 3 2 17 3 3 2" xfId="4761" xr:uid="{77FF2552-2950-46EE-9694-F455D9350FD4}"/>
    <cellStyle name="Heading 3 2 17 3 4" xfId="4762" xr:uid="{E676E6E6-97D4-4E1B-A1D2-067F624C1A73}"/>
    <cellStyle name="Heading 3 2 17 3 4 2" xfId="4763" xr:uid="{1CF8A83C-44E6-41EA-AF41-E1E949E78283}"/>
    <cellStyle name="Heading 3 2 17 4" xfId="4764" xr:uid="{D7B8418A-154B-4B15-8F92-EA569380387D}"/>
    <cellStyle name="Heading 3 2 17 4 2" xfId="4765" xr:uid="{92B62F7F-6B0D-45B7-99A6-A56D9B8E5E00}"/>
    <cellStyle name="Heading 3 2 17 4 2 2" xfId="4766" xr:uid="{24A4C72A-9C31-4B27-A2C7-CA5092CE5814}"/>
    <cellStyle name="Heading 3 2 17 4 3" xfId="4767" xr:uid="{9892F56C-A595-431B-BF5A-A50C36E767B1}"/>
    <cellStyle name="Heading 3 2 17 4 3 2" xfId="4768" xr:uid="{78AAC313-BEC4-45B5-92E4-BE99897DCBA1}"/>
    <cellStyle name="Heading 3 2 17 4 4" xfId="4769" xr:uid="{3B937428-BA1E-4C8D-8D7C-BB63DE6FE135}"/>
    <cellStyle name="Heading 3 2 17 4 4 2" xfId="4770" xr:uid="{5C240AA4-055D-4CCE-9D7E-D1BAB91EED3F}"/>
    <cellStyle name="Heading 3 2 17 5" xfId="4771" xr:uid="{7BAC160D-026C-49EB-BD6A-DF6D7372FEEF}"/>
    <cellStyle name="Heading 3 2 17 5 2" xfId="4772" xr:uid="{22EF41D5-1928-4894-90C2-F5B093090DBB}"/>
    <cellStyle name="Heading 3 2 17 5 2 2" xfId="4773" xr:uid="{2DEB69A7-25C3-4EAB-B06D-87E5C4730C0D}"/>
    <cellStyle name="Heading 3 2 17 5 3" xfId="4774" xr:uid="{7C1BF76B-A5FA-4A7C-8829-3C3EB019DB41}"/>
    <cellStyle name="Heading 3 2 17 5 3 2" xfId="4775" xr:uid="{173B9EAC-B25D-4BE9-9C3B-3B0842721FFA}"/>
    <cellStyle name="Heading 3 2 17 5 4" xfId="4776" xr:uid="{EB7D6E3A-ED4B-4860-B461-14072CAE9EA1}"/>
    <cellStyle name="Heading 3 2 17 5 4 2" xfId="4777" xr:uid="{F0D304BF-26E8-498C-8B62-A9E957AF7FFE}"/>
    <cellStyle name="Heading 3 2 17 6" xfId="4778" xr:uid="{13AB01B9-0E0C-4941-9A37-C93D8BF096B2}"/>
    <cellStyle name="Heading 3 2 17 6 2" xfId="4779" xr:uid="{A8CDA377-9CB7-4150-8A64-706084A3B676}"/>
    <cellStyle name="Heading 3 2 17 6 2 2" xfId="4780" xr:uid="{275FC0B1-9868-4732-8854-CEC7FE24C752}"/>
    <cellStyle name="Heading 3 2 17 6 3" xfId="4781" xr:uid="{41DC7584-1384-49C3-8330-D6E7FF0D1F0B}"/>
    <cellStyle name="Heading 3 2 17 6 3 2" xfId="4782" xr:uid="{F45CFB92-BCB2-4DFC-B35A-021846469F88}"/>
    <cellStyle name="Heading 3 2 17 6 4" xfId="4783" xr:uid="{0CBF0E18-1ED9-443F-AA43-6977B8758A1F}"/>
    <cellStyle name="Heading 3 2 17 6 4 2" xfId="4784" xr:uid="{CDCA747E-A4CE-4493-AF9A-CDBEBC3D190F}"/>
    <cellStyle name="Heading 3 2 17 7" xfId="4785" xr:uid="{6ADDAB1F-16E1-4178-A417-7FC97A71D68E}"/>
    <cellStyle name="Heading 3 2 17 7 2" xfId="4786" xr:uid="{223B523A-8371-4E97-B7DC-D9971AEC78A2}"/>
    <cellStyle name="Heading 3 2 17 7 2 2" xfId="4787" xr:uid="{BFC12090-4C9A-43FF-98C2-3789C424C8A0}"/>
    <cellStyle name="Heading 3 2 17 7 3" xfId="4788" xr:uid="{81773418-E366-4497-A1CB-6982F440CBCD}"/>
    <cellStyle name="Heading 3 2 17 7 3 2" xfId="4789" xr:uid="{5A6E1804-1174-48CB-835E-E16D62FA3713}"/>
    <cellStyle name="Heading 3 2 17 7 4" xfId="4790" xr:uid="{50FD0D7C-7050-47F7-8056-B8218837CB87}"/>
    <cellStyle name="Heading 3 2 17 7 4 2" xfId="4791" xr:uid="{EA7C97EA-481A-4AEB-85C1-C9C636153EC0}"/>
    <cellStyle name="Heading 3 2 17 8" xfId="4792" xr:uid="{686DE252-96AF-4AC8-A1E7-C06E305AD40B}"/>
    <cellStyle name="Heading 3 2 17 8 2" xfId="4793" xr:uid="{963FDFB8-7113-4395-8BAD-F40AAC48A222}"/>
    <cellStyle name="Heading 3 2 17 8 2 2" xfId="4794" xr:uid="{F88B3DCB-3399-42A9-817B-4ABD1B60FD42}"/>
    <cellStyle name="Heading 3 2 17 8 3" xfId="4795" xr:uid="{31A1433A-E851-475F-A524-BE4CD21469B0}"/>
    <cellStyle name="Heading 3 2 17 8 3 2" xfId="4796" xr:uid="{073B8FF0-9554-42F0-B988-4E13D7F03376}"/>
    <cellStyle name="Heading 3 2 17 8 4" xfId="4797" xr:uid="{B103DD77-A2F5-41E5-9886-A8D064AA20E8}"/>
    <cellStyle name="Heading 3 2 17 8 4 2" xfId="4798" xr:uid="{64CF77B0-8865-4946-8DC0-0C8DF4A5E2E4}"/>
    <cellStyle name="Heading 3 2 17 9" xfId="4799" xr:uid="{57F45998-3532-45F9-AFE8-4D9E3F877D8E}"/>
    <cellStyle name="Heading 3 2 17 9 2" xfId="4800" xr:uid="{9614895D-D17D-4081-B874-EBAE23C52862}"/>
    <cellStyle name="Heading 3 2 17 9 2 2" xfId="4801" xr:uid="{AF8EC9DF-2A1F-439C-9878-A35EB6B347DE}"/>
    <cellStyle name="Heading 3 2 17 9 3" xfId="4802" xr:uid="{3CD192E0-77C0-4A94-8148-CC794E61B6AF}"/>
    <cellStyle name="Heading 3 2 17 9 3 2" xfId="4803" xr:uid="{F6C3DCDE-8238-4CBB-A341-2218B5287071}"/>
    <cellStyle name="Heading 3 2 17 9 4" xfId="4804" xr:uid="{74A3CA7F-F0BC-4917-81A1-15B28403B508}"/>
    <cellStyle name="Heading 3 2 17 9 4 2" xfId="4805" xr:uid="{D4757242-B21D-49C0-9CE8-461F4CC2C78B}"/>
    <cellStyle name="Heading 3 2 18" xfId="4806" xr:uid="{1444C8BB-6971-4526-ADB9-D90D850168FF}"/>
    <cellStyle name="Heading 3 2 18 10" xfId="4807" xr:uid="{7B275107-AFC9-4FBD-AD02-F1B9451CCDAD}"/>
    <cellStyle name="Heading 3 2 18 10 2" xfId="4808" xr:uid="{A7C9357F-6B6B-481C-94FC-75199B777741}"/>
    <cellStyle name="Heading 3 2 18 10 2 2" xfId="4809" xr:uid="{2DC609EC-2922-4179-A5B4-7338CFD3CFA2}"/>
    <cellStyle name="Heading 3 2 18 10 3" xfId="4810" xr:uid="{FAC4F1E2-2A18-44A3-A0CE-E550668FD597}"/>
    <cellStyle name="Heading 3 2 18 10 3 2" xfId="4811" xr:uid="{FC912446-04F3-46DC-AA1B-BD1C8AB2DA6E}"/>
    <cellStyle name="Heading 3 2 18 10 4" xfId="4812" xr:uid="{6AC2EC64-0E0D-4877-AB72-8F4C4ED14D47}"/>
    <cellStyle name="Heading 3 2 18 10 4 2" xfId="4813" xr:uid="{D596A1F3-EF1E-4ECA-AF86-98426B2EFA32}"/>
    <cellStyle name="Heading 3 2 18 11" xfId="4814" xr:uid="{5A874B6D-4972-4370-BB25-7E074922B433}"/>
    <cellStyle name="Heading 3 2 18 11 2" xfId="4815" xr:uid="{1A074A34-ABED-49FE-9A45-94D6352421E0}"/>
    <cellStyle name="Heading 3 2 18 11 2 2" xfId="4816" xr:uid="{2D85CF38-69FA-4C3B-A42A-1661CAACB0E5}"/>
    <cellStyle name="Heading 3 2 18 11 3" xfId="4817" xr:uid="{1DAB207C-47EE-4CF5-BB35-E08064C96B11}"/>
    <cellStyle name="Heading 3 2 18 11 3 2" xfId="4818" xr:uid="{D48D319B-BDC2-4DE3-AFEA-18D050CC2A02}"/>
    <cellStyle name="Heading 3 2 18 11 4" xfId="4819" xr:uid="{72B7550C-49ED-444F-B202-40BDFF8BBDF8}"/>
    <cellStyle name="Heading 3 2 18 11 4 2" xfId="4820" xr:uid="{9A917D96-E629-46AC-9CE8-DB1CB41FF65A}"/>
    <cellStyle name="Heading 3 2 18 12" xfId="4821" xr:uid="{3F879C45-DEA0-49BF-BAD0-4ED4BFF483BA}"/>
    <cellStyle name="Heading 3 2 18 12 2" xfId="4822" xr:uid="{B6322E19-CCC5-41B9-89E3-762A5A68B596}"/>
    <cellStyle name="Heading 3 2 18 12 2 2" xfId="4823" xr:uid="{EE1C102C-8233-48F8-957B-8AC31D7318C3}"/>
    <cellStyle name="Heading 3 2 18 12 3" xfId="4824" xr:uid="{EF95EE17-9A43-46A7-A10E-7154D8D3F3E5}"/>
    <cellStyle name="Heading 3 2 18 12 3 2" xfId="4825" xr:uid="{79ED353B-9793-4BBC-A899-3F4D92DEF324}"/>
    <cellStyle name="Heading 3 2 18 12 4" xfId="4826" xr:uid="{5B12A034-6B94-44C3-B9AD-579B90F364FD}"/>
    <cellStyle name="Heading 3 2 18 12 4 2" xfId="4827" xr:uid="{2B150925-A61C-4022-969F-148357F78B54}"/>
    <cellStyle name="Heading 3 2 18 13" xfId="4828" xr:uid="{481FDE14-6612-4EAF-88F2-DC64D3B86B3A}"/>
    <cellStyle name="Heading 3 2 18 13 2" xfId="4829" xr:uid="{6C84BCBB-8AB9-4EF1-A019-F791B092C9BD}"/>
    <cellStyle name="Heading 3 2 18 13 2 2" xfId="4830" xr:uid="{06F1F937-9699-4213-A1F8-0D4223D0EBA4}"/>
    <cellStyle name="Heading 3 2 18 13 3" xfId="4831" xr:uid="{957C8298-F967-42E0-8AA3-66F31613F690}"/>
    <cellStyle name="Heading 3 2 18 13 3 2" xfId="4832" xr:uid="{4090C5C7-2EE9-4A79-AFAC-E85439C9D7E4}"/>
    <cellStyle name="Heading 3 2 18 13 4" xfId="4833" xr:uid="{426F927C-B0BF-40D5-94D3-7AA66268D1E1}"/>
    <cellStyle name="Heading 3 2 18 13 4 2" xfId="4834" xr:uid="{0776B2EF-D196-41F3-8494-82025633B648}"/>
    <cellStyle name="Heading 3 2 18 14" xfId="4835" xr:uid="{6E32F56E-C6B2-4E5B-A3F5-06A849E38EF6}"/>
    <cellStyle name="Heading 3 2 18 14 2" xfId="4836" xr:uid="{6809651E-3BB6-4B8E-B6DB-149A1E98F975}"/>
    <cellStyle name="Heading 3 2 18 14 2 2" xfId="4837" xr:uid="{862BBAA2-D1B1-4125-B94C-68FD2D6A1DFC}"/>
    <cellStyle name="Heading 3 2 18 14 3" xfId="4838" xr:uid="{26040451-AF69-4AF5-BB2D-0155C57C1402}"/>
    <cellStyle name="Heading 3 2 18 14 3 2" xfId="4839" xr:uid="{4F20B273-3C6F-47FC-8DA0-65D69F5E427D}"/>
    <cellStyle name="Heading 3 2 18 14 4" xfId="4840" xr:uid="{CD9614F3-ECB5-425B-BA62-78D39DA07825}"/>
    <cellStyle name="Heading 3 2 18 14 4 2" xfId="4841" xr:uid="{72B2E034-438D-4215-A171-AC892A90E93B}"/>
    <cellStyle name="Heading 3 2 18 15" xfId="4842" xr:uid="{3F68E5A9-386B-48F6-88D1-0976A50C6436}"/>
    <cellStyle name="Heading 3 2 18 15 2" xfId="4843" xr:uid="{24BA9B62-4E8C-48C1-8844-B3E8CAFDA1BD}"/>
    <cellStyle name="Heading 3 2 18 15 2 2" xfId="4844" xr:uid="{61502559-EFA9-4427-977D-9CE3DCC94C55}"/>
    <cellStyle name="Heading 3 2 18 15 3" xfId="4845" xr:uid="{15DE3158-BCEB-4AB8-AC10-DBA3790B180F}"/>
    <cellStyle name="Heading 3 2 18 15 3 2" xfId="4846" xr:uid="{B1D6307E-2F7C-4A8F-BC9F-1B516FCC3C06}"/>
    <cellStyle name="Heading 3 2 18 15 4" xfId="4847" xr:uid="{42CD14D2-2989-4063-9624-12CD6000F408}"/>
    <cellStyle name="Heading 3 2 18 15 4 2" xfId="4848" xr:uid="{C5A5E20D-5D70-41D2-BF19-240A79DEFF2E}"/>
    <cellStyle name="Heading 3 2 18 16" xfId="4849" xr:uid="{8D9ED57D-3F2E-4B68-89BE-0BAEEEAF4ECF}"/>
    <cellStyle name="Heading 3 2 18 16 2" xfId="4850" xr:uid="{09D41BCF-660F-4962-9745-6CC4E3229E48}"/>
    <cellStyle name="Heading 3 2 18 17" xfId="4851" xr:uid="{85CC95F4-FF57-4ACC-9BC5-59F0EECC479E}"/>
    <cellStyle name="Heading 3 2 18 17 2" xfId="4852" xr:uid="{E61E9392-5828-47C4-8F41-470DCD3127DE}"/>
    <cellStyle name="Heading 3 2 18 18" xfId="4853" xr:uid="{3F09EF53-02EF-4801-907A-4F23EC13C467}"/>
    <cellStyle name="Heading 3 2 18 18 2" xfId="4854" xr:uid="{D5F96A34-55A6-492F-99F0-EA6ECE30E8B0}"/>
    <cellStyle name="Heading 3 2 18 19" xfId="4855" xr:uid="{21913F02-F90D-46F5-A185-F033B631102E}"/>
    <cellStyle name="Heading 3 2 18 2" xfId="4856" xr:uid="{07E21D6B-D366-4096-8F38-34455E5C4649}"/>
    <cellStyle name="Heading 3 2 18 2 2" xfId="4857" xr:uid="{C9B67B86-D92A-4A47-B932-6A88BBBF6EA2}"/>
    <cellStyle name="Heading 3 2 18 2 2 2" xfId="4858" xr:uid="{80B54E5A-D738-4F06-81FB-393F4848508D}"/>
    <cellStyle name="Heading 3 2 18 2 3" xfId="4859" xr:uid="{9E6718B8-D54A-47CF-A706-3A2BCAAF4513}"/>
    <cellStyle name="Heading 3 2 18 2 3 2" xfId="4860" xr:uid="{A976B257-F3CA-48EB-B792-C5141987F354}"/>
    <cellStyle name="Heading 3 2 18 2 4" xfId="4861" xr:uid="{34217E8E-9B52-4A27-AF6B-614F27646556}"/>
    <cellStyle name="Heading 3 2 18 2 4 2" xfId="4862" xr:uid="{AAC58F08-669C-4C8E-AB62-F7B3976E439A}"/>
    <cellStyle name="Heading 3 2 18 20" xfId="4863" xr:uid="{1D528DB0-70F4-45BC-94A4-0B06A42EA09A}"/>
    <cellStyle name="Heading 3 2 18 21" xfId="4864" xr:uid="{D1DBC058-19E0-4D28-A757-4518C5017217}"/>
    <cellStyle name="Heading 3 2 18 22" xfId="4865" xr:uid="{FCDAD182-635A-43A9-A5EE-AD0B1A92BE8B}"/>
    <cellStyle name="Heading 3 2 18 23" xfId="4866" xr:uid="{E3803ACF-C322-4051-82EA-3CB8831DE262}"/>
    <cellStyle name="Heading 3 2 18 24" xfId="4867" xr:uid="{9264AB27-460B-4D83-9E7E-C0ED6E7971B4}"/>
    <cellStyle name="Heading 3 2 18 25" xfId="4868" xr:uid="{69E50833-FA78-4C51-A819-6C65E6E3C63C}"/>
    <cellStyle name="Heading 3 2 18 3" xfId="4869" xr:uid="{CD7242B5-7FA8-4616-965B-358382BDF3D9}"/>
    <cellStyle name="Heading 3 2 18 3 2" xfId="4870" xr:uid="{7C9133A5-10F4-4971-988C-EB1551577666}"/>
    <cellStyle name="Heading 3 2 18 3 2 2" xfId="4871" xr:uid="{50E9B27A-266B-4C86-B188-B522F421086A}"/>
    <cellStyle name="Heading 3 2 18 3 3" xfId="4872" xr:uid="{0EA9998C-11CD-43EA-B716-A955166AAA0E}"/>
    <cellStyle name="Heading 3 2 18 3 3 2" xfId="4873" xr:uid="{6023AC15-DE9B-45E2-94F4-965EFCE8F618}"/>
    <cellStyle name="Heading 3 2 18 3 4" xfId="4874" xr:uid="{09EA2674-4807-4719-A24D-DD1B5DDA1E50}"/>
    <cellStyle name="Heading 3 2 18 3 4 2" xfId="4875" xr:uid="{CD7C21F3-E7E3-4728-947F-0B6B691EAECF}"/>
    <cellStyle name="Heading 3 2 18 4" xfId="4876" xr:uid="{64E0370C-EEA4-44D2-9EDC-DB52F5FDEB75}"/>
    <cellStyle name="Heading 3 2 18 4 2" xfId="4877" xr:uid="{73E4EAEF-AFF1-4DC1-B2A2-A6B5A5BB3BD4}"/>
    <cellStyle name="Heading 3 2 18 4 2 2" xfId="4878" xr:uid="{397FA299-0728-40B3-BA9C-7E7AAD493BA9}"/>
    <cellStyle name="Heading 3 2 18 4 3" xfId="4879" xr:uid="{DE84B161-6532-4371-B011-2E81737C094A}"/>
    <cellStyle name="Heading 3 2 18 4 3 2" xfId="4880" xr:uid="{44DC4011-4EFB-41F1-81BE-835289BEDE60}"/>
    <cellStyle name="Heading 3 2 18 4 4" xfId="4881" xr:uid="{E465A88D-F5E1-45E7-B41C-88539A622A06}"/>
    <cellStyle name="Heading 3 2 18 4 4 2" xfId="4882" xr:uid="{415C54E8-B84A-4AF1-B467-1C6ECE8002E9}"/>
    <cellStyle name="Heading 3 2 18 5" xfId="4883" xr:uid="{46BB9A13-29A4-4E0D-8E37-F587BE363526}"/>
    <cellStyle name="Heading 3 2 18 5 2" xfId="4884" xr:uid="{3ED8613D-525A-4309-ACFB-2DCD247126E5}"/>
    <cellStyle name="Heading 3 2 18 5 2 2" xfId="4885" xr:uid="{E26F188D-0E39-4746-9D53-285341550C5D}"/>
    <cellStyle name="Heading 3 2 18 5 3" xfId="4886" xr:uid="{8E74183F-AF8D-4168-86D2-A0BDB21DE5FE}"/>
    <cellStyle name="Heading 3 2 18 5 3 2" xfId="4887" xr:uid="{A6473F68-39AD-46CE-B763-185EDC6E1467}"/>
    <cellStyle name="Heading 3 2 18 5 4" xfId="4888" xr:uid="{2A6A2774-D56D-438F-A2BA-93116677B2B5}"/>
    <cellStyle name="Heading 3 2 18 5 4 2" xfId="4889" xr:uid="{E89682F5-F337-4B54-A889-66B12F12A5CD}"/>
    <cellStyle name="Heading 3 2 18 6" xfId="4890" xr:uid="{462604BF-5F54-47DF-9C32-CD0C242B3182}"/>
    <cellStyle name="Heading 3 2 18 6 2" xfId="4891" xr:uid="{0B324104-DDF0-41D9-8FC4-0E5931B8EDE2}"/>
    <cellStyle name="Heading 3 2 18 6 2 2" xfId="4892" xr:uid="{908FBFEA-BC84-42B6-BBAA-1113B169B0A0}"/>
    <cellStyle name="Heading 3 2 18 6 3" xfId="4893" xr:uid="{807A4D88-BE27-4A06-895D-CCF3FB392CEA}"/>
    <cellStyle name="Heading 3 2 18 6 3 2" xfId="4894" xr:uid="{3441316D-4B20-43DC-A724-CFC5D43E54BE}"/>
    <cellStyle name="Heading 3 2 18 6 4" xfId="4895" xr:uid="{E5B63628-EFE3-46F8-97E8-EA2EF3A5C675}"/>
    <cellStyle name="Heading 3 2 18 6 4 2" xfId="4896" xr:uid="{CE55CA1B-B7E4-4A97-8AD7-965BD08DE485}"/>
    <cellStyle name="Heading 3 2 18 7" xfId="4897" xr:uid="{A80456FD-26A0-457A-943D-BDE13BD9FB81}"/>
    <cellStyle name="Heading 3 2 18 7 2" xfId="4898" xr:uid="{C818D6E5-ED12-422E-B238-2E9F5127CD31}"/>
    <cellStyle name="Heading 3 2 18 7 2 2" xfId="4899" xr:uid="{50F739EF-9C20-4C38-8416-A8BACD578433}"/>
    <cellStyle name="Heading 3 2 18 7 3" xfId="4900" xr:uid="{3DA6A9EF-94E6-4D0A-A515-C4561ACB6FF4}"/>
    <cellStyle name="Heading 3 2 18 7 3 2" xfId="4901" xr:uid="{301BB07F-D4E5-4673-8858-EAD7BAE7810B}"/>
    <cellStyle name="Heading 3 2 18 7 4" xfId="4902" xr:uid="{4771E6D2-D912-41F1-AD81-74AB49FEA679}"/>
    <cellStyle name="Heading 3 2 18 7 4 2" xfId="4903" xr:uid="{D92FBD35-AFB0-4F16-9E22-19575E64B10D}"/>
    <cellStyle name="Heading 3 2 18 8" xfId="4904" xr:uid="{F12A781F-5D31-4F52-8BD9-08EFD588E9C0}"/>
    <cellStyle name="Heading 3 2 18 8 2" xfId="4905" xr:uid="{D3378FF8-97FD-44B9-B66B-3E158B3873D3}"/>
    <cellStyle name="Heading 3 2 18 8 2 2" xfId="4906" xr:uid="{001EAE3A-B096-4F32-8CEA-3D51A84C76EB}"/>
    <cellStyle name="Heading 3 2 18 8 3" xfId="4907" xr:uid="{BBE2CF68-9E16-4926-B6AE-73399E7AF668}"/>
    <cellStyle name="Heading 3 2 18 8 3 2" xfId="4908" xr:uid="{B569F511-1E6B-4A94-932F-933CDC9AF35B}"/>
    <cellStyle name="Heading 3 2 18 8 4" xfId="4909" xr:uid="{C59E1C3A-03FA-41F4-B9F3-7323565475DE}"/>
    <cellStyle name="Heading 3 2 18 8 4 2" xfId="4910" xr:uid="{3F81B60B-D6A2-4CB5-9585-0AD800FE93CD}"/>
    <cellStyle name="Heading 3 2 18 9" xfId="4911" xr:uid="{87F29828-ACBA-4B9C-8A6B-C0B95DF64C5B}"/>
    <cellStyle name="Heading 3 2 18 9 2" xfId="4912" xr:uid="{001C458C-549D-4EE9-B84B-D454E26A17AA}"/>
    <cellStyle name="Heading 3 2 18 9 2 2" xfId="4913" xr:uid="{67038B24-E6EA-42A2-996F-CF209C20CB22}"/>
    <cellStyle name="Heading 3 2 18 9 3" xfId="4914" xr:uid="{CAA6CF76-F687-4D03-BFAF-D35927560B16}"/>
    <cellStyle name="Heading 3 2 18 9 3 2" xfId="4915" xr:uid="{E15A2529-AE2F-4703-B39F-B36212FC921D}"/>
    <cellStyle name="Heading 3 2 18 9 4" xfId="4916" xr:uid="{72DC6F2E-2FD5-4F10-9DCC-3A52EE4EF057}"/>
    <cellStyle name="Heading 3 2 18 9 4 2" xfId="4917" xr:uid="{613F53FE-D28C-4550-A81E-83F6AE257ED4}"/>
    <cellStyle name="Heading 3 2 19" xfId="4918" xr:uid="{15172C4F-037B-4EF4-96C1-3FB251E9B87B}"/>
    <cellStyle name="Heading 3 2 19 10" xfId="4919" xr:uid="{ECBDEB57-E3F7-453C-BF1C-F922B14B0FA4}"/>
    <cellStyle name="Heading 3 2 19 10 2" xfId="4920" xr:uid="{64FDC47D-6491-41F6-805A-EFE8D75728B7}"/>
    <cellStyle name="Heading 3 2 19 10 2 2" xfId="4921" xr:uid="{0AB9001F-68E3-4198-895B-15AD8EBE269E}"/>
    <cellStyle name="Heading 3 2 19 10 3" xfId="4922" xr:uid="{FBE474E2-116A-4B97-9782-0169B4B42FF1}"/>
    <cellStyle name="Heading 3 2 19 10 3 2" xfId="4923" xr:uid="{AB51A092-64E4-43CF-9EC2-C34F7F6EC9FD}"/>
    <cellStyle name="Heading 3 2 19 10 4" xfId="4924" xr:uid="{74407D7D-229B-45E9-AD94-2C7FE56288F8}"/>
    <cellStyle name="Heading 3 2 19 10 4 2" xfId="4925" xr:uid="{B8ACC885-138A-4731-8F73-3D6A9FD54AFF}"/>
    <cellStyle name="Heading 3 2 19 11" xfId="4926" xr:uid="{8819754B-68FF-4033-A72D-5834FE906615}"/>
    <cellStyle name="Heading 3 2 19 11 2" xfId="4927" xr:uid="{19DCB68C-1756-475D-ADBD-D0F845395B89}"/>
    <cellStyle name="Heading 3 2 19 11 2 2" xfId="4928" xr:uid="{0609C651-F230-478E-8DA1-BF0EDC0FE6CA}"/>
    <cellStyle name="Heading 3 2 19 11 3" xfId="4929" xr:uid="{4E77CE6B-6864-4347-8757-E43581E8B5A1}"/>
    <cellStyle name="Heading 3 2 19 11 3 2" xfId="4930" xr:uid="{D0140738-C208-4968-AD2E-B53BC6AEDBB9}"/>
    <cellStyle name="Heading 3 2 19 11 4" xfId="4931" xr:uid="{C0962FC9-AFF1-4BE7-A133-8921271792E5}"/>
    <cellStyle name="Heading 3 2 19 11 4 2" xfId="4932" xr:uid="{440CF8BD-A3B4-4657-8F1B-81BFD92AAA46}"/>
    <cellStyle name="Heading 3 2 19 12" xfId="4933" xr:uid="{5A6BF8DF-0AB7-4558-BED5-AFDC879281E9}"/>
    <cellStyle name="Heading 3 2 19 12 2" xfId="4934" xr:uid="{03E800D5-EDA5-4B83-839C-D90E4D3E5087}"/>
    <cellStyle name="Heading 3 2 19 12 2 2" xfId="4935" xr:uid="{E6CFAA9C-0119-4827-B37A-AFCF825F024E}"/>
    <cellStyle name="Heading 3 2 19 12 3" xfId="4936" xr:uid="{CE2F518A-1800-4DC8-8A8D-0D0B5F042C8D}"/>
    <cellStyle name="Heading 3 2 19 12 3 2" xfId="4937" xr:uid="{E1435359-71BC-4D87-A240-F59E5A1A0607}"/>
    <cellStyle name="Heading 3 2 19 12 4" xfId="4938" xr:uid="{1425DCFB-EC75-4D37-A004-B8FA315AB959}"/>
    <cellStyle name="Heading 3 2 19 12 4 2" xfId="4939" xr:uid="{40950B36-26D2-4411-A160-3A92ED26FCDF}"/>
    <cellStyle name="Heading 3 2 19 13" xfId="4940" xr:uid="{69317580-6FFD-4BCB-B75A-E7611C775744}"/>
    <cellStyle name="Heading 3 2 19 13 2" xfId="4941" xr:uid="{EAEDAAAC-60E5-416F-ADCD-60D46AB6FC38}"/>
    <cellStyle name="Heading 3 2 19 13 2 2" xfId="4942" xr:uid="{775E0BDE-8AD7-4323-B32A-CE0AA5203658}"/>
    <cellStyle name="Heading 3 2 19 13 3" xfId="4943" xr:uid="{71F30EF7-D85E-4C98-BB7D-AC52495B6FD0}"/>
    <cellStyle name="Heading 3 2 19 13 3 2" xfId="4944" xr:uid="{600ED2CF-D8BC-46F9-BA28-DFA860C68CB4}"/>
    <cellStyle name="Heading 3 2 19 13 4" xfId="4945" xr:uid="{0F1CABE8-143A-408D-A79E-6BBA6021C314}"/>
    <cellStyle name="Heading 3 2 19 13 4 2" xfId="4946" xr:uid="{08EFD359-0372-417D-A88F-FF33C4BB3042}"/>
    <cellStyle name="Heading 3 2 19 14" xfId="4947" xr:uid="{D38575F9-826E-4117-9A52-26B4570CF6AA}"/>
    <cellStyle name="Heading 3 2 19 14 2" xfId="4948" xr:uid="{EE06063B-D515-4896-8347-D54795B0F062}"/>
    <cellStyle name="Heading 3 2 19 14 2 2" xfId="4949" xr:uid="{1C38AC24-4FCF-46A3-93F9-525CB8B237DB}"/>
    <cellStyle name="Heading 3 2 19 14 3" xfId="4950" xr:uid="{F2F72A7A-BEF4-4F11-A7D1-C8430F49814F}"/>
    <cellStyle name="Heading 3 2 19 14 3 2" xfId="4951" xr:uid="{457D3BD3-4B22-42C4-9E33-3AA9D419F964}"/>
    <cellStyle name="Heading 3 2 19 14 4" xfId="4952" xr:uid="{80D7312B-08E6-446C-9530-FA7B4779F04B}"/>
    <cellStyle name="Heading 3 2 19 14 4 2" xfId="4953" xr:uid="{453B5D7C-8C84-4596-BBF2-576B0B70DEE3}"/>
    <cellStyle name="Heading 3 2 19 15" xfId="4954" xr:uid="{09C1EDF8-E565-4837-AB8E-2EC7D02C529E}"/>
    <cellStyle name="Heading 3 2 19 15 2" xfId="4955" xr:uid="{3E503F4C-B16C-4E76-8650-BBA14631CA8E}"/>
    <cellStyle name="Heading 3 2 19 15 2 2" xfId="4956" xr:uid="{DAB43182-C67F-4067-96A5-8318A5972DB4}"/>
    <cellStyle name="Heading 3 2 19 15 3" xfId="4957" xr:uid="{675A87D1-DCE2-47AA-9CF1-A19C1E24528F}"/>
    <cellStyle name="Heading 3 2 19 15 3 2" xfId="4958" xr:uid="{DA899C73-181A-4316-A2B0-54C85022A503}"/>
    <cellStyle name="Heading 3 2 19 15 4" xfId="4959" xr:uid="{7CFB100E-DC2B-499B-9645-3CD08FE9C6E7}"/>
    <cellStyle name="Heading 3 2 19 15 4 2" xfId="4960" xr:uid="{45527840-F992-4114-B95F-D6DAD73245E2}"/>
    <cellStyle name="Heading 3 2 19 16" xfId="4961" xr:uid="{7DDB41AF-1C9B-4DF5-9275-9C79E5722011}"/>
    <cellStyle name="Heading 3 2 19 16 2" xfId="4962" xr:uid="{C2416F81-09D7-4043-81D7-1347F6E47BE0}"/>
    <cellStyle name="Heading 3 2 19 17" xfId="4963" xr:uid="{C5A4AC7F-AAAF-459F-B014-A7B8B883B459}"/>
    <cellStyle name="Heading 3 2 19 17 2" xfId="4964" xr:uid="{ACC283FE-F72C-430C-BC2D-FE18E3E6D840}"/>
    <cellStyle name="Heading 3 2 19 18" xfId="4965" xr:uid="{7BF6B3D4-C35D-45D3-BEC5-890B9D13A36E}"/>
    <cellStyle name="Heading 3 2 19 18 2" xfId="4966" xr:uid="{9C0593C2-E0B7-4CA2-BC3E-3BE41C2006DE}"/>
    <cellStyle name="Heading 3 2 19 19" xfId="4967" xr:uid="{BFF5ED6A-F6CA-4ED9-A904-84CF6AB6FBDC}"/>
    <cellStyle name="Heading 3 2 19 2" xfId="4968" xr:uid="{565B356E-4B60-456F-9EBF-B0AE5748ED12}"/>
    <cellStyle name="Heading 3 2 19 2 2" xfId="4969" xr:uid="{31343DD5-B984-48F0-938D-556BCD2A0A79}"/>
    <cellStyle name="Heading 3 2 19 2 2 2" xfId="4970" xr:uid="{FEC9C082-4DD4-4EAA-94DE-B1E8F6A66469}"/>
    <cellStyle name="Heading 3 2 19 2 3" xfId="4971" xr:uid="{43F97BE2-1138-4EF7-8FE8-128607448588}"/>
    <cellStyle name="Heading 3 2 19 2 3 2" xfId="4972" xr:uid="{A5E4655B-55CA-4E44-A81F-2084886AE994}"/>
    <cellStyle name="Heading 3 2 19 2 4" xfId="4973" xr:uid="{27A3279E-450D-4D80-9FC9-C8A18076D6F6}"/>
    <cellStyle name="Heading 3 2 19 2 4 2" xfId="4974" xr:uid="{CAFFDD28-2A45-4331-922F-FF52223949A7}"/>
    <cellStyle name="Heading 3 2 19 20" xfId="4975" xr:uid="{39382109-5176-4603-B536-795AB7FE640D}"/>
    <cellStyle name="Heading 3 2 19 21" xfId="4976" xr:uid="{A59E1B2D-E0A3-4C00-A99F-FF73EB1D6381}"/>
    <cellStyle name="Heading 3 2 19 22" xfId="4977" xr:uid="{3B544CC0-0535-41B6-B4B0-B103CF924E65}"/>
    <cellStyle name="Heading 3 2 19 23" xfId="4978" xr:uid="{BDC1BD77-1E3F-4654-BE8D-0D57D2E3A0E3}"/>
    <cellStyle name="Heading 3 2 19 24" xfId="4979" xr:uid="{1A96EA87-4848-4F3E-9DD6-050FAE8554AF}"/>
    <cellStyle name="Heading 3 2 19 25" xfId="4980" xr:uid="{65D96F17-9756-4F9E-B91F-FC0F13F0B5A2}"/>
    <cellStyle name="Heading 3 2 19 3" xfId="4981" xr:uid="{2D1331A4-4006-48E4-A1DF-27ACEF022F9E}"/>
    <cellStyle name="Heading 3 2 19 3 2" xfId="4982" xr:uid="{8E966E5D-3B7C-4F7F-A7A7-AB330B40075B}"/>
    <cellStyle name="Heading 3 2 19 3 2 2" xfId="4983" xr:uid="{005C00D0-D42E-4973-9F5C-1863005DF84A}"/>
    <cellStyle name="Heading 3 2 19 3 3" xfId="4984" xr:uid="{075A6F2B-1FBC-4045-81EB-857043B5058D}"/>
    <cellStyle name="Heading 3 2 19 3 3 2" xfId="4985" xr:uid="{BD4DB592-4751-4A66-9478-E93D3FB71454}"/>
    <cellStyle name="Heading 3 2 19 3 4" xfId="4986" xr:uid="{BD39AEA8-7523-4A19-800B-E70D1E818E99}"/>
    <cellStyle name="Heading 3 2 19 3 4 2" xfId="4987" xr:uid="{2549E021-C3B2-47D2-A864-3E41A3EABBFD}"/>
    <cellStyle name="Heading 3 2 19 4" xfId="4988" xr:uid="{0015CA21-6F63-4D49-AF74-31CBB881010D}"/>
    <cellStyle name="Heading 3 2 19 4 2" xfId="4989" xr:uid="{B7F1F434-CEC2-4CAD-9E84-699166C31FE8}"/>
    <cellStyle name="Heading 3 2 19 4 2 2" xfId="4990" xr:uid="{ACD99689-0708-4228-BDE3-124062E1EA61}"/>
    <cellStyle name="Heading 3 2 19 4 3" xfId="4991" xr:uid="{DF149459-C9C9-4DA6-B177-430AEF5163E9}"/>
    <cellStyle name="Heading 3 2 19 4 3 2" xfId="4992" xr:uid="{B5FCF52F-6F0E-4906-B467-0412A072EFD0}"/>
    <cellStyle name="Heading 3 2 19 4 4" xfId="4993" xr:uid="{5899D63E-AB1F-469D-B49E-61B084C16CA3}"/>
    <cellStyle name="Heading 3 2 19 4 4 2" xfId="4994" xr:uid="{7D3D778B-7623-4EC2-8943-711A7917DCE1}"/>
    <cellStyle name="Heading 3 2 19 5" xfId="4995" xr:uid="{31CC716A-7EF9-41A2-8EB6-7F8451F9B405}"/>
    <cellStyle name="Heading 3 2 19 5 2" xfId="4996" xr:uid="{E3A7387F-3301-4715-AEDB-B38F029ECE1F}"/>
    <cellStyle name="Heading 3 2 19 5 2 2" xfId="4997" xr:uid="{99DD1CDF-A881-4944-AD3F-786CEBF467C9}"/>
    <cellStyle name="Heading 3 2 19 5 3" xfId="4998" xr:uid="{9FC69C5F-40C2-450F-B4DE-5AB745F32C8D}"/>
    <cellStyle name="Heading 3 2 19 5 3 2" xfId="4999" xr:uid="{605670B7-4EA0-48D2-937F-1D9771E9D945}"/>
    <cellStyle name="Heading 3 2 19 5 4" xfId="5000" xr:uid="{E27BC43F-2468-4F5E-92E1-95A575BEB897}"/>
    <cellStyle name="Heading 3 2 19 5 4 2" xfId="5001" xr:uid="{EBC57B14-A35A-47BB-ABC8-B670B99ED93C}"/>
    <cellStyle name="Heading 3 2 19 6" xfId="5002" xr:uid="{1E91DA2A-124F-494C-9D57-FF87CB279B98}"/>
    <cellStyle name="Heading 3 2 19 6 2" xfId="5003" xr:uid="{8D7C7555-AD46-4955-86E5-C13D151E1C64}"/>
    <cellStyle name="Heading 3 2 19 6 2 2" xfId="5004" xr:uid="{134E3984-CE4A-47F8-8E0A-47EE05599374}"/>
    <cellStyle name="Heading 3 2 19 6 3" xfId="5005" xr:uid="{EC5418D4-99F0-42FC-AA81-E29209797519}"/>
    <cellStyle name="Heading 3 2 19 6 3 2" xfId="5006" xr:uid="{BA721528-85DB-4D2D-9D33-1AC27F98AA18}"/>
    <cellStyle name="Heading 3 2 19 6 4" xfId="5007" xr:uid="{4A0CC99B-773D-4311-90F8-FE387DBAEF59}"/>
    <cellStyle name="Heading 3 2 19 6 4 2" xfId="5008" xr:uid="{53448183-7BC0-4CA8-8E6F-E160265DFFE6}"/>
    <cellStyle name="Heading 3 2 19 7" xfId="5009" xr:uid="{7E09BC88-2C42-44AC-BAE2-750309044851}"/>
    <cellStyle name="Heading 3 2 19 7 2" xfId="5010" xr:uid="{99DD44D2-CFDB-461C-B9BE-A16CB135EDDD}"/>
    <cellStyle name="Heading 3 2 19 7 2 2" xfId="5011" xr:uid="{261BBBD9-D471-4A46-929E-781EF71602F7}"/>
    <cellStyle name="Heading 3 2 19 7 3" xfId="5012" xr:uid="{B2FFF836-A012-4D30-A29D-9D4E9F347220}"/>
    <cellStyle name="Heading 3 2 19 7 3 2" xfId="5013" xr:uid="{B87BABDF-6B4A-4F62-BF53-4AF0D7A7481D}"/>
    <cellStyle name="Heading 3 2 19 7 4" xfId="5014" xr:uid="{E34A7E98-C5D9-4EF9-806D-D6A7C62FE864}"/>
    <cellStyle name="Heading 3 2 19 7 4 2" xfId="5015" xr:uid="{F36C4C7E-6028-4683-B466-CAE1FBEB5183}"/>
    <cellStyle name="Heading 3 2 19 8" xfId="5016" xr:uid="{8D94CF60-B3CD-4013-A5FE-2D3A4F010515}"/>
    <cellStyle name="Heading 3 2 19 8 2" xfId="5017" xr:uid="{563E98E2-255D-4549-B6A7-A5874E2086ED}"/>
    <cellStyle name="Heading 3 2 19 8 2 2" xfId="5018" xr:uid="{568477AE-F0E9-41B6-B6CE-DA630690DF28}"/>
    <cellStyle name="Heading 3 2 19 8 3" xfId="5019" xr:uid="{62016219-C97C-4BA4-BA74-E805BDEACEB5}"/>
    <cellStyle name="Heading 3 2 19 8 3 2" xfId="5020" xr:uid="{09E94482-EEA1-4004-B67E-FCFCF4CD9DE2}"/>
    <cellStyle name="Heading 3 2 19 8 4" xfId="5021" xr:uid="{DBEB2FC8-62FA-447A-8718-CB38BE9109F6}"/>
    <cellStyle name="Heading 3 2 19 8 4 2" xfId="5022" xr:uid="{D4D5458D-947E-4BEA-B742-18BEC157456A}"/>
    <cellStyle name="Heading 3 2 19 9" xfId="5023" xr:uid="{13EEDC94-80C6-4F53-9343-45214AF5E6E4}"/>
    <cellStyle name="Heading 3 2 19 9 2" xfId="5024" xr:uid="{8CDB789B-22C9-419E-BF3C-9092192CDC14}"/>
    <cellStyle name="Heading 3 2 19 9 2 2" xfId="5025" xr:uid="{4C5BD89A-608C-4E3C-87B9-2A5A8E48E440}"/>
    <cellStyle name="Heading 3 2 19 9 3" xfId="5026" xr:uid="{EF87ED41-917B-4B7C-BDB4-1A843A8386B7}"/>
    <cellStyle name="Heading 3 2 19 9 3 2" xfId="5027" xr:uid="{6A450F2F-3DB1-40B9-B8ED-8F3A5138E5F3}"/>
    <cellStyle name="Heading 3 2 19 9 4" xfId="5028" xr:uid="{4065E54E-4DD3-45F6-8133-73383028DBC1}"/>
    <cellStyle name="Heading 3 2 19 9 4 2" xfId="5029" xr:uid="{570761B9-93AF-44D1-9E90-A79D9919B306}"/>
    <cellStyle name="Heading 3 2 2" xfId="5030" xr:uid="{6906165E-8FAB-4C8D-AA14-DABF04D8619C}"/>
    <cellStyle name="Heading 3 2 2 2" xfId="8742" xr:uid="{B73FA6F9-A891-4287-8F59-BE8E884BAF7D}"/>
    <cellStyle name="Heading 3 2 20" xfId="5031" xr:uid="{798BE881-D210-4A61-BB9A-1A35D4B64693}"/>
    <cellStyle name="Heading 3 2 20 10" xfId="5032" xr:uid="{9318CA95-A70D-4D34-A510-FAA5FEFCE2F6}"/>
    <cellStyle name="Heading 3 2 20 10 2" xfId="5033" xr:uid="{6AC8BEEF-676A-49C7-9FEA-C21B0D655D89}"/>
    <cellStyle name="Heading 3 2 20 10 2 2" xfId="5034" xr:uid="{7A823F57-5FA1-4779-ACD6-4F8339A1368D}"/>
    <cellStyle name="Heading 3 2 20 10 3" xfId="5035" xr:uid="{CA4AB514-44A6-437F-8AF6-C0DC15D2BC1B}"/>
    <cellStyle name="Heading 3 2 20 10 3 2" xfId="5036" xr:uid="{53B46608-CEE1-4FB9-BF2A-F223872365C1}"/>
    <cellStyle name="Heading 3 2 20 10 4" xfId="5037" xr:uid="{FF1CCA67-FD7E-4202-A8EB-2F6821534958}"/>
    <cellStyle name="Heading 3 2 20 10 4 2" xfId="5038" xr:uid="{301A4501-4C9D-49BF-80F4-43440F87E2D4}"/>
    <cellStyle name="Heading 3 2 20 11" xfId="5039" xr:uid="{E8CD372B-25AF-4A0C-95B7-8B56BDDB11F7}"/>
    <cellStyle name="Heading 3 2 20 11 2" xfId="5040" xr:uid="{6A7964B4-0CEF-4DBD-8D87-BE41E3BB2885}"/>
    <cellStyle name="Heading 3 2 20 11 2 2" xfId="5041" xr:uid="{4B85DC92-1F9C-4D25-A1F9-4D337EA13A2D}"/>
    <cellStyle name="Heading 3 2 20 11 3" xfId="5042" xr:uid="{CB421180-034F-46F5-851A-B4A03111BF61}"/>
    <cellStyle name="Heading 3 2 20 11 3 2" xfId="5043" xr:uid="{27FFC0F6-81B2-4CB5-9E79-ABEEA3515561}"/>
    <cellStyle name="Heading 3 2 20 11 4" xfId="5044" xr:uid="{0028DA80-6EFC-42C6-91D9-34E2A2C55B12}"/>
    <cellStyle name="Heading 3 2 20 11 4 2" xfId="5045" xr:uid="{60F59C95-E537-4D2B-9484-3944AAC7E38C}"/>
    <cellStyle name="Heading 3 2 20 12" xfId="5046" xr:uid="{B0B903BC-B87A-4332-8851-44E673626498}"/>
    <cellStyle name="Heading 3 2 20 12 2" xfId="5047" xr:uid="{A2E731CD-625F-4EA0-94B4-DC7B4479795D}"/>
    <cellStyle name="Heading 3 2 20 12 2 2" xfId="5048" xr:uid="{903EEF0B-DAF8-471A-8E96-C48064397113}"/>
    <cellStyle name="Heading 3 2 20 12 3" xfId="5049" xr:uid="{9744B0A3-F85C-4E42-8233-A62834B11F7A}"/>
    <cellStyle name="Heading 3 2 20 12 3 2" xfId="5050" xr:uid="{AA7D1610-1E4F-4021-9203-F7DA05033B1A}"/>
    <cellStyle name="Heading 3 2 20 12 4" xfId="5051" xr:uid="{DEF7BBB5-1DFA-4A50-A74A-01A77A38CCB7}"/>
    <cellStyle name="Heading 3 2 20 12 4 2" xfId="5052" xr:uid="{AFB8C2D3-5269-4E45-8CAB-2DB7898C360B}"/>
    <cellStyle name="Heading 3 2 20 13" xfId="5053" xr:uid="{AA54BC3D-7782-40B1-A71B-FD5AE20F67B6}"/>
    <cellStyle name="Heading 3 2 20 13 2" xfId="5054" xr:uid="{3CF5BC80-26EE-43E4-8292-7051AC3A7801}"/>
    <cellStyle name="Heading 3 2 20 13 2 2" xfId="5055" xr:uid="{8E86B55E-56FB-49B7-87FD-32882C87F63D}"/>
    <cellStyle name="Heading 3 2 20 13 3" xfId="5056" xr:uid="{50EF5619-3FA7-4524-B2A3-38E88C74A90D}"/>
    <cellStyle name="Heading 3 2 20 13 3 2" xfId="5057" xr:uid="{73A0AB02-D2E7-462B-9A17-4863E0DAEA01}"/>
    <cellStyle name="Heading 3 2 20 13 4" xfId="5058" xr:uid="{B3636E4B-9B7E-41CA-92C5-6F914F0604A2}"/>
    <cellStyle name="Heading 3 2 20 13 4 2" xfId="5059" xr:uid="{2106D1B7-7CF5-4DD8-88EA-359F221A948E}"/>
    <cellStyle name="Heading 3 2 20 14" xfId="5060" xr:uid="{0D7B15E3-C65C-4637-A5BC-E75C4619C8C7}"/>
    <cellStyle name="Heading 3 2 20 14 2" xfId="5061" xr:uid="{0345CFCC-1FC0-43D6-A60B-0C11122111FA}"/>
    <cellStyle name="Heading 3 2 20 14 2 2" xfId="5062" xr:uid="{40FD49E4-94B0-4038-A6B5-56EEC2140701}"/>
    <cellStyle name="Heading 3 2 20 14 3" xfId="5063" xr:uid="{DCC4D9A8-5260-47E5-B974-401389675A35}"/>
    <cellStyle name="Heading 3 2 20 14 3 2" xfId="5064" xr:uid="{36B8B2E6-750D-4E08-9C74-4DC85BC53E98}"/>
    <cellStyle name="Heading 3 2 20 14 4" xfId="5065" xr:uid="{4DF57099-9B9F-44F6-BB3C-12EBDB301ADF}"/>
    <cellStyle name="Heading 3 2 20 14 4 2" xfId="5066" xr:uid="{40083E14-1365-4A7E-BC48-80BBFFC1A13A}"/>
    <cellStyle name="Heading 3 2 20 15" xfId="5067" xr:uid="{9EC8FA13-E6A8-4173-95D8-73FE3768BD2B}"/>
    <cellStyle name="Heading 3 2 20 15 2" xfId="5068" xr:uid="{1E0C7A14-FAB8-4856-9579-E7A6980DF3C3}"/>
    <cellStyle name="Heading 3 2 20 15 2 2" xfId="5069" xr:uid="{BD5BC537-F580-4BA7-9AB1-DE9ED594A3FC}"/>
    <cellStyle name="Heading 3 2 20 15 3" xfId="5070" xr:uid="{D7644E59-18B5-4A01-A2ED-D99AB9478E6E}"/>
    <cellStyle name="Heading 3 2 20 15 3 2" xfId="5071" xr:uid="{BAB19A9E-EFA0-4396-83F0-A34E504310D8}"/>
    <cellStyle name="Heading 3 2 20 15 4" xfId="5072" xr:uid="{6347914D-79D1-4294-866F-F3BA87947B4D}"/>
    <cellStyle name="Heading 3 2 20 15 4 2" xfId="5073" xr:uid="{FFB234DA-EECD-4240-AF2C-6FCBD664CD52}"/>
    <cellStyle name="Heading 3 2 20 16" xfId="5074" xr:uid="{5AA131F7-D127-4AE3-8741-DE92E3610466}"/>
    <cellStyle name="Heading 3 2 20 16 2" xfId="5075" xr:uid="{45874704-E97E-4C0D-B553-1DF8F2876CC1}"/>
    <cellStyle name="Heading 3 2 20 17" xfId="5076" xr:uid="{EC73268C-AEF2-4B87-ABD8-F19CD89CC8EC}"/>
    <cellStyle name="Heading 3 2 20 17 2" xfId="5077" xr:uid="{9F3EA514-50AD-447A-AA15-9A6378A5E9BF}"/>
    <cellStyle name="Heading 3 2 20 18" xfId="5078" xr:uid="{CD63A4B0-E282-4A42-AE08-7064D1CD3A04}"/>
    <cellStyle name="Heading 3 2 20 18 2" xfId="5079" xr:uid="{0A6D9EAB-6846-4C71-ABF1-89B3F4EBFA20}"/>
    <cellStyle name="Heading 3 2 20 19" xfId="5080" xr:uid="{68854841-61B1-4060-83CC-A1EB9698E19C}"/>
    <cellStyle name="Heading 3 2 20 2" xfId="5081" xr:uid="{E9715EEE-690E-46EA-BD38-00AEBFD4B4DF}"/>
    <cellStyle name="Heading 3 2 20 2 2" xfId="5082" xr:uid="{2D188421-E4DC-4542-8BDD-86BD0193457B}"/>
    <cellStyle name="Heading 3 2 20 2 2 2" xfId="5083" xr:uid="{F5872732-0838-4AFF-9F9D-7F61C28AD3F3}"/>
    <cellStyle name="Heading 3 2 20 2 3" xfId="5084" xr:uid="{08B16631-CBE6-4080-A9F1-76EE2727623D}"/>
    <cellStyle name="Heading 3 2 20 2 3 2" xfId="5085" xr:uid="{5534AB6F-44FD-41BF-9B7A-36EEAC8304F8}"/>
    <cellStyle name="Heading 3 2 20 2 4" xfId="5086" xr:uid="{5D2C5A96-67C4-4B78-A673-522BCA3C3408}"/>
    <cellStyle name="Heading 3 2 20 2 4 2" xfId="5087" xr:uid="{A44A2C92-D705-418E-8C45-680EE6DBF8F9}"/>
    <cellStyle name="Heading 3 2 20 20" xfId="5088" xr:uid="{CBE7C0C8-E7C8-4DA3-84A3-F35D912E9A3F}"/>
    <cellStyle name="Heading 3 2 20 21" xfId="5089" xr:uid="{8F74E538-A645-4133-AAA5-F626A067B039}"/>
    <cellStyle name="Heading 3 2 20 22" xfId="5090" xr:uid="{2929870C-D2BB-426B-9175-208BD2B12962}"/>
    <cellStyle name="Heading 3 2 20 23" xfId="5091" xr:uid="{021D3EE3-254D-4B0B-B439-8584C07F56CC}"/>
    <cellStyle name="Heading 3 2 20 24" xfId="5092" xr:uid="{6DAF03DC-5E8F-47D6-9076-15DB72E24C51}"/>
    <cellStyle name="Heading 3 2 20 25" xfId="5093" xr:uid="{1AE0C168-5806-4BCD-AFC2-F33FFB454D94}"/>
    <cellStyle name="Heading 3 2 20 3" xfId="5094" xr:uid="{736F04E9-9129-4431-8F81-7F2895022066}"/>
    <cellStyle name="Heading 3 2 20 3 2" xfId="5095" xr:uid="{AF7446CF-93ED-416E-A111-86D07A43DABF}"/>
    <cellStyle name="Heading 3 2 20 3 2 2" xfId="5096" xr:uid="{7B7DFD21-F961-4DDC-A733-CA0E68A3E1F6}"/>
    <cellStyle name="Heading 3 2 20 3 3" xfId="5097" xr:uid="{31A49B22-A39A-4715-A871-DCB5D04F2211}"/>
    <cellStyle name="Heading 3 2 20 3 3 2" xfId="5098" xr:uid="{BC311AE6-5F23-4A64-95E0-A560482EB58D}"/>
    <cellStyle name="Heading 3 2 20 3 4" xfId="5099" xr:uid="{A6393D31-F440-4A9B-A584-3DA0F150A45A}"/>
    <cellStyle name="Heading 3 2 20 3 4 2" xfId="5100" xr:uid="{FA790526-76B7-4494-9C56-9AEC3170BC9D}"/>
    <cellStyle name="Heading 3 2 20 4" xfId="5101" xr:uid="{C6F7C339-3A31-4E91-A5A9-E8048A770A45}"/>
    <cellStyle name="Heading 3 2 20 4 2" xfId="5102" xr:uid="{F2440906-820D-4847-96EA-7B2BDAA84658}"/>
    <cellStyle name="Heading 3 2 20 4 2 2" xfId="5103" xr:uid="{F8255178-9115-46D2-A136-12835533AC65}"/>
    <cellStyle name="Heading 3 2 20 4 3" xfId="5104" xr:uid="{6347DC00-9D74-4698-83E3-6B3357776C22}"/>
    <cellStyle name="Heading 3 2 20 4 3 2" xfId="5105" xr:uid="{F42DDA3B-C1AE-481A-855F-D74172CCCB46}"/>
    <cellStyle name="Heading 3 2 20 4 4" xfId="5106" xr:uid="{EC716941-1BCD-48FB-8906-8D49BE6BDAB1}"/>
    <cellStyle name="Heading 3 2 20 4 4 2" xfId="5107" xr:uid="{E7E062C4-565D-4DA0-9628-83808FB45274}"/>
    <cellStyle name="Heading 3 2 20 5" xfId="5108" xr:uid="{7774ADA8-621F-479E-9709-0D4319D22D94}"/>
    <cellStyle name="Heading 3 2 20 5 2" xfId="5109" xr:uid="{687503BA-32F6-4DA6-901C-FFB5155780E3}"/>
    <cellStyle name="Heading 3 2 20 5 2 2" xfId="5110" xr:uid="{BBF1709E-5F51-4B7A-A71C-4D2BEE264C32}"/>
    <cellStyle name="Heading 3 2 20 5 3" xfId="5111" xr:uid="{28BCB4C7-05A4-4F6D-9DB3-7A4626681421}"/>
    <cellStyle name="Heading 3 2 20 5 3 2" xfId="5112" xr:uid="{6B25A2F7-F1BE-4EA9-89E8-64429A93FFEB}"/>
    <cellStyle name="Heading 3 2 20 5 4" xfId="5113" xr:uid="{725D7FD2-6776-44AD-BC55-2AB5D9F92457}"/>
    <cellStyle name="Heading 3 2 20 5 4 2" xfId="5114" xr:uid="{3E1BEAF4-BAAC-4801-BDDF-8D2240083CC6}"/>
    <cellStyle name="Heading 3 2 20 6" xfId="5115" xr:uid="{BE825F05-7568-4B10-83EE-18BFE6F835F4}"/>
    <cellStyle name="Heading 3 2 20 6 2" xfId="5116" xr:uid="{C6EE69A1-6252-4D94-8FD2-55BB28D19737}"/>
    <cellStyle name="Heading 3 2 20 6 2 2" xfId="5117" xr:uid="{CB3D3246-2C39-4D62-A9CB-191A9CCDB644}"/>
    <cellStyle name="Heading 3 2 20 6 3" xfId="5118" xr:uid="{0A3C3BF7-C381-403B-83D0-C72E5EE933B2}"/>
    <cellStyle name="Heading 3 2 20 6 3 2" xfId="5119" xr:uid="{D19FA1EF-F355-43FA-8ED1-DC0D95ED59DD}"/>
    <cellStyle name="Heading 3 2 20 6 4" xfId="5120" xr:uid="{0D3108D8-32E7-424E-B49B-CD740716E900}"/>
    <cellStyle name="Heading 3 2 20 6 4 2" xfId="5121" xr:uid="{EEDEB7F3-EC04-45ED-8C33-8448E9FA9D9E}"/>
    <cellStyle name="Heading 3 2 20 7" xfId="5122" xr:uid="{E58000FB-4F75-4348-9F3C-A44EF3D56291}"/>
    <cellStyle name="Heading 3 2 20 7 2" xfId="5123" xr:uid="{C02D2A4D-8BA1-495C-86E9-2606E14D6857}"/>
    <cellStyle name="Heading 3 2 20 7 2 2" xfId="5124" xr:uid="{4EFA7F36-40FA-42B2-AE16-E21EE0BA8382}"/>
    <cellStyle name="Heading 3 2 20 7 3" xfId="5125" xr:uid="{0165C764-422E-4DEC-BC7A-94181680728B}"/>
    <cellStyle name="Heading 3 2 20 7 3 2" xfId="5126" xr:uid="{8D9071D0-72A9-462C-90D7-3D4764FDAC52}"/>
    <cellStyle name="Heading 3 2 20 7 4" xfId="5127" xr:uid="{F5FFC753-DA67-4111-BD51-E83E3EB05FA0}"/>
    <cellStyle name="Heading 3 2 20 7 4 2" xfId="5128" xr:uid="{2AB71379-F763-4790-96D6-E58E29BFE8CB}"/>
    <cellStyle name="Heading 3 2 20 8" xfId="5129" xr:uid="{E7E3C130-81F7-4791-8E39-A79B67F57266}"/>
    <cellStyle name="Heading 3 2 20 8 2" xfId="5130" xr:uid="{340F8827-3150-47C7-AA4E-E3EDCC1F391C}"/>
    <cellStyle name="Heading 3 2 20 8 2 2" xfId="5131" xr:uid="{7A0AD577-EEB7-4862-BE8D-7DDDC94CF9C4}"/>
    <cellStyle name="Heading 3 2 20 8 3" xfId="5132" xr:uid="{856EBF1D-03B6-4181-BDAA-48808BE711E0}"/>
    <cellStyle name="Heading 3 2 20 8 3 2" xfId="5133" xr:uid="{551C176F-DA67-4EEE-9269-771BE88CC6D4}"/>
    <cellStyle name="Heading 3 2 20 8 4" xfId="5134" xr:uid="{97BC46AD-CC87-4703-878C-93B82786A948}"/>
    <cellStyle name="Heading 3 2 20 8 4 2" xfId="5135" xr:uid="{096A5582-CE8C-4380-82AA-F6CF2390AA60}"/>
    <cellStyle name="Heading 3 2 20 9" xfId="5136" xr:uid="{D5E9512C-7909-4296-90BE-0692678DCE6E}"/>
    <cellStyle name="Heading 3 2 20 9 2" xfId="5137" xr:uid="{8B10B46D-03D5-4870-873D-A903D57B80EE}"/>
    <cellStyle name="Heading 3 2 20 9 2 2" xfId="5138" xr:uid="{F437C4F4-1383-4C6C-9DDC-9F31A6852985}"/>
    <cellStyle name="Heading 3 2 20 9 3" xfId="5139" xr:uid="{D087AEE0-FEFC-407C-80EA-9676A831DAD7}"/>
    <cellStyle name="Heading 3 2 20 9 3 2" xfId="5140" xr:uid="{413CA065-E9AA-409A-B7AE-D04B47D694E5}"/>
    <cellStyle name="Heading 3 2 20 9 4" xfId="5141" xr:uid="{0B3B166B-999B-436B-9E1F-B9CD575B37A5}"/>
    <cellStyle name="Heading 3 2 20 9 4 2" xfId="5142" xr:uid="{5936FB89-52D5-4627-9C3B-DBBF80DA8087}"/>
    <cellStyle name="Heading 3 2 21" xfId="5143" xr:uid="{3C478AF0-2E07-447A-9112-823BCC83F552}"/>
    <cellStyle name="Heading 3 2 21 10" xfId="5144" xr:uid="{8F31D662-55DB-44DA-97F2-003B7B3ABAC2}"/>
    <cellStyle name="Heading 3 2 21 10 2" xfId="5145" xr:uid="{B8DF5E75-1400-4EF3-8A72-1A087DFD6ED0}"/>
    <cellStyle name="Heading 3 2 21 10 2 2" xfId="5146" xr:uid="{86EAC0CE-B67C-4DC6-AC7D-6ADB3559A4E9}"/>
    <cellStyle name="Heading 3 2 21 10 3" xfId="5147" xr:uid="{550825F2-8C4C-460E-922D-4421BE142213}"/>
    <cellStyle name="Heading 3 2 21 10 3 2" xfId="5148" xr:uid="{46544ECF-B648-4133-ADBA-2C1B624A157C}"/>
    <cellStyle name="Heading 3 2 21 10 4" xfId="5149" xr:uid="{8D333C10-C3E3-473A-A6E4-4A9E6261341D}"/>
    <cellStyle name="Heading 3 2 21 10 4 2" xfId="5150" xr:uid="{89DD36F1-B7D2-43F4-8E2A-541CDE799313}"/>
    <cellStyle name="Heading 3 2 21 11" xfId="5151" xr:uid="{B00DC549-B29C-42E0-B392-7BF0FF01EAB8}"/>
    <cellStyle name="Heading 3 2 21 11 2" xfId="5152" xr:uid="{66178B19-F8D2-470A-A80D-40E32FD6ED44}"/>
    <cellStyle name="Heading 3 2 21 11 2 2" xfId="5153" xr:uid="{298A6327-C2DB-4C4F-ADF8-0F15C624B4C7}"/>
    <cellStyle name="Heading 3 2 21 11 3" xfId="5154" xr:uid="{D290DB52-097D-42B9-91A5-BDFC86A5486D}"/>
    <cellStyle name="Heading 3 2 21 11 3 2" xfId="5155" xr:uid="{94B7177F-86E7-4356-B634-3FD5DF9AE5C1}"/>
    <cellStyle name="Heading 3 2 21 11 4" xfId="5156" xr:uid="{3E74618E-7501-441D-811D-C416B71BC015}"/>
    <cellStyle name="Heading 3 2 21 11 4 2" xfId="5157" xr:uid="{0BC4F19A-9E00-4EAA-9073-ACBACD61CC81}"/>
    <cellStyle name="Heading 3 2 21 12" xfId="5158" xr:uid="{7FAD4679-2211-4207-945A-97EE2D09700C}"/>
    <cellStyle name="Heading 3 2 21 12 2" xfId="5159" xr:uid="{35BD6E68-E645-43A5-B5BC-6FAE84FE33DF}"/>
    <cellStyle name="Heading 3 2 21 12 2 2" xfId="5160" xr:uid="{2F4D69C2-875F-49F8-94CF-EA609783EE3C}"/>
    <cellStyle name="Heading 3 2 21 12 3" xfId="5161" xr:uid="{09CC4211-F875-4B65-92DE-272FC2D70461}"/>
    <cellStyle name="Heading 3 2 21 12 3 2" xfId="5162" xr:uid="{57190E4C-8634-40F4-8F3F-DF70ECB4BD5E}"/>
    <cellStyle name="Heading 3 2 21 12 4" xfId="5163" xr:uid="{B286191F-BD6F-4E39-AFA0-53CD966FF660}"/>
    <cellStyle name="Heading 3 2 21 12 4 2" xfId="5164" xr:uid="{C9D9312A-7A91-49F4-AB1C-CAA13A5D77C5}"/>
    <cellStyle name="Heading 3 2 21 13" xfId="5165" xr:uid="{CD31B029-41E8-46B7-B0F3-B5A4E9FD5137}"/>
    <cellStyle name="Heading 3 2 21 13 2" xfId="5166" xr:uid="{E784E505-83CC-406D-8461-2AE4DE717DD1}"/>
    <cellStyle name="Heading 3 2 21 13 2 2" xfId="5167" xr:uid="{E766F028-A1B4-4779-82AF-2511258A5355}"/>
    <cellStyle name="Heading 3 2 21 13 3" xfId="5168" xr:uid="{6E796556-E70E-4EDD-B757-9AB426C3918F}"/>
    <cellStyle name="Heading 3 2 21 13 3 2" xfId="5169" xr:uid="{15F0D6A2-AD50-413D-A142-4C858B599636}"/>
    <cellStyle name="Heading 3 2 21 13 4" xfId="5170" xr:uid="{4DE76397-4AA3-4F84-B1B8-CA6DC642714D}"/>
    <cellStyle name="Heading 3 2 21 13 4 2" xfId="5171" xr:uid="{89DDBF0E-DCFF-4FA1-958A-12D800992223}"/>
    <cellStyle name="Heading 3 2 21 14" xfId="5172" xr:uid="{B47886A0-C5D7-47F2-B524-D2AD37068D72}"/>
    <cellStyle name="Heading 3 2 21 14 2" xfId="5173" xr:uid="{841F1C77-51F9-42F6-AF87-8237F588B103}"/>
    <cellStyle name="Heading 3 2 21 14 2 2" xfId="5174" xr:uid="{94B79C75-0D5A-4B3D-9B33-C7F5E74954FC}"/>
    <cellStyle name="Heading 3 2 21 14 3" xfId="5175" xr:uid="{6AE10D94-D318-4A35-9D55-C4EF3F827073}"/>
    <cellStyle name="Heading 3 2 21 14 3 2" xfId="5176" xr:uid="{F0963247-8F7A-46AA-87B8-BB6C868CC8A3}"/>
    <cellStyle name="Heading 3 2 21 14 4" xfId="5177" xr:uid="{303EBA11-56D4-4F65-B58B-E1BCFA3461F8}"/>
    <cellStyle name="Heading 3 2 21 14 4 2" xfId="5178" xr:uid="{0FBEAAA4-E8B8-40EA-9B1A-5ED5E95029F2}"/>
    <cellStyle name="Heading 3 2 21 15" xfId="5179" xr:uid="{C35FB93F-F0C1-4E76-8A71-20CC358E6076}"/>
    <cellStyle name="Heading 3 2 21 15 2" xfId="5180" xr:uid="{5589B239-FFDB-4EF9-A23F-7B4C9048C550}"/>
    <cellStyle name="Heading 3 2 21 15 2 2" xfId="5181" xr:uid="{332484AF-A792-4D32-8E41-6D1DD5740C6A}"/>
    <cellStyle name="Heading 3 2 21 15 3" xfId="5182" xr:uid="{EC53ED00-1915-44C5-93F4-7687CA774518}"/>
    <cellStyle name="Heading 3 2 21 15 3 2" xfId="5183" xr:uid="{DFE67D1A-46F3-42A0-83A9-B0DBE5B58507}"/>
    <cellStyle name="Heading 3 2 21 15 4" xfId="5184" xr:uid="{3CBBBE86-0FEB-4333-82AD-B70FF16350F7}"/>
    <cellStyle name="Heading 3 2 21 15 4 2" xfId="5185" xr:uid="{B3DC7FA6-A994-4173-8183-F270C4549695}"/>
    <cellStyle name="Heading 3 2 21 16" xfId="5186" xr:uid="{BB826B08-1E4D-43E1-A4A0-9CFCA27CA6C9}"/>
    <cellStyle name="Heading 3 2 21 16 2" xfId="5187" xr:uid="{9AC3E5E9-A779-45E1-8609-0671D550B812}"/>
    <cellStyle name="Heading 3 2 21 17" xfId="5188" xr:uid="{C20AA066-1580-449B-B37E-E98F8D0FA7D9}"/>
    <cellStyle name="Heading 3 2 21 17 2" xfId="5189" xr:uid="{7260E1BA-E94D-4B4E-9E13-96D44C67FB8D}"/>
    <cellStyle name="Heading 3 2 21 18" xfId="5190" xr:uid="{0C985551-612C-4CBF-B099-DBCA0301309A}"/>
    <cellStyle name="Heading 3 2 21 18 2" xfId="5191" xr:uid="{F4CC05C9-8ECD-4DCE-8097-F11F4BFD1E0A}"/>
    <cellStyle name="Heading 3 2 21 19" xfId="5192" xr:uid="{4866DA4F-2838-41EF-BB0E-E881B114111A}"/>
    <cellStyle name="Heading 3 2 21 2" xfId="5193" xr:uid="{EBAE9419-C4FE-438F-B8F7-AAB3614DA571}"/>
    <cellStyle name="Heading 3 2 21 2 2" xfId="5194" xr:uid="{B9F690CE-8143-4064-8A1E-7F9C14EABFAD}"/>
    <cellStyle name="Heading 3 2 21 2 2 2" xfId="5195" xr:uid="{A4D3E18D-1F76-4466-BBE9-43B2D3E7B290}"/>
    <cellStyle name="Heading 3 2 21 2 3" xfId="5196" xr:uid="{2E88FEFE-7726-4F15-99BA-9A60BBBC44D2}"/>
    <cellStyle name="Heading 3 2 21 2 3 2" xfId="5197" xr:uid="{E8BAFB0E-24C9-43C1-B1FB-045E94B8893C}"/>
    <cellStyle name="Heading 3 2 21 2 4" xfId="5198" xr:uid="{EDF30FBC-A98C-46CF-A5A9-034C0ACA5A28}"/>
    <cellStyle name="Heading 3 2 21 2 4 2" xfId="5199" xr:uid="{21D2C357-8CB3-4A42-8E4B-87FE697A8620}"/>
    <cellStyle name="Heading 3 2 21 20" xfId="5200" xr:uid="{84854E5D-3A56-4E38-BF5B-9EA6D0D3F5F9}"/>
    <cellStyle name="Heading 3 2 21 21" xfId="5201" xr:uid="{8A2EEBF5-7C5E-434E-BA00-294199F44C7B}"/>
    <cellStyle name="Heading 3 2 21 22" xfId="5202" xr:uid="{3ED8AF53-734E-45E7-98D0-030B8BCC4365}"/>
    <cellStyle name="Heading 3 2 21 23" xfId="5203" xr:uid="{A7AB7073-6B6E-4E91-AFD2-58193D485D53}"/>
    <cellStyle name="Heading 3 2 21 24" xfId="5204" xr:uid="{0DE56065-3AA7-45B3-B6AC-1260341021AF}"/>
    <cellStyle name="Heading 3 2 21 25" xfId="5205" xr:uid="{E14C0ECC-256A-4425-A7DE-93CE91D46EA2}"/>
    <cellStyle name="Heading 3 2 21 3" xfId="5206" xr:uid="{C18CBCD3-4DD5-4975-9A38-FB361B405EBC}"/>
    <cellStyle name="Heading 3 2 21 3 2" xfId="5207" xr:uid="{7C114F5B-3B0E-4386-981E-9477208BDC2D}"/>
    <cellStyle name="Heading 3 2 21 3 2 2" xfId="5208" xr:uid="{CF90A0EA-C4D2-4087-9891-8E20571EA285}"/>
    <cellStyle name="Heading 3 2 21 3 3" xfId="5209" xr:uid="{7897941E-B062-4D83-99A5-18B2186FCCB1}"/>
    <cellStyle name="Heading 3 2 21 3 3 2" xfId="5210" xr:uid="{905EDBF5-0B3C-4C20-A4E8-8E7C0A8019C8}"/>
    <cellStyle name="Heading 3 2 21 3 4" xfId="5211" xr:uid="{DBA7A89F-135C-47EF-93CD-7D5ABA97D1AB}"/>
    <cellStyle name="Heading 3 2 21 3 4 2" xfId="5212" xr:uid="{A9EAFC62-4603-46D5-996A-A5FB94B97102}"/>
    <cellStyle name="Heading 3 2 21 4" xfId="5213" xr:uid="{FC310CA1-8981-4DE2-BB73-5AE0FC802E6F}"/>
    <cellStyle name="Heading 3 2 21 4 2" xfId="5214" xr:uid="{45FD1003-D09B-41D2-9661-8EF04CAA0DDA}"/>
    <cellStyle name="Heading 3 2 21 4 2 2" xfId="5215" xr:uid="{E1568DC7-C625-4B15-B239-0174753309E6}"/>
    <cellStyle name="Heading 3 2 21 4 3" xfId="5216" xr:uid="{AB9982FB-4700-43E3-AC62-F42B0F39E22D}"/>
    <cellStyle name="Heading 3 2 21 4 3 2" xfId="5217" xr:uid="{402A1B8B-F2B8-44D8-9594-0FBBE9681C8A}"/>
    <cellStyle name="Heading 3 2 21 4 4" xfId="5218" xr:uid="{AA515C37-E246-4E77-BF47-1726EFA29E4E}"/>
    <cellStyle name="Heading 3 2 21 4 4 2" xfId="5219" xr:uid="{058FE8B8-406A-4C3A-B730-D956980261CB}"/>
    <cellStyle name="Heading 3 2 21 5" xfId="5220" xr:uid="{4BB69291-8197-437F-8E02-B51545F61E45}"/>
    <cellStyle name="Heading 3 2 21 5 2" xfId="5221" xr:uid="{12E807E6-67A1-4980-B081-012A80A698ED}"/>
    <cellStyle name="Heading 3 2 21 5 2 2" xfId="5222" xr:uid="{00D58E4E-4FC4-4C2C-B7B0-690D163DF90D}"/>
    <cellStyle name="Heading 3 2 21 5 3" xfId="5223" xr:uid="{09F58DC7-F2F8-487A-86B8-D079D6DD29F1}"/>
    <cellStyle name="Heading 3 2 21 5 3 2" xfId="5224" xr:uid="{B7844823-995E-447B-9605-81B6EC1779CF}"/>
    <cellStyle name="Heading 3 2 21 5 4" xfId="5225" xr:uid="{3A77C25F-D986-4FB7-9752-18C80A3CEFF9}"/>
    <cellStyle name="Heading 3 2 21 5 4 2" xfId="5226" xr:uid="{36854557-78A5-4B26-949D-1A78F7CD4A2F}"/>
    <cellStyle name="Heading 3 2 21 6" xfId="5227" xr:uid="{CF4F7C9C-B8BD-49F1-AB88-EB167883F7F9}"/>
    <cellStyle name="Heading 3 2 21 6 2" xfId="5228" xr:uid="{3AB263AB-DB39-486A-9520-C74E9C3DAE69}"/>
    <cellStyle name="Heading 3 2 21 6 2 2" xfId="5229" xr:uid="{58DF8804-1B39-40B6-94F5-937D8C8B7B85}"/>
    <cellStyle name="Heading 3 2 21 6 3" xfId="5230" xr:uid="{BBAD502D-5E6B-48E4-BCAF-66ED53C5CAE3}"/>
    <cellStyle name="Heading 3 2 21 6 3 2" xfId="5231" xr:uid="{A2E2DDA4-84E1-4862-84E5-A25AC5C77FA4}"/>
    <cellStyle name="Heading 3 2 21 6 4" xfId="5232" xr:uid="{7810BCEA-CC09-4D12-A1D2-40532629FA54}"/>
    <cellStyle name="Heading 3 2 21 6 4 2" xfId="5233" xr:uid="{C7EA2798-0C92-4C63-88BB-5DBF6435DB66}"/>
    <cellStyle name="Heading 3 2 21 7" xfId="5234" xr:uid="{38C24ACD-47D0-43B2-ABBC-B7C2144ECC61}"/>
    <cellStyle name="Heading 3 2 21 7 2" xfId="5235" xr:uid="{27DC8FAE-25E3-4A47-93E6-F7DF0CDC892C}"/>
    <cellStyle name="Heading 3 2 21 7 2 2" xfId="5236" xr:uid="{FD059CB1-5170-44D8-98AD-D316E0FBC879}"/>
    <cellStyle name="Heading 3 2 21 7 3" xfId="5237" xr:uid="{7FEA8E00-23E2-4F5E-8AF9-CB0E5660B5C2}"/>
    <cellStyle name="Heading 3 2 21 7 3 2" xfId="5238" xr:uid="{790DFC1C-E1A7-41B7-9C0E-6337BAE69FE7}"/>
    <cellStyle name="Heading 3 2 21 7 4" xfId="5239" xr:uid="{64AF2018-AA63-4092-83FB-3A031240CB54}"/>
    <cellStyle name="Heading 3 2 21 7 4 2" xfId="5240" xr:uid="{183DB095-0033-419C-B752-3EEE79F211E8}"/>
    <cellStyle name="Heading 3 2 21 8" xfId="5241" xr:uid="{A543833A-64E0-4853-85C2-1E73D7C72CFB}"/>
    <cellStyle name="Heading 3 2 21 8 2" xfId="5242" xr:uid="{395ED886-64DF-49C4-A436-93B0CFC6FB1A}"/>
    <cellStyle name="Heading 3 2 21 8 2 2" xfId="5243" xr:uid="{2AFB9D42-6C69-4E3D-96EF-1DBB4764EE91}"/>
    <cellStyle name="Heading 3 2 21 8 3" xfId="5244" xr:uid="{EB64F24B-088B-45BB-BD0F-A084BEC7622D}"/>
    <cellStyle name="Heading 3 2 21 8 3 2" xfId="5245" xr:uid="{7FCDF368-60F3-4320-9725-9A8ADA7C5611}"/>
    <cellStyle name="Heading 3 2 21 8 4" xfId="5246" xr:uid="{912A2289-2013-4B75-B5BB-C2986E115399}"/>
    <cellStyle name="Heading 3 2 21 8 4 2" xfId="5247" xr:uid="{C7C41821-C4A8-4962-B99F-31055D32B4E6}"/>
    <cellStyle name="Heading 3 2 21 9" xfId="5248" xr:uid="{6BD9EB73-D4D3-4D9A-B2B2-488423FFC73C}"/>
    <cellStyle name="Heading 3 2 21 9 2" xfId="5249" xr:uid="{715964C7-A39F-43E8-8122-620948D9266E}"/>
    <cellStyle name="Heading 3 2 21 9 2 2" xfId="5250" xr:uid="{CC0A06B5-7AE0-4C1F-B196-6ABC8459E164}"/>
    <cellStyle name="Heading 3 2 21 9 3" xfId="5251" xr:uid="{590DE7ED-D124-42A5-B0D3-13D7DFA73907}"/>
    <cellStyle name="Heading 3 2 21 9 3 2" xfId="5252" xr:uid="{F7AF9A90-FB72-4D7A-A277-E473D24158B1}"/>
    <cellStyle name="Heading 3 2 21 9 4" xfId="5253" xr:uid="{0EAD5FDD-F4A5-4096-97C4-BB4668DEEC9B}"/>
    <cellStyle name="Heading 3 2 21 9 4 2" xfId="5254" xr:uid="{0F1158C9-8AC1-41DE-B605-5CAFA24F4015}"/>
    <cellStyle name="Heading 3 2 22" xfId="5255" xr:uid="{D11EB9E8-2BF0-447A-9137-688F25192A7F}"/>
    <cellStyle name="Heading 3 2 22 10" xfId="5256" xr:uid="{A19C5E95-AF49-40C7-86D4-85950D35DC13}"/>
    <cellStyle name="Heading 3 2 22 10 2" xfId="5257" xr:uid="{72E3E0F3-65D0-4BF7-9F73-2561628F7E7F}"/>
    <cellStyle name="Heading 3 2 22 10 2 2" xfId="5258" xr:uid="{CA8B25F8-9EA6-4B8F-879E-E15661AA8B6B}"/>
    <cellStyle name="Heading 3 2 22 10 3" xfId="5259" xr:uid="{5906BE50-8A5D-42E9-9AA2-C11C07BCAAD2}"/>
    <cellStyle name="Heading 3 2 22 10 3 2" xfId="5260" xr:uid="{93989C57-2896-40E4-A866-64A83F5EDB92}"/>
    <cellStyle name="Heading 3 2 22 10 4" xfId="5261" xr:uid="{1D84552C-0F07-4298-9B45-0D95769FEFD9}"/>
    <cellStyle name="Heading 3 2 22 10 4 2" xfId="5262" xr:uid="{19276430-410A-4F01-97FD-90F371C9DD25}"/>
    <cellStyle name="Heading 3 2 22 11" xfId="5263" xr:uid="{F55D10C9-1665-4E1D-9E4B-37B0D4839CB0}"/>
    <cellStyle name="Heading 3 2 22 11 2" xfId="5264" xr:uid="{894C089C-5436-4EB2-A0A3-EC8452FC7C1F}"/>
    <cellStyle name="Heading 3 2 22 11 2 2" xfId="5265" xr:uid="{6B572108-881E-4BE6-970F-1F94D1C20A79}"/>
    <cellStyle name="Heading 3 2 22 11 3" xfId="5266" xr:uid="{44761418-235B-498B-BC29-B6E289F275B0}"/>
    <cellStyle name="Heading 3 2 22 11 3 2" xfId="5267" xr:uid="{F6BA519C-FC42-475A-8A4E-C613CBE9CAE7}"/>
    <cellStyle name="Heading 3 2 22 11 4" xfId="5268" xr:uid="{7B35D855-A0A5-4F40-8647-DDD0763F3910}"/>
    <cellStyle name="Heading 3 2 22 11 4 2" xfId="5269" xr:uid="{9644DAF9-3047-473B-8A8B-62ECFBA18CD5}"/>
    <cellStyle name="Heading 3 2 22 12" xfId="5270" xr:uid="{3DE03095-12A6-45D7-BDF1-C79CAF2349E1}"/>
    <cellStyle name="Heading 3 2 22 12 2" xfId="5271" xr:uid="{C247F7CD-2A6C-4699-8744-3342ADAB81E3}"/>
    <cellStyle name="Heading 3 2 22 12 2 2" xfId="5272" xr:uid="{B2D9B505-1661-4387-BDA0-4FF596B6B3E0}"/>
    <cellStyle name="Heading 3 2 22 12 3" xfId="5273" xr:uid="{B0E9A402-B59B-459B-9608-038629A84D2F}"/>
    <cellStyle name="Heading 3 2 22 12 3 2" xfId="5274" xr:uid="{D14F016B-3985-49D9-8FA8-4D3216A47D73}"/>
    <cellStyle name="Heading 3 2 22 12 4" xfId="5275" xr:uid="{77435CBF-017B-4761-A6F2-0AF82D61E2F2}"/>
    <cellStyle name="Heading 3 2 22 12 4 2" xfId="5276" xr:uid="{75E8E687-BEDC-41F6-9926-AC6D3CD4A41D}"/>
    <cellStyle name="Heading 3 2 22 13" xfId="5277" xr:uid="{5742FB20-14C6-4152-AFB8-8620C5E1917D}"/>
    <cellStyle name="Heading 3 2 22 13 2" xfId="5278" xr:uid="{9B26D585-DE5B-4439-817D-E58AC25313A6}"/>
    <cellStyle name="Heading 3 2 22 13 2 2" xfId="5279" xr:uid="{562FA369-7C1D-47C7-8C0B-869F7510DF0C}"/>
    <cellStyle name="Heading 3 2 22 13 3" xfId="5280" xr:uid="{494276C3-9048-404B-A3CE-D0A927580AC2}"/>
    <cellStyle name="Heading 3 2 22 13 3 2" xfId="5281" xr:uid="{1ED6616A-E299-48B0-999F-42C479CAA09E}"/>
    <cellStyle name="Heading 3 2 22 13 4" xfId="5282" xr:uid="{44BD08D2-D1BA-4A03-A943-CF86CE06F252}"/>
    <cellStyle name="Heading 3 2 22 13 4 2" xfId="5283" xr:uid="{1DFF86CE-9A0E-4C65-BA5F-E11F5FB2D660}"/>
    <cellStyle name="Heading 3 2 22 14" xfId="5284" xr:uid="{CAAA8B39-3999-4FA1-9C18-2B64DAAC30A9}"/>
    <cellStyle name="Heading 3 2 22 14 2" xfId="5285" xr:uid="{DC63556B-2D91-433A-A3E9-32CC34E485EE}"/>
    <cellStyle name="Heading 3 2 22 14 2 2" xfId="5286" xr:uid="{EE819E4E-7E6C-44E4-B23B-61038AFB2701}"/>
    <cellStyle name="Heading 3 2 22 14 3" xfId="5287" xr:uid="{21EA0B9D-061D-49D4-8F96-E322F12FEDAD}"/>
    <cellStyle name="Heading 3 2 22 14 3 2" xfId="5288" xr:uid="{B8555B8D-0923-4ABF-9D31-FD69FDFBCAAF}"/>
    <cellStyle name="Heading 3 2 22 14 4" xfId="5289" xr:uid="{53FAD450-070F-4320-9625-889D3FCFEA53}"/>
    <cellStyle name="Heading 3 2 22 14 4 2" xfId="5290" xr:uid="{A4EACB73-C05C-4F68-87AF-110817B085B9}"/>
    <cellStyle name="Heading 3 2 22 15" xfId="5291" xr:uid="{E125425B-4280-4074-B99E-FF54AAF3B7AE}"/>
    <cellStyle name="Heading 3 2 22 15 2" xfId="5292" xr:uid="{1CC49505-CEA8-4D49-9D68-6F9EA2BA6DF9}"/>
    <cellStyle name="Heading 3 2 22 15 2 2" xfId="5293" xr:uid="{FE710036-9C98-456F-BBBD-C03E4D61552A}"/>
    <cellStyle name="Heading 3 2 22 15 3" xfId="5294" xr:uid="{AE582815-D294-4A19-8BEC-D093540AE1DA}"/>
    <cellStyle name="Heading 3 2 22 15 3 2" xfId="5295" xr:uid="{EE34BA36-E537-4FA3-AF86-8C3DD5A79BFD}"/>
    <cellStyle name="Heading 3 2 22 15 4" xfId="5296" xr:uid="{EFA53ABE-10A9-4796-9066-EC594B3A7935}"/>
    <cellStyle name="Heading 3 2 22 15 4 2" xfId="5297" xr:uid="{421969D0-F3A0-432C-82B5-C85CA03F6F26}"/>
    <cellStyle name="Heading 3 2 22 16" xfId="5298" xr:uid="{23563D52-AA94-4805-934D-4D3CAEF3896E}"/>
    <cellStyle name="Heading 3 2 22 16 2" xfId="5299" xr:uid="{13C75A3F-9F5B-4472-97FA-FB4174A858C4}"/>
    <cellStyle name="Heading 3 2 22 17" xfId="5300" xr:uid="{919DC187-AE7E-40F8-BCAC-C6E0ECA955E2}"/>
    <cellStyle name="Heading 3 2 22 17 2" xfId="5301" xr:uid="{EFCB0E0C-A22E-4E27-B2E1-5E425CE3A279}"/>
    <cellStyle name="Heading 3 2 22 18" xfId="5302" xr:uid="{290D4B95-4AA4-4211-876B-7BD69EEA3C8C}"/>
    <cellStyle name="Heading 3 2 22 18 2" xfId="5303" xr:uid="{66C1DEAA-98C2-4982-925D-4375CD6044B5}"/>
    <cellStyle name="Heading 3 2 22 19" xfId="5304" xr:uid="{015DE3FE-9A8E-4614-A127-7359D03560EC}"/>
    <cellStyle name="Heading 3 2 22 2" xfId="5305" xr:uid="{8EC324DE-A4EB-46DF-A877-7E782EBF275B}"/>
    <cellStyle name="Heading 3 2 22 2 2" xfId="5306" xr:uid="{62534374-4F87-4135-8F6C-B08CAB3887F7}"/>
    <cellStyle name="Heading 3 2 22 2 2 2" xfId="5307" xr:uid="{388FE059-C04D-4191-A29E-C0F1236F0211}"/>
    <cellStyle name="Heading 3 2 22 2 3" xfId="5308" xr:uid="{D2ACDE02-B493-403C-87B9-2C72EE27EDFD}"/>
    <cellStyle name="Heading 3 2 22 2 3 2" xfId="5309" xr:uid="{BD016ECE-BB78-42B8-BD9C-B14EE962D69B}"/>
    <cellStyle name="Heading 3 2 22 2 4" xfId="5310" xr:uid="{27116982-AB51-4C0F-83E7-407B81498F4D}"/>
    <cellStyle name="Heading 3 2 22 2 4 2" xfId="5311" xr:uid="{4DB96219-D6FC-4EA7-830C-E32B3E3CCA34}"/>
    <cellStyle name="Heading 3 2 22 20" xfId="5312" xr:uid="{9AA139CF-1FAD-4693-BF26-9DDE970E2D7E}"/>
    <cellStyle name="Heading 3 2 22 21" xfId="5313" xr:uid="{6AD6282A-1101-40AB-AD97-F5A3A82EA331}"/>
    <cellStyle name="Heading 3 2 22 22" xfId="5314" xr:uid="{432BFFA4-353D-4D22-8499-C0609E22911D}"/>
    <cellStyle name="Heading 3 2 22 23" xfId="5315" xr:uid="{2B680199-E93D-4DEE-B469-3E33796489AC}"/>
    <cellStyle name="Heading 3 2 22 24" xfId="5316" xr:uid="{7B5E08A5-B47E-46ED-BD3A-5391355FA9EB}"/>
    <cellStyle name="Heading 3 2 22 25" xfId="5317" xr:uid="{C5271196-615D-4B27-83A0-C662FC86BFC2}"/>
    <cellStyle name="Heading 3 2 22 3" xfId="5318" xr:uid="{DE9B7945-393C-4B41-AFEE-EF908E1116C7}"/>
    <cellStyle name="Heading 3 2 22 3 2" xfId="5319" xr:uid="{046F9CE3-7283-4137-94E3-D86C398097B4}"/>
    <cellStyle name="Heading 3 2 22 3 2 2" xfId="5320" xr:uid="{4EB1132F-225C-44F5-B87A-01CC5B4EDD68}"/>
    <cellStyle name="Heading 3 2 22 3 3" xfId="5321" xr:uid="{67511210-D4D7-406B-9B39-1F5629B26DE2}"/>
    <cellStyle name="Heading 3 2 22 3 3 2" xfId="5322" xr:uid="{9EE29063-EED7-4525-8A42-26C9B0F8E373}"/>
    <cellStyle name="Heading 3 2 22 3 4" xfId="5323" xr:uid="{18F568B9-3A4C-465A-86BB-113D043AA79F}"/>
    <cellStyle name="Heading 3 2 22 3 4 2" xfId="5324" xr:uid="{9E746B3B-BC62-469B-9F4D-E69138A0A057}"/>
    <cellStyle name="Heading 3 2 22 4" xfId="5325" xr:uid="{F8D49D57-02AE-461A-806E-AEC8C167606D}"/>
    <cellStyle name="Heading 3 2 22 4 2" xfId="5326" xr:uid="{02682482-6451-47D1-BE47-C93D253F8949}"/>
    <cellStyle name="Heading 3 2 22 4 2 2" xfId="5327" xr:uid="{0C34ABB4-D249-47BA-A7A0-D77A7A023F37}"/>
    <cellStyle name="Heading 3 2 22 4 3" xfId="5328" xr:uid="{A6FD12B5-40E5-472F-B945-F9347C43B3DC}"/>
    <cellStyle name="Heading 3 2 22 4 3 2" xfId="5329" xr:uid="{71763626-4A4F-47A6-A782-2076DDC0B4CF}"/>
    <cellStyle name="Heading 3 2 22 4 4" xfId="5330" xr:uid="{534268C0-D50F-4A56-B730-4DCBBFB94146}"/>
    <cellStyle name="Heading 3 2 22 4 4 2" xfId="5331" xr:uid="{EE289E7B-E368-4F5A-AA12-B7BFFD3F6A6F}"/>
    <cellStyle name="Heading 3 2 22 5" xfId="5332" xr:uid="{EBC5E28E-4CFF-4021-BCEC-4426ED567843}"/>
    <cellStyle name="Heading 3 2 22 5 2" xfId="5333" xr:uid="{D4A795B2-5686-42D4-A469-C98348F1721A}"/>
    <cellStyle name="Heading 3 2 22 5 2 2" xfId="5334" xr:uid="{946BEC21-A060-47D8-AB5D-086FA1094BCE}"/>
    <cellStyle name="Heading 3 2 22 5 3" xfId="5335" xr:uid="{67732C74-4282-498F-B568-4A264E221CDA}"/>
    <cellStyle name="Heading 3 2 22 5 3 2" xfId="5336" xr:uid="{16B06254-2A0C-4DF7-A069-0D0DD372C1F5}"/>
    <cellStyle name="Heading 3 2 22 5 4" xfId="5337" xr:uid="{61ECF34D-4676-4067-8E91-10D10101C0F8}"/>
    <cellStyle name="Heading 3 2 22 5 4 2" xfId="5338" xr:uid="{5201D50C-B1B1-45DC-A429-C09361AFA24A}"/>
    <cellStyle name="Heading 3 2 22 6" xfId="5339" xr:uid="{483A02F5-4140-4F1D-8632-D95387A243B3}"/>
    <cellStyle name="Heading 3 2 22 6 2" xfId="5340" xr:uid="{F6FE8992-3407-4667-97BD-66F339EF84D7}"/>
    <cellStyle name="Heading 3 2 22 6 2 2" xfId="5341" xr:uid="{57F647BC-815D-457C-8096-7755A6DCCEC6}"/>
    <cellStyle name="Heading 3 2 22 6 3" xfId="5342" xr:uid="{1F3D48C0-EBD4-45CB-B3D9-AD82CAC3F0A0}"/>
    <cellStyle name="Heading 3 2 22 6 3 2" xfId="5343" xr:uid="{20159311-13BA-497A-A8B7-B41AAE31D82B}"/>
    <cellStyle name="Heading 3 2 22 6 4" xfId="5344" xr:uid="{BFF20617-8522-4396-BF2B-F73CAADE44E1}"/>
    <cellStyle name="Heading 3 2 22 6 4 2" xfId="5345" xr:uid="{CD5FFC45-4E2B-4F6D-B8DD-F3FA5321D82A}"/>
    <cellStyle name="Heading 3 2 22 7" xfId="5346" xr:uid="{EEA272C2-BA96-4370-9B27-2302ED34D975}"/>
    <cellStyle name="Heading 3 2 22 7 2" xfId="5347" xr:uid="{8176E7D2-669D-447A-A3EB-BD4194B00CDE}"/>
    <cellStyle name="Heading 3 2 22 7 2 2" xfId="5348" xr:uid="{F4098E0E-A4C2-4EF0-9723-0B881787CE17}"/>
    <cellStyle name="Heading 3 2 22 7 3" xfId="5349" xr:uid="{8C78656F-B053-49F9-9F22-B9A1B20DA9BE}"/>
    <cellStyle name="Heading 3 2 22 7 3 2" xfId="5350" xr:uid="{14F63FB5-3337-4CB2-8F21-113F0A9D4187}"/>
    <cellStyle name="Heading 3 2 22 7 4" xfId="5351" xr:uid="{7822661E-9A13-49F3-AEDD-CDDCC824CBDE}"/>
    <cellStyle name="Heading 3 2 22 7 4 2" xfId="5352" xr:uid="{28265955-7D09-45AD-937F-DAC737BFE7E9}"/>
    <cellStyle name="Heading 3 2 22 8" xfId="5353" xr:uid="{C50EB520-FE1C-4291-89E3-18F1EDBCD3BE}"/>
    <cellStyle name="Heading 3 2 22 8 2" xfId="5354" xr:uid="{783BE6EC-B8C4-4FFF-9119-C4858EB4D18F}"/>
    <cellStyle name="Heading 3 2 22 8 2 2" xfId="5355" xr:uid="{116BDB1E-7263-457A-A3CE-D76997A4399E}"/>
    <cellStyle name="Heading 3 2 22 8 3" xfId="5356" xr:uid="{FF9ADDEE-1A0B-46DE-A499-06C6113E2753}"/>
    <cellStyle name="Heading 3 2 22 8 3 2" xfId="5357" xr:uid="{B8E8E1B8-5BE9-4619-9094-F05BCB06AD85}"/>
    <cellStyle name="Heading 3 2 22 8 4" xfId="5358" xr:uid="{808177D1-B7BF-43D8-BE66-959F7D1CC99D}"/>
    <cellStyle name="Heading 3 2 22 8 4 2" xfId="5359" xr:uid="{E7AB3B52-9531-4C5F-8669-EA3BA91EB5F7}"/>
    <cellStyle name="Heading 3 2 22 9" xfId="5360" xr:uid="{1673AAC4-AE48-4027-A681-AE63B0620BBA}"/>
    <cellStyle name="Heading 3 2 22 9 2" xfId="5361" xr:uid="{B3CCD76D-65C1-474D-9CB9-C5145896B3AA}"/>
    <cellStyle name="Heading 3 2 22 9 2 2" xfId="5362" xr:uid="{32BE1A95-6623-4060-B40F-EBDC200FB002}"/>
    <cellStyle name="Heading 3 2 22 9 3" xfId="5363" xr:uid="{7D30E762-99C1-499E-A8B4-3C0F4272600D}"/>
    <cellStyle name="Heading 3 2 22 9 3 2" xfId="5364" xr:uid="{706E0480-C3D0-4864-A1FD-15B9A7387882}"/>
    <cellStyle name="Heading 3 2 22 9 4" xfId="5365" xr:uid="{FD55924A-F9CB-4D10-96D8-DC8893DF7844}"/>
    <cellStyle name="Heading 3 2 22 9 4 2" xfId="5366" xr:uid="{4FDC3733-5ABA-4EC8-B7DB-FC45D512AF35}"/>
    <cellStyle name="Heading 3 2 23" xfId="5367" xr:uid="{F81DE0A5-B81D-4667-80A8-5AFA2327DC0D}"/>
    <cellStyle name="Heading 3 2 23 10" xfId="5368" xr:uid="{AC60AB5C-BC71-4C1B-A36D-29091BADF25B}"/>
    <cellStyle name="Heading 3 2 23 10 2" xfId="5369" xr:uid="{ED16E562-6779-48CA-BD6A-88C4490EC32B}"/>
    <cellStyle name="Heading 3 2 23 10 2 2" xfId="5370" xr:uid="{9DCE9A87-3DC2-40B1-8F33-6CDBCD0907CE}"/>
    <cellStyle name="Heading 3 2 23 10 3" xfId="5371" xr:uid="{68C81E11-F856-4BC6-AB51-AAE47223E6AA}"/>
    <cellStyle name="Heading 3 2 23 10 3 2" xfId="5372" xr:uid="{B8A76102-2CAE-4A97-A60A-22A66EC2A1B1}"/>
    <cellStyle name="Heading 3 2 23 10 4" xfId="5373" xr:uid="{FFBAD7C3-29A6-4B72-A36C-8229A99BB2CB}"/>
    <cellStyle name="Heading 3 2 23 10 4 2" xfId="5374" xr:uid="{F6FA81B7-5108-4C4F-BBFD-47A5100EF97B}"/>
    <cellStyle name="Heading 3 2 23 11" xfId="5375" xr:uid="{00DF7C1B-4A68-4BB1-B183-0712BE6FF565}"/>
    <cellStyle name="Heading 3 2 23 11 2" xfId="5376" xr:uid="{8672F46E-5FC6-4D39-8654-124014868535}"/>
    <cellStyle name="Heading 3 2 23 11 2 2" xfId="5377" xr:uid="{D6DF8DE7-FD8F-4984-8203-2339807D58A8}"/>
    <cellStyle name="Heading 3 2 23 11 3" xfId="5378" xr:uid="{68854715-89A9-490B-B030-C9E4B3AD27AC}"/>
    <cellStyle name="Heading 3 2 23 11 3 2" xfId="5379" xr:uid="{B96AF7EB-5104-4767-B078-BDE3CBF7C9F3}"/>
    <cellStyle name="Heading 3 2 23 11 4" xfId="5380" xr:uid="{661C78ED-AC4D-4969-8D3B-C6E15ACD394C}"/>
    <cellStyle name="Heading 3 2 23 11 4 2" xfId="5381" xr:uid="{DF223BB1-8C6F-455C-8708-14E4E5C70AFC}"/>
    <cellStyle name="Heading 3 2 23 12" xfId="5382" xr:uid="{5C5B6147-E0E5-43A2-AE68-ABD280ED7C70}"/>
    <cellStyle name="Heading 3 2 23 12 2" xfId="5383" xr:uid="{A7105246-CB1C-4EEC-8D2F-A937BC5FFE56}"/>
    <cellStyle name="Heading 3 2 23 12 2 2" xfId="5384" xr:uid="{E1BC824D-8400-4443-BA45-23B83F25F558}"/>
    <cellStyle name="Heading 3 2 23 12 3" xfId="5385" xr:uid="{35817F26-0B98-4197-AB9A-7E177ABB330D}"/>
    <cellStyle name="Heading 3 2 23 12 3 2" xfId="5386" xr:uid="{3209349A-2C4A-4D5E-BE1E-216B8EEEEB05}"/>
    <cellStyle name="Heading 3 2 23 12 4" xfId="5387" xr:uid="{ADF50233-E229-4062-9695-70B04A8DE153}"/>
    <cellStyle name="Heading 3 2 23 12 4 2" xfId="5388" xr:uid="{3C4CACA1-7786-4036-BDE2-213336DA244E}"/>
    <cellStyle name="Heading 3 2 23 13" xfId="5389" xr:uid="{CEF0D5CF-3488-46F6-B7EC-A51F56453C78}"/>
    <cellStyle name="Heading 3 2 23 13 2" xfId="5390" xr:uid="{DCD917EF-F4F0-40EB-84A4-F2860F3C145D}"/>
    <cellStyle name="Heading 3 2 23 13 2 2" xfId="5391" xr:uid="{22459313-877F-4A9B-8A1A-A94EF24F7940}"/>
    <cellStyle name="Heading 3 2 23 13 3" xfId="5392" xr:uid="{C8ECF09C-0797-4403-B766-BE5CB399DC8B}"/>
    <cellStyle name="Heading 3 2 23 13 3 2" xfId="5393" xr:uid="{66C4509C-630C-4A4F-8AD6-A27398615FF3}"/>
    <cellStyle name="Heading 3 2 23 13 4" xfId="5394" xr:uid="{994B439B-916E-4783-B929-2132CBAC692E}"/>
    <cellStyle name="Heading 3 2 23 13 4 2" xfId="5395" xr:uid="{757DC30D-C719-41A7-AEFA-4AA3064EED8C}"/>
    <cellStyle name="Heading 3 2 23 14" xfId="5396" xr:uid="{4506FA04-AE2D-497A-8092-9F203D5372B4}"/>
    <cellStyle name="Heading 3 2 23 14 2" xfId="5397" xr:uid="{63D761BB-944A-4ED3-8D9F-A55B1440C6D7}"/>
    <cellStyle name="Heading 3 2 23 14 2 2" xfId="5398" xr:uid="{D2A9F509-0E06-484E-A42A-4A584E17A4F9}"/>
    <cellStyle name="Heading 3 2 23 14 3" xfId="5399" xr:uid="{47AE6B2C-730A-4E7B-A21B-103A7479C69F}"/>
    <cellStyle name="Heading 3 2 23 14 3 2" xfId="5400" xr:uid="{016A208B-4BB9-4FBF-90B9-F83BF9C58906}"/>
    <cellStyle name="Heading 3 2 23 14 4" xfId="5401" xr:uid="{355BDF01-2AF1-465A-98EF-AB5E3B1C9DD1}"/>
    <cellStyle name="Heading 3 2 23 14 4 2" xfId="5402" xr:uid="{18DFFEF5-69FB-46E1-99B9-85FCEED9882E}"/>
    <cellStyle name="Heading 3 2 23 15" xfId="5403" xr:uid="{11297561-CDCA-49CF-B23E-49E85615DB14}"/>
    <cellStyle name="Heading 3 2 23 15 2" xfId="5404" xr:uid="{367DC47E-B0D2-43A7-9445-D2B522E3C6EF}"/>
    <cellStyle name="Heading 3 2 23 15 2 2" xfId="5405" xr:uid="{2860248D-3292-4293-AAB0-F351E513D6AC}"/>
    <cellStyle name="Heading 3 2 23 15 3" xfId="5406" xr:uid="{ACA06F6D-94DD-4A00-9FD4-841C5FD79855}"/>
    <cellStyle name="Heading 3 2 23 15 3 2" xfId="5407" xr:uid="{C4899D61-2CDC-49E8-BAA2-66C93C1E023C}"/>
    <cellStyle name="Heading 3 2 23 15 4" xfId="5408" xr:uid="{18AB991C-D263-4D71-91A6-7EA808EE1766}"/>
    <cellStyle name="Heading 3 2 23 15 4 2" xfId="5409" xr:uid="{A9AB5B68-22F3-4F25-8195-E28976BE67F4}"/>
    <cellStyle name="Heading 3 2 23 16" xfId="5410" xr:uid="{82E562CD-3B4C-459F-B2B0-C8520574A2C5}"/>
    <cellStyle name="Heading 3 2 23 16 2" xfId="5411" xr:uid="{D8D44D6D-E134-476A-9147-3F711ED0746B}"/>
    <cellStyle name="Heading 3 2 23 17" xfId="5412" xr:uid="{5F4BADF1-320B-4A4B-AB5D-D8B7651D3E34}"/>
    <cellStyle name="Heading 3 2 23 17 2" xfId="5413" xr:uid="{DD9D8414-9EE9-43BA-9725-AF6F26D489CD}"/>
    <cellStyle name="Heading 3 2 23 18" xfId="5414" xr:uid="{BD222E92-BE42-4B48-97C9-9A54EE4C57BD}"/>
    <cellStyle name="Heading 3 2 23 18 2" xfId="5415" xr:uid="{67EC67D7-3586-4E67-9292-2BB34E491269}"/>
    <cellStyle name="Heading 3 2 23 19" xfId="5416" xr:uid="{347428F3-5970-4DC9-A39A-3C817241279D}"/>
    <cellStyle name="Heading 3 2 23 2" xfId="5417" xr:uid="{B2E060A6-8B1C-4435-8E1D-AC729EAC40A2}"/>
    <cellStyle name="Heading 3 2 23 2 2" xfId="5418" xr:uid="{A2D9379B-2AEF-4FED-96CE-DC310C2EC5EE}"/>
    <cellStyle name="Heading 3 2 23 2 2 2" xfId="5419" xr:uid="{FD9E7402-3D37-430A-B277-B8C0BB7D41B8}"/>
    <cellStyle name="Heading 3 2 23 2 3" xfId="5420" xr:uid="{433EA791-774C-4D5C-AF39-40562D9CE476}"/>
    <cellStyle name="Heading 3 2 23 2 3 2" xfId="5421" xr:uid="{890FCDE6-0670-490C-934E-96199F5256C0}"/>
    <cellStyle name="Heading 3 2 23 2 4" xfId="5422" xr:uid="{D3BFC158-4310-4311-AF5C-44DC5469E123}"/>
    <cellStyle name="Heading 3 2 23 2 4 2" xfId="5423" xr:uid="{5A339638-5D9A-4D68-9B44-FA035C517F24}"/>
    <cellStyle name="Heading 3 2 23 20" xfId="5424" xr:uid="{5114AD7B-4AAB-46E3-9B07-138D223FA49B}"/>
    <cellStyle name="Heading 3 2 23 21" xfId="5425" xr:uid="{52CF454E-31C3-4C32-88EB-C4412A57D637}"/>
    <cellStyle name="Heading 3 2 23 22" xfId="5426" xr:uid="{63DDDD44-F336-4C11-8A69-0364057BA23D}"/>
    <cellStyle name="Heading 3 2 23 23" xfId="5427" xr:uid="{48FF890E-5549-439C-880D-41AEE31918FF}"/>
    <cellStyle name="Heading 3 2 23 24" xfId="5428" xr:uid="{9E99171D-9EC0-497C-80B9-FB2AB113A9B8}"/>
    <cellStyle name="Heading 3 2 23 25" xfId="5429" xr:uid="{5B148B61-266A-4B99-9DA0-10E5173FBF9E}"/>
    <cellStyle name="Heading 3 2 23 3" xfId="5430" xr:uid="{6EEE8B8E-607F-428C-8C42-139277A09CBD}"/>
    <cellStyle name="Heading 3 2 23 3 2" xfId="5431" xr:uid="{8EFFADFB-A928-4BD8-90C3-23003BA0C349}"/>
    <cellStyle name="Heading 3 2 23 3 2 2" xfId="5432" xr:uid="{F1DEC707-4C99-4764-9325-D4D4DFE87084}"/>
    <cellStyle name="Heading 3 2 23 3 3" xfId="5433" xr:uid="{9936E953-F70C-4FA6-83F0-FDC4C000B0D0}"/>
    <cellStyle name="Heading 3 2 23 3 3 2" xfId="5434" xr:uid="{DAA0B533-C7CA-4EE7-92F4-D00621CAD2DF}"/>
    <cellStyle name="Heading 3 2 23 3 4" xfId="5435" xr:uid="{7DD06633-A727-41C8-8D7E-C81384EEBE4B}"/>
    <cellStyle name="Heading 3 2 23 3 4 2" xfId="5436" xr:uid="{9E88E01C-188B-4BD6-9AE2-63ECE85A3F25}"/>
    <cellStyle name="Heading 3 2 23 4" xfId="5437" xr:uid="{0A4743CE-0483-4E9E-924C-734D7E3CB292}"/>
    <cellStyle name="Heading 3 2 23 4 2" xfId="5438" xr:uid="{8613DDC0-8E22-43D3-94CF-E31786F58176}"/>
    <cellStyle name="Heading 3 2 23 4 2 2" xfId="5439" xr:uid="{09B29218-C2FB-45C2-A2DC-52F66A9D97F5}"/>
    <cellStyle name="Heading 3 2 23 4 3" xfId="5440" xr:uid="{FE31FF10-075F-49B1-94CB-6705A21D44E1}"/>
    <cellStyle name="Heading 3 2 23 4 3 2" xfId="5441" xr:uid="{1539479C-6DB7-47AB-BD14-E4BFE8ACC283}"/>
    <cellStyle name="Heading 3 2 23 4 4" xfId="5442" xr:uid="{09003844-C21E-4555-A533-75AEDAC636BD}"/>
    <cellStyle name="Heading 3 2 23 4 4 2" xfId="5443" xr:uid="{C8B6AB64-2DA3-47C2-9F57-D88D7E6161C7}"/>
    <cellStyle name="Heading 3 2 23 5" xfId="5444" xr:uid="{6DF0E8EB-F0F4-4D17-8CE8-D929B57B8FA2}"/>
    <cellStyle name="Heading 3 2 23 5 2" xfId="5445" xr:uid="{E2343316-DFCC-4995-B7A2-0E37D518A0A1}"/>
    <cellStyle name="Heading 3 2 23 5 2 2" xfId="5446" xr:uid="{CE0B7894-9588-4DCC-ACDC-1CED53601E86}"/>
    <cellStyle name="Heading 3 2 23 5 3" xfId="5447" xr:uid="{79EF2855-3298-4924-A3AE-E7CE6CC573A1}"/>
    <cellStyle name="Heading 3 2 23 5 3 2" xfId="5448" xr:uid="{A425DD00-08A9-4F76-B4B7-9D55B662E6CF}"/>
    <cellStyle name="Heading 3 2 23 5 4" xfId="5449" xr:uid="{C4F2B55E-29E6-4D0F-AEC0-D1486C50592C}"/>
    <cellStyle name="Heading 3 2 23 5 4 2" xfId="5450" xr:uid="{BC1B7B3A-B2AD-40E2-B5CD-A03A32A674FC}"/>
    <cellStyle name="Heading 3 2 23 6" xfId="5451" xr:uid="{7D7C4AEF-E79F-46A2-BE83-8EB7A9E1113B}"/>
    <cellStyle name="Heading 3 2 23 6 2" xfId="5452" xr:uid="{5C1EB40A-AD61-48EF-A4DD-9CC5748373B5}"/>
    <cellStyle name="Heading 3 2 23 6 2 2" xfId="5453" xr:uid="{30646355-691D-47F9-AD5A-C29A6457CC08}"/>
    <cellStyle name="Heading 3 2 23 6 3" xfId="5454" xr:uid="{83D6B5EF-7EB1-42D7-9117-F6C82B9FB203}"/>
    <cellStyle name="Heading 3 2 23 6 3 2" xfId="5455" xr:uid="{86AD45FF-89B5-4ABF-80F4-6912CCEAF3B2}"/>
    <cellStyle name="Heading 3 2 23 6 4" xfId="5456" xr:uid="{EAD5473A-4587-4F56-A0A9-D4D552B2DC66}"/>
    <cellStyle name="Heading 3 2 23 6 4 2" xfId="5457" xr:uid="{50DA1E19-4244-4236-89B9-C5B16F6F6D2D}"/>
    <cellStyle name="Heading 3 2 23 7" xfId="5458" xr:uid="{1C14716E-C5C3-4CA1-8549-F4E6F16E9054}"/>
    <cellStyle name="Heading 3 2 23 7 2" xfId="5459" xr:uid="{534DE8F7-0754-4158-9506-16625DE3F235}"/>
    <cellStyle name="Heading 3 2 23 7 2 2" xfId="5460" xr:uid="{42584DFA-82EF-4D4E-8BDE-3E53E5BD3256}"/>
    <cellStyle name="Heading 3 2 23 7 3" xfId="5461" xr:uid="{3A667FD0-9568-4965-ACA9-546FCC9903C6}"/>
    <cellStyle name="Heading 3 2 23 7 3 2" xfId="5462" xr:uid="{BD0AC613-F6D3-4526-821E-27CE872212AC}"/>
    <cellStyle name="Heading 3 2 23 7 4" xfId="5463" xr:uid="{408F0609-DB30-4CBC-A0A7-89A4946F074A}"/>
    <cellStyle name="Heading 3 2 23 7 4 2" xfId="5464" xr:uid="{988085DF-4DCC-467C-87BA-85F8B6530AF2}"/>
    <cellStyle name="Heading 3 2 23 8" xfId="5465" xr:uid="{976C61A6-55FF-4DA0-A14E-A3E02B587D36}"/>
    <cellStyle name="Heading 3 2 23 8 2" xfId="5466" xr:uid="{4DD4C154-A2BA-45F4-A2B5-418FAABF2631}"/>
    <cellStyle name="Heading 3 2 23 8 2 2" xfId="5467" xr:uid="{6CF5E50C-FDCE-44B9-A156-289D94AEDA3E}"/>
    <cellStyle name="Heading 3 2 23 8 3" xfId="5468" xr:uid="{82AB3982-61C9-4CBB-9426-CD3CEE0F25AA}"/>
    <cellStyle name="Heading 3 2 23 8 3 2" xfId="5469" xr:uid="{B8CA3216-D744-40AC-B32D-A7663FBB47C7}"/>
    <cellStyle name="Heading 3 2 23 8 4" xfId="5470" xr:uid="{88E1A17F-AE82-4EB1-AE60-A8E6EEE85AD8}"/>
    <cellStyle name="Heading 3 2 23 8 4 2" xfId="5471" xr:uid="{FB7D29A5-089C-4939-86E5-E7F33346F238}"/>
    <cellStyle name="Heading 3 2 23 9" xfId="5472" xr:uid="{DDACA964-162E-40E9-8CF7-2DA08293C29F}"/>
    <cellStyle name="Heading 3 2 23 9 2" xfId="5473" xr:uid="{62D3951B-DF69-4D78-98F5-D8F04E6F1DAD}"/>
    <cellStyle name="Heading 3 2 23 9 2 2" xfId="5474" xr:uid="{8AA91DB6-7BA8-48F7-919F-BDC185E1AE84}"/>
    <cellStyle name="Heading 3 2 23 9 3" xfId="5475" xr:uid="{C3470D9E-8DFF-4701-B3F7-9C618941EE7C}"/>
    <cellStyle name="Heading 3 2 23 9 3 2" xfId="5476" xr:uid="{A506B111-EE18-47A8-BA57-DE7C22EF2624}"/>
    <cellStyle name="Heading 3 2 23 9 4" xfId="5477" xr:uid="{4BE2A014-7A6A-457F-B24D-09AA5ED12336}"/>
    <cellStyle name="Heading 3 2 23 9 4 2" xfId="5478" xr:uid="{15B0EDFB-1542-46CF-986E-F58603CA2675}"/>
    <cellStyle name="Heading 3 2 24" xfId="5479" xr:uid="{9878F97E-90BD-4735-825F-2939245FC582}"/>
    <cellStyle name="Heading 3 2 24 10" xfId="5480" xr:uid="{0D3B52C1-03AF-41C4-A9D9-A54BEAD47BC2}"/>
    <cellStyle name="Heading 3 2 24 10 2" xfId="5481" xr:uid="{48AFBAEC-B40D-453D-812C-7AC269F396CB}"/>
    <cellStyle name="Heading 3 2 24 10 2 2" xfId="5482" xr:uid="{16B1A9C4-3614-448A-957D-2EEFDB438AD9}"/>
    <cellStyle name="Heading 3 2 24 10 3" xfId="5483" xr:uid="{6FFDFA6E-AC03-4894-8E63-D26D7488EDD9}"/>
    <cellStyle name="Heading 3 2 24 10 3 2" xfId="5484" xr:uid="{C6B7C78C-22D4-416B-9E33-C95533690B78}"/>
    <cellStyle name="Heading 3 2 24 10 4" xfId="5485" xr:uid="{B6C9BCE5-D914-4EFB-8DB4-40B43DD2814C}"/>
    <cellStyle name="Heading 3 2 24 10 4 2" xfId="5486" xr:uid="{1D69F52E-1F51-4AA1-85E2-97CB6D2C8E5F}"/>
    <cellStyle name="Heading 3 2 24 11" xfId="5487" xr:uid="{49576C0E-ABBB-489A-BF50-5A09776062DF}"/>
    <cellStyle name="Heading 3 2 24 11 2" xfId="5488" xr:uid="{7A26C477-A2C1-4E02-B70E-F17E81F3552A}"/>
    <cellStyle name="Heading 3 2 24 11 2 2" xfId="5489" xr:uid="{3C5613A5-5997-47ED-B908-80BC82A3F5E4}"/>
    <cellStyle name="Heading 3 2 24 11 3" xfId="5490" xr:uid="{B0CF7D75-6B30-446A-B0B1-68D0E9829880}"/>
    <cellStyle name="Heading 3 2 24 11 3 2" xfId="5491" xr:uid="{9A07BF3A-6A58-4B0D-AEA3-72225E4C9C13}"/>
    <cellStyle name="Heading 3 2 24 11 4" xfId="5492" xr:uid="{8611F185-8EE1-4241-BB62-027A5D75C263}"/>
    <cellStyle name="Heading 3 2 24 11 4 2" xfId="5493" xr:uid="{B45FB9B9-DAE7-476B-90BD-695E8534B4DF}"/>
    <cellStyle name="Heading 3 2 24 12" xfId="5494" xr:uid="{81113B24-CB81-4C18-A587-627FDAC25824}"/>
    <cellStyle name="Heading 3 2 24 12 2" xfId="5495" xr:uid="{B880B2B1-9C6E-446F-A3D9-26C0A672DD4F}"/>
    <cellStyle name="Heading 3 2 24 12 2 2" xfId="5496" xr:uid="{D92CD70B-4558-4F1F-8FC2-89C35E1CE4C2}"/>
    <cellStyle name="Heading 3 2 24 12 3" xfId="5497" xr:uid="{C2AA3C0D-B078-4F0B-A869-D6A5FD0B97B9}"/>
    <cellStyle name="Heading 3 2 24 12 3 2" xfId="5498" xr:uid="{5559D41B-8CB0-4A51-AD3C-279239585477}"/>
    <cellStyle name="Heading 3 2 24 12 4" xfId="5499" xr:uid="{98B6C390-5C1B-487E-957D-9C3A80EA371A}"/>
    <cellStyle name="Heading 3 2 24 12 4 2" xfId="5500" xr:uid="{3B9E98C8-76B9-40ED-89F4-DEEBB872EAB0}"/>
    <cellStyle name="Heading 3 2 24 13" xfId="5501" xr:uid="{F9FA0172-9866-4AB6-811B-B6E6D8A79C26}"/>
    <cellStyle name="Heading 3 2 24 13 2" xfId="5502" xr:uid="{679E1B3C-BB7B-4D43-82AF-CBD45A12E9DC}"/>
    <cellStyle name="Heading 3 2 24 13 2 2" xfId="5503" xr:uid="{D6924EA9-C4AB-43D8-8E4E-38A149FB97D7}"/>
    <cellStyle name="Heading 3 2 24 13 3" xfId="5504" xr:uid="{EF86A30B-D42C-4D49-93A2-88DF367DAC70}"/>
    <cellStyle name="Heading 3 2 24 13 3 2" xfId="5505" xr:uid="{C3A99DAA-4A3C-4981-BA2D-337FAF145024}"/>
    <cellStyle name="Heading 3 2 24 13 4" xfId="5506" xr:uid="{221F1CDA-B777-4BE0-A290-45426B2331EE}"/>
    <cellStyle name="Heading 3 2 24 13 4 2" xfId="5507" xr:uid="{D469E129-651D-4FA4-8262-1D75FDB7DD0E}"/>
    <cellStyle name="Heading 3 2 24 14" xfId="5508" xr:uid="{84A7497A-B096-47FA-A5F8-EEA7858B3170}"/>
    <cellStyle name="Heading 3 2 24 14 2" xfId="5509" xr:uid="{5CA17EE3-382E-4F15-B068-8BBF150C7C17}"/>
    <cellStyle name="Heading 3 2 24 14 2 2" xfId="5510" xr:uid="{B9B4E5E8-250B-473A-A96D-B3C6D1A098EE}"/>
    <cellStyle name="Heading 3 2 24 14 3" xfId="5511" xr:uid="{645AFBD1-5647-4C96-A8B8-413C587330D6}"/>
    <cellStyle name="Heading 3 2 24 14 3 2" xfId="5512" xr:uid="{983873D0-30B0-4C9B-9B65-3C226B604FE2}"/>
    <cellStyle name="Heading 3 2 24 14 4" xfId="5513" xr:uid="{B004CF05-9424-4926-BA1A-5770F6321190}"/>
    <cellStyle name="Heading 3 2 24 14 4 2" xfId="5514" xr:uid="{E9453AAB-9D91-4873-80AA-E000F1BCAE4B}"/>
    <cellStyle name="Heading 3 2 24 15" xfId="5515" xr:uid="{CC2474E4-9C6B-43E8-8849-38AD70347C40}"/>
    <cellStyle name="Heading 3 2 24 15 2" xfId="5516" xr:uid="{EA671717-6591-4F74-AC96-3772A6432CE4}"/>
    <cellStyle name="Heading 3 2 24 15 2 2" xfId="5517" xr:uid="{3729B3D3-B7C5-4CBC-B15B-8388D070FF92}"/>
    <cellStyle name="Heading 3 2 24 15 3" xfId="5518" xr:uid="{28EF0282-42EB-401E-B0DC-1E5D03CBBE82}"/>
    <cellStyle name="Heading 3 2 24 15 3 2" xfId="5519" xr:uid="{02A5720D-34D7-4913-80CC-DC0993086653}"/>
    <cellStyle name="Heading 3 2 24 15 4" xfId="5520" xr:uid="{A87E57B8-C4A9-4DBB-B40C-DCD2EC84A9D5}"/>
    <cellStyle name="Heading 3 2 24 15 4 2" xfId="5521" xr:uid="{CA3BC772-05E3-4A86-A5E1-F93D4B6971F2}"/>
    <cellStyle name="Heading 3 2 24 16" xfId="5522" xr:uid="{2E9A26C6-A9E2-4338-8D99-CE4C2DA1C541}"/>
    <cellStyle name="Heading 3 2 24 16 2" xfId="5523" xr:uid="{FE70EB73-DFE8-4506-8DE8-58E8EE1E0D99}"/>
    <cellStyle name="Heading 3 2 24 17" xfId="5524" xr:uid="{A3359744-CB73-4686-967B-A5D8D34A9D64}"/>
    <cellStyle name="Heading 3 2 24 17 2" xfId="5525" xr:uid="{61D7645B-964E-4CA0-8BEC-661605B685BF}"/>
    <cellStyle name="Heading 3 2 24 18" xfId="5526" xr:uid="{A4B7DE8A-22B7-440D-8DCF-600DE41E5073}"/>
    <cellStyle name="Heading 3 2 24 18 2" xfId="5527" xr:uid="{14602C9C-7BA4-4C11-8C4E-34AE68733651}"/>
    <cellStyle name="Heading 3 2 24 19" xfId="5528" xr:uid="{664A673E-BA24-4311-90E9-B078244F9500}"/>
    <cellStyle name="Heading 3 2 24 2" xfId="5529" xr:uid="{19CACAE0-F0B5-43F4-89AE-FD8CAC700EF9}"/>
    <cellStyle name="Heading 3 2 24 2 2" xfId="5530" xr:uid="{FD60EDE7-8EA2-4111-9D8D-7618DA1C65A4}"/>
    <cellStyle name="Heading 3 2 24 2 2 2" xfId="5531" xr:uid="{46C472AA-FB0C-427B-95FF-6BDCED9D7A12}"/>
    <cellStyle name="Heading 3 2 24 2 3" xfId="5532" xr:uid="{35653F09-726A-474F-9D41-5A2680B0EC32}"/>
    <cellStyle name="Heading 3 2 24 2 3 2" xfId="5533" xr:uid="{D7DFDA2C-A4BB-46A0-AE2A-4D8B55DCFEB2}"/>
    <cellStyle name="Heading 3 2 24 2 4" xfId="5534" xr:uid="{12A2CBF8-2530-4671-82F7-203BC6D08FEA}"/>
    <cellStyle name="Heading 3 2 24 2 4 2" xfId="5535" xr:uid="{650F5BE7-2265-416E-BF1F-AEF5A6E245B0}"/>
    <cellStyle name="Heading 3 2 24 20" xfId="5536" xr:uid="{1B315AFA-AD21-462A-9789-2D1EDA81D2D7}"/>
    <cellStyle name="Heading 3 2 24 21" xfId="5537" xr:uid="{AADAEC5F-95F9-4714-9C48-E34312B7EF88}"/>
    <cellStyle name="Heading 3 2 24 22" xfId="5538" xr:uid="{224BA711-3959-49AD-8BDF-6CCC583EA4C8}"/>
    <cellStyle name="Heading 3 2 24 23" xfId="5539" xr:uid="{D4042DBE-7451-4366-BBA6-4B20F736D9C3}"/>
    <cellStyle name="Heading 3 2 24 24" xfId="5540" xr:uid="{4CEADD76-3BCE-4B8F-9AB9-01728118CAE8}"/>
    <cellStyle name="Heading 3 2 24 25" xfId="5541" xr:uid="{283A2C10-CF9E-4453-B52A-7C2F9C43C85B}"/>
    <cellStyle name="Heading 3 2 24 3" xfId="5542" xr:uid="{BBD53E62-2A82-4179-AA4B-0358581D3C58}"/>
    <cellStyle name="Heading 3 2 24 3 2" xfId="5543" xr:uid="{9518ABF7-2C5A-4DE6-AF09-6348552E850F}"/>
    <cellStyle name="Heading 3 2 24 3 2 2" xfId="5544" xr:uid="{DC4E4732-141F-469B-91C4-81A31E51AB3E}"/>
    <cellStyle name="Heading 3 2 24 3 3" xfId="5545" xr:uid="{CC41BAEC-3543-4543-9E23-D77C0849D0CF}"/>
    <cellStyle name="Heading 3 2 24 3 3 2" xfId="5546" xr:uid="{D3329827-5DFB-4EC7-A568-3516411ED4D5}"/>
    <cellStyle name="Heading 3 2 24 3 4" xfId="5547" xr:uid="{74E5A340-F616-434C-8F2E-7CF0C6D1D97D}"/>
    <cellStyle name="Heading 3 2 24 3 4 2" xfId="5548" xr:uid="{B27921DB-C9E8-4CFE-AAF4-41EA2918335A}"/>
    <cellStyle name="Heading 3 2 24 4" xfId="5549" xr:uid="{35266E2F-A4DB-425F-B826-A62AE8472909}"/>
    <cellStyle name="Heading 3 2 24 4 2" xfId="5550" xr:uid="{2A6C9363-6B55-42C5-83A2-ECC5014E672B}"/>
    <cellStyle name="Heading 3 2 24 4 2 2" xfId="5551" xr:uid="{F1D38BD6-6734-4F3C-85DA-CF83A6DCF48C}"/>
    <cellStyle name="Heading 3 2 24 4 3" xfId="5552" xr:uid="{A0754FBC-DE94-4C4B-97B8-EE11CDCB9C09}"/>
    <cellStyle name="Heading 3 2 24 4 3 2" xfId="5553" xr:uid="{F1236A34-65DA-47FE-957D-E6361F402EAE}"/>
    <cellStyle name="Heading 3 2 24 4 4" xfId="5554" xr:uid="{5D7E1FA2-A029-48CE-9909-7B1C03A612A8}"/>
    <cellStyle name="Heading 3 2 24 4 4 2" xfId="5555" xr:uid="{FF7B66B0-34F1-4E38-8BF3-D1BFA04624AE}"/>
    <cellStyle name="Heading 3 2 24 5" xfId="5556" xr:uid="{48296D1A-E93C-4922-9660-DEEFBCABFE4D}"/>
    <cellStyle name="Heading 3 2 24 5 2" xfId="5557" xr:uid="{AC26F41B-0A05-43DB-8E4D-8BFEF6A5DE92}"/>
    <cellStyle name="Heading 3 2 24 5 2 2" xfId="5558" xr:uid="{02CAEA4E-A4A5-4F34-8D15-C8DB78D8CF38}"/>
    <cellStyle name="Heading 3 2 24 5 3" xfId="5559" xr:uid="{A444E9F2-BE0E-40F4-8548-4146DFC5D32A}"/>
    <cellStyle name="Heading 3 2 24 5 3 2" xfId="5560" xr:uid="{0432D51C-E63B-43C4-AB7B-E4BC11197E76}"/>
    <cellStyle name="Heading 3 2 24 5 4" xfId="5561" xr:uid="{808EECEF-7407-4C76-8E8C-C3130192B062}"/>
    <cellStyle name="Heading 3 2 24 5 4 2" xfId="5562" xr:uid="{6EF2DFB0-B4BB-4FE8-8C43-CE60CBF75EA6}"/>
    <cellStyle name="Heading 3 2 24 6" xfId="5563" xr:uid="{D488F8BE-1841-4BAC-9133-68FFE0976360}"/>
    <cellStyle name="Heading 3 2 24 6 2" xfId="5564" xr:uid="{8F8F42FA-4D3F-441C-AA5E-5354FF643013}"/>
    <cellStyle name="Heading 3 2 24 6 2 2" xfId="5565" xr:uid="{A80992ED-FA94-406F-83D8-EE5058180735}"/>
    <cellStyle name="Heading 3 2 24 6 3" xfId="5566" xr:uid="{B15893E4-5680-4BDC-B04E-77705C0A1A99}"/>
    <cellStyle name="Heading 3 2 24 6 3 2" xfId="5567" xr:uid="{DC88C491-0E6C-4DFA-A15D-31243D969306}"/>
    <cellStyle name="Heading 3 2 24 6 4" xfId="5568" xr:uid="{0F459E77-9812-4C21-95A8-7675618C73BD}"/>
    <cellStyle name="Heading 3 2 24 6 4 2" xfId="5569" xr:uid="{9EFFC7C5-A652-4DDE-A681-26E7FCA1D9C2}"/>
    <cellStyle name="Heading 3 2 24 7" xfId="5570" xr:uid="{4D2F3EF6-E6F8-4472-9D76-AF035C16944D}"/>
    <cellStyle name="Heading 3 2 24 7 2" xfId="5571" xr:uid="{291A19DC-0F08-49C1-AFD3-1B3F5F457663}"/>
    <cellStyle name="Heading 3 2 24 7 2 2" xfId="5572" xr:uid="{F0111653-2E87-479A-8D9F-0E18158F75EF}"/>
    <cellStyle name="Heading 3 2 24 7 3" xfId="5573" xr:uid="{610414F2-21BC-4770-B871-ED8F579F3215}"/>
    <cellStyle name="Heading 3 2 24 7 3 2" xfId="5574" xr:uid="{69474631-6A4F-4B48-BAAA-C1AADE7043A3}"/>
    <cellStyle name="Heading 3 2 24 7 4" xfId="5575" xr:uid="{989D01C6-9E9B-4ADD-935E-868F1A0043F6}"/>
    <cellStyle name="Heading 3 2 24 7 4 2" xfId="5576" xr:uid="{99679966-D878-4386-9C63-CD1768AA5C9A}"/>
    <cellStyle name="Heading 3 2 24 8" xfId="5577" xr:uid="{0EE631C9-E404-4D46-8BBF-7B0BDD2E1A5B}"/>
    <cellStyle name="Heading 3 2 24 8 2" xfId="5578" xr:uid="{0C95A8F0-6F10-4CC5-B0B6-26E441122ADB}"/>
    <cellStyle name="Heading 3 2 24 8 2 2" xfId="5579" xr:uid="{DCD1338E-E964-4509-98D2-EB1431C6F2E3}"/>
    <cellStyle name="Heading 3 2 24 8 3" xfId="5580" xr:uid="{78B80522-878F-423D-A81B-25EE2DC711A0}"/>
    <cellStyle name="Heading 3 2 24 8 3 2" xfId="5581" xr:uid="{82E84C67-3B36-4414-9B9D-49D053ABE1EF}"/>
    <cellStyle name="Heading 3 2 24 8 4" xfId="5582" xr:uid="{F887D7BF-0773-4504-B932-8BA043CC2D84}"/>
    <cellStyle name="Heading 3 2 24 8 4 2" xfId="5583" xr:uid="{0EAC086E-2924-4512-872A-2166208A4F17}"/>
    <cellStyle name="Heading 3 2 24 9" xfId="5584" xr:uid="{96C9E162-D366-4FFE-94FA-D6F470CA6DEA}"/>
    <cellStyle name="Heading 3 2 24 9 2" xfId="5585" xr:uid="{64A91E41-ABB9-4E8E-A3C6-344C28253A5D}"/>
    <cellStyle name="Heading 3 2 24 9 2 2" xfId="5586" xr:uid="{592697CA-4F67-48E5-B13A-FDD43D1729B1}"/>
    <cellStyle name="Heading 3 2 24 9 3" xfId="5587" xr:uid="{D0EFF9C5-C238-4A60-83A7-8CB9059874E2}"/>
    <cellStyle name="Heading 3 2 24 9 3 2" xfId="5588" xr:uid="{65FB8BC5-4980-4C43-ABBB-EE7A6EF5D12F}"/>
    <cellStyle name="Heading 3 2 24 9 4" xfId="5589" xr:uid="{19AFDC33-FAF7-4EDE-A16C-48B92BE92B56}"/>
    <cellStyle name="Heading 3 2 24 9 4 2" xfId="5590" xr:uid="{B8C0C4CF-E9EC-43D6-8F7D-01B953131C73}"/>
    <cellStyle name="Heading 3 2 25" xfId="5591" xr:uid="{114375E7-A374-4C61-940F-60847EC28A0A}"/>
    <cellStyle name="Heading 3 2 25 10" xfId="5592" xr:uid="{43971066-3640-468D-9E1E-841A1C8672D8}"/>
    <cellStyle name="Heading 3 2 25 10 2" xfId="5593" xr:uid="{C2CFF338-B9C9-4254-852B-2F73E146DB6A}"/>
    <cellStyle name="Heading 3 2 25 10 2 2" xfId="5594" xr:uid="{F4484003-4431-40B8-8E67-1A6040F49AA7}"/>
    <cellStyle name="Heading 3 2 25 10 3" xfId="5595" xr:uid="{1F0EECE6-CE3D-400F-8688-8B79FCA8D5D4}"/>
    <cellStyle name="Heading 3 2 25 10 3 2" xfId="5596" xr:uid="{A342C98B-FE42-47D0-9657-1DA315AF79CA}"/>
    <cellStyle name="Heading 3 2 25 10 4" xfId="5597" xr:uid="{A665AC85-FE19-4A61-9C93-DE90D8610F72}"/>
    <cellStyle name="Heading 3 2 25 10 4 2" xfId="5598" xr:uid="{D8F03EB9-3E84-49C5-862A-1F6002959689}"/>
    <cellStyle name="Heading 3 2 25 11" xfId="5599" xr:uid="{FA0DEB6E-CF20-4D59-94B3-9F683F1CBA65}"/>
    <cellStyle name="Heading 3 2 25 11 2" xfId="5600" xr:uid="{460645C4-88BF-479A-A6B5-E6A29670B69E}"/>
    <cellStyle name="Heading 3 2 25 11 2 2" xfId="5601" xr:uid="{509E03C6-DFAE-4A21-87AF-3E3EDDC6EB42}"/>
    <cellStyle name="Heading 3 2 25 11 3" xfId="5602" xr:uid="{878EB325-A41B-448B-871B-FCF94D3DEDE7}"/>
    <cellStyle name="Heading 3 2 25 11 3 2" xfId="5603" xr:uid="{23F8A68F-3F8C-4AA0-BD8E-5D37434542A1}"/>
    <cellStyle name="Heading 3 2 25 11 4" xfId="5604" xr:uid="{F25EA1E4-82EB-4F05-80DD-06A6A42DFDEB}"/>
    <cellStyle name="Heading 3 2 25 11 4 2" xfId="5605" xr:uid="{445387EB-BA9D-4956-BB1D-C8162623F780}"/>
    <cellStyle name="Heading 3 2 25 12" xfId="5606" xr:uid="{423EB134-5332-44EA-906B-CA538FE4F31C}"/>
    <cellStyle name="Heading 3 2 25 12 2" xfId="5607" xr:uid="{FC0C0FFB-FAA5-455E-A2B2-18DAA8BC8840}"/>
    <cellStyle name="Heading 3 2 25 12 2 2" xfId="5608" xr:uid="{7336B4CF-DA85-4C86-B920-0F30EFCF68BD}"/>
    <cellStyle name="Heading 3 2 25 12 3" xfId="5609" xr:uid="{CF1E11C4-1E65-49A7-BE22-8E1C63A00A8E}"/>
    <cellStyle name="Heading 3 2 25 12 3 2" xfId="5610" xr:uid="{083201F3-AEAD-4807-9A01-11C3CD1DBC32}"/>
    <cellStyle name="Heading 3 2 25 12 4" xfId="5611" xr:uid="{8BE5FE72-0923-4EAD-8C0F-C54A2B3ED811}"/>
    <cellStyle name="Heading 3 2 25 12 4 2" xfId="5612" xr:uid="{7A5FFA3C-854C-49B1-A310-CDE962835AF0}"/>
    <cellStyle name="Heading 3 2 25 13" xfId="5613" xr:uid="{5FB5581A-BC2E-456C-9B1B-FA239E2925E6}"/>
    <cellStyle name="Heading 3 2 25 13 2" xfId="5614" xr:uid="{81BE340F-CA8A-4A53-ABEB-FE43B486F6D5}"/>
    <cellStyle name="Heading 3 2 25 13 2 2" xfId="5615" xr:uid="{88DB9249-5BA8-49FE-ACD7-D4D1EFAE6EAD}"/>
    <cellStyle name="Heading 3 2 25 13 3" xfId="5616" xr:uid="{80E4F1D3-C84D-4D99-95E5-A1639B91A065}"/>
    <cellStyle name="Heading 3 2 25 13 3 2" xfId="5617" xr:uid="{A7F12D22-CC4F-44A6-8DE3-F45A11439163}"/>
    <cellStyle name="Heading 3 2 25 13 4" xfId="5618" xr:uid="{AF14B147-9F23-42A9-9F06-D118A9A51FE2}"/>
    <cellStyle name="Heading 3 2 25 13 4 2" xfId="5619" xr:uid="{D4D76CC3-28C3-4069-AA25-1EF74F18694F}"/>
    <cellStyle name="Heading 3 2 25 14" xfId="5620" xr:uid="{33828CD7-C277-42C3-B418-81F80FE7DB44}"/>
    <cellStyle name="Heading 3 2 25 14 2" xfId="5621" xr:uid="{1654A0E4-A94C-42AE-82D5-2ABB36C3AE19}"/>
    <cellStyle name="Heading 3 2 25 14 2 2" xfId="5622" xr:uid="{886D946B-B58A-4F88-9B10-C4E97F390510}"/>
    <cellStyle name="Heading 3 2 25 14 3" xfId="5623" xr:uid="{9C1BFB55-39DF-4711-B5C5-6C16B79C6A80}"/>
    <cellStyle name="Heading 3 2 25 14 3 2" xfId="5624" xr:uid="{C2198C4E-1779-45AA-B6E3-B7A58223CE1F}"/>
    <cellStyle name="Heading 3 2 25 14 4" xfId="5625" xr:uid="{E0FA49A0-87D7-4179-9748-2091B56E3BD9}"/>
    <cellStyle name="Heading 3 2 25 14 4 2" xfId="5626" xr:uid="{76E73BC8-94CC-4E64-8B14-BD8BF689D051}"/>
    <cellStyle name="Heading 3 2 25 15" xfId="5627" xr:uid="{01950459-E112-4F41-8699-7126B016EF2F}"/>
    <cellStyle name="Heading 3 2 25 15 2" xfId="5628" xr:uid="{F51E71BB-531E-4596-A71E-460A275C1E35}"/>
    <cellStyle name="Heading 3 2 25 15 2 2" xfId="5629" xr:uid="{1276761D-0EA6-49C0-83DD-6E735A52C795}"/>
    <cellStyle name="Heading 3 2 25 15 3" xfId="5630" xr:uid="{272E3090-B0AE-477B-AC0B-4DEBB1875CBC}"/>
    <cellStyle name="Heading 3 2 25 15 3 2" xfId="5631" xr:uid="{53426C3D-3EE6-4337-8DD5-823C61AFE78B}"/>
    <cellStyle name="Heading 3 2 25 15 4" xfId="5632" xr:uid="{9AD578BA-08C8-4F80-AF4D-E2D57A47594D}"/>
    <cellStyle name="Heading 3 2 25 15 4 2" xfId="5633" xr:uid="{F31F18A0-8696-474E-A865-7AE10A95557F}"/>
    <cellStyle name="Heading 3 2 25 16" xfId="5634" xr:uid="{CF82EB93-273A-4FEE-BF64-CA01325C2D2C}"/>
    <cellStyle name="Heading 3 2 25 16 2" xfId="5635" xr:uid="{E4232F20-3E14-47EF-844C-B2BCB8EE577E}"/>
    <cellStyle name="Heading 3 2 25 17" xfId="5636" xr:uid="{752ADD08-5C78-4555-996F-72C0F8D0B52F}"/>
    <cellStyle name="Heading 3 2 25 17 2" xfId="5637" xr:uid="{D030F8CA-D8DF-4186-B3B4-E9E28FB04819}"/>
    <cellStyle name="Heading 3 2 25 18" xfId="5638" xr:uid="{449545EE-665A-416B-8815-84AAA5B3604C}"/>
    <cellStyle name="Heading 3 2 25 18 2" xfId="5639" xr:uid="{19ED4474-291A-479F-B4F1-9E534461538E}"/>
    <cellStyle name="Heading 3 2 25 19" xfId="5640" xr:uid="{6FD76F5F-4079-4FA5-B63C-20BDC567543D}"/>
    <cellStyle name="Heading 3 2 25 2" xfId="5641" xr:uid="{80AAEBC8-47D0-4649-98E7-E562E32487C2}"/>
    <cellStyle name="Heading 3 2 25 2 2" xfId="5642" xr:uid="{6E580F76-BE51-4168-A0AC-9B38FBF6BFD6}"/>
    <cellStyle name="Heading 3 2 25 2 2 2" xfId="5643" xr:uid="{7219FD70-41E4-40E4-915A-F96C7A2C853E}"/>
    <cellStyle name="Heading 3 2 25 2 3" xfId="5644" xr:uid="{D8A4EFDB-21D3-4BED-88E8-3BCBAEFB494C}"/>
    <cellStyle name="Heading 3 2 25 2 3 2" xfId="5645" xr:uid="{F20E175E-A314-4C00-9903-C68545D9D778}"/>
    <cellStyle name="Heading 3 2 25 2 4" xfId="5646" xr:uid="{49A82AB9-6C95-4018-939F-17A678DCDB0F}"/>
    <cellStyle name="Heading 3 2 25 2 4 2" xfId="5647" xr:uid="{E085C0A3-10D5-48FB-8323-22D41FCC079D}"/>
    <cellStyle name="Heading 3 2 25 20" xfId="5648" xr:uid="{0EFA6C4C-7B52-4E83-A161-A0936D7C28A8}"/>
    <cellStyle name="Heading 3 2 25 21" xfId="5649" xr:uid="{B97DF2CE-6F47-4963-A6CF-CF4876AAF348}"/>
    <cellStyle name="Heading 3 2 25 22" xfId="5650" xr:uid="{37F0DC36-5E86-4AE8-B65F-2D5C38A07C4D}"/>
    <cellStyle name="Heading 3 2 25 23" xfId="5651" xr:uid="{38E7702E-3D7B-463F-A6C2-B9288A513579}"/>
    <cellStyle name="Heading 3 2 25 24" xfId="5652" xr:uid="{F50ADC1A-BF40-4A1D-880F-64217127A3EB}"/>
    <cellStyle name="Heading 3 2 25 25" xfId="5653" xr:uid="{113A9100-991B-4BED-B49A-F914283F5C4A}"/>
    <cellStyle name="Heading 3 2 25 3" xfId="5654" xr:uid="{0A117B56-8841-495F-8BFE-1BA972AAE878}"/>
    <cellStyle name="Heading 3 2 25 3 2" xfId="5655" xr:uid="{9576F868-C71C-408D-9D3E-098249864A02}"/>
    <cellStyle name="Heading 3 2 25 3 2 2" xfId="5656" xr:uid="{C3F4E047-3958-4B1A-8773-15515E7D75EB}"/>
    <cellStyle name="Heading 3 2 25 3 3" xfId="5657" xr:uid="{DBD5EE82-646F-48E7-AD14-64F9C96741FA}"/>
    <cellStyle name="Heading 3 2 25 3 3 2" xfId="5658" xr:uid="{19947763-1391-4AD7-BDEC-9B744DD6AD92}"/>
    <cellStyle name="Heading 3 2 25 3 4" xfId="5659" xr:uid="{D5C1DEBF-FAA8-4276-B41D-F5E33AEFA224}"/>
    <cellStyle name="Heading 3 2 25 3 4 2" xfId="5660" xr:uid="{6C188DF5-AB5E-49C2-B45A-FF13E69CABF1}"/>
    <cellStyle name="Heading 3 2 25 4" xfId="5661" xr:uid="{AE5C7125-136A-4BA7-84D9-44ECBFDABB52}"/>
    <cellStyle name="Heading 3 2 25 4 2" xfId="5662" xr:uid="{5518677A-5B4E-4919-9838-48DBF2D731EF}"/>
    <cellStyle name="Heading 3 2 25 4 2 2" xfId="5663" xr:uid="{51182169-3A0A-4F64-A875-02E1833E0044}"/>
    <cellStyle name="Heading 3 2 25 4 3" xfId="5664" xr:uid="{D4BAB224-D0DE-4A58-B664-4E733CA9A574}"/>
    <cellStyle name="Heading 3 2 25 4 3 2" xfId="5665" xr:uid="{C1CCDF75-41BE-4E26-99E5-BEF59577D19B}"/>
    <cellStyle name="Heading 3 2 25 4 4" xfId="5666" xr:uid="{707213F6-8F5E-4A20-B9ED-07263AB6EEBF}"/>
    <cellStyle name="Heading 3 2 25 4 4 2" xfId="5667" xr:uid="{AC79E753-4F06-49EA-92AE-C2225E6AE7F1}"/>
    <cellStyle name="Heading 3 2 25 5" xfId="5668" xr:uid="{D223A77B-9FFF-48D1-A861-5C6504D65838}"/>
    <cellStyle name="Heading 3 2 25 5 2" xfId="5669" xr:uid="{8F50EB69-A62B-4E83-AF2B-BF5EECAECD86}"/>
    <cellStyle name="Heading 3 2 25 5 2 2" xfId="5670" xr:uid="{6543E714-832C-4F93-9107-F3086782A203}"/>
    <cellStyle name="Heading 3 2 25 5 3" xfId="5671" xr:uid="{16049B7E-B350-4A99-B854-3D2D010C8807}"/>
    <cellStyle name="Heading 3 2 25 5 3 2" xfId="5672" xr:uid="{3CAEBA4D-7EFC-4B8F-8423-CF972CB4C658}"/>
    <cellStyle name="Heading 3 2 25 5 4" xfId="5673" xr:uid="{2555ADBE-B2E0-45A5-AA15-C236ACE4FBBF}"/>
    <cellStyle name="Heading 3 2 25 5 4 2" xfId="5674" xr:uid="{65D9F5C6-22AC-451C-956A-0148E84A7E98}"/>
    <cellStyle name="Heading 3 2 25 6" xfId="5675" xr:uid="{FDB78E8A-CBAE-4EF1-A5C7-6FD328AE5F1B}"/>
    <cellStyle name="Heading 3 2 25 6 2" xfId="5676" xr:uid="{FE14BD99-D42F-4D0B-99A2-00D2F6ACA7FC}"/>
    <cellStyle name="Heading 3 2 25 6 2 2" xfId="5677" xr:uid="{AC876234-2084-41E7-8F7A-C67E0FF41920}"/>
    <cellStyle name="Heading 3 2 25 6 3" xfId="5678" xr:uid="{21F74052-1513-482A-A802-F52AF9F74EFD}"/>
    <cellStyle name="Heading 3 2 25 6 3 2" xfId="5679" xr:uid="{1A68075F-956A-4047-A352-96EED5080900}"/>
    <cellStyle name="Heading 3 2 25 6 4" xfId="5680" xr:uid="{DA766571-5B80-493A-B211-B3D959998BAF}"/>
    <cellStyle name="Heading 3 2 25 6 4 2" xfId="5681" xr:uid="{61C9BE91-D2E0-4B6B-BF18-B54A868A41D4}"/>
    <cellStyle name="Heading 3 2 25 7" xfId="5682" xr:uid="{D038DC4C-9FA9-4D33-958D-3BF35762A545}"/>
    <cellStyle name="Heading 3 2 25 7 2" xfId="5683" xr:uid="{C4F4E30D-22DC-4718-880E-A4A2E9A07D89}"/>
    <cellStyle name="Heading 3 2 25 7 2 2" xfId="5684" xr:uid="{53A06875-4337-40ED-AA36-F629CCE3AB2A}"/>
    <cellStyle name="Heading 3 2 25 7 3" xfId="5685" xr:uid="{37E6CEE5-4B03-4E85-9B57-2B68E3FDF911}"/>
    <cellStyle name="Heading 3 2 25 7 3 2" xfId="5686" xr:uid="{F4FFE2C3-589F-469E-BEBF-1609AC510C2C}"/>
    <cellStyle name="Heading 3 2 25 7 4" xfId="5687" xr:uid="{083B8361-5073-42B2-91B4-A1A086EC74BD}"/>
    <cellStyle name="Heading 3 2 25 7 4 2" xfId="5688" xr:uid="{A90A8C40-BC8D-4A97-AB6B-30B2355B0F43}"/>
    <cellStyle name="Heading 3 2 25 8" xfId="5689" xr:uid="{52974EBB-7083-4A68-B6B3-B1DA1A518276}"/>
    <cellStyle name="Heading 3 2 25 8 2" xfId="5690" xr:uid="{8F4CCB44-EF1B-4A1B-8DE3-9A2F8B0BE906}"/>
    <cellStyle name="Heading 3 2 25 8 2 2" xfId="5691" xr:uid="{2E607FD9-32DB-4E27-972C-6CC02E591C42}"/>
    <cellStyle name="Heading 3 2 25 8 3" xfId="5692" xr:uid="{728FF787-C58F-4D76-B1EB-6A56B19170CB}"/>
    <cellStyle name="Heading 3 2 25 8 3 2" xfId="5693" xr:uid="{F23EA433-E5FE-4BA0-B85E-28509BA411A2}"/>
    <cellStyle name="Heading 3 2 25 8 4" xfId="5694" xr:uid="{0E2E97EC-A335-4631-BEC5-8F26EEC768D8}"/>
    <cellStyle name="Heading 3 2 25 8 4 2" xfId="5695" xr:uid="{A93BA136-C759-4300-A36C-E195E2A9FF0D}"/>
    <cellStyle name="Heading 3 2 25 9" xfId="5696" xr:uid="{63A2B3A7-B6B3-461E-B010-C914DC411528}"/>
    <cellStyle name="Heading 3 2 25 9 2" xfId="5697" xr:uid="{83A6FA87-BA0C-4102-B2A0-871D86D82B62}"/>
    <cellStyle name="Heading 3 2 25 9 2 2" xfId="5698" xr:uid="{2CC6E2CB-5284-48A9-92DD-ED7F5EC4D422}"/>
    <cellStyle name="Heading 3 2 25 9 3" xfId="5699" xr:uid="{AC9533A6-C95F-403B-B781-508AC17BA48B}"/>
    <cellStyle name="Heading 3 2 25 9 3 2" xfId="5700" xr:uid="{F3E27656-6129-4F2F-B760-0892D2D77EE2}"/>
    <cellStyle name="Heading 3 2 25 9 4" xfId="5701" xr:uid="{4667E2B0-BFD5-437B-9B5C-0C1CF25E7882}"/>
    <cellStyle name="Heading 3 2 25 9 4 2" xfId="5702" xr:uid="{4E6D3883-CA9B-43FE-B9E4-1A67F37A8D00}"/>
    <cellStyle name="Heading 3 2 26" xfId="5703" xr:uid="{3316A4D4-62D7-453E-8CE9-A85AECB678B5}"/>
    <cellStyle name="Heading 3 2 26 2" xfId="5704" xr:uid="{DABD18E7-D2A3-4F58-A460-92635BA68D59}"/>
    <cellStyle name="Heading 3 2 26 2 2" xfId="5705" xr:uid="{4439D182-9001-43D3-94F5-407369564576}"/>
    <cellStyle name="Heading 3 2 26 3" xfId="5706" xr:uid="{C571F1A3-07AC-479C-A6F8-BFCE26EDC4ED}"/>
    <cellStyle name="Heading 3 2 26 3 2" xfId="5707" xr:uid="{CD1B3018-D752-4A62-8F40-C107B9A5D79E}"/>
    <cellStyle name="Heading 3 2 26 4" xfId="5708" xr:uid="{30FD743D-A4E3-4057-9E5C-99A9B95A36AF}"/>
    <cellStyle name="Heading 3 2 26 4 2" xfId="5709" xr:uid="{1D8FC7A1-A8CD-4539-9138-30825A96EB3E}"/>
    <cellStyle name="Heading 3 2 27" xfId="5710" xr:uid="{86A3CB95-1C91-45AB-A1FA-273B655CBD9D}"/>
    <cellStyle name="Heading 3 2 27 2" xfId="5711" xr:uid="{3D3BE18F-2592-4222-A457-A8508BF84D43}"/>
    <cellStyle name="Heading 3 2 27 2 2" xfId="5712" xr:uid="{35E81ACF-0CD9-47E5-B3F3-882C05F6094A}"/>
    <cellStyle name="Heading 3 2 27 3" xfId="5713" xr:uid="{9B6CB317-EF43-411E-B7C7-A44DA5BC9DBD}"/>
    <cellStyle name="Heading 3 2 27 3 2" xfId="5714" xr:uid="{69FF647F-80BB-48C9-96C6-0B665E24BCC9}"/>
    <cellStyle name="Heading 3 2 27 4" xfId="5715" xr:uid="{91FEF43B-B21D-423A-94AD-4405B2834F88}"/>
    <cellStyle name="Heading 3 2 27 4 2" xfId="5716" xr:uid="{5B08CD19-200D-4E31-BAFE-5E4BDE34C50D}"/>
    <cellStyle name="Heading 3 2 28" xfId="5717" xr:uid="{047C0982-3107-4183-BD0D-327DBCD16252}"/>
    <cellStyle name="Heading 3 2 28 2" xfId="5718" xr:uid="{F8A3BEE8-A940-462F-9C69-9DA1524175F1}"/>
    <cellStyle name="Heading 3 2 28 2 2" xfId="5719" xr:uid="{3F4C425C-6580-4DB5-B489-27DB07EE124B}"/>
    <cellStyle name="Heading 3 2 28 3" xfId="5720" xr:uid="{C94C9560-15F1-45D8-BBC9-F89A2031C454}"/>
    <cellStyle name="Heading 3 2 28 3 2" xfId="5721" xr:uid="{E386654C-0251-425B-932F-4D7D087623DE}"/>
    <cellStyle name="Heading 3 2 28 4" xfId="5722" xr:uid="{0B3DDD80-12CE-420A-85D1-770A319497B3}"/>
    <cellStyle name="Heading 3 2 28 4 2" xfId="5723" xr:uid="{67484151-6D44-4891-877F-0B30E3A5F3C7}"/>
    <cellStyle name="Heading 3 2 29" xfId="5724" xr:uid="{2E5F3B45-D70D-4112-A19B-2844EA5B69E9}"/>
    <cellStyle name="Heading 3 2 29 2" xfId="5725" xr:uid="{2B3294A4-120D-4DA3-AE77-229237FC3E91}"/>
    <cellStyle name="Heading 3 2 29 2 2" xfId="5726" xr:uid="{07139A3F-5A67-43A6-B0F9-BB18B36CD59F}"/>
    <cellStyle name="Heading 3 2 29 3" xfId="5727" xr:uid="{C5C905D0-2F90-4C04-80D0-BD0F57766FF2}"/>
    <cellStyle name="Heading 3 2 29 3 2" xfId="5728" xr:uid="{18017D70-C174-4F11-858F-3761F6F4E135}"/>
    <cellStyle name="Heading 3 2 29 4" xfId="5729" xr:uid="{ACFD823F-8DA2-4C09-B015-E5625C9E227A}"/>
    <cellStyle name="Heading 3 2 29 4 2" xfId="5730" xr:uid="{3C8613E0-84AB-4038-B1E7-B35E2E234A5B}"/>
    <cellStyle name="Heading 3 2 3" xfId="5731" xr:uid="{B02457D2-5AFE-4E1A-A641-2E56A3D5BD2B}"/>
    <cellStyle name="Heading 3 2 3 10" xfId="5732" xr:uid="{0BABDB75-6450-4CF3-BDFF-AB28A18A5879}"/>
    <cellStyle name="Heading 3 2 3 10 2" xfId="5733" xr:uid="{9DDEFB87-0404-4B2A-A1EA-C8258D0EB7AC}"/>
    <cellStyle name="Heading 3 2 3 10 2 2" xfId="5734" xr:uid="{61FB3BCE-D3E8-4C8C-99FB-84A962AF0C63}"/>
    <cellStyle name="Heading 3 2 3 10 3" xfId="5735" xr:uid="{4876E5E3-FFCA-42C2-B81D-7D92C0F13035}"/>
    <cellStyle name="Heading 3 2 3 10 3 2" xfId="5736" xr:uid="{8E24CF4E-349D-45B5-835C-FEC48283348D}"/>
    <cellStyle name="Heading 3 2 3 10 4" xfId="5737" xr:uid="{BBB50AD1-BD55-4DC4-9AC1-0306175282B7}"/>
    <cellStyle name="Heading 3 2 3 10 4 2" xfId="5738" xr:uid="{2D96B762-2BDB-4D46-8860-DB6D65E6E17E}"/>
    <cellStyle name="Heading 3 2 3 11" xfId="5739" xr:uid="{177F1FC1-67C0-4689-8B90-0E3D7791D4D7}"/>
    <cellStyle name="Heading 3 2 3 11 2" xfId="5740" xr:uid="{F37FC635-02A0-4A1D-957C-57C3512949AC}"/>
    <cellStyle name="Heading 3 2 3 11 2 2" xfId="5741" xr:uid="{415208BD-7FA2-4A7A-A756-4CBD21FCC30B}"/>
    <cellStyle name="Heading 3 2 3 11 3" xfId="5742" xr:uid="{8CFBD011-805C-4675-83E8-08D7D7AC4803}"/>
    <cellStyle name="Heading 3 2 3 11 3 2" xfId="5743" xr:uid="{07DFF70D-565A-451F-AFE9-7473EBEF4ABF}"/>
    <cellStyle name="Heading 3 2 3 11 4" xfId="5744" xr:uid="{11B4012F-6011-49EB-8A33-66AB30C54646}"/>
    <cellStyle name="Heading 3 2 3 11 4 2" xfId="5745" xr:uid="{6F7C414F-718F-4612-A9D0-E53852D43ED1}"/>
    <cellStyle name="Heading 3 2 3 12" xfId="5746" xr:uid="{4CA49C8E-47C8-4FB7-950F-129830916BAF}"/>
    <cellStyle name="Heading 3 2 3 12 2" xfId="5747" xr:uid="{DACB3223-8D19-4597-91C0-E62B04D2B481}"/>
    <cellStyle name="Heading 3 2 3 12 2 2" xfId="5748" xr:uid="{24D52568-935C-4D27-99B0-8F833CF0B76F}"/>
    <cellStyle name="Heading 3 2 3 12 3" xfId="5749" xr:uid="{50BA8466-EAB3-4C22-9E95-DE949CFC42D6}"/>
    <cellStyle name="Heading 3 2 3 12 3 2" xfId="5750" xr:uid="{B499E50A-D551-4514-91A7-8CFE19DD52C6}"/>
    <cellStyle name="Heading 3 2 3 12 4" xfId="5751" xr:uid="{553E5554-AD62-4D9C-B74D-97304D7671EF}"/>
    <cellStyle name="Heading 3 2 3 12 4 2" xfId="5752" xr:uid="{CB1E428E-FA65-43C9-8AB5-66CB5073E38A}"/>
    <cellStyle name="Heading 3 2 3 13" xfId="5753" xr:uid="{E5935256-8429-4D37-9D6D-9CEFC7B6073C}"/>
    <cellStyle name="Heading 3 2 3 13 2" xfId="5754" xr:uid="{FA571818-A209-4A87-B599-78A18D76A242}"/>
    <cellStyle name="Heading 3 2 3 13 2 2" xfId="5755" xr:uid="{336E53EE-0273-4522-9E2A-964AF4577916}"/>
    <cellStyle name="Heading 3 2 3 13 3" xfId="5756" xr:uid="{C96B1E41-719B-43E7-885B-878B7022C663}"/>
    <cellStyle name="Heading 3 2 3 13 3 2" xfId="5757" xr:uid="{9AC4A04D-70C6-4E3E-B107-F7F8EF5A5E76}"/>
    <cellStyle name="Heading 3 2 3 13 4" xfId="5758" xr:uid="{833ECC90-406B-47DA-A29F-214FB96184E1}"/>
    <cellStyle name="Heading 3 2 3 13 4 2" xfId="5759" xr:uid="{7A699E28-C17C-4C38-97D7-3D6EB8A37F79}"/>
    <cellStyle name="Heading 3 2 3 14" xfId="5760" xr:uid="{6B1A3643-9308-4A3A-B747-089E6B1B0F18}"/>
    <cellStyle name="Heading 3 2 3 14 2" xfId="5761" xr:uid="{A72E8EA7-2F52-4FD0-9CF9-79C97394D055}"/>
    <cellStyle name="Heading 3 2 3 14 2 2" xfId="5762" xr:uid="{B6E65FF4-9088-47A3-9318-7C4C6E0AC8D9}"/>
    <cellStyle name="Heading 3 2 3 14 3" xfId="5763" xr:uid="{0751769C-542D-4717-AB37-2EA401D56188}"/>
    <cellStyle name="Heading 3 2 3 14 3 2" xfId="5764" xr:uid="{A2DD3188-7A4B-444A-920B-BB138624CBFB}"/>
    <cellStyle name="Heading 3 2 3 14 4" xfId="5765" xr:uid="{447B47AD-25E6-4175-ABC3-287BB4E7D18E}"/>
    <cellStyle name="Heading 3 2 3 14 4 2" xfId="5766" xr:uid="{E3406C3D-8152-442C-8909-DA8EB0940C7D}"/>
    <cellStyle name="Heading 3 2 3 15" xfId="5767" xr:uid="{A250A739-8169-4549-846C-EA2327CFE95D}"/>
    <cellStyle name="Heading 3 2 3 15 2" xfId="5768" xr:uid="{A5F44D88-BE3B-4F07-B05F-9EA091817460}"/>
    <cellStyle name="Heading 3 2 3 15 2 2" xfId="5769" xr:uid="{54B397BD-8D73-4A20-835F-BEED1F11771B}"/>
    <cellStyle name="Heading 3 2 3 15 3" xfId="5770" xr:uid="{B9C28026-85AF-4112-80B9-DC61675D4EC6}"/>
    <cellStyle name="Heading 3 2 3 15 3 2" xfId="5771" xr:uid="{CA7FF680-41CA-417B-8D51-0CB6E665B0F6}"/>
    <cellStyle name="Heading 3 2 3 15 4" xfId="5772" xr:uid="{1E4131D4-0450-45CF-BE6D-59E1F7C3A2B4}"/>
    <cellStyle name="Heading 3 2 3 15 4 2" xfId="5773" xr:uid="{11546BE6-82B5-429C-969D-2D1C497C17BA}"/>
    <cellStyle name="Heading 3 2 3 16" xfId="5774" xr:uid="{EE9A9463-344B-41B9-A71D-01E8324D1D81}"/>
    <cellStyle name="Heading 3 2 3 16 2" xfId="5775" xr:uid="{DD6695A3-4E4B-429C-AA9C-5F50686AB497}"/>
    <cellStyle name="Heading 3 2 3 17" xfId="5776" xr:uid="{0884CAF9-7838-40AD-8C13-2981D2312E9C}"/>
    <cellStyle name="Heading 3 2 3 17 2" xfId="5777" xr:uid="{BBFC1083-995D-41A0-8700-A56A9BCBEE14}"/>
    <cellStyle name="Heading 3 2 3 18" xfId="5778" xr:uid="{4B4B2981-7304-498F-B1A2-34F29230650B}"/>
    <cellStyle name="Heading 3 2 3 18 2" xfId="5779" xr:uid="{14DB8F48-C76E-43EB-B269-3F330750600A}"/>
    <cellStyle name="Heading 3 2 3 19" xfId="5780" xr:uid="{E2C66A97-0167-4938-AB55-4D24C6683569}"/>
    <cellStyle name="Heading 3 2 3 2" xfId="5781" xr:uid="{201EC286-709A-446D-A9DC-67909EFFB9AC}"/>
    <cellStyle name="Heading 3 2 3 2 2" xfId="5782" xr:uid="{84090B7B-56A8-4A9A-B78B-4BEE4B57CDEE}"/>
    <cellStyle name="Heading 3 2 3 2 2 2" xfId="5783" xr:uid="{79D8D7A2-3D52-42EF-BABC-632828185777}"/>
    <cellStyle name="Heading 3 2 3 2 3" xfId="5784" xr:uid="{8B87D598-1F0B-4A8D-BCE5-68A9AC994C9F}"/>
    <cellStyle name="Heading 3 2 3 2 3 2" xfId="5785" xr:uid="{B8BC5852-18BC-4F7B-BFB8-F93187DB8A60}"/>
    <cellStyle name="Heading 3 2 3 2 4" xfId="5786" xr:uid="{983752DB-E25C-489A-9CD7-388D694E6FA9}"/>
    <cellStyle name="Heading 3 2 3 2 4 2" xfId="5787" xr:uid="{D4C43C63-3592-4530-A4B2-903EBFBFEAE7}"/>
    <cellStyle name="Heading 3 2 3 20" xfId="5788" xr:uid="{BD08303C-BC44-4528-8667-705D2BD869E2}"/>
    <cellStyle name="Heading 3 2 3 21" xfId="5789" xr:uid="{32D9B4D7-33EC-4F45-A44B-A009802BAC7E}"/>
    <cellStyle name="Heading 3 2 3 22" xfId="5790" xr:uid="{1E749C0E-4B2A-4A32-B282-6FC980101707}"/>
    <cellStyle name="Heading 3 2 3 23" xfId="5791" xr:uid="{D3DA5D75-FFC9-4C9B-88E8-D992ADCB5800}"/>
    <cellStyle name="Heading 3 2 3 24" xfId="5792" xr:uid="{EF137C6F-DA9A-4F64-8E0C-7A55A276975E}"/>
    <cellStyle name="Heading 3 2 3 25" xfId="5793" xr:uid="{511A1A6F-F365-4F75-85EB-50EFAC3EBEAA}"/>
    <cellStyle name="Heading 3 2 3 3" xfId="5794" xr:uid="{9789A5C1-594F-49C9-BFE4-AE858463DE40}"/>
    <cellStyle name="Heading 3 2 3 3 2" xfId="5795" xr:uid="{F8668B9A-4165-40E9-80FD-8EAC7238E83A}"/>
    <cellStyle name="Heading 3 2 3 3 2 2" xfId="5796" xr:uid="{6C7C9508-85E3-4C1A-9851-38E9EE48EB61}"/>
    <cellStyle name="Heading 3 2 3 3 3" xfId="5797" xr:uid="{E021A77E-76A1-4589-986A-75A00E7E8025}"/>
    <cellStyle name="Heading 3 2 3 3 3 2" xfId="5798" xr:uid="{FA5F0030-7FE3-4EC0-9842-D66E6BBA55B3}"/>
    <cellStyle name="Heading 3 2 3 3 4" xfId="5799" xr:uid="{D3EDF169-DB49-45ED-874F-3B0678BC665F}"/>
    <cellStyle name="Heading 3 2 3 3 4 2" xfId="5800" xr:uid="{D45D9316-4529-4AF2-A3C6-AE5B9D63167E}"/>
    <cellStyle name="Heading 3 2 3 4" xfId="5801" xr:uid="{C1AC7795-418E-4DF2-8C0F-D8A5E4FA6E8C}"/>
    <cellStyle name="Heading 3 2 3 4 2" xfId="5802" xr:uid="{B64A4BB5-19B0-45A0-8D64-5E3AB0293019}"/>
    <cellStyle name="Heading 3 2 3 4 2 2" xfId="5803" xr:uid="{3982FFF4-B120-47CD-8E8F-3517D170D139}"/>
    <cellStyle name="Heading 3 2 3 4 3" xfId="5804" xr:uid="{C2A11C87-47C9-4CE8-966E-97A893B6C897}"/>
    <cellStyle name="Heading 3 2 3 4 3 2" xfId="5805" xr:uid="{30BF566D-8AD6-4500-A709-D628D2BCC11F}"/>
    <cellStyle name="Heading 3 2 3 4 4" xfId="5806" xr:uid="{E767E133-CCE9-4279-9066-C8F51B6548B6}"/>
    <cellStyle name="Heading 3 2 3 4 4 2" xfId="5807" xr:uid="{45A87229-3179-4297-B291-673EE3F74C73}"/>
    <cellStyle name="Heading 3 2 3 5" xfId="5808" xr:uid="{9EBAAD1B-9897-4B14-B0B7-11B9BD659FBB}"/>
    <cellStyle name="Heading 3 2 3 5 2" xfId="5809" xr:uid="{CB0587B8-7E3E-4946-A840-89342E105F12}"/>
    <cellStyle name="Heading 3 2 3 5 2 2" xfId="5810" xr:uid="{3990E347-2D5F-42DA-8C94-1F99D8F1D088}"/>
    <cellStyle name="Heading 3 2 3 5 3" xfId="5811" xr:uid="{CB341D8F-BFB3-4B5F-B6B0-FFF71B3B35E7}"/>
    <cellStyle name="Heading 3 2 3 5 3 2" xfId="5812" xr:uid="{9D3FAD5B-0AD1-4515-A6BD-3ED186FCDEEE}"/>
    <cellStyle name="Heading 3 2 3 5 4" xfId="5813" xr:uid="{BCF1CAF6-3C28-41C0-9106-F016DABBD9C8}"/>
    <cellStyle name="Heading 3 2 3 5 4 2" xfId="5814" xr:uid="{1366630C-DD86-47F7-A8B7-2A9F91A41DF8}"/>
    <cellStyle name="Heading 3 2 3 6" xfId="5815" xr:uid="{A2511A04-6104-43EB-98FC-F65606B046E0}"/>
    <cellStyle name="Heading 3 2 3 6 2" xfId="5816" xr:uid="{1DEDB4DB-A2B5-48F1-B56A-CE45FC6FB460}"/>
    <cellStyle name="Heading 3 2 3 6 2 2" xfId="5817" xr:uid="{A5FEA5C2-94D3-4691-B51E-167C0408E2B9}"/>
    <cellStyle name="Heading 3 2 3 6 3" xfId="5818" xr:uid="{432D7C84-036B-4372-9DD3-404B46E484CF}"/>
    <cellStyle name="Heading 3 2 3 6 3 2" xfId="5819" xr:uid="{26D6BE03-CD12-4645-979D-E025B08A1425}"/>
    <cellStyle name="Heading 3 2 3 6 4" xfId="5820" xr:uid="{070BB275-3165-4BFB-8427-A6975CB391BB}"/>
    <cellStyle name="Heading 3 2 3 6 4 2" xfId="5821" xr:uid="{B66C1FF1-E08D-48DD-872C-2442CB0EF5F3}"/>
    <cellStyle name="Heading 3 2 3 7" xfId="5822" xr:uid="{C0479E7F-F68E-49A1-B9D6-2FBA75F085F0}"/>
    <cellStyle name="Heading 3 2 3 7 2" xfId="5823" xr:uid="{7ED8062B-F9B9-4834-8212-5522C040087A}"/>
    <cellStyle name="Heading 3 2 3 7 2 2" xfId="5824" xr:uid="{45697A84-A171-4221-8A9D-012B0D02CABA}"/>
    <cellStyle name="Heading 3 2 3 7 3" xfId="5825" xr:uid="{E5E8B8E1-4B09-4893-989B-316528C934DC}"/>
    <cellStyle name="Heading 3 2 3 7 3 2" xfId="5826" xr:uid="{693165AA-79EE-44B9-91B8-4AB78A947392}"/>
    <cellStyle name="Heading 3 2 3 7 4" xfId="5827" xr:uid="{1C8BE9F6-85AE-4970-88D7-21CF3C816433}"/>
    <cellStyle name="Heading 3 2 3 7 4 2" xfId="5828" xr:uid="{620FB7C6-285E-4B37-AB9A-8BDE0862E192}"/>
    <cellStyle name="Heading 3 2 3 8" xfId="5829" xr:uid="{1B62EE8C-D71D-4926-899C-5CE19717BC7A}"/>
    <cellStyle name="Heading 3 2 3 8 2" xfId="5830" xr:uid="{F3FC2E93-E430-4DCD-9EB8-917D661C7414}"/>
    <cellStyle name="Heading 3 2 3 8 2 2" xfId="5831" xr:uid="{37CB5C77-2499-4DF1-AC68-17BC136D58AE}"/>
    <cellStyle name="Heading 3 2 3 8 3" xfId="5832" xr:uid="{605C6C74-8420-4398-A803-07980DF42F65}"/>
    <cellStyle name="Heading 3 2 3 8 3 2" xfId="5833" xr:uid="{0E764EB7-B34F-463D-81CF-184B12277DAC}"/>
    <cellStyle name="Heading 3 2 3 8 4" xfId="5834" xr:uid="{0159ED52-5C6A-477B-AE2C-18778F8B2554}"/>
    <cellStyle name="Heading 3 2 3 8 4 2" xfId="5835" xr:uid="{A33041C1-8853-45A4-8661-EB48220AFF6E}"/>
    <cellStyle name="Heading 3 2 3 9" xfId="5836" xr:uid="{99668FE4-5FCC-401E-A6B6-606EBDE17F21}"/>
    <cellStyle name="Heading 3 2 3 9 2" xfId="5837" xr:uid="{E11AE8E3-4C6A-495F-9F04-2C985E8EB17F}"/>
    <cellStyle name="Heading 3 2 3 9 2 2" xfId="5838" xr:uid="{9AF6F8B0-527F-4044-9D90-CDE629A4154B}"/>
    <cellStyle name="Heading 3 2 3 9 3" xfId="5839" xr:uid="{F6396CF0-9FDE-4637-95BC-E17837CC1380}"/>
    <cellStyle name="Heading 3 2 3 9 3 2" xfId="5840" xr:uid="{ECDB49B6-1237-47E8-9F06-1208FA732B4E}"/>
    <cellStyle name="Heading 3 2 3 9 4" xfId="5841" xr:uid="{B2829AB4-F767-4ECA-9A72-B72EBEA79030}"/>
    <cellStyle name="Heading 3 2 3 9 4 2" xfId="5842" xr:uid="{FF1C625D-CBAF-46B6-AA5B-67770932BBE1}"/>
    <cellStyle name="Heading 3 2 30" xfId="5843" xr:uid="{B9322509-9288-47BF-A659-D0090CACBA97}"/>
    <cellStyle name="Heading 3 2 30 2" xfId="5844" xr:uid="{EE85BBF6-C4D6-48F1-A48D-D637594C66F3}"/>
    <cellStyle name="Heading 3 2 30 2 2" xfId="5845" xr:uid="{B98B202A-112B-43D9-8DD7-2A2C353DB762}"/>
    <cellStyle name="Heading 3 2 30 3" xfId="5846" xr:uid="{82988416-C387-4855-86D7-3490275673CD}"/>
    <cellStyle name="Heading 3 2 30 3 2" xfId="5847" xr:uid="{CCFF2243-CCE3-43F3-8B4C-0BBA7BC4F605}"/>
    <cellStyle name="Heading 3 2 30 4" xfId="5848" xr:uid="{6A84B316-149C-4C39-B2E7-0BBE3A1779AA}"/>
    <cellStyle name="Heading 3 2 30 4 2" xfId="5849" xr:uid="{8ED46732-A2FF-4C42-86BF-C3537ECB1552}"/>
    <cellStyle name="Heading 3 2 31" xfId="5850" xr:uid="{0F1C58A2-5B9F-476D-AACB-572204F8A139}"/>
    <cellStyle name="Heading 3 2 31 2" xfId="5851" xr:uid="{C4997C66-BB7B-46DB-B99B-E218A3778846}"/>
    <cellStyle name="Heading 3 2 31 2 2" xfId="5852" xr:uid="{18C5A6E7-82FE-46CE-BC00-1FCE22FA2A2C}"/>
    <cellStyle name="Heading 3 2 31 3" xfId="5853" xr:uid="{92CADAA4-D813-44EF-97E7-18B15C094F06}"/>
    <cellStyle name="Heading 3 2 31 3 2" xfId="5854" xr:uid="{5D697D3E-AED6-4004-B565-A617E39F685B}"/>
    <cellStyle name="Heading 3 2 31 4" xfId="5855" xr:uid="{445EE693-45BF-489F-849D-CCF97F8F5B26}"/>
    <cellStyle name="Heading 3 2 31 4 2" xfId="5856" xr:uid="{707BAB8E-5E91-44A6-810F-03895D51DCAC}"/>
    <cellStyle name="Heading 3 2 32" xfId="5857" xr:uid="{946E4F6E-9297-490D-A7E7-97621161A4B5}"/>
    <cellStyle name="Heading 3 2 32 2" xfId="5858" xr:uid="{02EEFEBE-B36B-43DA-885D-6E77128DF3C5}"/>
    <cellStyle name="Heading 3 2 32 2 2" xfId="5859" xr:uid="{06CBE584-8BDB-49A5-A5E7-35640350CF10}"/>
    <cellStyle name="Heading 3 2 32 3" xfId="5860" xr:uid="{E35F48C7-141D-4D4B-A701-4C11DF688C4E}"/>
    <cellStyle name="Heading 3 2 32 3 2" xfId="5861" xr:uid="{85741575-51C5-4DBA-ABF7-9F688EDC8FF3}"/>
    <cellStyle name="Heading 3 2 32 4" xfId="5862" xr:uid="{D616D5F2-0497-4319-AF21-662D0A5D5C30}"/>
    <cellStyle name="Heading 3 2 32 4 2" xfId="5863" xr:uid="{11E500DB-DFC0-42F8-9655-FFA063264E5D}"/>
    <cellStyle name="Heading 3 2 33" xfId="5864" xr:uid="{A0B20EC4-595E-4047-8078-A7D5C5971C7F}"/>
    <cellStyle name="Heading 3 2 33 2" xfId="5865" xr:uid="{DBA5B31F-D454-4387-BC38-A64E93AE2400}"/>
    <cellStyle name="Heading 3 2 33 2 2" xfId="5866" xr:uid="{38F9E0D2-0F65-4432-97DC-6C61CDB68E1F}"/>
    <cellStyle name="Heading 3 2 33 3" xfId="5867" xr:uid="{B55BAB20-D061-4BFA-BB7A-766A7FFFE90F}"/>
    <cellStyle name="Heading 3 2 33 3 2" xfId="5868" xr:uid="{15C5A182-420E-47D8-9F62-F5C97B79B461}"/>
    <cellStyle name="Heading 3 2 33 4" xfId="5869" xr:uid="{9C1E98A3-BDA3-4F45-B47F-BA10A132CEB8}"/>
    <cellStyle name="Heading 3 2 33 4 2" xfId="5870" xr:uid="{A2C80F86-941E-4690-8AA4-8AF9E5067138}"/>
    <cellStyle name="Heading 3 2 34" xfId="5871" xr:uid="{F14A3ECA-BF40-4BC3-8041-82F45AFEAF0A}"/>
    <cellStyle name="Heading 3 2 34 2" xfId="5872" xr:uid="{24C5C95A-ACED-4F14-89E0-EA6B10BDA9CD}"/>
    <cellStyle name="Heading 3 2 34 2 2" xfId="5873" xr:uid="{F22E9B1F-BB52-47AB-8897-FFE33631666C}"/>
    <cellStyle name="Heading 3 2 34 3" xfId="5874" xr:uid="{E4011CB5-DD58-431D-8548-E0C3FFD9842D}"/>
    <cellStyle name="Heading 3 2 34 3 2" xfId="5875" xr:uid="{7CE47DF1-8D22-4230-BC56-F0102B9AE447}"/>
    <cellStyle name="Heading 3 2 34 4" xfId="5876" xr:uid="{A142E0F5-9C7F-45AB-A2EA-2FD27FC52979}"/>
    <cellStyle name="Heading 3 2 34 4 2" xfId="5877" xr:uid="{ABC7F39C-9BE6-4E06-B4CF-4F6710CD4380}"/>
    <cellStyle name="Heading 3 2 35" xfId="5878" xr:uid="{F0E555FA-55CD-4A33-83CA-76063DE4DF89}"/>
    <cellStyle name="Heading 3 2 35 2" xfId="5879" xr:uid="{2C0960BE-99F8-429E-BE7B-D03614E2DD27}"/>
    <cellStyle name="Heading 3 2 35 2 2" xfId="5880" xr:uid="{59313281-5697-4D1C-BF97-A60E84D4E2AA}"/>
    <cellStyle name="Heading 3 2 35 3" xfId="5881" xr:uid="{2FD444AD-F04A-4F48-88E4-5749F501204F}"/>
    <cellStyle name="Heading 3 2 35 3 2" xfId="5882" xr:uid="{27087A03-E514-42A5-9FFE-1416ABF2B124}"/>
    <cellStyle name="Heading 3 2 35 4" xfId="5883" xr:uid="{AF7B2F54-8D3F-4AC8-B003-1DFC4047CB9B}"/>
    <cellStyle name="Heading 3 2 35 4 2" xfId="5884" xr:uid="{F9C24F09-E1C0-4186-AB65-A23ED09A531A}"/>
    <cellStyle name="Heading 3 2 36" xfId="5885" xr:uid="{7B0B5D1F-32B5-462B-A663-F2743E8E2BE2}"/>
    <cellStyle name="Heading 3 2 36 2" xfId="5886" xr:uid="{77893995-5C91-465F-8981-4620D83C3C35}"/>
    <cellStyle name="Heading 3 2 36 2 2" xfId="5887" xr:uid="{807117AC-FD95-4802-85A7-CE7F9F57A257}"/>
    <cellStyle name="Heading 3 2 36 3" xfId="5888" xr:uid="{EE7D5BE5-0176-4EDB-A15F-06775E4191A3}"/>
    <cellStyle name="Heading 3 2 36 3 2" xfId="5889" xr:uid="{33F17D17-1EDA-446D-903C-A716A0E74ED8}"/>
    <cellStyle name="Heading 3 2 36 4" xfId="5890" xr:uid="{6A15B126-FC23-4F84-B710-D38062CC35A7}"/>
    <cellStyle name="Heading 3 2 36 4 2" xfId="5891" xr:uid="{30C1B11C-0A24-4CC5-9D39-12DFBBC3F161}"/>
    <cellStyle name="Heading 3 2 37" xfId="5892" xr:uid="{4BB3A9C9-0BC4-4495-9273-E266E27AD821}"/>
    <cellStyle name="Heading 3 2 37 2" xfId="5893" xr:uid="{24BF680E-2E2D-437C-B054-512696F109E8}"/>
    <cellStyle name="Heading 3 2 37 2 2" xfId="5894" xr:uid="{9695FA4C-7CD7-4E38-A89C-587586FD6FA5}"/>
    <cellStyle name="Heading 3 2 37 3" xfId="5895" xr:uid="{B88DA8B8-0D78-46D8-A585-666318B61DEF}"/>
    <cellStyle name="Heading 3 2 37 3 2" xfId="5896" xr:uid="{D59AFCED-8C9F-4149-BF5E-635B6C97EEE5}"/>
    <cellStyle name="Heading 3 2 37 4" xfId="5897" xr:uid="{C303A0EF-5734-4318-AA60-6051BD18871E}"/>
    <cellStyle name="Heading 3 2 37 4 2" xfId="5898" xr:uid="{C4701566-2356-4927-B4DD-7B5DE474D5F6}"/>
    <cellStyle name="Heading 3 2 38" xfId="5899" xr:uid="{97AC5E0C-830A-42D7-88A5-D30D8F4830A0}"/>
    <cellStyle name="Heading 3 2 38 2" xfId="5900" xr:uid="{E3BABF64-E5D3-4BBE-911D-BAD4B574CB3A}"/>
    <cellStyle name="Heading 3 2 38 2 2" xfId="5901" xr:uid="{852E0049-9E05-48E3-89E6-8DF6B90E691A}"/>
    <cellStyle name="Heading 3 2 38 3" xfId="5902" xr:uid="{28E9900E-19CD-4EAC-9767-C6FD71D59FBD}"/>
    <cellStyle name="Heading 3 2 38 3 2" xfId="5903" xr:uid="{8867E8D5-EC1D-4C50-882E-D481746BFC91}"/>
    <cellStyle name="Heading 3 2 38 4" xfId="5904" xr:uid="{094F55A6-27D2-4974-87A1-300A5BC01644}"/>
    <cellStyle name="Heading 3 2 38 4 2" xfId="5905" xr:uid="{8A7248D0-0308-452B-A287-E25AF852161F}"/>
    <cellStyle name="Heading 3 2 39" xfId="5906" xr:uid="{8D301FED-40E6-4341-A88A-A64E288F98D1}"/>
    <cellStyle name="Heading 3 2 39 2" xfId="5907" xr:uid="{B521C91E-9B4C-416C-B8EF-13902E1AA5F7}"/>
    <cellStyle name="Heading 3 2 39 2 2" xfId="5908" xr:uid="{CE31B624-F754-4485-9E08-89812D610044}"/>
    <cellStyle name="Heading 3 2 39 3" xfId="5909" xr:uid="{A4074B06-01DB-47E1-945D-F9C5392A0F0E}"/>
    <cellStyle name="Heading 3 2 39 3 2" xfId="5910" xr:uid="{62ED5E92-9C14-4738-AA58-E4C3D59C0E0C}"/>
    <cellStyle name="Heading 3 2 39 4" xfId="5911" xr:uid="{5EC4F58B-B40B-4065-BC32-1DBC25E7CEE7}"/>
    <cellStyle name="Heading 3 2 39 4 2" xfId="5912" xr:uid="{CAD9C86D-C36F-48AD-AA59-BE8B8341424C}"/>
    <cellStyle name="Heading 3 2 4" xfId="5913" xr:uid="{373AF625-0156-4843-AC27-452CC2D0FEA2}"/>
    <cellStyle name="Heading 3 2 4 10" xfId="5914" xr:uid="{DFC8AE95-8CF4-49D1-BAC8-40E282D06386}"/>
    <cellStyle name="Heading 3 2 4 10 2" xfId="5915" xr:uid="{EEA57474-BA15-45ED-B2C2-4A178DD4B611}"/>
    <cellStyle name="Heading 3 2 4 10 2 2" xfId="5916" xr:uid="{6FCBD451-B9AD-4599-BF64-C5C90654FC6F}"/>
    <cellStyle name="Heading 3 2 4 10 3" xfId="5917" xr:uid="{81C163C1-4291-4C36-859E-B5D12CF14EBB}"/>
    <cellStyle name="Heading 3 2 4 10 3 2" xfId="5918" xr:uid="{E5A493B2-E7B0-4358-8664-583A915877DB}"/>
    <cellStyle name="Heading 3 2 4 10 4" xfId="5919" xr:uid="{7915D01B-6E47-47A5-8AB9-D47F3E587A7A}"/>
    <cellStyle name="Heading 3 2 4 10 4 2" xfId="5920" xr:uid="{7C00BF14-11CF-455C-9F23-85170C0060EE}"/>
    <cellStyle name="Heading 3 2 4 11" xfId="5921" xr:uid="{E7361D16-44E4-4968-B319-BF97E12B864E}"/>
    <cellStyle name="Heading 3 2 4 11 2" xfId="5922" xr:uid="{8942BD70-1A9F-4767-A347-892B8CF6E1DA}"/>
    <cellStyle name="Heading 3 2 4 11 2 2" xfId="5923" xr:uid="{AA20F63C-1B41-4930-B231-08EE9AF2F4CF}"/>
    <cellStyle name="Heading 3 2 4 11 3" xfId="5924" xr:uid="{EE6115BA-C9AE-4CF8-8CEA-CA9375D7F2D8}"/>
    <cellStyle name="Heading 3 2 4 11 3 2" xfId="5925" xr:uid="{91FB0060-203D-43E6-BFB4-B9CFB108F4EF}"/>
    <cellStyle name="Heading 3 2 4 11 4" xfId="5926" xr:uid="{8387FC74-BABB-45E6-B20C-3AFC6E1DFA7E}"/>
    <cellStyle name="Heading 3 2 4 11 4 2" xfId="5927" xr:uid="{C056072C-38D5-42CD-B2E5-D7F1CF4A80E9}"/>
    <cellStyle name="Heading 3 2 4 12" xfId="5928" xr:uid="{926CD56F-22C6-4B47-A470-654516FF1DC3}"/>
    <cellStyle name="Heading 3 2 4 12 2" xfId="5929" xr:uid="{C2A239FB-5A39-48FE-90AA-46DF56BA6135}"/>
    <cellStyle name="Heading 3 2 4 12 2 2" xfId="5930" xr:uid="{205A3C1C-A27F-4B28-8A77-717018F0BA70}"/>
    <cellStyle name="Heading 3 2 4 12 3" xfId="5931" xr:uid="{3E549988-78E8-4A43-A3E5-05823DE2BF1B}"/>
    <cellStyle name="Heading 3 2 4 12 3 2" xfId="5932" xr:uid="{DEFD95AF-B6F4-47A2-8FB7-B26163490101}"/>
    <cellStyle name="Heading 3 2 4 12 4" xfId="5933" xr:uid="{4685E602-6202-4118-B3F1-AABE8FA8DADB}"/>
    <cellStyle name="Heading 3 2 4 12 4 2" xfId="5934" xr:uid="{D6385AF8-240A-451D-A6B9-D2A2028082D2}"/>
    <cellStyle name="Heading 3 2 4 13" xfId="5935" xr:uid="{CA924E0E-4050-4EBB-BC87-F556FF54775F}"/>
    <cellStyle name="Heading 3 2 4 13 2" xfId="5936" xr:uid="{4E68EFD8-AC19-4AAA-9430-85E80F3FE8C7}"/>
    <cellStyle name="Heading 3 2 4 13 2 2" xfId="5937" xr:uid="{9A626147-FF85-4442-90B9-C97A072818D7}"/>
    <cellStyle name="Heading 3 2 4 13 3" xfId="5938" xr:uid="{4AE92BBC-4EF1-4381-A03F-3C407FDFAA74}"/>
    <cellStyle name="Heading 3 2 4 13 3 2" xfId="5939" xr:uid="{A9BB11ED-7FBD-4FB3-9158-E2FCC236B15F}"/>
    <cellStyle name="Heading 3 2 4 13 4" xfId="5940" xr:uid="{CA4E22FA-16C9-4D52-A33A-449961E612AA}"/>
    <cellStyle name="Heading 3 2 4 13 4 2" xfId="5941" xr:uid="{7F25CE6C-42BD-4E9E-BB7E-66FBF8ECB2BE}"/>
    <cellStyle name="Heading 3 2 4 14" xfId="5942" xr:uid="{266DBD85-650C-4866-9041-34858F967060}"/>
    <cellStyle name="Heading 3 2 4 14 2" xfId="5943" xr:uid="{A4E41D76-F803-4F8B-9D5D-82FC027EB5A7}"/>
    <cellStyle name="Heading 3 2 4 14 2 2" xfId="5944" xr:uid="{66031911-BA0F-4229-9BA9-162883D49E3A}"/>
    <cellStyle name="Heading 3 2 4 14 3" xfId="5945" xr:uid="{7C9F0998-2532-4FB8-AC35-366092135C59}"/>
    <cellStyle name="Heading 3 2 4 14 3 2" xfId="5946" xr:uid="{9766713D-43DC-4580-B37B-CA8FD3A97A06}"/>
    <cellStyle name="Heading 3 2 4 14 4" xfId="5947" xr:uid="{20148F3C-0B21-4FA5-BE00-9A30B1A7376D}"/>
    <cellStyle name="Heading 3 2 4 14 4 2" xfId="5948" xr:uid="{AC78076C-C016-41A9-AD25-1B5E6D3F03D9}"/>
    <cellStyle name="Heading 3 2 4 15" xfId="5949" xr:uid="{367F5713-75A9-42FF-9C44-77B40F7E20A4}"/>
    <cellStyle name="Heading 3 2 4 15 2" xfId="5950" xr:uid="{99A85748-C8B3-434B-BAD7-46915D170CB7}"/>
    <cellStyle name="Heading 3 2 4 15 2 2" xfId="5951" xr:uid="{CE645625-339E-427D-898E-42995BE00AB9}"/>
    <cellStyle name="Heading 3 2 4 15 3" xfId="5952" xr:uid="{5C143857-5E57-4E18-92D1-8C7542BA9C0C}"/>
    <cellStyle name="Heading 3 2 4 15 3 2" xfId="5953" xr:uid="{C7A8273A-0FCE-45CD-9741-FC4B6DECEBA2}"/>
    <cellStyle name="Heading 3 2 4 15 4" xfId="5954" xr:uid="{4BFCEF92-1207-40D7-8842-01B57525A3A2}"/>
    <cellStyle name="Heading 3 2 4 15 4 2" xfId="5955" xr:uid="{0A6CA06C-4E81-440C-9025-DC5008EB5CB7}"/>
    <cellStyle name="Heading 3 2 4 16" xfId="5956" xr:uid="{D60F2371-1C5B-45D6-9FD9-6F92CD933AB2}"/>
    <cellStyle name="Heading 3 2 4 16 2" xfId="5957" xr:uid="{808B278E-494A-4E73-8227-C209D680B53D}"/>
    <cellStyle name="Heading 3 2 4 17" xfId="5958" xr:uid="{09486791-D03F-4349-85C8-C640A58DB11F}"/>
    <cellStyle name="Heading 3 2 4 17 2" xfId="5959" xr:uid="{10F8AFD3-7009-4F50-A8AE-79B055772FB2}"/>
    <cellStyle name="Heading 3 2 4 18" xfId="5960" xr:uid="{FF4BF81C-FB45-4C2B-B5B4-F72B99A6A53B}"/>
    <cellStyle name="Heading 3 2 4 18 2" xfId="5961" xr:uid="{555AA75C-8C99-44F3-BACB-76774A4E8803}"/>
    <cellStyle name="Heading 3 2 4 19" xfId="5962" xr:uid="{CBD3C280-25BB-4EF0-8E10-6DBAAA83C1C1}"/>
    <cellStyle name="Heading 3 2 4 2" xfId="5963" xr:uid="{C4D2FF75-EF67-472E-B915-BAA8234594F0}"/>
    <cellStyle name="Heading 3 2 4 2 2" xfId="5964" xr:uid="{05093816-D3C4-403A-9749-AD309A6B401B}"/>
    <cellStyle name="Heading 3 2 4 2 2 2" xfId="5965" xr:uid="{59E4C0A5-0890-4B70-865E-1561389F6D17}"/>
    <cellStyle name="Heading 3 2 4 2 3" xfId="5966" xr:uid="{345FFFD1-A0EE-4874-B026-72D99014CAFD}"/>
    <cellStyle name="Heading 3 2 4 2 3 2" xfId="5967" xr:uid="{77648728-BB2F-4267-9E18-A9D53FBB5A93}"/>
    <cellStyle name="Heading 3 2 4 2 4" xfId="5968" xr:uid="{873BCD51-43D9-4F7E-AB75-E4F89663642F}"/>
    <cellStyle name="Heading 3 2 4 2 4 2" xfId="5969" xr:uid="{30CC8F39-F2D7-4054-BC16-ACFEFD125636}"/>
    <cellStyle name="Heading 3 2 4 20" xfId="5970" xr:uid="{F72DE0A4-4F25-4277-B189-D57F3A6A6EAF}"/>
    <cellStyle name="Heading 3 2 4 21" xfId="5971" xr:uid="{7E4A78F4-DC36-430D-B66C-20E6214A279C}"/>
    <cellStyle name="Heading 3 2 4 22" xfId="5972" xr:uid="{FC3021B1-4ABB-40AD-90B1-F8CB562BE6DE}"/>
    <cellStyle name="Heading 3 2 4 23" xfId="5973" xr:uid="{F2C05D85-9B49-4604-A021-5006C968C542}"/>
    <cellStyle name="Heading 3 2 4 24" xfId="5974" xr:uid="{932BC783-4CAA-487E-8101-359A55902B22}"/>
    <cellStyle name="Heading 3 2 4 25" xfId="5975" xr:uid="{0B1B02A4-75E1-44EC-B3B6-6BD2752E3D3A}"/>
    <cellStyle name="Heading 3 2 4 3" xfId="5976" xr:uid="{5E134D3D-CF0E-465E-8947-4939832C19E2}"/>
    <cellStyle name="Heading 3 2 4 3 2" xfId="5977" xr:uid="{2148F795-9E89-46C3-9CAE-0D5DF78A35AF}"/>
    <cellStyle name="Heading 3 2 4 3 2 2" xfId="5978" xr:uid="{7C9A49C4-CE17-4F51-A1E4-4BA41B6CB1B7}"/>
    <cellStyle name="Heading 3 2 4 3 3" xfId="5979" xr:uid="{88BD8A05-8070-43BB-8084-0F9D0E0A5A14}"/>
    <cellStyle name="Heading 3 2 4 3 3 2" xfId="5980" xr:uid="{5915B9B1-3315-4857-A359-A1CF1EDCCFED}"/>
    <cellStyle name="Heading 3 2 4 3 4" xfId="5981" xr:uid="{8821B288-1282-490D-829E-EA8198DB8896}"/>
    <cellStyle name="Heading 3 2 4 3 4 2" xfId="5982" xr:uid="{E171CB8C-38F7-4607-B2FB-BD8FA4735B85}"/>
    <cellStyle name="Heading 3 2 4 4" xfId="5983" xr:uid="{A410FAB9-43DB-4FFE-9F86-F5A6F3019B6A}"/>
    <cellStyle name="Heading 3 2 4 4 2" xfId="5984" xr:uid="{D486D223-93F7-4D73-868B-3F33B6286320}"/>
    <cellStyle name="Heading 3 2 4 4 2 2" xfId="5985" xr:uid="{713865F2-664C-42B4-B4C5-DC80680FD690}"/>
    <cellStyle name="Heading 3 2 4 4 3" xfId="5986" xr:uid="{54584731-54D2-45EE-ACEB-4F2A23A8980F}"/>
    <cellStyle name="Heading 3 2 4 4 3 2" xfId="5987" xr:uid="{CA72F2FF-5C74-4B54-B8CD-45C431FD1709}"/>
    <cellStyle name="Heading 3 2 4 4 4" xfId="5988" xr:uid="{1EEAEDD3-10AF-45CA-A371-BDC1C9161341}"/>
    <cellStyle name="Heading 3 2 4 4 4 2" xfId="5989" xr:uid="{89805747-419C-47CE-99BF-C6A8F59F8293}"/>
    <cellStyle name="Heading 3 2 4 5" xfId="5990" xr:uid="{7BC2FD59-36A4-4B3F-8965-B0BD1023DF11}"/>
    <cellStyle name="Heading 3 2 4 5 2" xfId="5991" xr:uid="{9603F6CA-F0C6-4F6C-86A2-52E89B6E7A3D}"/>
    <cellStyle name="Heading 3 2 4 5 2 2" xfId="5992" xr:uid="{BC6B6F7B-6C1E-4954-97CB-550AF6C90783}"/>
    <cellStyle name="Heading 3 2 4 5 3" xfId="5993" xr:uid="{D7B9CDD7-2FFE-45FD-959F-6D5D6B8F418E}"/>
    <cellStyle name="Heading 3 2 4 5 3 2" xfId="5994" xr:uid="{15694062-622C-4DAB-BF71-CB81F97DDE51}"/>
    <cellStyle name="Heading 3 2 4 5 4" xfId="5995" xr:uid="{9DA2C18B-F8EB-449D-941E-0446916B969B}"/>
    <cellStyle name="Heading 3 2 4 5 4 2" xfId="5996" xr:uid="{33C0F542-6B68-4CD6-9C97-5B4068742734}"/>
    <cellStyle name="Heading 3 2 4 6" xfId="5997" xr:uid="{62DA1590-E96D-4F1E-B64C-BFE0D7773294}"/>
    <cellStyle name="Heading 3 2 4 6 2" xfId="5998" xr:uid="{A38B7999-0DFF-43C7-AB98-626480ED6C96}"/>
    <cellStyle name="Heading 3 2 4 6 2 2" xfId="5999" xr:uid="{F2690941-D3D6-4104-94E3-17046AE6F77D}"/>
    <cellStyle name="Heading 3 2 4 6 3" xfId="6000" xr:uid="{DCF3A99F-E22E-4CEB-8B60-6602CD559618}"/>
    <cellStyle name="Heading 3 2 4 6 3 2" xfId="6001" xr:uid="{E8A88AF4-B6CE-4C9D-BEDA-52ECC91CBE2C}"/>
    <cellStyle name="Heading 3 2 4 6 4" xfId="6002" xr:uid="{BB358D8F-1B24-4A7B-9103-156361684815}"/>
    <cellStyle name="Heading 3 2 4 6 4 2" xfId="6003" xr:uid="{A9A6D369-9153-4E98-B193-0907CDC65D1D}"/>
    <cellStyle name="Heading 3 2 4 7" xfId="6004" xr:uid="{5682D108-7AAD-4F74-B1C9-610039907428}"/>
    <cellStyle name="Heading 3 2 4 7 2" xfId="6005" xr:uid="{FCE6025F-0FAC-43B2-A06D-11C92CC46408}"/>
    <cellStyle name="Heading 3 2 4 7 2 2" xfId="6006" xr:uid="{D886D2FD-E28C-4C31-B348-C41ABED954CC}"/>
    <cellStyle name="Heading 3 2 4 7 3" xfId="6007" xr:uid="{2372B887-08D2-4630-AE1D-0148C7536F4C}"/>
    <cellStyle name="Heading 3 2 4 7 3 2" xfId="6008" xr:uid="{5EB6C0B8-D5E7-46B1-A735-8D641BF9D4C4}"/>
    <cellStyle name="Heading 3 2 4 7 4" xfId="6009" xr:uid="{CEFC253A-9FA7-491C-8887-5AE47372F4C5}"/>
    <cellStyle name="Heading 3 2 4 7 4 2" xfId="6010" xr:uid="{1AD2A2BA-76B2-4DAA-A1BF-A62575781CF5}"/>
    <cellStyle name="Heading 3 2 4 8" xfId="6011" xr:uid="{83B7FBC6-277E-4697-B2C3-7B992089F0F5}"/>
    <cellStyle name="Heading 3 2 4 8 2" xfId="6012" xr:uid="{C0A2EFB4-2C1D-44AB-B9C5-838CAC0426AA}"/>
    <cellStyle name="Heading 3 2 4 8 2 2" xfId="6013" xr:uid="{E53A498E-954E-416B-83C2-C2E89CC7F8A1}"/>
    <cellStyle name="Heading 3 2 4 8 3" xfId="6014" xr:uid="{7B07F871-784D-46A4-88EB-2258CC4D2196}"/>
    <cellStyle name="Heading 3 2 4 8 3 2" xfId="6015" xr:uid="{4A840F3A-E691-441D-ABB6-74DC5E3CC917}"/>
    <cellStyle name="Heading 3 2 4 8 4" xfId="6016" xr:uid="{C07FF5CC-17E8-4508-9F78-D639D97849F6}"/>
    <cellStyle name="Heading 3 2 4 8 4 2" xfId="6017" xr:uid="{E1192632-1E03-47C2-BA8C-CBCAAEF5392D}"/>
    <cellStyle name="Heading 3 2 4 9" xfId="6018" xr:uid="{22EA599B-8BBF-4816-9840-A198B38B6838}"/>
    <cellStyle name="Heading 3 2 4 9 2" xfId="6019" xr:uid="{8628B546-B3E4-43DF-9830-7094EB63385A}"/>
    <cellStyle name="Heading 3 2 4 9 2 2" xfId="6020" xr:uid="{E1C9E842-A26A-4617-BD6C-29ACFC219812}"/>
    <cellStyle name="Heading 3 2 4 9 3" xfId="6021" xr:uid="{5DD77E49-ADDC-4429-9A3B-181AA94B35B2}"/>
    <cellStyle name="Heading 3 2 4 9 3 2" xfId="6022" xr:uid="{86563622-109A-4E08-8E30-8BB1EFA72ED8}"/>
    <cellStyle name="Heading 3 2 4 9 4" xfId="6023" xr:uid="{41FB669B-1EAA-41EE-BEB8-3785D0870656}"/>
    <cellStyle name="Heading 3 2 4 9 4 2" xfId="6024" xr:uid="{8299B327-FFFD-486D-AA89-197D0A50E7E2}"/>
    <cellStyle name="Heading 3 2 40" xfId="6025" xr:uid="{D5BE2502-7CAA-4ADC-8C3E-2659F27ED7B0}"/>
    <cellStyle name="Heading 3 2 40 2" xfId="6026" xr:uid="{62B6888B-17BB-4FA3-82AA-E699F2CE94D2}"/>
    <cellStyle name="Heading 3 2 41" xfId="6027" xr:uid="{23DFC925-01BD-45B6-8840-0665865764C0}"/>
    <cellStyle name="Heading 3 2 41 2" xfId="6028" xr:uid="{47C566D0-8A46-4D03-8F99-69998779D8CA}"/>
    <cellStyle name="Heading 3 2 42" xfId="6029" xr:uid="{10197687-39A5-42BB-BC92-97DBB409DA26}"/>
    <cellStyle name="Heading 3 2 42 2" xfId="6030" xr:uid="{20F5546B-F56A-42F1-9438-7F894C474FB2}"/>
    <cellStyle name="Heading 3 2 43" xfId="6031" xr:uid="{FB7D892D-0BA1-45F7-B518-996EC4AC9E50}"/>
    <cellStyle name="Heading 3 2 44" xfId="6032" xr:uid="{DA05DF26-9F4E-423D-96AF-91877543EFFB}"/>
    <cellStyle name="Heading 3 2 45" xfId="6033" xr:uid="{03C143A8-79D1-415C-BFB3-1B6EDD78ACD4}"/>
    <cellStyle name="Heading 3 2 46" xfId="6034" xr:uid="{1B891A8E-0B6E-4BE8-93DA-A894E0F257A9}"/>
    <cellStyle name="Heading 3 2 47" xfId="6035" xr:uid="{4214EF0A-3792-4499-9F59-844B52780369}"/>
    <cellStyle name="Heading 3 2 48" xfId="6036" xr:uid="{D8AA9485-0D68-4EA0-99F6-ACC79F5D0354}"/>
    <cellStyle name="Heading 3 2 49" xfId="6037" xr:uid="{74AD1174-22A7-4114-AD1E-6F275AC11C6E}"/>
    <cellStyle name="Heading 3 2 5" xfId="6038" xr:uid="{9B8F2A94-6BDB-4A17-85A2-5020D1D83DDC}"/>
    <cellStyle name="Heading 3 2 5 10" xfId="6039" xr:uid="{93C1BF94-8B86-4DA0-B0EA-B8CEC287B071}"/>
    <cellStyle name="Heading 3 2 5 10 2" xfId="6040" xr:uid="{7A43078E-6B52-43A9-A3FC-AA764991348F}"/>
    <cellStyle name="Heading 3 2 5 10 2 2" xfId="6041" xr:uid="{8C2B25AE-49A2-437D-9206-AA6098D23CA5}"/>
    <cellStyle name="Heading 3 2 5 10 3" xfId="6042" xr:uid="{B5217452-B340-463A-A652-E5431CA0D392}"/>
    <cellStyle name="Heading 3 2 5 10 3 2" xfId="6043" xr:uid="{B55FF104-7595-423E-B922-98057B578043}"/>
    <cellStyle name="Heading 3 2 5 10 4" xfId="6044" xr:uid="{D9C670FC-04C9-438F-9A41-B3560F591596}"/>
    <cellStyle name="Heading 3 2 5 10 4 2" xfId="6045" xr:uid="{90DEFCDA-1450-4067-A604-77A819514EC8}"/>
    <cellStyle name="Heading 3 2 5 11" xfId="6046" xr:uid="{73133053-C313-42BB-800E-27F6C86B1F65}"/>
    <cellStyle name="Heading 3 2 5 11 2" xfId="6047" xr:uid="{68D827A1-E721-4E76-9A34-62FA9A11149F}"/>
    <cellStyle name="Heading 3 2 5 11 2 2" xfId="6048" xr:uid="{5CC693F5-DE83-49A0-A138-CD37F6D8872D}"/>
    <cellStyle name="Heading 3 2 5 11 3" xfId="6049" xr:uid="{BE0D298D-C5E7-4838-989F-BB460B2BB5E6}"/>
    <cellStyle name="Heading 3 2 5 11 3 2" xfId="6050" xr:uid="{63916145-DF29-4392-A48B-B25F3F8E93DF}"/>
    <cellStyle name="Heading 3 2 5 11 4" xfId="6051" xr:uid="{6E117295-9EDE-4DA8-955A-D66CEA12F42E}"/>
    <cellStyle name="Heading 3 2 5 11 4 2" xfId="6052" xr:uid="{2495E5F0-C91E-4F0B-AF28-CF08A7026A43}"/>
    <cellStyle name="Heading 3 2 5 12" xfId="6053" xr:uid="{E57729D6-71A7-4548-BDA9-656D6B089EC5}"/>
    <cellStyle name="Heading 3 2 5 12 2" xfId="6054" xr:uid="{E36EC7EB-557C-48A5-AF1E-C00C9569B2EC}"/>
    <cellStyle name="Heading 3 2 5 12 2 2" xfId="6055" xr:uid="{6A742906-339C-4973-989D-08CE90100C7A}"/>
    <cellStyle name="Heading 3 2 5 12 3" xfId="6056" xr:uid="{81B45427-3E55-4DE5-9EE5-77DE5482F73E}"/>
    <cellStyle name="Heading 3 2 5 12 3 2" xfId="6057" xr:uid="{5A1B88B5-F330-4FFE-82A6-18AA6FEF352E}"/>
    <cellStyle name="Heading 3 2 5 12 4" xfId="6058" xr:uid="{0C0964CE-84CE-416D-A5A9-F0E07F6BE97C}"/>
    <cellStyle name="Heading 3 2 5 12 4 2" xfId="6059" xr:uid="{94949533-3706-4E23-AD30-209FA3BA348F}"/>
    <cellStyle name="Heading 3 2 5 13" xfId="6060" xr:uid="{ADD597C2-E276-4FDF-813B-AF0FCB282468}"/>
    <cellStyle name="Heading 3 2 5 13 2" xfId="6061" xr:uid="{00312D37-9160-4839-86BC-A9D54E5DD32A}"/>
    <cellStyle name="Heading 3 2 5 13 2 2" xfId="6062" xr:uid="{0985E7B7-E229-4835-9EC2-4381B3FDE851}"/>
    <cellStyle name="Heading 3 2 5 13 3" xfId="6063" xr:uid="{4D227F4A-D31A-462E-85E0-C45BE86E89E4}"/>
    <cellStyle name="Heading 3 2 5 13 3 2" xfId="6064" xr:uid="{8D537FCE-CA28-49A1-9EEA-AC977157BE6E}"/>
    <cellStyle name="Heading 3 2 5 13 4" xfId="6065" xr:uid="{054615D2-E8C7-4DA2-B7D5-D64B51E99600}"/>
    <cellStyle name="Heading 3 2 5 13 4 2" xfId="6066" xr:uid="{6407965B-EA6A-48BA-9DAE-8BC81D63A7A6}"/>
    <cellStyle name="Heading 3 2 5 14" xfId="6067" xr:uid="{37E0DEDD-1423-43A5-8E68-2E4DC07B8FFB}"/>
    <cellStyle name="Heading 3 2 5 14 2" xfId="6068" xr:uid="{497CBB59-0D84-42BB-909D-AA8C6D04D7F1}"/>
    <cellStyle name="Heading 3 2 5 14 2 2" xfId="6069" xr:uid="{D9B1E644-E6E8-4FFB-9AF9-B38C2C7B13EC}"/>
    <cellStyle name="Heading 3 2 5 14 3" xfId="6070" xr:uid="{B6624C70-4757-4128-8BFD-B81B260A6C22}"/>
    <cellStyle name="Heading 3 2 5 14 3 2" xfId="6071" xr:uid="{E824A54E-3404-45AF-B376-5C046636888C}"/>
    <cellStyle name="Heading 3 2 5 14 4" xfId="6072" xr:uid="{68E5BD4E-FE12-41EB-8BDC-39A3C9FA84B3}"/>
    <cellStyle name="Heading 3 2 5 14 4 2" xfId="6073" xr:uid="{F2EC39F9-8062-4B11-B470-4DF10D010160}"/>
    <cellStyle name="Heading 3 2 5 15" xfId="6074" xr:uid="{5DD31800-F97E-4588-85F8-4454E0AA99BF}"/>
    <cellStyle name="Heading 3 2 5 15 2" xfId="6075" xr:uid="{51782909-2D68-41C1-81A0-7E6C58919E40}"/>
    <cellStyle name="Heading 3 2 5 15 2 2" xfId="6076" xr:uid="{0649C140-9F71-4C8B-ACE3-6FAEB9A053D3}"/>
    <cellStyle name="Heading 3 2 5 15 3" xfId="6077" xr:uid="{D111A9B8-0944-4B70-B804-7E83AC6AC8EF}"/>
    <cellStyle name="Heading 3 2 5 15 3 2" xfId="6078" xr:uid="{8962829D-9046-4E17-8498-A0F6CCFBEA76}"/>
    <cellStyle name="Heading 3 2 5 15 4" xfId="6079" xr:uid="{C8526ADE-68C0-47A4-A8EC-FC5B8B96B226}"/>
    <cellStyle name="Heading 3 2 5 15 4 2" xfId="6080" xr:uid="{BC32595C-A789-4F80-A928-50B3C0C8C2D3}"/>
    <cellStyle name="Heading 3 2 5 16" xfId="6081" xr:uid="{C99FD2C9-0A42-48B6-82EC-E3F886F9571F}"/>
    <cellStyle name="Heading 3 2 5 16 2" xfId="6082" xr:uid="{C09A186D-D091-4847-9364-C99D1587E0CE}"/>
    <cellStyle name="Heading 3 2 5 17" xfId="6083" xr:uid="{B84ABAD1-588F-43EA-942C-864DF202B01E}"/>
    <cellStyle name="Heading 3 2 5 17 2" xfId="6084" xr:uid="{16B89E42-3900-404A-B8E5-7B5E187A3B56}"/>
    <cellStyle name="Heading 3 2 5 18" xfId="6085" xr:uid="{5CD195A2-654D-40B1-AEF6-F7FF9384607D}"/>
    <cellStyle name="Heading 3 2 5 18 2" xfId="6086" xr:uid="{7DFA1257-76ED-46ED-B730-563A04FBFD46}"/>
    <cellStyle name="Heading 3 2 5 19" xfId="6087" xr:uid="{D9CB576D-2494-43D3-8A6B-0CD3AF170827}"/>
    <cellStyle name="Heading 3 2 5 2" xfId="6088" xr:uid="{6AB9E2E6-394D-4DC6-8394-CF159DCB945C}"/>
    <cellStyle name="Heading 3 2 5 2 2" xfId="6089" xr:uid="{BDE42C9A-7999-4840-A8D7-53F742A5EA73}"/>
    <cellStyle name="Heading 3 2 5 2 2 2" xfId="6090" xr:uid="{D3DEBB26-D3CC-4015-82B6-11F807F9CEC0}"/>
    <cellStyle name="Heading 3 2 5 2 3" xfId="6091" xr:uid="{33284854-C816-4981-99AE-7759C9CE948C}"/>
    <cellStyle name="Heading 3 2 5 2 3 2" xfId="6092" xr:uid="{E8DC98D6-4D80-46E3-878E-A8D3AC84B906}"/>
    <cellStyle name="Heading 3 2 5 2 4" xfId="6093" xr:uid="{28A7FC26-C5E2-4403-A834-FD9A1AB6ABF6}"/>
    <cellStyle name="Heading 3 2 5 2 4 2" xfId="6094" xr:uid="{4B1DB8CD-A48F-4337-B720-0A734C5A5A61}"/>
    <cellStyle name="Heading 3 2 5 20" xfId="6095" xr:uid="{8C7CEC07-9A2D-4705-89ED-8D5ADA10F45E}"/>
    <cellStyle name="Heading 3 2 5 21" xfId="6096" xr:uid="{BEAED5B8-6F07-4388-867C-081C5F66AD8F}"/>
    <cellStyle name="Heading 3 2 5 22" xfId="6097" xr:uid="{2D92EA3F-174F-46B4-A67A-29F2C731C3DE}"/>
    <cellStyle name="Heading 3 2 5 23" xfId="6098" xr:uid="{5A35E3A6-B25B-47BB-A92C-16EA49CE98B4}"/>
    <cellStyle name="Heading 3 2 5 24" xfId="6099" xr:uid="{395BD997-5536-4DD6-B42D-B4E44DF20576}"/>
    <cellStyle name="Heading 3 2 5 25" xfId="6100" xr:uid="{47D35E8D-62C5-4630-ADBB-85D28C9C1657}"/>
    <cellStyle name="Heading 3 2 5 3" xfId="6101" xr:uid="{FAC82A67-25BC-4076-8FB2-8032DD1CE47C}"/>
    <cellStyle name="Heading 3 2 5 3 2" xfId="6102" xr:uid="{2C366A0E-2984-4A03-BA6D-0CE08C87E860}"/>
    <cellStyle name="Heading 3 2 5 3 2 2" xfId="6103" xr:uid="{0861AF24-36E7-4644-94DE-DEC6E0612B34}"/>
    <cellStyle name="Heading 3 2 5 3 3" xfId="6104" xr:uid="{7A16E62B-ED17-4D35-97F5-238EEEBAA8A1}"/>
    <cellStyle name="Heading 3 2 5 3 3 2" xfId="6105" xr:uid="{4A099AF1-9C62-4640-87E7-B0521B455605}"/>
    <cellStyle name="Heading 3 2 5 3 4" xfId="6106" xr:uid="{2C8E5750-B52E-4E08-81CB-B9AFBB248365}"/>
    <cellStyle name="Heading 3 2 5 3 4 2" xfId="6107" xr:uid="{7E1C856E-5B70-427A-B08D-55CC048F4DEF}"/>
    <cellStyle name="Heading 3 2 5 4" xfId="6108" xr:uid="{98C661B6-F864-442C-8D79-56B955B468C3}"/>
    <cellStyle name="Heading 3 2 5 4 2" xfId="6109" xr:uid="{CC2FB17D-EB78-489D-992B-12061FD2961B}"/>
    <cellStyle name="Heading 3 2 5 4 2 2" xfId="6110" xr:uid="{CDB8B036-5ABC-4371-9D6C-9B240DC675CB}"/>
    <cellStyle name="Heading 3 2 5 4 3" xfId="6111" xr:uid="{0B571D85-B8F6-4F6D-99A2-29BAD745DDC8}"/>
    <cellStyle name="Heading 3 2 5 4 3 2" xfId="6112" xr:uid="{915A8BAA-9788-4F24-8486-5CF7A75166E3}"/>
    <cellStyle name="Heading 3 2 5 4 4" xfId="6113" xr:uid="{F1F0F6A3-2397-4AB9-95D6-552C5A8BBEAD}"/>
    <cellStyle name="Heading 3 2 5 4 4 2" xfId="6114" xr:uid="{25C3D464-15BE-4624-A5AB-748A805523BA}"/>
    <cellStyle name="Heading 3 2 5 5" xfId="6115" xr:uid="{15D8F7B8-2E99-4539-A2AF-6D32CAAA23CC}"/>
    <cellStyle name="Heading 3 2 5 5 2" xfId="6116" xr:uid="{1A1748B1-DC55-4C12-AC68-0EAC0021746D}"/>
    <cellStyle name="Heading 3 2 5 5 2 2" xfId="6117" xr:uid="{28C1755A-7C15-4D8F-A3BD-FFD483BD8715}"/>
    <cellStyle name="Heading 3 2 5 5 3" xfId="6118" xr:uid="{5685F5F5-3F22-4C67-8970-0D1269B149EF}"/>
    <cellStyle name="Heading 3 2 5 5 3 2" xfId="6119" xr:uid="{97EE74E1-1A4A-4C12-986A-2E888EBAC14A}"/>
    <cellStyle name="Heading 3 2 5 5 4" xfId="6120" xr:uid="{A2A45478-8FC2-47E7-B601-25AEBAF694E6}"/>
    <cellStyle name="Heading 3 2 5 5 4 2" xfId="6121" xr:uid="{2EF433E8-75C2-4283-9F16-328D89E5A851}"/>
    <cellStyle name="Heading 3 2 5 6" xfId="6122" xr:uid="{C22630B0-6D6F-47C9-99CE-73F6066BE5DA}"/>
    <cellStyle name="Heading 3 2 5 6 2" xfId="6123" xr:uid="{DF73CCBE-8F8D-4E64-8077-B20071DFAF74}"/>
    <cellStyle name="Heading 3 2 5 6 2 2" xfId="6124" xr:uid="{15BB0120-DB1A-4DFE-9E6F-A2E4695F43FB}"/>
    <cellStyle name="Heading 3 2 5 6 3" xfId="6125" xr:uid="{9145C845-0A17-4FF2-9DAA-AB361D87F6F0}"/>
    <cellStyle name="Heading 3 2 5 6 3 2" xfId="6126" xr:uid="{0C6FF6FA-D976-4638-A892-DF25802B5ACC}"/>
    <cellStyle name="Heading 3 2 5 6 4" xfId="6127" xr:uid="{1B38A4A4-9F08-4B7F-A4A3-86066F383FA0}"/>
    <cellStyle name="Heading 3 2 5 6 4 2" xfId="6128" xr:uid="{FDA7D103-DE37-45DC-80CC-F4166A299430}"/>
    <cellStyle name="Heading 3 2 5 7" xfId="6129" xr:uid="{10EA9362-4539-459D-B7A3-9322171FD390}"/>
    <cellStyle name="Heading 3 2 5 7 2" xfId="6130" xr:uid="{ECB11CC4-7B38-46EF-9CB3-3572E10E2486}"/>
    <cellStyle name="Heading 3 2 5 7 2 2" xfId="6131" xr:uid="{6DF3A4CB-4C7B-4DE8-BCAA-98248ACC78A7}"/>
    <cellStyle name="Heading 3 2 5 7 3" xfId="6132" xr:uid="{B7B3C58E-6D9D-4B91-954D-30ACA2D1DB90}"/>
    <cellStyle name="Heading 3 2 5 7 3 2" xfId="6133" xr:uid="{6D4AE173-66C2-47B7-BF72-567FF97CBC3A}"/>
    <cellStyle name="Heading 3 2 5 7 4" xfId="6134" xr:uid="{37EB6C23-BCD6-4707-AD31-D8225E04282E}"/>
    <cellStyle name="Heading 3 2 5 7 4 2" xfId="6135" xr:uid="{7B79715C-92A1-4067-A296-64BD69AE886D}"/>
    <cellStyle name="Heading 3 2 5 8" xfId="6136" xr:uid="{A7651A35-0862-4789-9C62-B7D2C6D33BC6}"/>
    <cellStyle name="Heading 3 2 5 8 2" xfId="6137" xr:uid="{512CFA53-2F4F-4F5B-9F13-0B87609BDB52}"/>
    <cellStyle name="Heading 3 2 5 8 2 2" xfId="6138" xr:uid="{7D35EEE1-1761-4109-83B6-F61E49C00B4B}"/>
    <cellStyle name="Heading 3 2 5 8 3" xfId="6139" xr:uid="{46CC508B-B408-41FC-8E5E-675BA459C02C}"/>
    <cellStyle name="Heading 3 2 5 8 3 2" xfId="6140" xr:uid="{7CC451D4-B08A-487E-A95E-8DCCEA45C5B3}"/>
    <cellStyle name="Heading 3 2 5 8 4" xfId="6141" xr:uid="{BD1ABB89-1FA6-4219-9824-78B4B4219B3F}"/>
    <cellStyle name="Heading 3 2 5 8 4 2" xfId="6142" xr:uid="{0F9A72CF-6378-4F34-96DF-F823D45232D6}"/>
    <cellStyle name="Heading 3 2 5 9" xfId="6143" xr:uid="{ED18BFB3-8524-40E6-9A71-39BE6B94445B}"/>
    <cellStyle name="Heading 3 2 5 9 2" xfId="6144" xr:uid="{5367A965-1DDD-4205-B6C7-92E23D9BE804}"/>
    <cellStyle name="Heading 3 2 5 9 2 2" xfId="6145" xr:uid="{D923C699-081D-419B-A78E-62104F3382F0}"/>
    <cellStyle name="Heading 3 2 5 9 3" xfId="6146" xr:uid="{D7C39898-6375-485E-BC15-EA6199025E8E}"/>
    <cellStyle name="Heading 3 2 5 9 3 2" xfId="6147" xr:uid="{5FCBC809-4506-4A34-808B-943FC101F5B1}"/>
    <cellStyle name="Heading 3 2 5 9 4" xfId="6148" xr:uid="{7A568083-C49B-4FE3-A882-8161E643443C}"/>
    <cellStyle name="Heading 3 2 5 9 4 2" xfId="6149" xr:uid="{74132CE4-57A1-42D3-9595-C26E65C5E6EF}"/>
    <cellStyle name="Heading 3 2 6" xfId="6150" xr:uid="{72035672-AB6F-4C7D-865F-CDFCAD18427B}"/>
    <cellStyle name="Heading 3 2 6 10" xfId="6151" xr:uid="{4F211EB4-DDF2-4BFE-84DA-308AE9720A17}"/>
    <cellStyle name="Heading 3 2 6 10 2" xfId="6152" xr:uid="{2B3AFEAA-4DA7-42D9-A48E-EBD67275E33B}"/>
    <cellStyle name="Heading 3 2 6 10 2 2" xfId="6153" xr:uid="{A718E3D6-BE6B-4C85-8292-D03CB429D37D}"/>
    <cellStyle name="Heading 3 2 6 10 3" xfId="6154" xr:uid="{9B754D7A-F9E6-4F35-82B8-1CB95D90CE1B}"/>
    <cellStyle name="Heading 3 2 6 10 3 2" xfId="6155" xr:uid="{636F1A11-E2DE-458C-ACDE-197CE898AE62}"/>
    <cellStyle name="Heading 3 2 6 10 4" xfId="6156" xr:uid="{44568640-33AC-4BA1-A191-065FE2B57188}"/>
    <cellStyle name="Heading 3 2 6 10 4 2" xfId="6157" xr:uid="{0B5FB4E5-13D2-4F60-8A6F-6BB98BF767E2}"/>
    <cellStyle name="Heading 3 2 6 11" xfId="6158" xr:uid="{06B8F603-0A02-46FB-A643-472DBA3116CF}"/>
    <cellStyle name="Heading 3 2 6 11 2" xfId="6159" xr:uid="{11B40A5E-DF7E-4D95-8959-4E35CCF15842}"/>
    <cellStyle name="Heading 3 2 6 11 2 2" xfId="6160" xr:uid="{8AE5DEE0-98DD-4F05-AF9E-E6BFCEEC4740}"/>
    <cellStyle name="Heading 3 2 6 11 3" xfId="6161" xr:uid="{D38C7ADD-7E8D-4F0C-BD15-BA2FF19CA57F}"/>
    <cellStyle name="Heading 3 2 6 11 3 2" xfId="6162" xr:uid="{C9663176-3113-470A-8741-04E193DE88B3}"/>
    <cellStyle name="Heading 3 2 6 11 4" xfId="6163" xr:uid="{FF702B6A-A762-4BD9-9813-456C55F732AA}"/>
    <cellStyle name="Heading 3 2 6 11 4 2" xfId="6164" xr:uid="{83C3DBB8-0582-4265-8421-D32F6B3D2897}"/>
    <cellStyle name="Heading 3 2 6 12" xfId="6165" xr:uid="{19D07D60-D64E-4E25-8E08-FA88EB7F38CF}"/>
    <cellStyle name="Heading 3 2 6 12 2" xfId="6166" xr:uid="{A6C8958A-15EF-4C89-ACA3-45C5BFE27B52}"/>
    <cellStyle name="Heading 3 2 6 12 2 2" xfId="6167" xr:uid="{2FA3A4B3-8AFE-4D7A-AF75-8D22EFBEDE05}"/>
    <cellStyle name="Heading 3 2 6 12 3" xfId="6168" xr:uid="{468180B8-1393-4458-9020-508E81A0B708}"/>
    <cellStyle name="Heading 3 2 6 12 3 2" xfId="6169" xr:uid="{94E5C246-01F9-47BC-AE8C-9B0CE187CF33}"/>
    <cellStyle name="Heading 3 2 6 12 4" xfId="6170" xr:uid="{4F20528D-3D07-48E4-A300-5A934A92F22C}"/>
    <cellStyle name="Heading 3 2 6 12 4 2" xfId="6171" xr:uid="{CC969FEF-D210-4879-9636-3AFEDE02A13C}"/>
    <cellStyle name="Heading 3 2 6 13" xfId="6172" xr:uid="{8BD08BBF-2222-4EDA-98AE-277767836A76}"/>
    <cellStyle name="Heading 3 2 6 13 2" xfId="6173" xr:uid="{F950703D-B44F-49D5-BF6B-4558F9957670}"/>
    <cellStyle name="Heading 3 2 6 13 2 2" xfId="6174" xr:uid="{49FA08B2-7D6F-41F1-A384-FD3630E4F016}"/>
    <cellStyle name="Heading 3 2 6 13 3" xfId="6175" xr:uid="{4453E3BB-7DF6-44EC-AD89-7A846401A0DE}"/>
    <cellStyle name="Heading 3 2 6 13 3 2" xfId="6176" xr:uid="{29A957C4-C6FC-452B-9F34-B68346669DC0}"/>
    <cellStyle name="Heading 3 2 6 13 4" xfId="6177" xr:uid="{B5E43E06-A3E4-45C3-B122-F482F30C13A5}"/>
    <cellStyle name="Heading 3 2 6 13 4 2" xfId="6178" xr:uid="{B0D8EFFF-09F5-408C-9DDD-57B00C853CB7}"/>
    <cellStyle name="Heading 3 2 6 14" xfId="6179" xr:uid="{2C98946F-6BFB-4163-91AF-B8633FBB7AB6}"/>
    <cellStyle name="Heading 3 2 6 14 2" xfId="6180" xr:uid="{A09E0F27-F604-4FDE-AC5F-C13F4A02417F}"/>
    <cellStyle name="Heading 3 2 6 14 2 2" xfId="6181" xr:uid="{041DF636-7E2C-42DB-894E-3EC93A775807}"/>
    <cellStyle name="Heading 3 2 6 14 3" xfId="6182" xr:uid="{C8AEB974-FA97-4D97-B153-D8410AB855FA}"/>
    <cellStyle name="Heading 3 2 6 14 3 2" xfId="6183" xr:uid="{04803756-C4D2-4046-A722-937C2CF4154E}"/>
    <cellStyle name="Heading 3 2 6 14 4" xfId="6184" xr:uid="{BA66CCB0-F60A-473A-98DD-60DB49087918}"/>
    <cellStyle name="Heading 3 2 6 14 4 2" xfId="6185" xr:uid="{48876981-1A0A-40FE-A230-735D786C4056}"/>
    <cellStyle name="Heading 3 2 6 15" xfId="6186" xr:uid="{8CEBF846-B024-40FD-A5F9-6CBE0836C301}"/>
    <cellStyle name="Heading 3 2 6 15 2" xfId="6187" xr:uid="{D0A3B76D-4C18-4AED-A281-4FC68F7F022D}"/>
    <cellStyle name="Heading 3 2 6 15 2 2" xfId="6188" xr:uid="{1BC46831-8BA6-4E20-B3D8-46BEC3A2F04E}"/>
    <cellStyle name="Heading 3 2 6 15 3" xfId="6189" xr:uid="{79E6F63F-5D47-4F4C-879E-BE540F80429C}"/>
    <cellStyle name="Heading 3 2 6 15 3 2" xfId="6190" xr:uid="{68A19F49-6E39-4666-886F-CA20E321953E}"/>
    <cellStyle name="Heading 3 2 6 15 4" xfId="6191" xr:uid="{4C90F101-40FA-473B-AA7D-33BAFF46C99D}"/>
    <cellStyle name="Heading 3 2 6 15 4 2" xfId="6192" xr:uid="{1B159787-A70D-4873-8C01-BEF36C7D738D}"/>
    <cellStyle name="Heading 3 2 6 16" xfId="6193" xr:uid="{C282A546-56E8-420E-8ED8-C28F885BFC40}"/>
    <cellStyle name="Heading 3 2 6 16 2" xfId="6194" xr:uid="{0CC6B70F-9E6A-4A32-9192-87C811079448}"/>
    <cellStyle name="Heading 3 2 6 17" xfId="6195" xr:uid="{3EA8DF62-0935-4ECC-B0A2-060FD2090649}"/>
    <cellStyle name="Heading 3 2 6 17 2" xfId="6196" xr:uid="{C37CB431-F279-448B-AE63-3E36A182DD8B}"/>
    <cellStyle name="Heading 3 2 6 18" xfId="6197" xr:uid="{99B26FE1-7452-489B-BE9E-54D6F2565B88}"/>
    <cellStyle name="Heading 3 2 6 18 2" xfId="6198" xr:uid="{4ADE614B-91DE-46C4-AF4A-F510F127995D}"/>
    <cellStyle name="Heading 3 2 6 19" xfId="6199" xr:uid="{BE372617-783C-4126-99F0-135A30112E5C}"/>
    <cellStyle name="Heading 3 2 6 2" xfId="6200" xr:uid="{1FB44DB0-0B4D-4371-B50F-60B75EB81A94}"/>
    <cellStyle name="Heading 3 2 6 2 2" xfId="6201" xr:uid="{D09F7930-2187-4D0C-A040-464704A7D7C3}"/>
    <cellStyle name="Heading 3 2 6 2 2 2" xfId="6202" xr:uid="{F7B88220-43F2-4599-A741-E6E85DB86C7B}"/>
    <cellStyle name="Heading 3 2 6 2 3" xfId="6203" xr:uid="{A6C14127-AD77-4D99-947B-01D00F4F324A}"/>
    <cellStyle name="Heading 3 2 6 2 3 2" xfId="6204" xr:uid="{6611DCAD-72EC-456B-BBF8-4145B23BE224}"/>
    <cellStyle name="Heading 3 2 6 2 4" xfId="6205" xr:uid="{0E9C388F-5E89-4119-A063-B5CD1AE7CABE}"/>
    <cellStyle name="Heading 3 2 6 2 4 2" xfId="6206" xr:uid="{F3B308A1-2D22-4F65-8C8D-9300262159A2}"/>
    <cellStyle name="Heading 3 2 6 20" xfId="6207" xr:uid="{EFD3B721-1197-4BB4-BBC5-61557D5E6ECE}"/>
    <cellStyle name="Heading 3 2 6 21" xfId="6208" xr:uid="{9317DE75-1FCF-4844-B1E7-8AB949E0E046}"/>
    <cellStyle name="Heading 3 2 6 22" xfId="6209" xr:uid="{E265F9AF-147F-4ED4-8306-C3E330FD8A09}"/>
    <cellStyle name="Heading 3 2 6 23" xfId="6210" xr:uid="{8BEE6CD8-6571-43AB-93F9-F3B38200FC7C}"/>
    <cellStyle name="Heading 3 2 6 24" xfId="6211" xr:uid="{D74CF977-CC0A-4A3B-BE18-85E56C910D11}"/>
    <cellStyle name="Heading 3 2 6 25" xfId="6212" xr:uid="{F8E39558-04B1-4BF9-A01C-8C10904BF917}"/>
    <cellStyle name="Heading 3 2 6 3" xfId="6213" xr:uid="{222EC327-08CB-402A-A93C-692761A40120}"/>
    <cellStyle name="Heading 3 2 6 3 2" xfId="6214" xr:uid="{30711784-F826-4CB2-BA03-C429904F05CE}"/>
    <cellStyle name="Heading 3 2 6 3 2 2" xfId="6215" xr:uid="{BCEFD74C-BC76-4FFA-8D80-D6BF8FFC8BC6}"/>
    <cellStyle name="Heading 3 2 6 3 3" xfId="6216" xr:uid="{1C1754D8-11B5-43B4-AC56-6E06C1B88DB0}"/>
    <cellStyle name="Heading 3 2 6 3 3 2" xfId="6217" xr:uid="{C0D09918-E04A-4CC3-A5D5-F7C0A8653D04}"/>
    <cellStyle name="Heading 3 2 6 3 4" xfId="6218" xr:uid="{2A1905E3-BDDC-41F5-BC93-4C2B0BFCE1D5}"/>
    <cellStyle name="Heading 3 2 6 3 4 2" xfId="6219" xr:uid="{D123F871-8F37-417D-B4AF-6C098888BA90}"/>
    <cellStyle name="Heading 3 2 6 4" xfId="6220" xr:uid="{21FDACA1-84DE-4F6B-B366-AA608A7DC9E4}"/>
    <cellStyle name="Heading 3 2 6 4 2" xfId="6221" xr:uid="{B3B22C73-72F1-4F99-BB09-C8090574644C}"/>
    <cellStyle name="Heading 3 2 6 4 2 2" xfId="6222" xr:uid="{E19B5B0E-D819-4001-9F63-305E382D4AD5}"/>
    <cellStyle name="Heading 3 2 6 4 3" xfId="6223" xr:uid="{A95E9F22-758F-419C-97CA-1F87428F0983}"/>
    <cellStyle name="Heading 3 2 6 4 3 2" xfId="6224" xr:uid="{83B7CD44-8DB1-4509-A475-00B9BB4DBC9E}"/>
    <cellStyle name="Heading 3 2 6 4 4" xfId="6225" xr:uid="{4CCE4608-F2DC-499B-94BF-83623770F776}"/>
    <cellStyle name="Heading 3 2 6 4 4 2" xfId="6226" xr:uid="{95B03978-B769-4391-B76F-A9169244AFF5}"/>
    <cellStyle name="Heading 3 2 6 5" xfId="6227" xr:uid="{127BAED3-4794-4CE1-9C97-324D49F680FF}"/>
    <cellStyle name="Heading 3 2 6 5 2" xfId="6228" xr:uid="{F189D336-C0B2-41A9-B712-86B6AED6E33F}"/>
    <cellStyle name="Heading 3 2 6 5 2 2" xfId="6229" xr:uid="{D82845E7-73C2-4140-8D07-D8E79A9C1A61}"/>
    <cellStyle name="Heading 3 2 6 5 3" xfId="6230" xr:uid="{97A18011-EEEB-4A6A-B297-4C62F2DF851E}"/>
    <cellStyle name="Heading 3 2 6 5 3 2" xfId="6231" xr:uid="{DF7821BE-7C86-4C7E-AC4F-C9611F9AA5C5}"/>
    <cellStyle name="Heading 3 2 6 5 4" xfId="6232" xr:uid="{DBE24CAC-954F-49F9-902A-E7F14BD34A3B}"/>
    <cellStyle name="Heading 3 2 6 5 4 2" xfId="6233" xr:uid="{858D1507-D9F7-4091-95DE-EA9DCAC855B3}"/>
    <cellStyle name="Heading 3 2 6 6" xfId="6234" xr:uid="{60F94A04-0017-43F3-83FA-57E97CFE9D14}"/>
    <cellStyle name="Heading 3 2 6 6 2" xfId="6235" xr:uid="{B37E24F5-EDA9-460C-BE9C-24D40B7E0E41}"/>
    <cellStyle name="Heading 3 2 6 6 2 2" xfId="6236" xr:uid="{717EA345-860F-4FDC-8FF4-3B3C18A2B02F}"/>
    <cellStyle name="Heading 3 2 6 6 3" xfId="6237" xr:uid="{FE38F74F-45BD-4D46-840E-B0A70EB09693}"/>
    <cellStyle name="Heading 3 2 6 6 3 2" xfId="6238" xr:uid="{239D004D-8366-4E8D-9024-BC7229642387}"/>
    <cellStyle name="Heading 3 2 6 6 4" xfId="6239" xr:uid="{A0CEAB2E-275C-43A3-BD2F-359778133C43}"/>
    <cellStyle name="Heading 3 2 6 6 4 2" xfId="6240" xr:uid="{D109233E-9726-4AAA-A744-B6742E5A9475}"/>
    <cellStyle name="Heading 3 2 6 7" xfId="6241" xr:uid="{FF7773AA-D309-42CA-AE5A-D8FD2932798F}"/>
    <cellStyle name="Heading 3 2 6 7 2" xfId="6242" xr:uid="{DC1E36FB-9457-4BDB-96FF-91EC2AED84F0}"/>
    <cellStyle name="Heading 3 2 6 7 2 2" xfId="6243" xr:uid="{BB8795A1-AC32-4F12-9CBA-AE5D97421DBE}"/>
    <cellStyle name="Heading 3 2 6 7 3" xfId="6244" xr:uid="{4E2C6A3E-9FA0-4AD3-8693-9804A97597C8}"/>
    <cellStyle name="Heading 3 2 6 7 3 2" xfId="6245" xr:uid="{EF77E021-AFB0-4C3C-BF0A-B8A4E414C123}"/>
    <cellStyle name="Heading 3 2 6 7 4" xfId="6246" xr:uid="{B8B87E9E-17FB-49E8-867C-0A4468991493}"/>
    <cellStyle name="Heading 3 2 6 7 4 2" xfId="6247" xr:uid="{BF876EE5-0FDD-4125-894A-004B320BD956}"/>
    <cellStyle name="Heading 3 2 6 8" xfId="6248" xr:uid="{D83D9254-E338-47EA-8FDF-B96C4D0FA9FA}"/>
    <cellStyle name="Heading 3 2 6 8 2" xfId="6249" xr:uid="{27ACDBF0-5590-48E3-B5C9-CF603E48715A}"/>
    <cellStyle name="Heading 3 2 6 8 2 2" xfId="6250" xr:uid="{AE8B965F-2E65-405A-91B8-6799F3C4CE1A}"/>
    <cellStyle name="Heading 3 2 6 8 3" xfId="6251" xr:uid="{8693DEFF-C786-4597-8B2D-E9FD7CA40DC7}"/>
    <cellStyle name="Heading 3 2 6 8 3 2" xfId="6252" xr:uid="{30F7A25A-C39C-41F9-ADF0-5E594A4D0673}"/>
    <cellStyle name="Heading 3 2 6 8 4" xfId="6253" xr:uid="{8F645DFA-1927-4398-BDD6-6E9BC5882868}"/>
    <cellStyle name="Heading 3 2 6 8 4 2" xfId="6254" xr:uid="{09D7E9AC-F33A-4FD9-9E17-45B6D51D4B3F}"/>
    <cellStyle name="Heading 3 2 6 9" xfId="6255" xr:uid="{C3AE07F6-0848-4021-BA80-2BB933BA4F43}"/>
    <cellStyle name="Heading 3 2 6 9 2" xfId="6256" xr:uid="{46925E1F-AE58-4994-BDD4-54A10A514595}"/>
    <cellStyle name="Heading 3 2 6 9 2 2" xfId="6257" xr:uid="{74D71529-8176-466D-8F9D-749474DC030E}"/>
    <cellStyle name="Heading 3 2 6 9 3" xfId="6258" xr:uid="{DCAB87DE-25D0-42BB-BC9B-23D51C34DC66}"/>
    <cellStyle name="Heading 3 2 6 9 3 2" xfId="6259" xr:uid="{B4F65CD6-D87C-4DA8-9D52-F76D2B2D25E4}"/>
    <cellStyle name="Heading 3 2 6 9 4" xfId="6260" xr:uid="{D5A17F54-1E8A-4CBD-9F13-145C67EE2C9E}"/>
    <cellStyle name="Heading 3 2 6 9 4 2" xfId="6261" xr:uid="{418E1DCE-0324-4648-84B0-8CFEA063E5A2}"/>
    <cellStyle name="Heading 3 2 7" xfId="6262" xr:uid="{ADAB6CE8-858B-44DB-BC70-F99CBF242D5E}"/>
    <cellStyle name="Heading 3 2 7 10" xfId="6263" xr:uid="{CA8F7293-FF40-42A6-AE96-171A43EBC427}"/>
    <cellStyle name="Heading 3 2 7 10 2" xfId="6264" xr:uid="{0D25D5E5-8D74-4808-8D08-2B13667C62A1}"/>
    <cellStyle name="Heading 3 2 7 10 2 2" xfId="6265" xr:uid="{7B790B09-6DA0-493E-A155-F53C1EAED0BB}"/>
    <cellStyle name="Heading 3 2 7 10 3" xfId="6266" xr:uid="{B0DE21DB-209D-4C6E-AEDF-920EF18C59FE}"/>
    <cellStyle name="Heading 3 2 7 10 3 2" xfId="6267" xr:uid="{A5B454B0-E568-40F4-86D7-A8DEEE686726}"/>
    <cellStyle name="Heading 3 2 7 10 4" xfId="6268" xr:uid="{8DF84061-DA47-4265-9F02-1ADB0D55752E}"/>
    <cellStyle name="Heading 3 2 7 10 4 2" xfId="6269" xr:uid="{7980ECA7-F4D2-4AE0-AE42-2397D7EE9EF9}"/>
    <cellStyle name="Heading 3 2 7 11" xfId="6270" xr:uid="{78629CDF-A510-4BFC-A15F-B99BEBF427F3}"/>
    <cellStyle name="Heading 3 2 7 11 2" xfId="6271" xr:uid="{E0C5098D-1E4A-4BC7-9F44-AFE99750715D}"/>
    <cellStyle name="Heading 3 2 7 11 2 2" xfId="6272" xr:uid="{2CC0421F-F482-4049-ADCD-8939A296268B}"/>
    <cellStyle name="Heading 3 2 7 11 3" xfId="6273" xr:uid="{6A9F6BB3-F47A-4ED8-BBF8-093FB3F6A5CF}"/>
    <cellStyle name="Heading 3 2 7 11 3 2" xfId="6274" xr:uid="{22C4B0C3-30BE-4D50-A0AC-2684EB6F297D}"/>
    <cellStyle name="Heading 3 2 7 11 4" xfId="6275" xr:uid="{AB17398D-3E46-4128-BAE6-DF9B647D1940}"/>
    <cellStyle name="Heading 3 2 7 11 4 2" xfId="6276" xr:uid="{0479AD47-9879-4BA3-831B-08DC5C64BE33}"/>
    <cellStyle name="Heading 3 2 7 12" xfId="6277" xr:uid="{BD49AC8B-00F0-485F-A9CF-628E3C434048}"/>
    <cellStyle name="Heading 3 2 7 12 2" xfId="6278" xr:uid="{24B09C0C-A64E-42C2-9EB9-BDCBB071BB81}"/>
    <cellStyle name="Heading 3 2 7 12 2 2" xfId="6279" xr:uid="{8B8D131B-1419-4323-9798-8429C8A8822A}"/>
    <cellStyle name="Heading 3 2 7 12 3" xfId="6280" xr:uid="{F48312AB-2BA9-4D2E-B270-B425017C2E0D}"/>
    <cellStyle name="Heading 3 2 7 12 3 2" xfId="6281" xr:uid="{15D40247-88C9-4C11-B3C3-391705F190CB}"/>
    <cellStyle name="Heading 3 2 7 12 4" xfId="6282" xr:uid="{3941B2F8-E768-4B53-A70D-9AA81F756BCE}"/>
    <cellStyle name="Heading 3 2 7 12 4 2" xfId="6283" xr:uid="{18CBC600-6920-43F4-B7F9-65839721ECF4}"/>
    <cellStyle name="Heading 3 2 7 13" xfId="6284" xr:uid="{AF6B4814-564C-469D-8F8F-4950EA40413B}"/>
    <cellStyle name="Heading 3 2 7 13 2" xfId="6285" xr:uid="{2C7EC722-EA72-4C4F-8E66-BB2670B79878}"/>
    <cellStyle name="Heading 3 2 7 13 2 2" xfId="6286" xr:uid="{B44043DD-0AD5-453E-8F19-3D91AC06EED4}"/>
    <cellStyle name="Heading 3 2 7 13 3" xfId="6287" xr:uid="{684272B0-9343-4B0D-842E-AD00A90E006A}"/>
    <cellStyle name="Heading 3 2 7 13 3 2" xfId="6288" xr:uid="{317765F6-D23B-45EC-8656-1009BE029082}"/>
    <cellStyle name="Heading 3 2 7 13 4" xfId="6289" xr:uid="{D4432CE3-CF03-48EB-A8E1-9DEE2E1F930F}"/>
    <cellStyle name="Heading 3 2 7 13 4 2" xfId="6290" xr:uid="{07929156-517A-492C-ABE3-F8E89255E309}"/>
    <cellStyle name="Heading 3 2 7 14" xfId="6291" xr:uid="{E87C3442-A84C-4FF7-86EE-755034D6C244}"/>
    <cellStyle name="Heading 3 2 7 14 2" xfId="6292" xr:uid="{EC5E7185-1DF8-431A-8837-94931E0FCE20}"/>
    <cellStyle name="Heading 3 2 7 14 2 2" xfId="6293" xr:uid="{6805AC95-C112-4BDC-B56E-608023EC9301}"/>
    <cellStyle name="Heading 3 2 7 14 3" xfId="6294" xr:uid="{1511A4DC-4BD1-4E2B-9396-D9C54E0B5335}"/>
    <cellStyle name="Heading 3 2 7 14 3 2" xfId="6295" xr:uid="{EB52504E-47D6-442D-B093-EE08FA8383FD}"/>
    <cellStyle name="Heading 3 2 7 14 4" xfId="6296" xr:uid="{01FD54F0-CF9D-4B39-A9C9-CA90C6FA96BF}"/>
    <cellStyle name="Heading 3 2 7 14 4 2" xfId="6297" xr:uid="{BFFE1E89-73D8-48F6-9EBE-528272A202F2}"/>
    <cellStyle name="Heading 3 2 7 15" xfId="6298" xr:uid="{7BB33854-85C6-45F1-97E6-0D4F7F526A45}"/>
    <cellStyle name="Heading 3 2 7 15 2" xfId="6299" xr:uid="{61DE0B06-BC3D-436C-9F06-782E8403154D}"/>
    <cellStyle name="Heading 3 2 7 15 2 2" xfId="6300" xr:uid="{5CEC81C3-C2B9-4C50-B24F-633097B79CC1}"/>
    <cellStyle name="Heading 3 2 7 15 3" xfId="6301" xr:uid="{6CE50A8B-2C38-4A51-AF21-4E292D3DCBB9}"/>
    <cellStyle name="Heading 3 2 7 15 3 2" xfId="6302" xr:uid="{3FE47A24-499C-4C4B-8189-CD1C2039AF96}"/>
    <cellStyle name="Heading 3 2 7 15 4" xfId="6303" xr:uid="{EA74B280-AB3D-4261-882B-3B4ACEAFFA10}"/>
    <cellStyle name="Heading 3 2 7 15 4 2" xfId="6304" xr:uid="{A2ECBF56-D9FB-45B6-97C9-30B62A66AA20}"/>
    <cellStyle name="Heading 3 2 7 16" xfId="6305" xr:uid="{976EAF3D-BC36-45E8-B006-7FB3931C077C}"/>
    <cellStyle name="Heading 3 2 7 16 2" xfId="6306" xr:uid="{51C8F444-AF49-4923-A8AE-3E041A79B15B}"/>
    <cellStyle name="Heading 3 2 7 17" xfId="6307" xr:uid="{C26B386A-BD35-4B0E-A805-17E0E96C798F}"/>
    <cellStyle name="Heading 3 2 7 17 2" xfId="6308" xr:uid="{307305E4-588D-49EB-97A8-107D298DD750}"/>
    <cellStyle name="Heading 3 2 7 18" xfId="6309" xr:uid="{19BE39A2-3ADB-4402-98D4-A9567A6CBAD3}"/>
    <cellStyle name="Heading 3 2 7 18 2" xfId="6310" xr:uid="{BC6864B9-49FE-46F9-ABA1-A844F5C22728}"/>
    <cellStyle name="Heading 3 2 7 19" xfId="6311" xr:uid="{84806855-163C-4C9A-B418-F70A9BFE55F9}"/>
    <cellStyle name="Heading 3 2 7 2" xfId="6312" xr:uid="{F6E5F4FE-27E5-4626-865F-E8F2FD3BF942}"/>
    <cellStyle name="Heading 3 2 7 2 2" xfId="6313" xr:uid="{CEA5A557-1E7F-4155-804C-9F81813D6ED4}"/>
    <cellStyle name="Heading 3 2 7 2 2 2" xfId="6314" xr:uid="{B74F014A-9978-47FC-A1A5-A1F8C2632423}"/>
    <cellStyle name="Heading 3 2 7 2 3" xfId="6315" xr:uid="{53742D08-CA54-46B0-A8B8-9271C16B9278}"/>
    <cellStyle name="Heading 3 2 7 2 3 2" xfId="6316" xr:uid="{1A8E4D60-6784-4800-B390-4A0BCCE0C2ED}"/>
    <cellStyle name="Heading 3 2 7 2 4" xfId="6317" xr:uid="{34151D66-985F-44E4-8B20-C97ADAF4CCF0}"/>
    <cellStyle name="Heading 3 2 7 2 4 2" xfId="6318" xr:uid="{61F96AEB-E827-48D3-9233-C15EBDE20232}"/>
    <cellStyle name="Heading 3 2 7 20" xfId="6319" xr:uid="{DA152242-8E17-441C-ABE5-A0AAF5FA75A4}"/>
    <cellStyle name="Heading 3 2 7 21" xfId="6320" xr:uid="{00A8F08E-700B-489E-B8B3-CC217E74DEC2}"/>
    <cellStyle name="Heading 3 2 7 22" xfId="6321" xr:uid="{88543176-3323-4A48-9A33-3F97D8E70501}"/>
    <cellStyle name="Heading 3 2 7 23" xfId="6322" xr:uid="{31FD9550-406B-41B0-89A6-4BE48B8A9D95}"/>
    <cellStyle name="Heading 3 2 7 24" xfId="6323" xr:uid="{69CEFEF9-1223-4954-826C-25559EE7E005}"/>
    <cellStyle name="Heading 3 2 7 25" xfId="6324" xr:uid="{C0BEFD4C-A4C3-4AE4-AA34-4F5B79170C28}"/>
    <cellStyle name="Heading 3 2 7 3" xfId="6325" xr:uid="{A7118815-814D-4327-846E-B2B1B90FBEA5}"/>
    <cellStyle name="Heading 3 2 7 3 2" xfId="6326" xr:uid="{9CD36441-1801-4963-BEF5-360DF45D36AB}"/>
    <cellStyle name="Heading 3 2 7 3 2 2" xfId="6327" xr:uid="{895AF10F-111B-468B-A0BE-7BD7D8746B39}"/>
    <cellStyle name="Heading 3 2 7 3 3" xfId="6328" xr:uid="{23F50983-EF86-4287-80F7-0F007A3907DF}"/>
    <cellStyle name="Heading 3 2 7 3 3 2" xfId="6329" xr:uid="{C4EDE33A-8828-4FD7-A530-688CE0094447}"/>
    <cellStyle name="Heading 3 2 7 3 4" xfId="6330" xr:uid="{43591934-CE54-4D5A-BB24-87754E1C7541}"/>
    <cellStyle name="Heading 3 2 7 3 4 2" xfId="6331" xr:uid="{F8811507-C69E-458F-B7E0-557C71E582AB}"/>
    <cellStyle name="Heading 3 2 7 4" xfId="6332" xr:uid="{0B511992-F12C-46EA-AEA4-6A6CF120488D}"/>
    <cellStyle name="Heading 3 2 7 4 2" xfId="6333" xr:uid="{1A54067F-4D68-4A8C-933B-FBB53490A27B}"/>
    <cellStyle name="Heading 3 2 7 4 2 2" xfId="6334" xr:uid="{5CBA03DE-2109-451C-BE44-22A278CF2EF4}"/>
    <cellStyle name="Heading 3 2 7 4 3" xfId="6335" xr:uid="{3A476A6C-E99D-4C66-95C8-3CA4F23DCCC4}"/>
    <cellStyle name="Heading 3 2 7 4 3 2" xfId="6336" xr:uid="{2A32C2F9-CF8D-486F-A439-A5A6F8DA9C5C}"/>
    <cellStyle name="Heading 3 2 7 4 4" xfId="6337" xr:uid="{C4E8A696-4E3F-4B82-AB87-EFE2F374E8B7}"/>
    <cellStyle name="Heading 3 2 7 4 4 2" xfId="6338" xr:uid="{FD53F2DF-7248-4B03-8BC8-6C7CC50A3FBF}"/>
    <cellStyle name="Heading 3 2 7 5" xfId="6339" xr:uid="{13B2FDB0-7099-4AB6-8502-F59F669333AA}"/>
    <cellStyle name="Heading 3 2 7 5 2" xfId="6340" xr:uid="{A593F357-758D-4F84-943E-39C042A0102D}"/>
    <cellStyle name="Heading 3 2 7 5 2 2" xfId="6341" xr:uid="{E90A4356-3D55-4E13-B2E4-A272EDFE35F1}"/>
    <cellStyle name="Heading 3 2 7 5 3" xfId="6342" xr:uid="{02328DD7-EAA6-4895-BF63-C4E6555D8762}"/>
    <cellStyle name="Heading 3 2 7 5 3 2" xfId="6343" xr:uid="{E2A06527-8E00-4683-9DF7-094501256196}"/>
    <cellStyle name="Heading 3 2 7 5 4" xfId="6344" xr:uid="{6D1E2744-C1CB-4E33-8929-9C388C05ED38}"/>
    <cellStyle name="Heading 3 2 7 5 4 2" xfId="6345" xr:uid="{577DE6A6-DE6A-4A17-9740-4EDE1F6DFE2F}"/>
    <cellStyle name="Heading 3 2 7 6" xfId="6346" xr:uid="{D84463E1-0033-460B-A0D5-B599FA9234AB}"/>
    <cellStyle name="Heading 3 2 7 6 2" xfId="6347" xr:uid="{5FBA19C8-EE52-483E-AB2A-0DF43711A321}"/>
    <cellStyle name="Heading 3 2 7 6 2 2" xfId="6348" xr:uid="{95FF4B3F-10E6-48E5-A378-0FE57A6CAC01}"/>
    <cellStyle name="Heading 3 2 7 6 3" xfId="6349" xr:uid="{B35E3C77-B45B-4C30-9522-ABF655C70010}"/>
    <cellStyle name="Heading 3 2 7 6 3 2" xfId="6350" xr:uid="{E92873C6-0289-405C-8511-324FFD3DE298}"/>
    <cellStyle name="Heading 3 2 7 6 4" xfId="6351" xr:uid="{DFF42ABE-F4BE-47B3-B5FA-44B714B54A0B}"/>
    <cellStyle name="Heading 3 2 7 6 4 2" xfId="6352" xr:uid="{6CB2A119-FCB6-4A1C-97BA-017F32B10039}"/>
    <cellStyle name="Heading 3 2 7 7" xfId="6353" xr:uid="{F7F8E575-CFA1-4BB4-BDBE-D3C9FBDE881D}"/>
    <cellStyle name="Heading 3 2 7 7 2" xfId="6354" xr:uid="{904DDB42-F435-4D5D-BD47-1FB211D54517}"/>
    <cellStyle name="Heading 3 2 7 7 2 2" xfId="6355" xr:uid="{0D0EC397-8AAB-4E36-B972-A1D140A4F905}"/>
    <cellStyle name="Heading 3 2 7 7 3" xfId="6356" xr:uid="{65ABCF42-6288-400C-9EED-CA76800D636B}"/>
    <cellStyle name="Heading 3 2 7 7 3 2" xfId="6357" xr:uid="{7C44D07A-A6AE-447C-B51C-3729B44F4DBA}"/>
    <cellStyle name="Heading 3 2 7 7 4" xfId="6358" xr:uid="{22C0DE75-0E6B-457A-83FE-F9F1EB55BF60}"/>
    <cellStyle name="Heading 3 2 7 7 4 2" xfId="6359" xr:uid="{798E2B5E-74BF-4C28-BE23-FC92268B686D}"/>
    <cellStyle name="Heading 3 2 7 8" xfId="6360" xr:uid="{3B8941B2-EE99-430A-AD1F-E564D7DCF030}"/>
    <cellStyle name="Heading 3 2 7 8 2" xfId="6361" xr:uid="{ED83FB05-4881-4AF0-B885-5FCA22024FEB}"/>
    <cellStyle name="Heading 3 2 7 8 2 2" xfId="6362" xr:uid="{15808BA7-F90C-4A9B-9582-C96BE5082EB6}"/>
    <cellStyle name="Heading 3 2 7 8 3" xfId="6363" xr:uid="{2282B839-4323-49D4-815E-66E4602ECC85}"/>
    <cellStyle name="Heading 3 2 7 8 3 2" xfId="6364" xr:uid="{61946911-BDE3-4648-BFD9-53773F91FE4E}"/>
    <cellStyle name="Heading 3 2 7 8 4" xfId="6365" xr:uid="{ABF96E3E-BCE4-4515-865D-A46A8CA47EE1}"/>
    <cellStyle name="Heading 3 2 7 8 4 2" xfId="6366" xr:uid="{EE9C0F62-17C1-4845-8F0A-B7C398FAFD81}"/>
    <cellStyle name="Heading 3 2 7 9" xfId="6367" xr:uid="{7131D0D3-3A58-41B8-925E-FB44C9DD65B7}"/>
    <cellStyle name="Heading 3 2 7 9 2" xfId="6368" xr:uid="{1818821F-F20A-4292-86E4-17FE313BF575}"/>
    <cellStyle name="Heading 3 2 7 9 2 2" xfId="6369" xr:uid="{C3DF6F04-4206-4CEF-AF23-91D1756BD6E7}"/>
    <cellStyle name="Heading 3 2 7 9 3" xfId="6370" xr:uid="{B06977D2-7B9A-4D1D-A11D-C47CA5DF13E4}"/>
    <cellStyle name="Heading 3 2 7 9 3 2" xfId="6371" xr:uid="{AEF290EC-4E2F-4A0B-BCC7-5274E6F7980B}"/>
    <cellStyle name="Heading 3 2 7 9 4" xfId="6372" xr:uid="{3336EDEC-7626-4B8E-8EA9-2BAA43E4E041}"/>
    <cellStyle name="Heading 3 2 7 9 4 2" xfId="6373" xr:uid="{6F2E2338-C3C6-41E8-BF79-9BF5555132B1}"/>
    <cellStyle name="Heading 3 2 8" xfId="6374" xr:uid="{94F8EA37-E3EF-41A0-A72C-F5FDF5959428}"/>
    <cellStyle name="Heading 3 2 8 10" xfId="6375" xr:uid="{58993032-1FF5-4D58-ACFA-46C523D96161}"/>
    <cellStyle name="Heading 3 2 8 10 2" xfId="6376" xr:uid="{B37AABAC-C8B7-4B65-940C-87D4B855B575}"/>
    <cellStyle name="Heading 3 2 8 10 2 2" xfId="6377" xr:uid="{E443B3F6-D655-430A-9EF0-8A53289527AC}"/>
    <cellStyle name="Heading 3 2 8 10 3" xfId="6378" xr:uid="{A683BC88-58C1-4DE0-BCDE-77AA838E2FC5}"/>
    <cellStyle name="Heading 3 2 8 10 3 2" xfId="6379" xr:uid="{049F8F0C-FA4B-4E1C-97E0-CE3A6EB6F3C6}"/>
    <cellStyle name="Heading 3 2 8 10 4" xfId="6380" xr:uid="{0396DB47-5A28-4BC0-AE92-DA672276F897}"/>
    <cellStyle name="Heading 3 2 8 10 4 2" xfId="6381" xr:uid="{14C6A003-517E-498D-AD8C-1C2E1DD1F638}"/>
    <cellStyle name="Heading 3 2 8 11" xfId="6382" xr:uid="{76CCE5D3-3F30-4423-BF4D-BC69EAB66996}"/>
    <cellStyle name="Heading 3 2 8 11 2" xfId="6383" xr:uid="{9814FDB9-12AA-46D5-860B-78ED221E7D22}"/>
    <cellStyle name="Heading 3 2 8 11 2 2" xfId="6384" xr:uid="{82ADC329-7C3B-4A49-B729-740EE1A41CC2}"/>
    <cellStyle name="Heading 3 2 8 11 3" xfId="6385" xr:uid="{FF70409B-1455-4CCB-9FED-C2A9BC583098}"/>
    <cellStyle name="Heading 3 2 8 11 3 2" xfId="6386" xr:uid="{C843A7CD-50F3-47F0-AE45-5FCE6E6A4A91}"/>
    <cellStyle name="Heading 3 2 8 11 4" xfId="6387" xr:uid="{A36303EB-40F6-4334-AFC2-F3BA18821F3C}"/>
    <cellStyle name="Heading 3 2 8 11 4 2" xfId="6388" xr:uid="{6B1D462B-1D40-4149-B359-524157C78268}"/>
    <cellStyle name="Heading 3 2 8 12" xfId="6389" xr:uid="{678DDFA2-7DE3-4110-AD98-98470EFA69A5}"/>
    <cellStyle name="Heading 3 2 8 12 2" xfId="6390" xr:uid="{4F86F84A-369F-4582-A6D6-1FDD00FF5BD6}"/>
    <cellStyle name="Heading 3 2 8 12 2 2" xfId="6391" xr:uid="{E74EA9B6-5AE0-4F8C-81B8-D1F2E611F529}"/>
    <cellStyle name="Heading 3 2 8 12 3" xfId="6392" xr:uid="{8CA02708-F410-4C50-BB66-4A9D18DF0DEB}"/>
    <cellStyle name="Heading 3 2 8 12 3 2" xfId="6393" xr:uid="{B7273DE8-D7BC-410A-8ECA-A9547455135E}"/>
    <cellStyle name="Heading 3 2 8 12 4" xfId="6394" xr:uid="{1B485F57-0F99-4C72-A491-0D1AE96D7D94}"/>
    <cellStyle name="Heading 3 2 8 12 4 2" xfId="6395" xr:uid="{9E92C1E9-8778-4EC7-8C4C-BFD9A8ADCD34}"/>
    <cellStyle name="Heading 3 2 8 13" xfId="6396" xr:uid="{C65F2D1B-6B62-4A47-9DB4-93351828BAA2}"/>
    <cellStyle name="Heading 3 2 8 13 2" xfId="6397" xr:uid="{08F709F6-3325-43BB-9065-F620EB0199A0}"/>
    <cellStyle name="Heading 3 2 8 13 2 2" xfId="6398" xr:uid="{4C8C18F3-A51D-42FB-969A-2CF00C6F34A7}"/>
    <cellStyle name="Heading 3 2 8 13 3" xfId="6399" xr:uid="{1905D7A6-1124-43B6-9431-71119477C3B7}"/>
    <cellStyle name="Heading 3 2 8 13 3 2" xfId="6400" xr:uid="{32E2917D-1C53-42A1-B783-A5641FEE29E9}"/>
    <cellStyle name="Heading 3 2 8 13 4" xfId="6401" xr:uid="{591C7D4A-B730-4236-B72F-4ACD9BEEE459}"/>
    <cellStyle name="Heading 3 2 8 13 4 2" xfId="6402" xr:uid="{0DF5A3F6-77D6-47CA-A4B2-39433D116011}"/>
    <cellStyle name="Heading 3 2 8 14" xfId="6403" xr:uid="{CCDA666B-18B3-46F4-B1A9-CC7D5AA0C5AD}"/>
    <cellStyle name="Heading 3 2 8 14 2" xfId="6404" xr:uid="{4F6D9C79-D89A-4275-9A15-B687E42E9F92}"/>
    <cellStyle name="Heading 3 2 8 14 2 2" xfId="6405" xr:uid="{5E6370F9-4077-4E9D-B674-9A9313B4B7E9}"/>
    <cellStyle name="Heading 3 2 8 14 3" xfId="6406" xr:uid="{641892B2-A2DD-42DB-9CA9-4AB9E1790702}"/>
    <cellStyle name="Heading 3 2 8 14 3 2" xfId="6407" xr:uid="{7FB756FD-732C-4323-839F-474CBF96420D}"/>
    <cellStyle name="Heading 3 2 8 14 4" xfId="6408" xr:uid="{EE729639-4F06-4C7E-B9E4-675530BD193D}"/>
    <cellStyle name="Heading 3 2 8 14 4 2" xfId="6409" xr:uid="{3E17F09F-BFAF-4BD9-B8A7-4AD321E10A54}"/>
    <cellStyle name="Heading 3 2 8 15" xfId="6410" xr:uid="{9E11DFC8-DF80-4DA7-A2F0-5B001727FB84}"/>
    <cellStyle name="Heading 3 2 8 15 2" xfId="6411" xr:uid="{8B661601-971B-41CA-A531-72F1977E60EE}"/>
    <cellStyle name="Heading 3 2 8 15 2 2" xfId="6412" xr:uid="{36737FE7-E875-4631-9EC1-A86FF2B41AEC}"/>
    <cellStyle name="Heading 3 2 8 15 3" xfId="6413" xr:uid="{7A95C833-6287-4A3B-BFC8-5805BC68F16E}"/>
    <cellStyle name="Heading 3 2 8 15 3 2" xfId="6414" xr:uid="{4E89952C-BCF4-4ECF-8629-5CD0549663CA}"/>
    <cellStyle name="Heading 3 2 8 15 4" xfId="6415" xr:uid="{58CBF063-06C9-44DE-A136-2A00BCF11FF6}"/>
    <cellStyle name="Heading 3 2 8 15 4 2" xfId="6416" xr:uid="{C605E2B9-C6AD-4A3F-ACFB-D85E6ADEFA13}"/>
    <cellStyle name="Heading 3 2 8 16" xfId="6417" xr:uid="{9E212102-614D-48F0-B37A-480F56C3D982}"/>
    <cellStyle name="Heading 3 2 8 16 2" xfId="6418" xr:uid="{0ED12A55-CF85-4A64-AE4D-6B5D46C2B0B6}"/>
    <cellStyle name="Heading 3 2 8 17" xfId="6419" xr:uid="{1D62448D-8014-42D7-B972-CDDCA011ADE0}"/>
    <cellStyle name="Heading 3 2 8 17 2" xfId="6420" xr:uid="{E76B4985-2AE3-47AB-9DAC-0A0678B4EAF7}"/>
    <cellStyle name="Heading 3 2 8 18" xfId="6421" xr:uid="{1B1B8D6A-FAB5-4B8D-9257-063F29697B22}"/>
    <cellStyle name="Heading 3 2 8 18 2" xfId="6422" xr:uid="{46F78186-CF10-4525-AF67-6177F1702A76}"/>
    <cellStyle name="Heading 3 2 8 19" xfId="6423" xr:uid="{ED6CE0EF-9419-48EF-A8BA-850C03AF81CA}"/>
    <cellStyle name="Heading 3 2 8 2" xfId="6424" xr:uid="{5D127447-4B1C-4E25-90FA-1F43A61A1A79}"/>
    <cellStyle name="Heading 3 2 8 2 2" xfId="6425" xr:uid="{C60AC97E-6266-40FA-8BE0-2D07554311F1}"/>
    <cellStyle name="Heading 3 2 8 2 2 2" xfId="6426" xr:uid="{A3749853-BC1D-48F9-8E64-A0E0DE3E1F91}"/>
    <cellStyle name="Heading 3 2 8 2 3" xfId="6427" xr:uid="{B9D29678-DFC6-4EC5-936E-E256C58A8E8D}"/>
    <cellStyle name="Heading 3 2 8 2 3 2" xfId="6428" xr:uid="{E4165EC2-5314-4C5E-B12E-5A8077A2C194}"/>
    <cellStyle name="Heading 3 2 8 2 4" xfId="6429" xr:uid="{F8B00BAF-2C94-4523-BEC7-18F53BB6AE61}"/>
    <cellStyle name="Heading 3 2 8 2 4 2" xfId="6430" xr:uid="{AFA85446-3651-4452-B578-9E4AC8F45ACB}"/>
    <cellStyle name="Heading 3 2 8 20" xfId="6431" xr:uid="{EADA9A87-94BE-4FBD-8B9A-11B590DB1E64}"/>
    <cellStyle name="Heading 3 2 8 21" xfId="6432" xr:uid="{EA0394D8-9543-4E45-9355-80415254D1E3}"/>
    <cellStyle name="Heading 3 2 8 22" xfId="6433" xr:uid="{9E938483-55C9-48D7-AFB4-D4262E4D84BC}"/>
    <cellStyle name="Heading 3 2 8 23" xfId="6434" xr:uid="{2F962D6B-94DD-4B2E-80C3-D0C2A95BA7E2}"/>
    <cellStyle name="Heading 3 2 8 24" xfId="6435" xr:uid="{90C22EA9-FBD2-4447-9E24-C10DD1BCD4CD}"/>
    <cellStyle name="Heading 3 2 8 25" xfId="6436" xr:uid="{087BF890-F130-4B6A-B2CA-EE5438B29E98}"/>
    <cellStyle name="Heading 3 2 8 3" xfId="6437" xr:uid="{D3BACBA7-2663-4C34-B4EF-24A53D7E2A01}"/>
    <cellStyle name="Heading 3 2 8 3 2" xfId="6438" xr:uid="{C98179D2-0CEE-429D-BB23-C607C6ADC67D}"/>
    <cellStyle name="Heading 3 2 8 3 2 2" xfId="6439" xr:uid="{23996C30-A7F9-4B28-AE3F-50EE441F0AB3}"/>
    <cellStyle name="Heading 3 2 8 3 3" xfId="6440" xr:uid="{2C1D6C8E-3941-4DA2-BB39-FCF036DF7B51}"/>
    <cellStyle name="Heading 3 2 8 3 3 2" xfId="6441" xr:uid="{1747BDE5-8CBD-40C3-8C87-96E8E36E3424}"/>
    <cellStyle name="Heading 3 2 8 3 4" xfId="6442" xr:uid="{13D255A8-07C3-4C53-8880-B22A9A0AE2A4}"/>
    <cellStyle name="Heading 3 2 8 3 4 2" xfId="6443" xr:uid="{A476935E-96A2-4AD2-97FA-A6521C29E36F}"/>
    <cellStyle name="Heading 3 2 8 4" xfId="6444" xr:uid="{DF4D462A-A82B-4F4B-B921-44B68FCD6009}"/>
    <cellStyle name="Heading 3 2 8 4 2" xfId="6445" xr:uid="{4AC461A4-B678-4D45-8850-29C454E5795A}"/>
    <cellStyle name="Heading 3 2 8 4 2 2" xfId="6446" xr:uid="{9E843D8B-1792-49F2-9C99-3B9776D129AC}"/>
    <cellStyle name="Heading 3 2 8 4 3" xfId="6447" xr:uid="{51BAFE8D-4DB1-457C-B2A6-4A5A159B6F55}"/>
    <cellStyle name="Heading 3 2 8 4 3 2" xfId="6448" xr:uid="{229EBA28-67C9-4124-B4D1-3513E8FD2EA0}"/>
    <cellStyle name="Heading 3 2 8 4 4" xfId="6449" xr:uid="{475B6123-42C1-474E-91A2-83F65E543E89}"/>
    <cellStyle name="Heading 3 2 8 4 4 2" xfId="6450" xr:uid="{0D5979EA-DEA7-4B32-B7C2-2682DFBE90B4}"/>
    <cellStyle name="Heading 3 2 8 5" xfId="6451" xr:uid="{5C911C03-BB4B-4419-8830-4BD7197F886A}"/>
    <cellStyle name="Heading 3 2 8 5 2" xfId="6452" xr:uid="{A0E19ED7-33C4-4B97-8F2C-17086B4BE692}"/>
    <cellStyle name="Heading 3 2 8 5 2 2" xfId="6453" xr:uid="{D3CD6699-D7BB-406B-80A6-4D01CA22B957}"/>
    <cellStyle name="Heading 3 2 8 5 3" xfId="6454" xr:uid="{CF470C80-D076-43AE-B69F-69EE345A15BE}"/>
    <cellStyle name="Heading 3 2 8 5 3 2" xfId="6455" xr:uid="{0D5D90FB-5423-4C71-9C3E-66584D7CEBC4}"/>
    <cellStyle name="Heading 3 2 8 5 4" xfId="6456" xr:uid="{43A0A46A-417D-4F77-8378-BFB30BD96A7C}"/>
    <cellStyle name="Heading 3 2 8 5 4 2" xfId="6457" xr:uid="{5FFF1C60-5815-496B-A211-76A44582477F}"/>
    <cellStyle name="Heading 3 2 8 6" xfId="6458" xr:uid="{AC771C0E-FFD7-4FB5-B351-AE4BC3B4990B}"/>
    <cellStyle name="Heading 3 2 8 6 2" xfId="6459" xr:uid="{8D71DBE2-A4F0-46F4-9CF2-D3F68A160246}"/>
    <cellStyle name="Heading 3 2 8 6 2 2" xfId="6460" xr:uid="{E6D7A402-CB02-49E9-B4C0-5BAE772801E0}"/>
    <cellStyle name="Heading 3 2 8 6 3" xfId="6461" xr:uid="{E6C9A89E-363E-44E5-B81D-A4B8ADD232AA}"/>
    <cellStyle name="Heading 3 2 8 6 3 2" xfId="6462" xr:uid="{2FEBC5F7-2C4E-4EF7-92F3-E777500F814F}"/>
    <cellStyle name="Heading 3 2 8 6 4" xfId="6463" xr:uid="{A52D1205-C265-48DD-AF06-35633D7746BA}"/>
    <cellStyle name="Heading 3 2 8 6 4 2" xfId="6464" xr:uid="{0910F2D5-FED4-4EE9-A7AC-16221FE15AA1}"/>
    <cellStyle name="Heading 3 2 8 7" xfId="6465" xr:uid="{5C977043-8EB4-426D-BCAE-499C8914B299}"/>
    <cellStyle name="Heading 3 2 8 7 2" xfId="6466" xr:uid="{6B035EF9-C2FF-4B40-B5F6-E21E31D72376}"/>
    <cellStyle name="Heading 3 2 8 7 2 2" xfId="6467" xr:uid="{10D03714-DC38-4C1B-96AD-E36944981BFC}"/>
    <cellStyle name="Heading 3 2 8 7 3" xfId="6468" xr:uid="{13732CA6-2441-4D1D-8A63-66AFBAD03C36}"/>
    <cellStyle name="Heading 3 2 8 7 3 2" xfId="6469" xr:uid="{1D54D782-ABAE-4468-9992-7659F8AFD998}"/>
    <cellStyle name="Heading 3 2 8 7 4" xfId="6470" xr:uid="{FB1174A7-471D-4143-B12C-4F997807FB3D}"/>
    <cellStyle name="Heading 3 2 8 7 4 2" xfId="6471" xr:uid="{5501106D-19E4-4E24-9B21-D3542F637DCD}"/>
    <cellStyle name="Heading 3 2 8 8" xfId="6472" xr:uid="{9730C608-2977-4DB2-9A1F-1F3E9AB42668}"/>
    <cellStyle name="Heading 3 2 8 8 2" xfId="6473" xr:uid="{FDF69360-49BD-44CE-9EBA-7218FEAFBAA8}"/>
    <cellStyle name="Heading 3 2 8 8 2 2" xfId="6474" xr:uid="{6720E6C8-5D25-4D48-B4F3-DB6DFEBE0D14}"/>
    <cellStyle name="Heading 3 2 8 8 3" xfId="6475" xr:uid="{E877DE65-69C8-41F7-A536-EA780821CC35}"/>
    <cellStyle name="Heading 3 2 8 8 3 2" xfId="6476" xr:uid="{B0B665FE-474F-4297-82F7-3B952CBDF450}"/>
    <cellStyle name="Heading 3 2 8 8 4" xfId="6477" xr:uid="{37EE6D94-D4C3-433E-A6A8-E8823DDDD6C0}"/>
    <cellStyle name="Heading 3 2 8 8 4 2" xfId="6478" xr:uid="{180AD1C1-0FAF-4B44-98A8-327B933A162D}"/>
    <cellStyle name="Heading 3 2 8 9" xfId="6479" xr:uid="{69EBB5DE-BCE0-44E0-8A37-3ED1335043FD}"/>
    <cellStyle name="Heading 3 2 8 9 2" xfId="6480" xr:uid="{A3DA2933-95BC-4899-826C-96E198374218}"/>
    <cellStyle name="Heading 3 2 8 9 2 2" xfId="6481" xr:uid="{A6C11B5C-351A-4993-BDCE-83D6317DDCC0}"/>
    <cellStyle name="Heading 3 2 8 9 3" xfId="6482" xr:uid="{55A8688C-95F7-4631-B1EF-68D5380F281A}"/>
    <cellStyle name="Heading 3 2 8 9 3 2" xfId="6483" xr:uid="{775D6285-4D03-43BC-B5E0-19F747AF1D85}"/>
    <cellStyle name="Heading 3 2 8 9 4" xfId="6484" xr:uid="{234260DA-A28A-40BF-A183-BDBD20E360B4}"/>
    <cellStyle name="Heading 3 2 8 9 4 2" xfId="6485" xr:uid="{D5AE2BAD-7F94-45E7-993D-CC26AF8D7F05}"/>
    <cellStyle name="Heading 3 2 9" xfId="6486" xr:uid="{5B361573-5EA4-4211-BBA9-C71C781811A3}"/>
    <cellStyle name="Heading 3 2 9 10" xfId="6487" xr:uid="{D24AA9BD-A47C-4840-AF15-0CE0C32AE28B}"/>
    <cellStyle name="Heading 3 2 9 10 2" xfId="6488" xr:uid="{D46A91A8-192F-4B6D-A96F-717A1DEE5969}"/>
    <cellStyle name="Heading 3 2 9 10 2 2" xfId="6489" xr:uid="{F8D68EB2-1494-4FE5-B5E4-55CA2FD49A82}"/>
    <cellStyle name="Heading 3 2 9 10 3" xfId="6490" xr:uid="{7D5D437D-DD4B-41E7-BF5B-D864CA4852AB}"/>
    <cellStyle name="Heading 3 2 9 10 3 2" xfId="6491" xr:uid="{FE996EDD-A7A9-4F44-B1AB-2E662E6496D5}"/>
    <cellStyle name="Heading 3 2 9 10 4" xfId="6492" xr:uid="{45D7BB1C-5089-4D8C-9F53-A9125732034D}"/>
    <cellStyle name="Heading 3 2 9 10 4 2" xfId="6493" xr:uid="{E59D0A0C-2446-472C-A4DD-9D725880B44E}"/>
    <cellStyle name="Heading 3 2 9 11" xfId="6494" xr:uid="{F27B7E3D-1C37-45F8-B081-28EA3FECADD3}"/>
    <cellStyle name="Heading 3 2 9 11 2" xfId="6495" xr:uid="{45A8E2E8-2738-4189-A154-77D5058BBDD3}"/>
    <cellStyle name="Heading 3 2 9 11 2 2" xfId="6496" xr:uid="{E03A05EF-8BD6-43BD-956E-8E8E1B9D0714}"/>
    <cellStyle name="Heading 3 2 9 11 3" xfId="6497" xr:uid="{1F7A43C8-30E9-45BA-9BFC-AEEAE5720912}"/>
    <cellStyle name="Heading 3 2 9 11 3 2" xfId="6498" xr:uid="{E40DBC8F-B53C-4058-B9AE-CFBE9A272592}"/>
    <cellStyle name="Heading 3 2 9 11 4" xfId="6499" xr:uid="{CBDD5FB1-410E-41BB-B570-6EA630AC4AE4}"/>
    <cellStyle name="Heading 3 2 9 11 4 2" xfId="6500" xr:uid="{42C658FC-E3C8-4507-8C31-0E0A318712BF}"/>
    <cellStyle name="Heading 3 2 9 12" xfId="6501" xr:uid="{FB2CEFCF-6572-4192-AE79-39C0F3B1067A}"/>
    <cellStyle name="Heading 3 2 9 12 2" xfId="6502" xr:uid="{7F4D9D3F-A9FB-47E1-8C43-8CAD24C46FEE}"/>
    <cellStyle name="Heading 3 2 9 12 2 2" xfId="6503" xr:uid="{A78A4A2A-7EAA-424E-BEFD-FE16B7E725C5}"/>
    <cellStyle name="Heading 3 2 9 12 3" xfId="6504" xr:uid="{8C548084-09E4-45CC-8593-98A5F31243C4}"/>
    <cellStyle name="Heading 3 2 9 12 3 2" xfId="6505" xr:uid="{311C340F-F646-4ECA-978C-3FF8CB86468E}"/>
    <cellStyle name="Heading 3 2 9 12 4" xfId="6506" xr:uid="{82714FBF-2302-48DC-A065-9CE7FD43297F}"/>
    <cellStyle name="Heading 3 2 9 12 4 2" xfId="6507" xr:uid="{A5DD48CD-C597-42B0-A82B-C8F5C92F6870}"/>
    <cellStyle name="Heading 3 2 9 13" xfId="6508" xr:uid="{E23ECF73-AC11-4B46-9AB8-DA9AEA7D05C9}"/>
    <cellStyle name="Heading 3 2 9 13 2" xfId="6509" xr:uid="{CA2D7606-A80F-4A54-8ED6-8FD3D2A47303}"/>
    <cellStyle name="Heading 3 2 9 13 2 2" xfId="6510" xr:uid="{E980C71E-FB4E-4F82-B3B8-2FAAE2C64E16}"/>
    <cellStyle name="Heading 3 2 9 13 3" xfId="6511" xr:uid="{59266B6E-4E29-42D1-A858-EA6D82108254}"/>
    <cellStyle name="Heading 3 2 9 13 3 2" xfId="6512" xr:uid="{11708CA4-51CB-4C50-8778-089BCBDF0677}"/>
    <cellStyle name="Heading 3 2 9 13 4" xfId="6513" xr:uid="{B329A9D4-6FBF-48F1-BCE3-EEBE58FCDC45}"/>
    <cellStyle name="Heading 3 2 9 13 4 2" xfId="6514" xr:uid="{995175FF-CB12-40D1-9EC0-C32B3E1C5D07}"/>
    <cellStyle name="Heading 3 2 9 14" xfId="6515" xr:uid="{66C15225-42C3-4C20-BE69-92459DF475B4}"/>
    <cellStyle name="Heading 3 2 9 14 2" xfId="6516" xr:uid="{4B72164B-54BA-4A1F-BDB0-38644DB660F3}"/>
    <cellStyle name="Heading 3 2 9 14 2 2" xfId="6517" xr:uid="{413D9300-5365-4E42-B3EC-9EEAFAB58732}"/>
    <cellStyle name="Heading 3 2 9 14 3" xfId="6518" xr:uid="{F4C4928A-996D-470D-B134-4F4EBDCE3C0E}"/>
    <cellStyle name="Heading 3 2 9 14 3 2" xfId="6519" xr:uid="{28212FFB-1FCE-4DAB-968A-0D5837CCF808}"/>
    <cellStyle name="Heading 3 2 9 14 4" xfId="6520" xr:uid="{60DE38A0-A872-4EF5-8711-8BECF0258672}"/>
    <cellStyle name="Heading 3 2 9 14 4 2" xfId="6521" xr:uid="{CA3EA941-F809-4091-A154-70E93054BB02}"/>
    <cellStyle name="Heading 3 2 9 15" xfId="6522" xr:uid="{D8C0D895-EBD7-4B89-8367-7A0089F29C44}"/>
    <cellStyle name="Heading 3 2 9 15 2" xfId="6523" xr:uid="{556E673C-CB38-40A6-85AD-FF7863C64CB1}"/>
    <cellStyle name="Heading 3 2 9 15 2 2" xfId="6524" xr:uid="{4B8D6AF0-9212-4910-A68C-C2617FBC9844}"/>
    <cellStyle name="Heading 3 2 9 15 3" xfId="6525" xr:uid="{75F32FB6-4ED6-4E57-8230-4ADB8A43F1D6}"/>
    <cellStyle name="Heading 3 2 9 15 3 2" xfId="6526" xr:uid="{C0A2F198-6454-4E2E-A095-74889EFFEEF7}"/>
    <cellStyle name="Heading 3 2 9 15 4" xfId="6527" xr:uid="{7D1BD5ED-ED97-4641-8390-113158836BC9}"/>
    <cellStyle name="Heading 3 2 9 15 4 2" xfId="6528" xr:uid="{62471DF9-7C2B-4C0C-8851-35D52778D18B}"/>
    <cellStyle name="Heading 3 2 9 16" xfId="6529" xr:uid="{44AD15C7-75B2-4C38-9342-121399F5A4CF}"/>
    <cellStyle name="Heading 3 2 9 16 2" xfId="6530" xr:uid="{86E6A24A-F399-4930-AB7E-BE67995D2E63}"/>
    <cellStyle name="Heading 3 2 9 17" xfId="6531" xr:uid="{74EE5E42-8A08-4422-B86C-7A494D6657A0}"/>
    <cellStyle name="Heading 3 2 9 17 2" xfId="6532" xr:uid="{7E76C28D-101C-4796-B393-1E2621C488C3}"/>
    <cellStyle name="Heading 3 2 9 18" xfId="6533" xr:uid="{4A7B23F5-C9D9-4428-A8D7-E5BC6D5AAE69}"/>
    <cellStyle name="Heading 3 2 9 18 2" xfId="6534" xr:uid="{5F651EAF-D603-46AB-A728-BE3655AF66DD}"/>
    <cellStyle name="Heading 3 2 9 19" xfId="6535" xr:uid="{48C489E0-9C95-451B-B351-CDC290DC04D0}"/>
    <cellStyle name="Heading 3 2 9 2" xfId="6536" xr:uid="{3FF42D20-4AB2-474D-8F0C-46BC85E0930E}"/>
    <cellStyle name="Heading 3 2 9 2 2" xfId="6537" xr:uid="{99E41D00-E507-4F94-821E-6D1A98FB89B6}"/>
    <cellStyle name="Heading 3 2 9 2 2 2" xfId="6538" xr:uid="{D6550AEB-AAF8-4CD2-AFC7-45B219F1231D}"/>
    <cellStyle name="Heading 3 2 9 2 3" xfId="6539" xr:uid="{68C251E9-1537-4057-9FFB-77B49A883553}"/>
    <cellStyle name="Heading 3 2 9 2 3 2" xfId="6540" xr:uid="{AC17E4B7-5C31-4244-B76A-1851D03F2509}"/>
    <cellStyle name="Heading 3 2 9 2 4" xfId="6541" xr:uid="{A0DACBD3-64C0-4E69-BBCA-59944110CA6B}"/>
    <cellStyle name="Heading 3 2 9 2 4 2" xfId="6542" xr:uid="{A0D269DB-BBBC-428C-8C7B-9ACD0778960C}"/>
    <cellStyle name="Heading 3 2 9 20" xfId="6543" xr:uid="{70F0EE25-35B1-4DA2-B81C-E4EDE7644B6D}"/>
    <cellStyle name="Heading 3 2 9 21" xfId="6544" xr:uid="{6288EDBC-AAC2-48C4-89B5-0A2BC2FE42D1}"/>
    <cellStyle name="Heading 3 2 9 22" xfId="6545" xr:uid="{F3F3F175-1534-4ACB-BDBA-E567BE7918BC}"/>
    <cellStyle name="Heading 3 2 9 23" xfId="6546" xr:uid="{50009202-CE77-427C-A5E7-79F20CDBB697}"/>
    <cellStyle name="Heading 3 2 9 24" xfId="6547" xr:uid="{90EA23B1-ADE8-4413-9307-81E68DB652A3}"/>
    <cellStyle name="Heading 3 2 9 25" xfId="6548" xr:uid="{03509026-6911-4951-9C73-4F5F4DD54134}"/>
    <cellStyle name="Heading 3 2 9 3" xfId="6549" xr:uid="{BA414DDD-7F75-4F14-B857-7FB7E5506DCF}"/>
    <cellStyle name="Heading 3 2 9 3 2" xfId="6550" xr:uid="{62DC8CB2-C263-4C58-9B69-D1D9FB5DC9EC}"/>
    <cellStyle name="Heading 3 2 9 3 2 2" xfId="6551" xr:uid="{CBE3A39A-C233-4432-ABAB-73FA7459210B}"/>
    <cellStyle name="Heading 3 2 9 3 3" xfId="6552" xr:uid="{85DA5EBC-73ED-47FB-B4C6-75C19D32275B}"/>
    <cellStyle name="Heading 3 2 9 3 3 2" xfId="6553" xr:uid="{9FA6D742-04F7-4E64-90BF-D02EBC22DFDA}"/>
    <cellStyle name="Heading 3 2 9 3 4" xfId="6554" xr:uid="{50DDED11-1932-478C-B342-A25098255330}"/>
    <cellStyle name="Heading 3 2 9 3 4 2" xfId="6555" xr:uid="{8E227D26-90D2-4B4D-8F7D-EB7A817958EB}"/>
    <cellStyle name="Heading 3 2 9 4" xfId="6556" xr:uid="{557FD15D-355E-4ACC-9CD5-DC356D6873BE}"/>
    <cellStyle name="Heading 3 2 9 4 2" xfId="6557" xr:uid="{6206CB8F-457A-4EFA-819C-28ABF890FBBE}"/>
    <cellStyle name="Heading 3 2 9 4 2 2" xfId="6558" xr:uid="{A34A37B2-4093-4479-827D-29A141EBAB62}"/>
    <cellStyle name="Heading 3 2 9 4 3" xfId="6559" xr:uid="{DF0B2CB4-A4AB-4402-B568-0EE1A5C46FD9}"/>
    <cellStyle name="Heading 3 2 9 4 3 2" xfId="6560" xr:uid="{C90283D4-3C1F-4AC2-8901-558A96139843}"/>
    <cellStyle name="Heading 3 2 9 4 4" xfId="6561" xr:uid="{CD1F7315-34DD-427E-B340-CC41EE04E19A}"/>
    <cellStyle name="Heading 3 2 9 4 4 2" xfId="6562" xr:uid="{F4D70004-3B39-4FF7-BDB1-1B86C1489B7E}"/>
    <cellStyle name="Heading 3 2 9 5" xfId="6563" xr:uid="{D53B1E36-8161-43C9-8C72-8C97CEF3F5D3}"/>
    <cellStyle name="Heading 3 2 9 5 2" xfId="6564" xr:uid="{A6EEB1D2-6E91-43ED-B333-139B2297478B}"/>
    <cellStyle name="Heading 3 2 9 5 2 2" xfId="6565" xr:uid="{E95BAC68-24D4-4017-AB3A-4953F7928750}"/>
    <cellStyle name="Heading 3 2 9 5 3" xfId="6566" xr:uid="{256251FA-6153-4798-B9D2-02236AE0CF53}"/>
    <cellStyle name="Heading 3 2 9 5 3 2" xfId="6567" xr:uid="{15219B4C-68A0-489D-AE13-4117FD513BCF}"/>
    <cellStyle name="Heading 3 2 9 5 4" xfId="6568" xr:uid="{64E73FE7-9A63-4C76-82D4-FE6EEA005C2B}"/>
    <cellStyle name="Heading 3 2 9 5 4 2" xfId="6569" xr:uid="{26B18E7A-94BD-47C8-9BCC-AF296970BE7E}"/>
    <cellStyle name="Heading 3 2 9 6" xfId="6570" xr:uid="{124191E7-AAD2-4D89-BBFC-E6979AFB1B7A}"/>
    <cellStyle name="Heading 3 2 9 6 2" xfId="6571" xr:uid="{7CE5BA38-43DC-48F0-A65A-9EFBE121BD16}"/>
    <cellStyle name="Heading 3 2 9 6 2 2" xfId="6572" xr:uid="{DDF5DBF5-373F-40A0-88BA-C294D4FE19EF}"/>
    <cellStyle name="Heading 3 2 9 6 3" xfId="6573" xr:uid="{B15E15B7-EEDE-413D-ABED-C54B5EAE38A6}"/>
    <cellStyle name="Heading 3 2 9 6 3 2" xfId="6574" xr:uid="{670FF44B-A7E4-4F1A-8359-905EDB7AAACA}"/>
    <cellStyle name="Heading 3 2 9 6 4" xfId="6575" xr:uid="{935CC12A-D0AD-4AB1-B735-B9F67A0F868E}"/>
    <cellStyle name="Heading 3 2 9 6 4 2" xfId="6576" xr:uid="{6F85CCB6-4C39-4206-84ED-A0A58D2B8BFF}"/>
    <cellStyle name="Heading 3 2 9 7" xfId="6577" xr:uid="{A47EC200-02B0-49E4-BBC4-35EDB2B28FA8}"/>
    <cellStyle name="Heading 3 2 9 7 2" xfId="6578" xr:uid="{FB97A9B8-6C43-413F-A0CE-F47962BDEA79}"/>
    <cellStyle name="Heading 3 2 9 7 2 2" xfId="6579" xr:uid="{448846F6-DFBA-4C55-8762-B6E37C0338CA}"/>
    <cellStyle name="Heading 3 2 9 7 3" xfId="6580" xr:uid="{1F120DFC-3690-4545-A4F4-56BE76FF5320}"/>
    <cellStyle name="Heading 3 2 9 7 3 2" xfId="6581" xr:uid="{C232FFFD-6060-4EE0-9C18-74CFF7F6B4B4}"/>
    <cellStyle name="Heading 3 2 9 7 4" xfId="6582" xr:uid="{D29ECEBF-21FD-4F39-869D-FB24C3AF451C}"/>
    <cellStyle name="Heading 3 2 9 7 4 2" xfId="6583" xr:uid="{D8279047-3FEC-4563-B790-9FE69E7731EF}"/>
    <cellStyle name="Heading 3 2 9 8" xfId="6584" xr:uid="{1BBCF951-4576-4E40-8E37-24DA36CB134C}"/>
    <cellStyle name="Heading 3 2 9 8 2" xfId="6585" xr:uid="{F0C2AEFD-803A-43C9-A426-A62828AADF7E}"/>
    <cellStyle name="Heading 3 2 9 8 2 2" xfId="6586" xr:uid="{09D71964-D76F-47B2-9F8B-43A17413870C}"/>
    <cellStyle name="Heading 3 2 9 8 3" xfId="6587" xr:uid="{A3F77564-3F1B-4386-B1E4-A0E2B66CF08F}"/>
    <cellStyle name="Heading 3 2 9 8 3 2" xfId="6588" xr:uid="{DA565134-D11F-47F2-9325-A943C8C36CC5}"/>
    <cellStyle name="Heading 3 2 9 8 4" xfId="6589" xr:uid="{4784CF80-7A63-4294-95C7-660B6B612143}"/>
    <cellStyle name="Heading 3 2 9 8 4 2" xfId="6590" xr:uid="{9F6CEBB6-EA11-419B-933C-55A02E794B57}"/>
    <cellStyle name="Heading 3 2 9 9" xfId="6591" xr:uid="{E1625953-2BF3-4DC4-A406-650593F37502}"/>
    <cellStyle name="Heading 3 2 9 9 2" xfId="6592" xr:uid="{CCDCC425-4668-4329-86D7-DF22E99725AA}"/>
    <cellStyle name="Heading 3 2 9 9 2 2" xfId="6593" xr:uid="{71BF90EC-4395-413F-AAB9-948DDA86DD1C}"/>
    <cellStyle name="Heading 3 2 9 9 3" xfId="6594" xr:uid="{FC4490BA-DA2C-4006-A494-3C6802FA3FE3}"/>
    <cellStyle name="Heading 3 2 9 9 3 2" xfId="6595" xr:uid="{64D89902-CFDE-4AA7-A47F-8410E6B71DA6}"/>
    <cellStyle name="Heading 3 2 9 9 4" xfId="6596" xr:uid="{B4DD10C1-F74D-4631-81AF-33C64FD3E69C}"/>
    <cellStyle name="Heading 3 2 9 9 4 2" xfId="6597" xr:uid="{E8336E19-C4A7-4FF5-803B-5D84AF49ACA0}"/>
    <cellStyle name="Heading 3 3" xfId="6598" xr:uid="{C58AE2FA-6BF0-4A73-B00F-6DF306DA9510}"/>
    <cellStyle name="Heading 3 3 10" xfId="6599" xr:uid="{C4B36A51-A2A5-4ED5-9607-1843904E6A22}"/>
    <cellStyle name="Heading 3 3 10 2" xfId="6600" xr:uid="{E214D9EA-41AD-4A19-9662-9E359A710C0D}"/>
    <cellStyle name="Heading 3 3 10 2 2" xfId="6601" xr:uid="{094EBC6B-7D3A-4B22-A180-EDADC0E0D4F4}"/>
    <cellStyle name="Heading 3 3 10 3" xfId="6602" xr:uid="{7864146C-60B1-4DED-99F3-304888072CBB}"/>
    <cellStyle name="Heading 3 3 10 3 2" xfId="6603" xr:uid="{3DB604F2-0347-46EB-A867-BD616658ACD8}"/>
    <cellStyle name="Heading 3 3 10 4" xfId="6604" xr:uid="{AA4BBC08-42A0-4A0F-BE5E-C04B0D6A5C6D}"/>
    <cellStyle name="Heading 3 3 10 4 2" xfId="6605" xr:uid="{488A2556-A630-4110-9395-10FD174D1847}"/>
    <cellStyle name="Heading 3 3 11" xfId="6606" xr:uid="{ECE108B4-CF77-407D-9CAD-D26ADE4AEBC2}"/>
    <cellStyle name="Heading 3 3 11 2" xfId="6607" xr:uid="{C72F9DAD-AEA4-474B-80FA-0F877D18DD5A}"/>
    <cellStyle name="Heading 3 3 11 2 2" xfId="6608" xr:uid="{D4738E95-AF88-4B9C-AA4D-EF44F56FC9FA}"/>
    <cellStyle name="Heading 3 3 11 3" xfId="6609" xr:uid="{F4880ED6-FF3A-4708-BDC5-F53075450258}"/>
    <cellStyle name="Heading 3 3 11 3 2" xfId="6610" xr:uid="{C57A3264-C20D-4129-A4B3-EC23F2BE9305}"/>
    <cellStyle name="Heading 3 3 11 4" xfId="6611" xr:uid="{51E9B2D4-92A7-461C-9A46-032C326A8934}"/>
    <cellStyle name="Heading 3 3 11 4 2" xfId="6612" xr:uid="{D72AFB2A-D3BE-44E7-BC87-4C5BEA67F13A}"/>
    <cellStyle name="Heading 3 3 12" xfId="6613" xr:uid="{140D72DD-C012-4CB3-9AB7-663346C502B3}"/>
    <cellStyle name="Heading 3 3 12 2" xfId="6614" xr:uid="{EDA44A36-9373-4900-AFB1-1685B86F79CF}"/>
    <cellStyle name="Heading 3 3 12 2 2" xfId="6615" xr:uid="{FD60C017-9260-41AD-BED2-8696FF5C8CB9}"/>
    <cellStyle name="Heading 3 3 12 3" xfId="6616" xr:uid="{0F73EAE2-B2C7-47A1-85CD-280CF8FEDA20}"/>
    <cellStyle name="Heading 3 3 12 3 2" xfId="6617" xr:uid="{1EBAD320-766E-42B9-BCE7-1171BC354EDB}"/>
    <cellStyle name="Heading 3 3 12 4" xfId="6618" xr:uid="{F630FC54-673F-4B8A-A846-1BAF15205647}"/>
    <cellStyle name="Heading 3 3 12 4 2" xfId="6619" xr:uid="{143F26EE-1233-403C-AEE8-17FF9E86E521}"/>
    <cellStyle name="Heading 3 3 13" xfId="6620" xr:uid="{5D973761-3D47-4054-8F17-9E069E7F3B12}"/>
    <cellStyle name="Heading 3 3 13 2" xfId="6621" xr:uid="{97D317F2-1771-4DCB-94BB-8E95B5DB1017}"/>
    <cellStyle name="Heading 3 3 13 2 2" xfId="6622" xr:uid="{706877DC-BC54-43DA-956C-69F593CA0A26}"/>
    <cellStyle name="Heading 3 3 13 3" xfId="6623" xr:uid="{2ADB6E2E-9F5F-4DA2-A05E-5CC3DB3774C5}"/>
    <cellStyle name="Heading 3 3 13 3 2" xfId="6624" xr:uid="{0026B2C1-5AE2-4EB8-A9CA-ADBA34B48DDF}"/>
    <cellStyle name="Heading 3 3 13 4" xfId="6625" xr:uid="{B1D6A2A5-F9F9-44DF-BB21-467004319D2B}"/>
    <cellStyle name="Heading 3 3 13 4 2" xfId="6626" xr:uid="{547D8466-44D9-405D-9EBE-84C48C1273D9}"/>
    <cellStyle name="Heading 3 3 14" xfId="6627" xr:uid="{27406624-4EE8-4142-A81F-73F230CBCE4F}"/>
    <cellStyle name="Heading 3 3 14 2" xfId="6628" xr:uid="{A1F6D6A3-FA6E-4F4A-AF9C-72989039F286}"/>
    <cellStyle name="Heading 3 3 14 2 2" xfId="6629" xr:uid="{20E53E4D-48A1-4D92-9BF2-1EDFF1DC2103}"/>
    <cellStyle name="Heading 3 3 14 3" xfId="6630" xr:uid="{D278E5DB-95D0-4D50-A48A-F0D0F5C9ACEC}"/>
    <cellStyle name="Heading 3 3 14 3 2" xfId="6631" xr:uid="{0E1E5440-6A51-45CD-8756-141F01CA395C}"/>
    <cellStyle name="Heading 3 3 14 4" xfId="6632" xr:uid="{F5E2705C-727C-46AF-BFAC-6626CF9C6647}"/>
    <cellStyle name="Heading 3 3 14 4 2" xfId="6633" xr:uid="{5A7473CB-9D05-4D26-91FB-7B109174368D}"/>
    <cellStyle name="Heading 3 3 15" xfId="6634" xr:uid="{0B5723C0-DF28-4327-BB14-EF70F9BEDA08}"/>
    <cellStyle name="Heading 3 3 15 2" xfId="6635" xr:uid="{D9D32891-194F-426F-870E-25A7D64846F1}"/>
    <cellStyle name="Heading 3 3 15 2 2" xfId="6636" xr:uid="{FE106FFA-2CFD-4DD8-8C19-95A68738B91F}"/>
    <cellStyle name="Heading 3 3 15 3" xfId="6637" xr:uid="{109A7559-0E25-47CB-B1B3-0CCA101B2645}"/>
    <cellStyle name="Heading 3 3 15 3 2" xfId="6638" xr:uid="{D16869F8-1FD2-4151-BB0E-613450D52D53}"/>
    <cellStyle name="Heading 3 3 15 4" xfId="6639" xr:uid="{D1027D5E-79C5-4CB5-A1B4-9101102D3824}"/>
    <cellStyle name="Heading 3 3 15 4 2" xfId="6640" xr:uid="{6D8DF98C-34F5-410C-A8BC-9307C9C0D680}"/>
    <cellStyle name="Heading 3 3 16" xfId="6641" xr:uid="{B7990E4F-2045-43B6-BB9C-0476AC5E28C1}"/>
    <cellStyle name="Heading 3 3 16 2" xfId="6642" xr:uid="{582A1D40-29B0-4004-A519-37A488637C97}"/>
    <cellStyle name="Heading 3 3 17" xfId="6643" xr:uid="{7F16D80E-AD9A-4613-B8E4-8740D6BBF24C}"/>
    <cellStyle name="Heading 3 3 17 2" xfId="6644" xr:uid="{C6D2D51D-3A2D-45BF-92AF-D8019A572DFB}"/>
    <cellStyle name="Heading 3 3 18" xfId="6645" xr:uid="{49D9BBC6-EBDD-4F3C-A16E-2CD2367C01E8}"/>
    <cellStyle name="Heading 3 3 18 2" xfId="6646" xr:uid="{8714492D-9CB0-43CE-A35F-B5B9232986F2}"/>
    <cellStyle name="Heading 3 3 19" xfId="6647" xr:uid="{29FAB9CB-F687-4C65-93A6-4AC717EEE8B4}"/>
    <cellStyle name="Heading 3 3 2" xfId="6648" xr:uid="{D517BD76-C429-4D24-8357-02909BB75C6B}"/>
    <cellStyle name="Heading 3 3 2 2" xfId="6649" xr:uid="{C8857F5C-B3BF-4F4B-9D94-ED323436F28A}"/>
    <cellStyle name="Heading 3 3 2 2 2" xfId="6650" xr:uid="{1C7053DB-47C2-48CA-90CA-DF8A248FBB71}"/>
    <cellStyle name="Heading 3 3 2 3" xfId="6651" xr:uid="{7C6D857B-CC28-4D1D-AD08-B07620E08CD3}"/>
    <cellStyle name="Heading 3 3 2 3 2" xfId="6652" xr:uid="{70DCAA03-3742-400C-8257-91EFFD03A808}"/>
    <cellStyle name="Heading 3 3 2 4" xfId="6653" xr:uid="{D48C50E2-EAB7-41C0-9E0A-C899263355A9}"/>
    <cellStyle name="Heading 3 3 2 4 2" xfId="6654" xr:uid="{DCF5DFAE-13EB-4A8C-A216-E9E99454C95E}"/>
    <cellStyle name="Heading 3 3 20" xfId="6655" xr:uid="{403072D0-4A00-4C1D-A6CF-F9B0CAB314C4}"/>
    <cellStyle name="Heading 3 3 21" xfId="6656" xr:uid="{95C09600-33AB-488A-A385-2AE9B583280B}"/>
    <cellStyle name="Heading 3 3 22" xfId="6657" xr:uid="{7C08BE06-8154-41C4-B199-C4965F7A9131}"/>
    <cellStyle name="Heading 3 3 23" xfId="6658" xr:uid="{99C6CCBE-95AD-47C1-9F70-6B53C90BC7DB}"/>
    <cellStyle name="Heading 3 3 24" xfId="6659" xr:uid="{0EAEC044-E5B8-4234-903A-D7B0376B3DF3}"/>
    <cellStyle name="Heading 3 3 25" xfId="6660" xr:uid="{3F7E8B4C-EA95-4EA2-81FE-9EE36CE9B37B}"/>
    <cellStyle name="Heading 3 3 3" xfId="6661" xr:uid="{3D354398-D925-4E98-8BA0-C7B8C4A5CA53}"/>
    <cellStyle name="Heading 3 3 3 2" xfId="6662" xr:uid="{9A51E8BE-5822-4359-8F36-2F33ED6D0793}"/>
    <cellStyle name="Heading 3 3 3 2 2" xfId="6663" xr:uid="{221F3742-B343-4694-8F40-7B678F2FAE3F}"/>
    <cellStyle name="Heading 3 3 3 3" xfId="6664" xr:uid="{7F2AE76A-E9B9-4860-8F41-4A9DA42B1A50}"/>
    <cellStyle name="Heading 3 3 3 3 2" xfId="6665" xr:uid="{DF872C3E-A24A-48A4-8181-403B55DC011A}"/>
    <cellStyle name="Heading 3 3 3 4" xfId="6666" xr:uid="{7F45B2F8-C4D3-4BBC-8100-744B3F4EA9EB}"/>
    <cellStyle name="Heading 3 3 3 4 2" xfId="6667" xr:uid="{742D3B78-162D-413E-8A38-844A9C2C5138}"/>
    <cellStyle name="Heading 3 3 4" xfId="6668" xr:uid="{33E9A6E2-D5C0-467F-8DC0-1AB1B354A129}"/>
    <cellStyle name="Heading 3 3 4 2" xfId="6669" xr:uid="{F7B877D4-37E9-4369-B925-C14AAF8E582F}"/>
    <cellStyle name="Heading 3 3 4 2 2" xfId="6670" xr:uid="{447D7925-9B63-4825-8D07-E19D552AC39D}"/>
    <cellStyle name="Heading 3 3 4 3" xfId="6671" xr:uid="{61E85A89-DD06-4612-AB16-CDCFE6DA6A41}"/>
    <cellStyle name="Heading 3 3 4 3 2" xfId="6672" xr:uid="{B080CA8B-F53F-4816-BCEF-242E04B23305}"/>
    <cellStyle name="Heading 3 3 4 4" xfId="6673" xr:uid="{C8B5F053-00CD-45A8-A64F-69F75C899AC6}"/>
    <cellStyle name="Heading 3 3 4 4 2" xfId="6674" xr:uid="{C0D8F085-C0B9-4A1C-BBA6-2650FFE67C13}"/>
    <cellStyle name="Heading 3 3 5" xfId="6675" xr:uid="{65B3E0C6-649A-47BE-B634-D3E39C8A57B7}"/>
    <cellStyle name="Heading 3 3 5 2" xfId="6676" xr:uid="{86BDAE91-4D67-49DD-A661-A7D83D45B5C2}"/>
    <cellStyle name="Heading 3 3 5 2 2" xfId="6677" xr:uid="{461A67E4-85BF-41D7-B010-B0DD48E3483C}"/>
    <cellStyle name="Heading 3 3 5 3" xfId="6678" xr:uid="{398A28A9-4D39-4EBB-9CE0-22D4740E477D}"/>
    <cellStyle name="Heading 3 3 5 3 2" xfId="6679" xr:uid="{BE6C47EB-162E-4963-A1CC-3542C4C92096}"/>
    <cellStyle name="Heading 3 3 5 4" xfId="6680" xr:uid="{599204B2-10DD-4601-9B65-6D2D92D6E333}"/>
    <cellStyle name="Heading 3 3 5 4 2" xfId="6681" xr:uid="{33A5776E-D906-4302-B5BC-ACDC20F78755}"/>
    <cellStyle name="Heading 3 3 6" xfId="6682" xr:uid="{64AE332B-FD4B-4406-842A-1A94D39B8C36}"/>
    <cellStyle name="Heading 3 3 6 2" xfId="6683" xr:uid="{20A02A09-3351-49E8-A3F4-2BAF2202B63C}"/>
    <cellStyle name="Heading 3 3 6 2 2" xfId="6684" xr:uid="{B4C69B8E-7828-4530-87A5-8F7D450BF218}"/>
    <cellStyle name="Heading 3 3 6 3" xfId="6685" xr:uid="{596CD7DA-769D-44A7-82FD-D690682349B6}"/>
    <cellStyle name="Heading 3 3 6 3 2" xfId="6686" xr:uid="{9438E309-B253-4282-A106-59ADFADF8B8A}"/>
    <cellStyle name="Heading 3 3 6 4" xfId="6687" xr:uid="{86693E82-8238-455A-B39D-FC7D59B07263}"/>
    <cellStyle name="Heading 3 3 6 4 2" xfId="6688" xr:uid="{01DF8F29-F259-4C7C-9056-7C7E77D64714}"/>
    <cellStyle name="Heading 3 3 7" xfId="6689" xr:uid="{A395AFDE-1526-4610-8224-29F76A5A5B6B}"/>
    <cellStyle name="Heading 3 3 7 2" xfId="6690" xr:uid="{148C2EED-2DC3-4B20-819A-DB2EC94CCD32}"/>
    <cellStyle name="Heading 3 3 7 2 2" xfId="6691" xr:uid="{E855DBD6-6E6B-4115-9F16-A98629D2A642}"/>
    <cellStyle name="Heading 3 3 7 3" xfId="6692" xr:uid="{942CA476-0EA7-4CF4-AEE0-231F696382CB}"/>
    <cellStyle name="Heading 3 3 7 3 2" xfId="6693" xr:uid="{8FCF8340-2F0D-4C0C-996C-2507A96F33AD}"/>
    <cellStyle name="Heading 3 3 7 4" xfId="6694" xr:uid="{825D5C58-2230-4F96-8C8E-4766C01E19BE}"/>
    <cellStyle name="Heading 3 3 7 4 2" xfId="6695" xr:uid="{6133329F-3653-4BE7-9FC7-A5A5911B327C}"/>
    <cellStyle name="Heading 3 3 8" xfId="6696" xr:uid="{C53585EC-2C57-466E-A585-30B356CB7AF1}"/>
    <cellStyle name="Heading 3 3 8 2" xfId="6697" xr:uid="{7D8596E8-EE34-4406-81B9-160841744B0D}"/>
    <cellStyle name="Heading 3 3 8 2 2" xfId="6698" xr:uid="{55149ABE-6943-4506-A6CF-EC375130CD08}"/>
    <cellStyle name="Heading 3 3 8 3" xfId="6699" xr:uid="{4748C63A-1376-4CB1-8579-86E4183FD222}"/>
    <cellStyle name="Heading 3 3 8 3 2" xfId="6700" xr:uid="{0913BCBA-E32A-4F1F-A780-34A35677B04A}"/>
    <cellStyle name="Heading 3 3 8 4" xfId="6701" xr:uid="{CAD0F5AE-8BD2-47FC-88D9-53298561EAF1}"/>
    <cellStyle name="Heading 3 3 8 4 2" xfId="6702" xr:uid="{6B3C60DE-D5E1-4A78-8F8F-C46199F42DFF}"/>
    <cellStyle name="Heading 3 3 9" xfId="6703" xr:uid="{C2223E58-89C8-4339-BF78-592BC2044ED3}"/>
    <cellStyle name="Heading 3 3 9 2" xfId="6704" xr:uid="{7D41B6CA-B53A-4D07-BDEF-E3E97A1016A8}"/>
    <cellStyle name="Heading 3 3 9 2 2" xfId="6705" xr:uid="{93AA1831-06D6-45BE-A1AF-481452905F30}"/>
    <cellStyle name="Heading 3 3 9 3" xfId="6706" xr:uid="{B9350C58-773D-412C-B9C1-5476CC297BEF}"/>
    <cellStyle name="Heading 3 3 9 3 2" xfId="6707" xr:uid="{D44E9FCE-465A-4943-AC57-BBF28D50FFCD}"/>
    <cellStyle name="Heading 3 3 9 4" xfId="6708" xr:uid="{AE4E09FA-40E2-4AEC-8F55-1B2FD2C908CC}"/>
    <cellStyle name="Heading 3 3 9 4 2" xfId="6709" xr:uid="{C5486FC5-FAEA-4CC5-86B2-40D786F7DEBB}"/>
    <cellStyle name="Heading 3 4" xfId="6710" xr:uid="{34F4DA00-B7C7-457E-8C17-80853CC1854C}"/>
    <cellStyle name="Heading 3 4 10" xfId="6711" xr:uid="{3E6132E9-DA8D-422A-9551-CCAE6A1E1FC5}"/>
    <cellStyle name="Heading 3 4 10 2" xfId="6712" xr:uid="{B1F10137-2B28-405E-9976-4A367325E941}"/>
    <cellStyle name="Heading 3 4 10 2 2" xfId="6713" xr:uid="{9D231750-FC1C-44CC-932D-111959FD9091}"/>
    <cellStyle name="Heading 3 4 10 3" xfId="6714" xr:uid="{A2E97C18-8A8B-4C20-A83F-EDD22601156F}"/>
    <cellStyle name="Heading 3 4 10 3 2" xfId="6715" xr:uid="{366E3BC0-ED75-4D5E-920C-2F02388A37B2}"/>
    <cellStyle name="Heading 3 4 10 4" xfId="6716" xr:uid="{60D45D49-BCAE-4FEF-AF56-870B2EFADDA0}"/>
    <cellStyle name="Heading 3 4 10 4 2" xfId="6717" xr:uid="{B533A32D-BD52-440C-A398-3AE12361F0AD}"/>
    <cellStyle name="Heading 3 4 11" xfId="6718" xr:uid="{1F8F7AF2-83F7-4834-87AE-9296EC272E8C}"/>
    <cellStyle name="Heading 3 4 11 2" xfId="6719" xr:uid="{40DE0F40-3C29-42A8-BB41-3FFA59D42259}"/>
    <cellStyle name="Heading 3 4 11 2 2" xfId="6720" xr:uid="{4D36FCF8-E6D2-4BA5-8D2A-D9E08E6F7C7B}"/>
    <cellStyle name="Heading 3 4 11 3" xfId="6721" xr:uid="{F1C13914-F8FE-44F9-AFED-3A39DEBA8064}"/>
    <cellStyle name="Heading 3 4 11 3 2" xfId="6722" xr:uid="{D9B9E241-B9B1-4E7B-80A1-EBCF48B94790}"/>
    <cellStyle name="Heading 3 4 11 4" xfId="6723" xr:uid="{744697FF-CC11-4245-9700-01E86D484D0B}"/>
    <cellStyle name="Heading 3 4 11 4 2" xfId="6724" xr:uid="{D42DFAF7-BCCC-44DE-814D-3845966FBE09}"/>
    <cellStyle name="Heading 3 4 12" xfId="6725" xr:uid="{C0C68E1F-FFF2-49EA-9A63-6FB784A32AEC}"/>
    <cellStyle name="Heading 3 4 12 2" xfId="6726" xr:uid="{16BC6661-821A-48DF-946D-05964F5B9D07}"/>
    <cellStyle name="Heading 3 4 12 2 2" xfId="6727" xr:uid="{D60A1229-EA0D-4B1D-9417-07DBF389A0CA}"/>
    <cellStyle name="Heading 3 4 12 3" xfId="6728" xr:uid="{D6CDC40C-64BB-4D60-9B2C-0F582E93B5B4}"/>
    <cellStyle name="Heading 3 4 12 3 2" xfId="6729" xr:uid="{452AC1A7-E483-4570-B7FF-8C60C032DC5A}"/>
    <cellStyle name="Heading 3 4 12 4" xfId="6730" xr:uid="{B1F4B102-AB05-45C0-903A-B42E3491B1C0}"/>
    <cellStyle name="Heading 3 4 12 4 2" xfId="6731" xr:uid="{CF616147-AD25-4706-A3A7-A86E08D6F3F4}"/>
    <cellStyle name="Heading 3 4 13" xfId="6732" xr:uid="{64E77C66-C78D-42C4-B98F-8176076D767A}"/>
    <cellStyle name="Heading 3 4 13 2" xfId="6733" xr:uid="{869D0CFB-EAC6-4C40-AFD3-19A701D641BA}"/>
    <cellStyle name="Heading 3 4 13 2 2" xfId="6734" xr:uid="{2686A669-9602-44B2-BCC5-F1CE33010378}"/>
    <cellStyle name="Heading 3 4 13 3" xfId="6735" xr:uid="{A3BD973B-ED60-4C2B-BB4A-4BEC669FDA42}"/>
    <cellStyle name="Heading 3 4 13 3 2" xfId="6736" xr:uid="{537F95D3-16BB-40BB-83E0-95590A9669BF}"/>
    <cellStyle name="Heading 3 4 13 4" xfId="6737" xr:uid="{AC121D43-3087-4E77-930A-F0ABF0C593E7}"/>
    <cellStyle name="Heading 3 4 13 4 2" xfId="6738" xr:uid="{C808B8CB-B872-4460-99FC-79E224B2EC4B}"/>
    <cellStyle name="Heading 3 4 14" xfId="6739" xr:uid="{36E7F0B0-F328-4782-A897-ACD28DAE23F7}"/>
    <cellStyle name="Heading 3 4 14 2" xfId="6740" xr:uid="{D3C38303-5CED-44A5-B651-CE53008C0642}"/>
    <cellStyle name="Heading 3 4 14 2 2" xfId="6741" xr:uid="{83B0E65D-F4BA-4122-9E36-7F3009E59992}"/>
    <cellStyle name="Heading 3 4 14 3" xfId="6742" xr:uid="{957B41C3-496B-4C53-B680-478776DCDF0C}"/>
    <cellStyle name="Heading 3 4 14 3 2" xfId="6743" xr:uid="{B46B5DE4-AB51-414A-947A-893AF0E486F1}"/>
    <cellStyle name="Heading 3 4 14 4" xfId="6744" xr:uid="{6B64A166-A7CC-402E-ACC4-84A4FE23DCBA}"/>
    <cellStyle name="Heading 3 4 14 4 2" xfId="6745" xr:uid="{BDF8F232-ED43-4AF2-9564-574A99F19BD2}"/>
    <cellStyle name="Heading 3 4 15" xfId="6746" xr:uid="{D5E815FA-BD7F-485E-BC73-BFFB84C3DC80}"/>
    <cellStyle name="Heading 3 4 15 2" xfId="6747" xr:uid="{E6006958-D496-4702-AF7D-5CC4B3D0B047}"/>
    <cellStyle name="Heading 3 4 15 2 2" xfId="6748" xr:uid="{5AA2DEA9-E9D7-4810-98D0-C720EB2B0CB7}"/>
    <cellStyle name="Heading 3 4 15 3" xfId="6749" xr:uid="{8777C105-CC0E-426C-B0F5-B3391CBAD6AD}"/>
    <cellStyle name="Heading 3 4 15 3 2" xfId="6750" xr:uid="{EECAD1A1-4784-4055-BDF6-87822132792C}"/>
    <cellStyle name="Heading 3 4 15 4" xfId="6751" xr:uid="{0EA563F6-DC82-4EA2-93EF-E0ED7CB35171}"/>
    <cellStyle name="Heading 3 4 15 4 2" xfId="6752" xr:uid="{E84458AF-D59B-4F14-A8F3-B0FEBC9BF5C3}"/>
    <cellStyle name="Heading 3 4 16" xfId="6753" xr:uid="{08911DD1-A496-46FC-83E5-94B7E6199858}"/>
    <cellStyle name="Heading 3 4 16 2" xfId="6754" xr:uid="{650ADC35-B250-43DF-8520-BEA96FF79502}"/>
    <cellStyle name="Heading 3 4 17" xfId="6755" xr:uid="{3EF62449-9D51-48B6-9847-DD3FA97CC2DB}"/>
    <cellStyle name="Heading 3 4 17 2" xfId="6756" xr:uid="{7A226E3D-AF4B-401F-A7F7-59AB5BF6326D}"/>
    <cellStyle name="Heading 3 4 18" xfId="6757" xr:uid="{EDFA47F9-4914-4B61-907B-A19A502D6B54}"/>
    <cellStyle name="Heading 3 4 18 2" xfId="6758" xr:uid="{E65CE9B6-E61A-4479-9D50-2BF02AF1C26B}"/>
    <cellStyle name="Heading 3 4 19" xfId="6759" xr:uid="{F38F392D-0611-493C-AE45-845E79DFC410}"/>
    <cellStyle name="Heading 3 4 2" xfId="6760" xr:uid="{A50A534E-DD78-4E8D-8F19-E2DA4E99505E}"/>
    <cellStyle name="Heading 3 4 2 2" xfId="6761" xr:uid="{266B22BF-AAE5-46E1-A311-1ADAF38303F3}"/>
    <cellStyle name="Heading 3 4 2 2 2" xfId="6762" xr:uid="{97BB7D18-D8FA-470C-81CE-58FA8966F468}"/>
    <cellStyle name="Heading 3 4 2 3" xfId="6763" xr:uid="{74E20135-9FC6-4EFC-8B2A-3FD27E4E79FD}"/>
    <cellStyle name="Heading 3 4 2 3 2" xfId="6764" xr:uid="{51D02B01-19BC-4AA8-842D-C4897D0C1776}"/>
    <cellStyle name="Heading 3 4 2 4" xfId="6765" xr:uid="{087203B5-B411-4DE1-B254-0C9DDB6F7C2C}"/>
    <cellStyle name="Heading 3 4 2 4 2" xfId="6766" xr:uid="{3B4C2C18-918D-45D7-9D12-741BA3E7042F}"/>
    <cellStyle name="Heading 3 4 20" xfId="6767" xr:uid="{7BF7D71A-D731-4F18-99BF-9CA956B64F8D}"/>
    <cellStyle name="Heading 3 4 21" xfId="6768" xr:uid="{22F28496-BF1F-40ED-B1AA-60279D6FBF2E}"/>
    <cellStyle name="Heading 3 4 22" xfId="6769" xr:uid="{BDFDE5F3-BACD-4AC5-BC21-87DD7EB72DCE}"/>
    <cellStyle name="Heading 3 4 23" xfId="6770" xr:uid="{4AA36A7A-2846-4BBC-A818-2FF2D8A10732}"/>
    <cellStyle name="Heading 3 4 24" xfId="6771" xr:uid="{6011F304-B793-4760-A9E3-C955D2724FBB}"/>
    <cellStyle name="Heading 3 4 25" xfId="6772" xr:uid="{124A15CA-6AEB-493C-AF03-6F4282541A5C}"/>
    <cellStyle name="Heading 3 4 3" xfId="6773" xr:uid="{57D8945A-E50B-4853-BB35-382EBB9D57D5}"/>
    <cellStyle name="Heading 3 4 3 2" xfId="6774" xr:uid="{3AF9ABFD-C950-4963-99EE-416B2CE08C50}"/>
    <cellStyle name="Heading 3 4 3 2 2" xfId="6775" xr:uid="{299D5AA4-D0A5-4DD7-9AF9-732E7A609081}"/>
    <cellStyle name="Heading 3 4 3 3" xfId="6776" xr:uid="{A5160B31-E15A-4DE5-8720-4038F6BCC9EB}"/>
    <cellStyle name="Heading 3 4 3 3 2" xfId="6777" xr:uid="{DEAA1987-B7FC-47FB-8B5C-43C35677365B}"/>
    <cellStyle name="Heading 3 4 3 4" xfId="6778" xr:uid="{85A3C41D-5EA8-425B-86F3-00D92DE9B963}"/>
    <cellStyle name="Heading 3 4 3 4 2" xfId="6779" xr:uid="{A6B62F16-4BDB-4FC7-8623-C4399C77DB09}"/>
    <cellStyle name="Heading 3 4 4" xfId="6780" xr:uid="{437A19A2-79C2-48C4-975D-8ACB2D879790}"/>
    <cellStyle name="Heading 3 4 4 2" xfId="6781" xr:uid="{BC955F35-6CC1-4E3C-90A3-ABD8956721B6}"/>
    <cellStyle name="Heading 3 4 4 2 2" xfId="6782" xr:uid="{48F75FB7-3CF5-489F-811B-9F561A575D64}"/>
    <cellStyle name="Heading 3 4 4 3" xfId="6783" xr:uid="{8062DA79-CAB0-44E3-B064-24697722DD08}"/>
    <cellStyle name="Heading 3 4 4 3 2" xfId="6784" xr:uid="{A5B0A671-C839-4B84-8293-8717B0371FFB}"/>
    <cellStyle name="Heading 3 4 4 4" xfId="6785" xr:uid="{2CCE382B-4873-48AB-A792-F68CF025EB3B}"/>
    <cellStyle name="Heading 3 4 4 4 2" xfId="6786" xr:uid="{E5336D98-6E42-49EF-B418-6B63BB1623E9}"/>
    <cellStyle name="Heading 3 4 5" xfId="6787" xr:uid="{1474225A-FC23-40F7-AB80-B9BE43612603}"/>
    <cellStyle name="Heading 3 4 5 2" xfId="6788" xr:uid="{E42BDEFD-B75E-4EA8-9AF4-BA1556DC7EC2}"/>
    <cellStyle name="Heading 3 4 5 2 2" xfId="6789" xr:uid="{187D02CF-9E6B-4333-8C02-FCA5E9AC23C6}"/>
    <cellStyle name="Heading 3 4 5 3" xfId="6790" xr:uid="{4E64649B-309D-4456-B6D9-39DC9ACEADF4}"/>
    <cellStyle name="Heading 3 4 5 3 2" xfId="6791" xr:uid="{0D3F6EE1-4151-454D-BB91-2F8CD72FA539}"/>
    <cellStyle name="Heading 3 4 5 4" xfId="6792" xr:uid="{E61A2C42-FBCA-4D2B-A1D6-38D2ECD1D19D}"/>
    <cellStyle name="Heading 3 4 5 4 2" xfId="6793" xr:uid="{C22EC8EE-2A7A-4E60-B0A3-48DF683DBC3A}"/>
    <cellStyle name="Heading 3 4 6" xfId="6794" xr:uid="{B97D75CE-A23A-45AD-AEEC-EA19847E3AC6}"/>
    <cellStyle name="Heading 3 4 6 2" xfId="6795" xr:uid="{EEBA63F8-6946-4557-BC83-A3E92C1641E1}"/>
    <cellStyle name="Heading 3 4 6 2 2" xfId="6796" xr:uid="{92C83091-E6D0-430C-A086-F6AD193C3CC5}"/>
    <cellStyle name="Heading 3 4 6 3" xfId="6797" xr:uid="{88671072-2AF3-4BF7-B8EC-883F3A0739DF}"/>
    <cellStyle name="Heading 3 4 6 3 2" xfId="6798" xr:uid="{A4221059-566C-4D01-B810-03486D43B2C3}"/>
    <cellStyle name="Heading 3 4 6 4" xfId="6799" xr:uid="{DFFC7C60-D410-4C65-9035-5414ACFD9226}"/>
    <cellStyle name="Heading 3 4 6 4 2" xfId="6800" xr:uid="{7AC10C44-AA08-4524-B4A2-D5A8F1A62E97}"/>
    <cellStyle name="Heading 3 4 7" xfId="6801" xr:uid="{3763EEE4-16E4-4B55-8E78-28F4BD3E7A27}"/>
    <cellStyle name="Heading 3 4 7 2" xfId="6802" xr:uid="{A3A8ABDE-35B0-480A-90F1-FFA53BC056A2}"/>
    <cellStyle name="Heading 3 4 7 2 2" xfId="6803" xr:uid="{B6CB40B9-9DEF-4661-BC42-7E641AD6C1AA}"/>
    <cellStyle name="Heading 3 4 7 3" xfId="6804" xr:uid="{5C5EDD03-26F2-4871-B5D9-45FF536363DE}"/>
    <cellStyle name="Heading 3 4 7 3 2" xfId="6805" xr:uid="{C8EB2B18-B45F-452C-9C33-C46D1AA56385}"/>
    <cellStyle name="Heading 3 4 7 4" xfId="6806" xr:uid="{8B50BD90-816C-45F6-9CAB-1DFB1FFAAA7F}"/>
    <cellStyle name="Heading 3 4 7 4 2" xfId="6807" xr:uid="{13081FFC-E430-4C62-A25D-C606E32F4FD6}"/>
    <cellStyle name="Heading 3 4 8" xfId="6808" xr:uid="{9DE777A6-B73C-408B-AD91-000712113774}"/>
    <cellStyle name="Heading 3 4 8 2" xfId="6809" xr:uid="{1B00B1B0-DCEC-4264-BF1C-D93742B2DD6B}"/>
    <cellStyle name="Heading 3 4 8 2 2" xfId="6810" xr:uid="{9EE5E43E-4230-4D79-938F-80C8CB96DC45}"/>
    <cellStyle name="Heading 3 4 8 3" xfId="6811" xr:uid="{249D5F41-27C4-4143-A689-0E71955E4CBA}"/>
    <cellStyle name="Heading 3 4 8 3 2" xfId="6812" xr:uid="{076677B0-0FFD-4D08-B475-2EC1DD960CEB}"/>
    <cellStyle name="Heading 3 4 8 4" xfId="6813" xr:uid="{8BBC7CD3-8495-4FB2-8978-8E22D837B3F0}"/>
    <cellStyle name="Heading 3 4 8 4 2" xfId="6814" xr:uid="{2E5DFF18-80E0-43D1-84FE-96BCD58B2A9C}"/>
    <cellStyle name="Heading 3 4 9" xfId="6815" xr:uid="{9F5BDE87-2D08-4091-8E89-B1B73B8F95CB}"/>
    <cellStyle name="Heading 3 4 9 2" xfId="6816" xr:uid="{8E737F4A-399A-4BC6-8EAD-67BBBEC9E7BF}"/>
    <cellStyle name="Heading 3 4 9 2 2" xfId="6817" xr:uid="{0A857ACD-F992-40AE-AD1D-0C6882FB2122}"/>
    <cellStyle name="Heading 3 4 9 3" xfId="6818" xr:uid="{54CFF8EA-6725-4CF7-8BAF-9A453E22F4FE}"/>
    <cellStyle name="Heading 3 4 9 3 2" xfId="6819" xr:uid="{4AC19D31-D194-40EF-A594-16DFB57788E8}"/>
    <cellStyle name="Heading 3 4 9 4" xfId="6820" xr:uid="{2037A429-2C54-471F-A142-300E711D4985}"/>
    <cellStyle name="Heading 3 4 9 4 2" xfId="6821" xr:uid="{931E88E6-FA55-4792-9DC0-0083352EEDAA}"/>
    <cellStyle name="Heading 3 5" xfId="6822" xr:uid="{C631A5EA-DA20-4AB1-BB03-CFFF66D0A2AB}"/>
    <cellStyle name="Heading 3 5 10" xfId="6823" xr:uid="{05303E50-79F7-48EF-BB5F-38ECF28D57E5}"/>
    <cellStyle name="Heading 3 5 10 2" xfId="6824" xr:uid="{C6FE986F-7AF6-4E91-A08E-F613D74B4C6C}"/>
    <cellStyle name="Heading 3 5 10 2 2" xfId="6825" xr:uid="{9EEDF88C-CA34-4693-BF9D-1E7805EB7EA5}"/>
    <cellStyle name="Heading 3 5 10 3" xfId="6826" xr:uid="{0B474388-9D51-4F1A-9498-E1C54B5D1FD2}"/>
    <cellStyle name="Heading 3 5 10 3 2" xfId="6827" xr:uid="{E0C9AC0A-DEFF-4253-A2EC-19E422739FB0}"/>
    <cellStyle name="Heading 3 5 10 4" xfId="6828" xr:uid="{CBDBE967-FA37-457C-87B5-EFA90BDA6D3E}"/>
    <cellStyle name="Heading 3 5 10 4 2" xfId="6829" xr:uid="{770D3DDF-28D5-4BBD-A277-C5F9D5DE76B1}"/>
    <cellStyle name="Heading 3 5 11" xfId="6830" xr:uid="{748C4E44-A990-474D-B6EE-DC8452A242BA}"/>
    <cellStyle name="Heading 3 5 11 2" xfId="6831" xr:uid="{5053885A-55A2-486B-97C1-F8F347A3AAC5}"/>
    <cellStyle name="Heading 3 5 11 2 2" xfId="6832" xr:uid="{ABD81CA2-21D3-46D0-AA1E-F72282155A16}"/>
    <cellStyle name="Heading 3 5 11 3" xfId="6833" xr:uid="{38B52C32-B51C-4725-BAEE-CFFD7BD62644}"/>
    <cellStyle name="Heading 3 5 11 3 2" xfId="6834" xr:uid="{7F9D9758-EAEF-48F0-BD51-081587842BD0}"/>
    <cellStyle name="Heading 3 5 11 4" xfId="6835" xr:uid="{61E6353A-8D78-494B-BAF0-B2C4326A7738}"/>
    <cellStyle name="Heading 3 5 11 4 2" xfId="6836" xr:uid="{6707A64B-4330-433F-8690-31752B80A1C8}"/>
    <cellStyle name="Heading 3 5 12" xfId="6837" xr:uid="{B8B46B74-9543-455C-A62D-AF63CDB6CF75}"/>
    <cellStyle name="Heading 3 5 12 2" xfId="6838" xr:uid="{CE97FE6E-8FB8-458E-8139-196BE75211A5}"/>
    <cellStyle name="Heading 3 5 12 2 2" xfId="6839" xr:uid="{9F098CAC-1C35-4C47-B5C6-4D2549E91819}"/>
    <cellStyle name="Heading 3 5 12 3" xfId="6840" xr:uid="{B3117260-3B95-480F-B95C-9FA89F20CF52}"/>
    <cellStyle name="Heading 3 5 12 3 2" xfId="6841" xr:uid="{6D53E0AE-18B5-418A-B8E5-556994167CC0}"/>
    <cellStyle name="Heading 3 5 12 4" xfId="6842" xr:uid="{9D2532DE-5036-43D3-83B2-8CA01C837E45}"/>
    <cellStyle name="Heading 3 5 12 4 2" xfId="6843" xr:uid="{616C6EBA-48A2-4472-B035-6757314C20B1}"/>
    <cellStyle name="Heading 3 5 13" xfId="6844" xr:uid="{FBA0313D-7FAE-4D86-B397-7EDC45D8E026}"/>
    <cellStyle name="Heading 3 5 13 2" xfId="6845" xr:uid="{66634DD6-4097-4A59-8AF7-2FA0FD5E6D3A}"/>
    <cellStyle name="Heading 3 5 13 2 2" xfId="6846" xr:uid="{23BFD6B2-ADA7-455E-B45D-92A3B40AC64E}"/>
    <cellStyle name="Heading 3 5 13 3" xfId="6847" xr:uid="{900DE838-9701-426B-8B35-36BAC56C2027}"/>
    <cellStyle name="Heading 3 5 13 3 2" xfId="6848" xr:uid="{8D0B4BD4-603C-40A4-822F-654CCDB62874}"/>
    <cellStyle name="Heading 3 5 13 4" xfId="6849" xr:uid="{738B3BC5-1625-4F05-98C3-C5A78BC7430B}"/>
    <cellStyle name="Heading 3 5 13 4 2" xfId="6850" xr:uid="{D9077F2A-F4CB-48BA-A752-57BAC8E30E67}"/>
    <cellStyle name="Heading 3 5 14" xfId="6851" xr:uid="{716B6C70-50F5-4021-8AC9-487E72AD3D38}"/>
    <cellStyle name="Heading 3 5 14 2" xfId="6852" xr:uid="{78968F64-341B-46DE-9E96-B4EABBC2A027}"/>
    <cellStyle name="Heading 3 5 14 2 2" xfId="6853" xr:uid="{C581EC2C-B56C-4AF0-9C83-798A80FC2ECC}"/>
    <cellStyle name="Heading 3 5 14 3" xfId="6854" xr:uid="{C3D3E797-641E-4B1A-9095-93A5AB08C326}"/>
    <cellStyle name="Heading 3 5 14 3 2" xfId="6855" xr:uid="{B8F8FE0E-D0C7-4D9A-8505-FDA06E3A1FC1}"/>
    <cellStyle name="Heading 3 5 14 4" xfId="6856" xr:uid="{B258AA9C-45F9-4D5A-B111-3CBD11063CC4}"/>
    <cellStyle name="Heading 3 5 14 4 2" xfId="6857" xr:uid="{C7289265-7220-43B8-A307-A3AD113292AD}"/>
    <cellStyle name="Heading 3 5 15" xfId="6858" xr:uid="{6966F57F-404E-4E65-BFDC-00DCB2D76319}"/>
    <cellStyle name="Heading 3 5 15 2" xfId="6859" xr:uid="{D235059B-4312-4EED-824E-5D67650C9AA4}"/>
    <cellStyle name="Heading 3 5 15 2 2" xfId="6860" xr:uid="{AF1E86F0-29D4-493E-9011-4480790FAB0A}"/>
    <cellStyle name="Heading 3 5 15 3" xfId="6861" xr:uid="{C8C7B8E2-4E77-4E30-A7AD-89DA469F4F3A}"/>
    <cellStyle name="Heading 3 5 15 3 2" xfId="6862" xr:uid="{82C0D2D7-BABD-42C0-A4B3-16432F8206E4}"/>
    <cellStyle name="Heading 3 5 15 4" xfId="6863" xr:uid="{04706C3C-6FF7-401B-9980-0FE967092769}"/>
    <cellStyle name="Heading 3 5 15 4 2" xfId="6864" xr:uid="{01B6E16F-9634-4901-92C7-B3C223C8088C}"/>
    <cellStyle name="Heading 3 5 16" xfId="6865" xr:uid="{89A064F4-952D-4217-870E-89638FE1E190}"/>
    <cellStyle name="Heading 3 5 16 2" xfId="6866" xr:uid="{3BB92E84-E1BA-4CA0-B822-2941F543F742}"/>
    <cellStyle name="Heading 3 5 17" xfId="6867" xr:uid="{E05E2729-20FD-4893-BE1D-D34B87DCFD24}"/>
    <cellStyle name="Heading 3 5 17 2" xfId="6868" xr:uid="{DAAFAC6B-82FA-48DC-924F-D32A2CE97D47}"/>
    <cellStyle name="Heading 3 5 18" xfId="6869" xr:uid="{3B80D7FC-485F-48FB-8AD9-666731739AA6}"/>
    <cellStyle name="Heading 3 5 18 2" xfId="6870" xr:uid="{5B75340E-AF90-42D2-BD09-A0D3DCCD317F}"/>
    <cellStyle name="Heading 3 5 19" xfId="6871" xr:uid="{798EA08F-6AB3-4116-9CC7-9E54AA2977AD}"/>
    <cellStyle name="Heading 3 5 2" xfId="6872" xr:uid="{72744353-BFC0-4A9F-9A2E-4316BCF9AEF6}"/>
    <cellStyle name="Heading 3 5 2 2" xfId="6873" xr:uid="{31D7A0FE-D81B-4ABE-BDAF-2CABFB00FC3C}"/>
    <cellStyle name="Heading 3 5 2 2 2" xfId="6874" xr:uid="{9E291E1B-67C4-4C9D-9473-7544AB468C8A}"/>
    <cellStyle name="Heading 3 5 2 3" xfId="6875" xr:uid="{9E703EF6-44A7-4820-B718-B2934A364031}"/>
    <cellStyle name="Heading 3 5 2 3 2" xfId="6876" xr:uid="{6BE5F316-6180-49EA-8E50-011A9B6F4225}"/>
    <cellStyle name="Heading 3 5 2 4" xfId="6877" xr:uid="{9EC1B360-BCE6-4B2D-92E2-A2075AE11DC3}"/>
    <cellStyle name="Heading 3 5 2 4 2" xfId="6878" xr:uid="{7DC3D134-6686-4E8B-B455-C77B5CEFEE9B}"/>
    <cellStyle name="Heading 3 5 20" xfId="6879" xr:uid="{6E2A0A0E-D24E-4986-B3FC-06F23C723CD0}"/>
    <cellStyle name="Heading 3 5 21" xfId="6880" xr:uid="{C28ECB56-75C3-48F3-AE7A-2C4337C01B24}"/>
    <cellStyle name="Heading 3 5 22" xfId="6881" xr:uid="{256B32C2-B8B0-4B16-A0A2-AC3A98BF76A0}"/>
    <cellStyle name="Heading 3 5 23" xfId="6882" xr:uid="{386F89FB-2465-466D-B1E6-851159580FF4}"/>
    <cellStyle name="Heading 3 5 24" xfId="6883" xr:uid="{C5748D3A-A217-4207-AF92-FCA52A50BBB4}"/>
    <cellStyle name="Heading 3 5 25" xfId="6884" xr:uid="{68C7945E-967B-4947-88A7-1B92312F3056}"/>
    <cellStyle name="Heading 3 5 3" xfId="6885" xr:uid="{449B37BA-50D4-41C7-9E2F-DB2113E4D3F0}"/>
    <cellStyle name="Heading 3 5 3 2" xfId="6886" xr:uid="{9C5B1AC9-F0AD-4578-AFDD-9FEEE7766E5A}"/>
    <cellStyle name="Heading 3 5 3 2 2" xfId="6887" xr:uid="{EAE8FF0B-7412-416B-BDE6-AE9328CF8947}"/>
    <cellStyle name="Heading 3 5 3 3" xfId="6888" xr:uid="{4AA778B9-9169-45A4-B3BD-828E4196C4A4}"/>
    <cellStyle name="Heading 3 5 3 3 2" xfId="6889" xr:uid="{7A81EB4B-454F-40D9-B3B5-3499CFF58B2F}"/>
    <cellStyle name="Heading 3 5 3 4" xfId="6890" xr:uid="{87471193-4EBA-4312-9887-3DB49502985C}"/>
    <cellStyle name="Heading 3 5 3 4 2" xfId="6891" xr:uid="{23441A04-1FBF-4EA3-A7F9-AF2D1EA03C7A}"/>
    <cellStyle name="Heading 3 5 4" xfId="6892" xr:uid="{02067E1F-7FD4-4F43-BD6C-892963BACA93}"/>
    <cellStyle name="Heading 3 5 4 2" xfId="6893" xr:uid="{251062DB-855D-4A64-9899-A3C0A27FA9BF}"/>
    <cellStyle name="Heading 3 5 4 2 2" xfId="6894" xr:uid="{7B8538E5-A50A-4316-B1FA-AA86DF28D0B2}"/>
    <cellStyle name="Heading 3 5 4 3" xfId="6895" xr:uid="{6937A30D-7687-4805-ACA1-BDDC0B528DFD}"/>
    <cellStyle name="Heading 3 5 4 3 2" xfId="6896" xr:uid="{147BB19F-9666-4357-9D05-3B43D7962C33}"/>
    <cellStyle name="Heading 3 5 4 4" xfId="6897" xr:uid="{F474EF33-DF67-4824-8F75-F48C2561AD43}"/>
    <cellStyle name="Heading 3 5 4 4 2" xfId="6898" xr:uid="{9953E6B0-3112-4DDB-B3FA-335E011B37CC}"/>
    <cellStyle name="Heading 3 5 5" xfId="6899" xr:uid="{BE390C30-3A04-43D7-85A7-EB494735D7B8}"/>
    <cellStyle name="Heading 3 5 5 2" xfId="6900" xr:uid="{5A6D2C4A-1E64-47CB-8C3B-3C60155B0EE9}"/>
    <cellStyle name="Heading 3 5 5 2 2" xfId="6901" xr:uid="{13326FB4-A42B-45CA-8E65-7C5B4F1DF3DD}"/>
    <cellStyle name="Heading 3 5 5 3" xfId="6902" xr:uid="{A3F1A2DF-9BE0-4D71-9098-B5AEA6BA9050}"/>
    <cellStyle name="Heading 3 5 5 3 2" xfId="6903" xr:uid="{D9D864E4-BD67-4C56-A8B8-3B7FE54AFA89}"/>
    <cellStyle name="Heading 3 5 5 4" xfId="6904" xr:uid="{839D69B0-10AC-4EE1-8282-8DB128901F82}"/>
    <cellStyle name="Heading 3 5 5 4 2" xfId="6905" xr:uid="{DE3177EC-A213-4BFF-93D6-4B6B30FCBCC8}"/>
    <cellStyle name="Heading 3 5 6" xfId="6906" xr:uid="{894B6BA8-D56B-4F90-9952-0048AB89F3B9}"/>
    <cellStyle name="Heading 3 5 6 2" xfId="6907" xr:uid="{E6588F70-5B01-42D1-AD5E-7C580D0EE9AE}"/>
    <cellStyle name="Heading 3 5 6 2 2" xfId="6908" xr:uid="{615B06C2-9F2F-44BC-B5BC-FF40BB73B0E0}"/>
    <cellStyle name="Heading 3 5 6 3" xfId="6909" xr:uid="{2BAB363C-0E87-402E-8865-106340E5F47E}"/>
    <cellStyle name="Heading 3 5 6 3 2" xfId="6910" xr:uid="{D06401B6-273B-4D5E-AE6C-EB9573C15485}"/>
    <cellStyle name="Heading 3 5 6 4" xfId="6911" xr:uid="{9BE68632-DF65-4F60-A50C-538C1A8D9287}"/>
    <cellStyle name="Heading 3 5 6 4 2" xfId="6912" xr:uid="{AC43EAED-BB26-4EFB-9F3C-7C8F52570A39}"/>
    <cellStyle name="Heading 3 5 7" xfId="6913" xr:uid="{492E24A2-E004-4541-B468-57378EE6737F}"/>
    <cellStyle name="Heading 3 5 7 2" xfId="6914" xr:uid="{5DB283BC-69CE-43FF-BF62-863A7E0CD18A}"/>
    <cellStyle name="Heading 3 5 7 2 2" xfId="6915" xr:uid="{652CA2AD-6325-425C-B245-735C70609EC2}"/>
    <cellStyle name="Heading 3 5 7 3" xfId="6916" xr:uid="{8F06FA61-9702-4227-B086-42DEC0316A53}"/>
    <cellStyle name="Heading 3 5 7 3 2" xfId="6917" xr:uid="{459ED326-00B2-42BC-8713-5F6371598802}"/>
    <cellStyle name="Heading 3 5 7 4" xfId="6918" xr:uid="{4A26150A-E418-4D0C-855E-3FCEFF78747F}"/>
    <cellStyle name="Heading 3 5 7 4 2" xfId="6919" xr:uid="{1B450AB3-AA08-4D35-8289-CC805CC5D953}"/>
    <cellStyle name="Heading 3 5 8" xfId="6920" xr:uid="{3D6768AA-0CBC-4EA0-8A2A-F0D251902C91}"/>
    <cellStyle name="Heading 3 5 8 2" xfId="6921" xr:uid="{D9A1E36C-1317-4AEE-AFE6-8C11F1C1AE5C}"/>
    <cellStyle name="Heading 3 5 8 2 2" xfId="6922" xr:uid="{DAC8F4AC-4485-4C4F-994A-808463039EA9}"/>
    <cellStyle name="Heading 3 5 8 3" xfId="6923" xr:uid="{CC6F19D2-0DFD-4EC8-81CA-34808C37B191}"/>
    <cellStyle name="Heading 3 5 8 3 2" xfId="6924" xr:uid="{559C0461-4C91-4B74-96DB-A27E720671E0}"/>
    <cellStyle name="Heading 3 5 8 4" xfId="6925" xr:uid="{765CA7A7-D607-41DC-868C-D64818B34588}"/>
    <cellStyle name="Heading 3 5 8 4 2" xfId="6926" xr:uid="{1D892E33-93AA-4423-AF3D-FE58B203F40E}"/>
    <cellStyle name="Heading 3 5 9" xfId="6927" xr:uid="{34901475-B0CE-4F9B-92AC-C50DAAB7611B}"/>
    <cellStyle name="Heading 3 5 9 2" xfId="6928" xr:uid="{5CA15123-BB3A-4CF5-B54A-8C7CA4A46848}"/>
    <cellStyle name="Heading 3 5 9 2 2" xfId="6929" xr:uid="{834B3892-C33F-4949-A2DC-BA2243A64722}"/>
    <cellStyle name="Heading 3 5 9 3" xfId="6930" xr:uid="{E19838F5-CD56-4BC9-B272-DD5FFED6D5D0}"/>
    <cellStyle name="Heading 3 5 9 3 2" xfId="6931" xr:uid="{85D6E645-4912-4D4A-AE05-41B54AD6CD0B}"/>
    <cellStyle name="Heading 3 5 9 4" xfId="6932" xr:uid="{226A1E15-636E-4BE0-9AC5-5EF1638B9606}"/>
    <cellStyle name="Heading 3 5 9 4 2" xfId="6933" xr:uid="{1A175CF9-C75B-436D-8DFB-BBA92765CAFF}"/>
    <cellStyle name="Heading 3 6" xfId="6934" xr:uid="{64CE882C-FA92-4F29-AAB9-10646E9BA25C}"/>
    <cellStyle name="Heading 3 6 10" xfId="6935" xr:uid="{DA220F73-2CB7-4B68-8290-49426633B598}"/>
    <cellStyle name="Heading 3 6 10 2" xfId="6936" xr:uid="{F498D8CA-0A29-45A6-A4EC-92EB6F83F046}"/>
    <cellStyle name="Heading 3 6 10 2 2" xfId="6937" xr:uid="{C3BD033A-D780-4322-9235-8929F8458930}"/>
    <cellStyle name="Heading 3 6 10 3" xfId="6938" xr:uid="{DA0AC0F2-C23D-449E-9983-76F6CBB29F9A}"/>
    <cellStyle name="Heading 3 6 10 3 2" xfId="6939" xr:uid="{EB77C789-4768-4FFF-A0CE-E66A1BC29D7B}"/>
    <cellStyle name="Heading 3 6 10 4" xfId="6940" xr:uid="{8779886F-0CCE-492E-870B-0DCFF602E4E4}"/>
    <cellStyle name="Heading 3 6 10 4 2" xfId="6941" xr:uid="{AC181B79-3D19-497D-9642-038105DDF0BF}"/>
    <cellStyle name="Heading 3 6 11" xfId="6942" xr:uid="{D4BBC4BB-F56C-405B-B556-32EEB49C8465}"/>
    <cellStyle name="Heading 3 6 11 2" xfId="6943" xr:uid="{9310BB16-C1FF-417E-BB94-3C3E9CD5E221}"/>
    <cellStyle name="Heading 3 6 11 2 2" xfId="6944" xr:uid="{6D3426A9-8CF3-41F7-B835-999C17A63A8F}"/>
    <cellStyle name="Heading 3 6 11 3" xfId="6945" xr:uid="{BE76E1C3-49F2-4FF2-BA26-2F28A9875107}"/>
    <cellStyle name="Heading 3 6 11 3 2" xfId="6946" xr:uid="{ACB7DA77-2A0F-4481-BF31-93CCF4CB0280}"/>
    <cellStyle name="Heading 3 6 11 4" xfId="6947" xr:uid="{3CDC9B64-8C49-4011-9702-C93B24A0C14F}"/>
    <cellStyle name="Heading 3 6 11 4 2" xfId="6948" xr:uid="{B566EA55-1FF2-447B-9B4D-82C5E21FE0B9}"/>
    <cellStyle name="Heading 3 6 12" xfId="6949" xr:uid="{123B1A9D-82D3-4398-A8A7-2D33D2082F78}"/>
    <cellStyle name="Heading 3 6 12 2" xfId="6950" xr:uid="{3348622C-A7FD-456A-9447-86601A75B1CF}"/>
    <cellStyle name="Heading 3 6 12 2 2" xfId="6951" xr:uid="{E7772EF8-EDC8-49EA-ACE2-F1ED03C8EB71}"/>
    <cellStyle name="Heading 3 6 12 3" xfId="6952" xr:uid="{46E5D2F0-9BAB-42E1-A339-685C4FC9E1E6}"/>
    <cellStyle name="Heading 3 6 12 3 2" xfId="6953" xr:uid="{3B8741AB-6AC7-4357-A28B-435AE590B651}"/>
    <cellStyle name="Heading 3 6 12 4" xfId="6954" xr:uid="{571C312F-79DD-48E0-B738-30146246A79F}"/>
    <cellStyle name="Heading 3 6 12 4 2" xfId="6955" xr:uid="{A6EE0D62-C0A8-4BC7-BC99-916147BADBF7}"/>
    <cellStyle name="Heading 3 6 13" xfId="6956" xr:uid="{B0EF36F4-7ABD-40E2-8323-BA1D17961E52}"/>
    <cellStyle name="Heading 3 6 13 2" xfId="6957" xr:uid="{332CADF3-4969-413E-A066-ED20162BFF6C}"/>
    <cellStyle name="Heading 3 6 13 2 2" xfId="6958" xr:uid="{0E08BC23-3852-469A-8D28-0EB35636ACAF}"/>
    <cellStyle name="Heading 3 6 13 3" xfId="6959" xr:uid="{89480862-B5DA-4459-AD6E-0574692E0558}"/>
    <cellStyle name="Heading 3 6 13 3 2" xfId="6960" xr:uid="{B97DA28E-0D35-417B-8373-4D687C7EDAFF}"/>
    <cellStyle name="Heading 3 6 13 4" xfId="6961" xr:uid="{DE6CF318-1FDD-46CA-BF0E-29A84B42256C}"/>
    <cellStyle name="Heading 3 6 13 4 2" xfId="6962" xr:uid="{19D0BE5A-9FC6-463E-9331-BACB8ED97D8F}"/>
    <cellStyle name="Heading 3 6 14" xfId="6963" xr:uid="{C5472A33-E837-4CE5-8C62-8E8A94ABB880}"/>
    <cellStyle name="Heading 3 6 14 2" xfId="6964" xr:uid="{4B261246-C002-45C5-BF97-B7528CDF0215}"/>
    <cellStyle name="Heading 3 6 14 2 2" xfId="6965" xr:uid="{D5F9139D-4EB2-44CA-9FE1-C74FF21CAADB}"/>
    <cellStyle name="Heading 3 6 14 3" xfId="6966" xr:uid="{9714F1EB-3F36-41AB-A5BD-EB17A858C909}"/>
    <cellStyle name="Heading 3 6 14 3 2" xfId="6967" xr:uid="{3C2B78C7-E114-40A6-A49F-6A93E44F0729}"/>
    <cellStyle name="Heading 3 6 14 4" xfId="6968" xr:uid="{228EC544-F4EE-4811-9E7A-FDBD649A39D8}"/>
    <cellStyle name="Heading 3 6 14 4 2" xfId="6969" xr:uid="{6A88B12A-A975-4677-A800-F7C2AF7E1AF7}"/>
    <cellStyle name="Heading 3 6 15" xfId="6970" xr:uid="{4390E17A-98A0-4535-9AF6-7CF6005BFACA}"/>
    <cellStyle name="Heading 3 6 15 2" xfId="6971" xr:uid="{7A383540-1A6C-41A6-883C-33C16E154B0A}"/>
    <cellStyle name="Heading 3 6 15 2 2" xfId="6972" xr:uid="{C838F9B8-A49F-4549-BB42-90D0D814BD1C}"/>
    <cellStyle name="Heading 3 6 15 3" xfId="6973" xr:uid="{B96D0362-C5E5-414D-AFC8-2D136CA468E6}"/>
    <cellStyle name="Heading 3 6 15 3 2" xfId="6974" xr:uid="{27EC4168-AA70-48BC-A845-10D7B1E0E7D1}"/>
    <cellStyle name="Heading 3 6 15 4" xfId="6975" xr:uid="{E94F87E3-8BA3-4579-9C25-C6A8EAFC0EDC}"/>
    <cellStyle name="Heading 3 6 15 4 2" xfId="6976" xr:uid="{FFE9536B-F912-40A5-B317-6B26D7243F0F}"/>
    <cellStyle name="Heading 3 6 16" xfId="6977" xr:uid="{797868E2-FD89-420A-B14E-8CE53BE878E0}"/>
    <cellStyle name="Heading 3 6 16 2" xfId="6978" xr:uid="{435E5F11-D233-4A2D-BAC8-D557A7AAB117}"/>
    <cellStyle name="Heading 3 6 17" xfId="6979" xr:uid="{72217FC0-AA0C-4B27-83D9-2E19D9E6BA21}"/>
    <cellStyle name="Heading 3 6 17 2" xfId="6980" xr:uid="{39BF89DD-EB80-43A4-9D14-47C15EFD5734}"/>
    <cellStyle name="Heading 3 6 18" xfId="6981" xr:uid="{B292DD8C-767A-4F71-AEDE-AE2790F66221}"/>
    <cellStyle name="Heading 3 6 18 2" xfId="6982" xr:uid="{9C99A3BD-B5AC-4146-8738-50359E336643}"/>
    <cellStyle name="Heading 3 6 19" xfId="6983" xr:uid="{1C3FCCE7-0318-4B16-8A09-5DC105186454}"/>
    <cellStyle name="Heading 3 6 2" xfId="6984" xr:uid="{0BAE9A89-391B-4D45-B6C3-1083A9FFCAF8}"/>
    <cellStyle name="Heading 3 6 2 2" xfId="6985" xr:uid="{8CD1EA72-6303-420F-8BCA-4433C09CEAE0}"/>
    <cellStyle name="Heading 3 6 2 2 2" xfId="6986" xr:uid="{D3AE4C17-8FEA-41BC-BDFD-BC10B936DF1E}"/>
    <cellStyle name="Heading 3 6 2 3" xfId="6987" xr:uid="{5C24DB24-3CBA-4280-AD68-5D44E00EC45C}"/>
    <cellStyle name="Heading 3 6 2 3 2" xfId="6988" xr:uid="{BD5B498E-051F-49DF-AAEF-A077D04EB537}"/>
    <cellStyle name="Heading 3 6 2 4" xfId="6989" xr:uid="{38828F62-8493-43E4-A3D5-5D330F58CEDF}"/>
    <cellStyle name="Heading 3 6 2 4 2" xfId="6990" xr:uid="{EA0396A9-9393-456E-9D44-EC52DAC526A7}"/>
    <cellStyle name="Heading 3 6 20" xfId="6991" xr:uid="{48AF5BFB-C261-437A-9AC3-BB27D6AA8425}"/>
    <cellStyle name="Heading 3 6 21" xfId="6992" xr:uid="{F18BB58F-51ED-4DAE-80BF-2C369DD9DF9D}"/>
    <cellStyle name="Heading 3 6 22" xfId="6993" xr:uid="{ADE13389-B839-45D1-87C6-B6347198EEC0}"/>
    <cellStyle name="Heading 3 6 23" xfId="6994" xr:uid="{5900A0FD-E937-4943-B02D-37697C49F2EE}"/>
    <cellStyle name="Heading 3 6 24" xfId="6995" xr:uid="{D552C9F5-4A2D-4CAD-9810-1C97F1287E3E}"/>
    <cellStyle name="Heading 3 6 25" xfId="6996" xr:uid="{338B7AFF-0707-4DAE-AB46-D70A899E79C5}"/>
    <cellStyle name="Heading 3 6 3" xfId="6997" xr:uid="{99137D98-5256-4F4F-B4DF-7C1178021353}"/>
    <cellStyle name="Heading 3 6 3 2" xfId="6998" xr:uid="{CC652650-22CA-4289-AC3E-6B9667CE80B5}"/>
    <cellStyle name="Heading 3 6 3 2 2" xfId="6999" xr:uid="{8F3B89C3-57BA-47EF-8BD9-D8893DBA9D10}"/>
    <cellStyle name="Heading 3 6 3 3" xfId="7000" xr:uid="{E628923A-90B3-4C51-A9F2-B5D6D77941D9}"/>
    <cellStyle name="Heading 3 6 3 3 2" xfId="7001" xr:uid="{6A3044D6-0382-4529-8637-C9DEA1B231B5}"/>
    <cellStyle name="Heading 3 6 3 4" xfId="7002" xr:uid="{AFCB5BA1-0A87-479C-B934-8DDC6EB1EEF5}"/>
    <cellStyle name="Heading 3 6 3 4 2" xfId="7003" xr:uid="{6BE4DFB0-93C4-4D1B-BEB8-3B1660051717}"/>
    <cellStyle name="Heading 3 6 4" xfId="7004" xr:uid="{5591207A-A1A0-4A74-B27D-BFAC0973008F}"/>
    <cellStyle name="Heading 3 6 4 2" xfId="7005" xr:uid="{1A54261F-D57C-4688-B5A8-5C5A3DAA9C4B}"/>
    <cellStyle name="Heading 3 6 4 2 2" xfId="7006" xr:uid="{6BEE84F9-0F10-4AC2-A5EA-5025D32C3375}"/>
    <cellStyle name="Heading 3 6 4 3" xfId="7007" xr:uid="{9F6F0275-6409-4020-A0E9-39206BC39016}"/>
    <cellStyle name="Heading 3 6 4 3 2" xfId="7008" xr:uid="{16BE7EF2-1E82-4DEE-B86A-5B4B43D69AB2}"/>
    <cellStyle name="Heading 3 6 4 4" xfId="7009" xr:uid="{58008AC3-74D8-43BA-9848-8863EF60E802}"/>
    <cellStyle name="Heading 3 6 4 4 2" xfId="7010" xr:uid="{4330ABDE-B589-4067-A18A-2A8B8A7DEDE0}"/>
    <cellStyle name="Heading 3 6 5" xfId="7011" xr:uid="{76357D76-5997-43C1-BB48-96D76ED5F739}"/>
    <cellStyle name="Heading 3 6 5 2" xfId="7012" xr:uid="{45169C3F-FE44-4EBB-A318-60B389F9F158}"/>
    <cellStyle name="Heading 3 6 5 2 2" xfId="7013" xr:uid="{6501B4FF-471F-46B7-B4C2-7C42F2DC3A23}"/>
    <cellStyle name="Heading 3 6 5 3" xfId="7014" xr:uid="{BDF1565B-B7C8-4D53-B2C8-67EA961BA056}"/>
    <cellStyle name="Heading 3 6 5 3 2" xfId="7015" xr:uid="{511FECB3-A6C2-46CF-9D8F-80B9BF4FEFAA}"/>
    <cellStyle name="Heading 3 6 5 4" xfId="7016" xr:uid="{0C9CFB2A-CF9E-4D3A-9EF4-C8A689260982}"/>
    <cellStyle name="Heading 3 6 5 4 2" xfId="7017" xr:uid="{9DF6E095-1845-4954-8F6B-790A4992920E}"/>
    <cellStyle name="Heading 3 6 6" xfId="7018" xr:uid="{706A8F92-4393-4850-A8D9-C7B519FE725D}"/>
    <cellStyle name="Heading 3 6 6 2" xfId="7019" xr:uid="{FE01FBFF-FADC-44B8-A30A-77B52DE6D943}"/>
    <cellStyle name="Heading 3 6 6 2 2" xfId="7020" xr:uid="{22A28960-645D-4053-B03A-3073941DE308}"/>
    <cellStyle name="Heading 3 6 6 3" xfId="7021" xr:uid="{0EDED807-7A00-428C-B452-401255B21112}"/>
    <cellStyle name="Heading 3 6 6 3 2" xfId="7022" xr:uid="{CA7A1FC9-E287-49D8-ACCC-80501C50E37B}"/>
    <cellStyle name="Heading 3 6 6 4" xfId="7023" xr:uid="{82C98E02-2CF9-43B4-8602-0F26B91D7E0E}"/>
    <cellStyle name="Heading 3 6 6 4 2" xfId="7024" xr:uid="{C29D1E4A-1AEC-4608-803B-C71829A4B8CB}"/>
    <cellStyle name="Heading 3 6 7" xfId="7025" xr:uid="{135EBEEB-F294-4FD3-8F42-29164FBA4CD6}"/>
    <cellStyle name="Heading 3 6 7 2" xfId="7026" xr:uid="{66F54513-6BD2-438E-B411-A944A7D0C2D3}"/>
    <cellStyle name="Heading 3 6 7 2 2" xfId="7027" xr:uid="{47E16A35-90EE-4678-97C7-7485A16C2A93}"/>
    <cellStyle name="Heading 3 6 7 3" xfId="7028" xr:uid="{078608C3-7E46-45AD-ACB0-C590F4A7FFC5}"/>
    <cellStyle name="Heading 3 6 7 3 2" xfId="7029" xr:uid="{A793B5A8-73C8-47D8-B5C8-A791242BB5EF}"/>
    <cellStyle name="Heading 3 6 7 4" xfId="7030" xr:uid="{F57F9DE2-42AD-4B13-B32D-28E49DC9546B}"/>
    <cellStyle name="Heading 3 6 7 4 2" xfId="7031" xr:uid="{176C3732-B5BB-4387-A11C-0D6DA35125BA}"/>
    <cellStyle name="Heading 3 6 8" xfId="7032" xr:uid="{84944CAC-06D9-4874-9D6A-35932AD65360}"/>
    <cellStyle name="Heading 3 6 8 2" xfId="7033" xr:uid="{F87AC40E-D126-4C03-AE11-20902D3B57CD}"/>
    <cellStyle name="Heading 3 6 8 2 2" xfId="7034" xr:uid="{66C6D63D-B5D0-4B9D-A0D6-D5CF8EE987B9}"/>
    <cellStyle name="Heading 3 6 8 3" xfId="7035" xr:uid="{A9D726E1-8502-4118-830A-499AEF0E37CA}"/>
    <cellStyle name="Heading 3 6 8 3 2" xfId="7036" xr:uid="{062B3DE1-EEF1-45E8-BEE8-58ABEB0F8C18}"/>
    <cellStyle name="Heading 3 6 8 4" xfId="7037" xr:uid="{03BD27FD-19EA-44D8-AE56-D09296F94629}"/>
    <cellStyle name="Heading 3 6 8 4 2" xfId="7038" xr:uid="{4160D393-A3D9-4E52-A213-743B432F6CAD}"/>
    <cellStyle name="Heading 3 6 9" xfId="7039" xr:uid="{AC946AED-01D9-4021-A7D3-14CAF221F624}"/>
    <cellStyle name="Heading 3 6 9 2" xfId="7040" xr:uid="{1079FDF0-05DF-4FDC-9935-21CB4A79CDC5}"/>
    <cellStyle name="Heading 3 6 9 2 2" xfId="7041" xr:uid="{0D6EA043-9BF5-4FD5-B8C7-9442877EABCA}"/>
    <cellStyle name="Heading 3 6 9 3" xfId="7042" xr:uid="{41BB8C3B-BF00-4426-8FD7-C2EB048E5E89}"/>
    <cellStyle name="Heading 3 6 9 3 2" xfId="7043" xr:uid="{3B2385AB-EBC2-4D37-AA3D-AC7FD966E2DF}"/>
    <cellStyle name="Heading 3 6 9 4" xfId="7044" xr:uid="{51335B34-CB15-446F-A3E9-7913DF7C70C5}"/>
    <cellStyle name="Heading 3 6 9 4 2" xfId="7045" xr:uid="{3DBE2AAB-6293-4E13-A50E-CE60B1C19DE1}"/>
    <cellStyle name="Heading 3 7" xfId="7046" xr:uid="{D59FEB47-3A61-444B-BF08-E6402137D3A1}"/>
    <cellStyle name="Heading 3 7 10" xfId="7047" xr:uid="{F15408E5-4AB1-4FF2-A95B-146E3D762B3C}"/>
    <cellStyle name="Heading 3 7 10 2" xfId="7048" xr:uid="{4CCF3C4D-BEAE-4EDC-B042-16C136BE883D}"/>
    <cellStyle name="Heading 3 7 10 2 2" xfId="7049" xr:uid="{05B33992-3956-4146-BEA0-5D2A23B71C35}"/>
    <cellStyle name="Heading 3 7 10 3" xfId="7050" xr:uid="{4950D644-3E05-4423-AD8E-6E4B79F1741F}"/>
    <cellStyle name="Heading 3 7 10 3 2" xfId="7051" xr:uid="{B60C482E-90D8-4ACE-A4D7-5319B537619B}"/>
    <cellStyle name="Heading 3 7 10 4" xfId="7052" xr:uid="{D9376A2A-625D-4F81-BEC8-666F27EC1042}"/>
    <cellStyle name="Heading 3 7 10 4 2" xfId="7053" xr:uid="{1EC0C0AA-BC3B-4295-8FB8-EA757AE6DDD2}"/>
    <cellStyle name="Heading 3 7 11" xfId="7054" xr:uid="{5413AC62-8CC3-43BC-9E6E-35EA3495C402}"/>
    <cellStyle name="Heading 3 7 11 2" xfId="7055" xr:uid="{1356771D-ADB4-4FD5-A684-0D23F0B112BC}"/>
    <cellStyle name="Heading 3 7 11 2 2" xfId="7056" xr:uid="{11D7F1A3-8226-4B11-B2E7-931104CEB6D9}"/>
    <cellStyle name="Heading 3 7 11 3" xfId="7057" xr:uid="{C2579682-8C42-4C84-BCDF-C7766FE18EF4}"/>
    <cellStyle name="Heading 3 7 11 3 2" xfId="7058" xr:uid="{3D81044D-ED7B-4151-B2A1-B5DE3CB8CFF9}"/>
    <cellStyle name="Heading 3 7 11 4" xfId="7059" xr:uid="{60D9FB91-1BA2-4E0B-B3D5-F8AB078CA2C1}"/>
    <cellStyle name="Heading 3 7 11 4 2" xfId="7060" xr:uid="{B405FD8A-9330-48B8-A888-3BFF99A95A4E}"/>
    <cellStyle name="Heading 3 7 12" xfId="7061" xr:uid="{76CBAC87-6E26-43CC-AADC-51277A62FE52}"/>
    <cellStyle name="Heading 3 7 12 2" xfId="7062" xr:uid="{9BF1397A-96B9-4822-9B71-985B0261235E}"/>
    <cellStyle name="Heading 3 7 12 2 2" xfId="7063" xr:uid="{FFA7A2DC-A8FC-44F7-AE5C-A35438437383}"/>
    <cellStyle name="Heading 3 7 12 3" xfId="7064" xr:uid="{A46C6031-9718-4B1A-9FBA-487BB97C921F}"/>
    <cellStyle name="Heading 3 7 12 3 2" xfId="7065" xr:uid="{6F8C2328-9155-4432-B14C-3BFC69E6D25A}"/>
    <cellStyle name="Heading 3 7 12 4" xfId="7066" xr:uid="{3DA3BFD2-FAA6-435E-8D1F-8830F1704D7B}"/>
    <cellStyle name="Heading 3 7 12 4 2" xfId="7067" xr:uid="{E31F16BA-A108-4D75-9607-CF3B58C814E5}"/>
    <cellStyle name="Heading 3 7 13" xfId="7068" xr:uid="{C68FB485-EDFA-4065-84FC-09E8CBC5C1F2}"/>
    <cellStyle name="Heading 3 7 13 2" xfId="7069" xr:uid="{B41B4142-894B-4BBA-825E-865044A046FF}"/>
    <cellStyle name="Heading 3 7 13 2 2" xfId="7070" xr:uid="{3278B22D-495E-45DD-B260-3CA8A62E7A02}"/>
    <cellStyle name="Heading 3 7 13 3" xfId="7071" xr:uid="{D3039B1C-6446-4A73-8C78-197E75255C52}"/>
    <cellStyle name="Heading 3 7 13 3 2" xfId="7072" xr:uid="{DC6865FC-2A92-491A-94AC-AD76F5E40624}"/>
    <cellStyle name="Heading 3 7 13 4" xfId="7073" xr:uid="{1F0EDB8B-8DD5-4F01-8AB5-830D9ECC8E57}"/>
    <cellStyle name="Heading 3 7 13 4 2" xfId="7074" xr:uid="{F9A81E8F-00A4-4044-A9FF-136C42BEB30D}"/>
    <cellStyle name="Heading 3 7 14" xfId="7075" xr:uid="{3DEAACA4-1C1D-4354-BE21-B8CD8445777F}"/>
    <cellStyle name="Heading 3 7 14 2" xfId="7076" xr:uid="{AFB281EB-395F-4D55-A714-B0FD1125A4B7}"/>
    <cellStyle name="Heading 3 7 14 2 2" xfId="7077" xr:uid="{AA547408-3604-410E-811F-46ABA9B63314}"/>
    <cellStyle name="Heading 3 7 14 3" xfId="7078" xr:uid="{88152316-66A2-4FD9-A223-ACE9EA612C55}"/>
    <cellStyle name="Heading 3 7 14 3 2" xfId="7079" xr:uid="{63978468-8E7D-4A5E-9B0D-A8393B4EDD8B}"/>
    <cellStyle name="Heading 3 7 14 4" xfId="7080" xr:uid="{F5356232-3FFE-41BF-9DB4-D5DD37089023}"/>
    <cellStyle name="Heading 3 7 14 4 2" xfId="7081" xr:uid="{492A8F2F-5FF7-4DE6-8C8C-17B0F6BED851}"/>
    <cellStyle name="Heading 3 7 15" xfId="7082" xr:uid="{F6B24C57-7BB1-4B5C-AC10-1428C1D56FB5}"/>
    <cellStyle name="Heading 3 7 15 2" xfId="7083" xr:uid="{52AE6D8E-86DE-4E59-A2CE-6A7BADAB613F}"/>
    <cellStyle name="Heading 3 7 15 2 2" xfId="7084" xr:uid="{26141153-8AF9-4907-9328-FC382C429247}"/>
    <cellStyle name="Heading 3 7 15 3" xfId="7085" xr:uid="{8699C5E1-775D-4618-9E16-A14B5F88D5CB}"/>
    <cellStyle name="Heading 3 7 15 3 2" xfId="7086" xr:uid="{B5B40B47-68E7-43BC-8EBC-D9ED653D5E69}"/>
    <cellStyle name="Heading 3 7 15 4" xfId="7087" xr:uid="{0B8768D5-2602-4647-BF76-34FEC83E618D}"/>
    <cellStyle name="Heading 3 7 15 4 2" xfId="7088" xr:uid="{3D44F0BB-1C71-4AC6-A09F-E4BADB34820E}"/>
    <cellStyle name="Heading 3 7 16" xfId="7089" xr:uid="{C77DC568-3D2B-4282-B929-BD2BF7CB7A2A}"/>
    <cellStyle name="Heading 3 7 16 2" xfId="7090" xr:uid="{54BC16E9-0DD1-4EE6-B2F5-FD37ABE48BB2}"/>
    <cellStyle name="Heading 3 7 17" xfId="7091" xr:uid="{A0C66415-5240-465F-B9A1-431128626724}"/>
    <cellStyle name="Heading 3 7 17 2" xfId="7092" xr:uid="{CB51CA42-CD18-47AE-93F6-4C81BAA29FC6}"/>
    <cellStyle name="Heading 3 7 18" xfId="7093" xr:uid="{78152058-CB45-4D14-BE3A-81539F08250D}"/>
    <cellStyle name="Heading 3 7 18 2" xfId="7094" xr:uid="{8A710318-A0D9-4F79-AE6E-4F8285CFB4EF}"/>
    <cellStyle name="Heading 3 7 19" xfId="7095" xr:uid="{2603FCCD-761B-4599-9FE1-033747E3350F}"/>
    <cellStyle name="Heading 3 7 2" xfId="7096" xr:uid="{E7D6A6A3-544F-4538-8191-2340B67EBAB4}"/>
    <cellStyle name="Heading 3 7 2 2" xfId="7097" xr:uid="{26467C69-3814-4B61-B12C-472B6EC633D2}"/>
    <cellStyle name="Heading 3 7 2 2 2" xfId="7098" xr:uid="{2DA20E69-1120-4C83-B361-B2B70B655FD3}"/>
    <cellStyle name="Heading 3 7 2 3" xfId="7099" xr:uid="{11D2A2FB-B6A2-4013-8699-367434B3A16D}"/>
    <cellStyle name="Heading 3 7 2 3 2" xfId="7100" xr:uid="{791F1057-4FE6-4D81-9F66-6CEAD031BE97}"/>
    <cellStyle name="Heading 3 7 2 4" xfId="7101" xr:uid="{84EB5048-FEE4-4C0D-B80D-4F698895C82E}"/>
    <cellStyle name="Heading 3 7 2 4 2" xfId="7102" xr:uid="{F0C57E7C-69F7-421C-8065-4C76E773E80A}"/>
    <cellStyle name="Heading 3 7 20" xfId="7103" xr:uid="{3F88B626-AACA-4DC0-BD6E-9132DB0CAF43}"/>
    <cellStyle name="Heading 3 7 21" xfId="7104" xr:uid="{149724FC-C303-4849-9CB6-92BBEC26CF15}"/>
    <cellStyle name="Heading 3 7 22" xfId="7105" xr:uid="{AB48E1AF-A1FA-474E-89D3-E3369DA977FC}"/>
    <cellStyle name="Heading 3 7 23" xfId="7106" xr:uid="{E41A280D-132E-458F-880B-B04277058170}"/>
    <cellStyle name="Heading 3 7 24" xfId="7107" xr:uid="{20F0EBCF-98EF-4B64-931D-C1F9FB30BA9C}"/>
    <cellStyle name="Heading 3 7 25" xfId="7108" xr:uid="{88DE2E03-2626-498F-831C-FDCAB715187D}"/>
    <cellStyle name="Heading 3 7 3" xfId="7109" xr:uid="{0CFDD0EB-AA2B-441D-81F8-10EBDE184AF4}"/>
    <cellStyle name="Heading 3 7 3 2" xfId="7110" xr:uid="{4BB6B913-3D73-455E-8A90-AD94EABE6F1E}"/>
    <cellStyle name="Heading 3 7 3 2 2" xfId="7111" xr:uid="{92BF6192-DF60-4304-999B-9ED07B4C4638}"/>
    <cellStyle name="Heading 3 7 3 3" xfId="7112" xr:uid="{34F4B9F8-0F43-4CF2-BFD3-53D85443E86F}"/>
    <cellStyle name="Heading 3 7 3 3 2" xfId="7113" xr:uid="{A34B7725-A01B-4946-8D19-062922454C36}"/>
    <cellStyle name="Heading 3 7 3 4" xfId="7114" xr:uid="{0B49F8CD-1A1D-4FCB-A76A-2FE6A6184B3E}"/>
    <cellStyle name="Heading 3 7 3 4 2" xfId="7115" xr:uid="{2E8663BF-11B6-4672-83AF-72F5CF98E0FE}"/>
    <cellStyle name="Heading 3 7 4" xfId="7116" xr:uid="{0906CF8E-4B60-4943-9F53-3CBF5552A7E8}"/>
    <cellStyle name="Heading 3 7 4 2" xfId="7117" xr:uid="{413B3677-2C0A-4E9E-9331-381A5B15A68F}"/>
    <cellStyle name="Heading 3 7 4 2 2" xfId="7118" xr:uid="{7012C0BE-0B1A-457F-8E0E-31AA24357E2E}"/>
    <cellStyle name="Heading 3 7 4 3" xfId="7119" xr:uid="{41B5C2E9-0E03-4858-B7B9-3DB74FC5ED88}"/>
    <cellStyle name="Heading 3 7 4 3 2" xfId="7120" xr:uid="{57639C68-E6C0-42D5-AC0B-2401AA0F3191}"/>
    <cellStyle name="Heading 3 7 4 4" xfId="7121" xr:uid="{066D6AF7-5646-4E3A-9CF5-28A112F8FAC1}"/>
    <cellStyle name="Heading 3 7 4 4 2" xfId="7122" xr:uid="{463CB82B-57C9-476D-A369-766A71E4A5D5}"/>
    <cellStyle name="Heading 3 7 5" xfId="7123" xr:uid="{0EFEF2E5-823E-42AF-A575-9F2A300DBFD0}"/>
    <cellStyle name="Heading 3 7 5 2" xfId="7124" xr:uid="{16F9376F-80B6-4A16-AB0B-C282A8DA2FB9}"/>
    <cellStyle name="Heading 3 7 5 2 2" xfId="7125" xr:uid="{D463E053-7970-400E-BF2A-25F7D74E6945}"/>
    <cellStyle name="Heading 3 7 5 3" xfId="7126" xr:uid="{C6AD6E5A-1B61-4A1D-8D5E-330A2E577AD3}"/>
    <cellStyle name="Heading 3 7 5 3 2" xfId="7127" xr:uid="{DCBB4760-BF4E-4675-8A5B-9F3409F3DC58}"/>
    <cellStyle name="Heading 3 7 5 4" xfId="7128" xr:uid="{0916FADA-425D-4738-9C70-B08DD7DB3091}"/>
    <cellStyle name="Heading 3 7 5 4 2" xfId="7129" xr:uid="{7F888119-A386-4817-B114-CD4AAAF769F1}"/>
    <cellStyle name="Heading 3 7 6" xfId="7130" xr:uid="{104CC983-AF9E-47EC-BC00-53111D32415E}"/>
    <cellStyle name="Heading 3 7 6 2" xfId="7131" xr:uid="{38864484-0413-4994-B872-D892387312BA}"/>
    <cellStyle name="Heading 3 7 6 2 2" xfId="7132" xr:uid="{0F3B6877-D401-425F-9707-B0FB32CE22FB}"/>
    <cellStyle name="Heading 3 7 6 3" xfId="7133" xr:uid="{2B688946-5919-49D9-AD50-3E43AB7B4173}"/>
    <cellStyle name="Heading 3 7 6 3 2" xfId="7134" xr:uid="{82951CD9-6140-40CA-A70A-241BD7F58EC5}"/>
    <cellStyle name="Heading 3 7 6 4" xfId="7135" xr:uid="{DF8825B0-9ACF-4CDC-AFA4-4AA220A39358}"/>
    <cellStyle name="Heading 3 7 6 4 2" xfId="7136" xr:uid="{536F750B-5D06-47E4-BC21-FAE362021365}"/>
    <cellStyle name="Heading 3 7 7" xfId="7137" xr:uid="{05A4418F-058E-4B6D-BB18-DAAFED6C3349}"/>
    <cellStyle name="Heading 3 7 7 2" xfId="7138" xr:uid="{237BD7C7-1936-4EB5-AAC7-C425392FB4EE}"/>
    <cellStyle name="Heading 3 7 7 2 2" xfId="7139" xr:uid="{8FD77BDC-314C-463B-B2CE-80F62FEC2A5B}"/>
    <cellStyle name="Heading 3 7 7 3" xfId="7140" xr:uid="{C822D983-D151-4FC5-AFF0-28457BE4B302}"/>
    <cellStyle name="Heading 3 7 7 3 2" xfId="7141" xr:uid="{1F53F81E-E8D4-4AB1-ABE1-B69D0AC3ACD8}"/>
    <cellStyle name="Heading 3 7 7 4" xfId="7142" xr:uid="{ED8E0F90-6443-4B79-A7A6-F6B988761F69}"/>
    <cellStyle name="Heading 3 7 7 4 2" xfId="7143" xr:uid="{C46E6EC0-1BBB-481B-920F-0497FB4C0778}"/>
    <cellStyle name="Heading 3 7 8" xfId="7144" xr:uid="{0F277C7E-B7C6-4D9A-A14F-DBE45408E3F5}"/>
    <cellStyle name="Heading 3 7 8 2" xfId="7145" xr:uid="{29D89A02-3C71-4D09-9612-90152DBCA3AC}"/>
    <cellStyle name="Heading 3 7 8 2 2" xfId="7146" xr:uid="{F7BC92C6-C5E8-483E-B083-BF5F53338681}"/>
    <cellStyle name="Heading 3 7 8 3" xfId="7147" xr:uid="{9CFD3353-E0D5-4375-9DC8-7B60B445B812}"/>
    <cellStyle name="Heading 3 7 8 3 2" xfId="7148" xr:uid="{DED3E0F6-61DF-44C0-82B8-C38EB5212A8C}"/>
    <cellStyle name="Heading 3 7 8 4" xfId="7149" xr:uid="{6290C034-97CB-47F7-93A3-0165F4E09EA7}"/>
    <cellStyle name="Heading 3 7 8 4 2" xfId="7150" xr:uid="{88D351FA-9EBA-4818-8603-214B22BCC110}"/>
    <cellStyle name="Heading 3 7 9" xfId="7151" xr:uid="{2124FFFF-E64C-48AB-B16D-01483CE7F567}"/>
    <cellStyle name="Heading 3 7 9 2" xfId="7152" xr:uid="{475BDC33-CDCD-4463-AB30-EB920295B3CA}"/>
    <cellStyle name="Heading 3 7 9 2 2" xfId="7153" xr:uid="{FC178F2A-A8E6-4118-9469-8A6709FCC520}"/>
    <cellStyle name="Heading 3 7 9 3" xfId="7154" xr:uid="{2CC738CB-7420-4929-AD18-40E800DBD2A1}"/>
    <cellStyle name="Heading 3 7 9 3 2" xfId="7155" xr:uid="{F6E06979-BCA4-4AE7-9B5E-B77B27E06FA5}"/>
    <cellStyle name="Heading 3 7 9 4" xfId="7156" xr:uid="{4004B32D-073A-438E-BA12-14B5AEB4698D}"/>
    <cellStyle name="Heading 3 7 9 4 2" xfId="7157" xr:uid="{94269BA1-BD1D-44A4-BAD7-04E0C27C1B7C}"/>
    <cellStyle name="Heading 3 8" xfId="7158" xr:uid="{D648BA29-5987-475A-A000-3694717A0176}"/>
    <cellStyle name="Heading 3 8 10" xfId="7159" xr:uid="{E0C8A43C-5E87-4730-8291-0A1B9F2A465A}"/>
    <cellStyle name="Heading 3 8 10 2" xfId="7160" xr:uid="{F42610C1-C4CC-4C43-9E77-DF87AB9EF7A3}"/>
    <cellStyle name="Heading 3 8 10 2 2" xfId="7161" xr:uid="{64CF2EF2-2AFC-46CE-8BC9-026F601BE418}"/>
    <cellStyle name="Heading 3 8 10 3" xfId="7162" xr:uid="{F144F7F3-FCBE-47D3-BBE0-F051A22A99EE}"/>
    <cellStyle name="Heading 3 8 10 3 2" xfId="7163" xr:uid="{8221DD94-078F-45B5-8774-9BB827DCE32A}"/>
    <cellStyle name="Heading 3 8 10 4" xfId="7164" xr:uid="{FF2715DE-5A97-4144-ABF7-C7820036647A}"/>
    <cellStyle name="Heading 3 8 10 4 2" xfId="7165" xr:uid="{86EE0F9A-9F94-4B38-8CE9-E9CAD6DE9934}"/>
    <cellStyle name="Heading 3 8 11" xfId="7166" xr:uid="{5616E21D-6721-4F48-AA98-7BC489C8EA17}"/>
    <cellStyle name="Heading 3 8 11 2" xfId="7167" xr:uid="{BD00FE4E-8399-44DD-944C-6D9FB65A67B8}"/>
    <cellStyle name="Heading 3 8 11 2 2" xfId="7168" xr:uid="{DC161AEC-94CF-4F19-A2AA-26C7FA447EDC}"/>
    <cellStyle name="Heading 3 8 11 3" xfId="7169" xr:uid="{DF42087C-60B2-442E-B877-0124F66E6F8F}"/>
    <cellStyle name="Heading 3 8 11 3 2" xfId="7170" xr:uid="{6C97D5E9-A05F-4DA3-91C6-72D3B0D3C8BF}"/>
    <cellStyle name="Heading 3 8 11 4" xfId="7171" xr:uid="{C96B587A-58F3-45ED-904E-7C37388373C4}"/>
    <cellStyle name="Heading 3 8 11 4 2" xfId="7172" xr:uid="{8D49FC41-8A5B-41C0-914A-F119D7643846}"/>
    <cellStyle name="Heading 3 8 12" xfId="7173" xr:uid="{FA68AD3E-713C-4677-9A0A-8EC35BA1AA88}"/>
    <cellStyle name="Heading 3 8 12 2" xfId="7174" xr:uid="{3DC80F21-E7C1-4383-A92F-C7D346F5F663}"/>
    <cellStyle name="Heading 3 8 12 2 2" xfId="7175" xr:uid="{E9D8C596-32F2-4D27-981A-BD16B12F763A}"/>
    <cellStyle name="Heading 3 8 12 3" xfId="7176" xr:uid="{BA19CBF3-E9CC-4950-B823-DAC276165B16}"/>
    <cellStyle name="Heading 3 8 12 3 2" xfId="7177" xr:uid="{BF89B544-5FEF-47F8-A836-F702B241F516}"/>
    <cellStyle name="Heading 3 8 12 4" xfId="7178" xr:uid="{AD9AFD47-F8DE-40EB-BC3A-0D09B891F4FC}"/>
    <cellStyle name="Heading 3 8 12 4 2" xfId="7179" xr:uid="{517EDC31-2972-49F5-ADE1-8627F2203256}"/>
    <cellStyle name="Heading 3 8 13" xfId="7180" xr:uid="{60171732-2EE1-47D6-BD0C-C68FBCB80EC2}"/>
    <cellStyle name="Heading 3 8 13 2" xfId="7181" xr:uid="{6552332B-5188-475F-BA27-CE9CA0001F79}"/>
    <cellStyle name="Heading 3 8 13 2 2" xfId="7182" xr:uid="{03F947A9-A1F9-4523-B3CB-F91017235876}"/>
    <cellStyle name="Heading 3 8 13 3" xfId="7183" xr:uid="{E7ED25CE-51C0-4C22-83AB-FFE3C73A78E8}"/>
    <cellStyle name="Heading 3 8 13 3 2" xfId="7184" xr:uid="{B14DAE06-1949-4BB5-A758-D1EEDE70BE60}"/>
    <cellStyle name="Heading 3 8 13 4" xfId="7185" xr:uid="{62A79106-BE11-4D82-8D41-98ABB4BD9957}"/>
    <cellStyle name="Heading 3 8 13 4 2" xfId="7186" xr:uid="{D79E56BF-0368-424D-B4F4-470CBB32FD50}"/>
    <cellStyle name="Heading 3 8 14" xfId="7187" xr:uid="{079AB28D-23C0-4063-B0FE-058C950EF30D}"/>
    <cellStyle name="Heading 3 8 14 2" xfId="7188" xr:uid="{73115CB7-A600-4007-9F0F-738557627D44}"/>
    <cellStyle name="Heading 3 8 14 2 2" xfId="7189" xr:uid="{18CD8FB9-034A-4646-AF97-229E31A3B7E6}"/>
    <cellStyle name="Heading 3 8 14 3" xfId="7190" xr:uid="{54BB1116-2D0C-4FE4-A63C-2A5413A50E3D}"/>
    <cellStyle name="Heading 3 8 14 3 2" xfId="7191" xr:uid="{12D3E9ED-37BA-4B41-B32F-F84D51076B79}"/>
    <cellStyle name="Heading 3 8 14 4" xfId="7192" xr:uid="{B6431F17-D1A8-4268-8597-B1B8893D315A}"/>
    <cellStyle name="Heading 3 8 14 4 2" xfId="7193" xr:uid="{9079C87A-7C9B-4E53-8584-39D0C9BE032D}"/>
    <cellStyle name="Heading 3 8 15" xfId="7194" xr:uid="{7726EAB0-E339-478A-BBC5-6AC4219DE29F}"/>
    <cellStyle name="Heading 3 8 15 2" xfId="7195" xr:uid="{735A11AA-D3A9-4A04-984B-04E645CA38EF}"/>
    <cellStyle name="Heading 3 8 15 2 2" xfId="7196" xr:uid="{0C8EBB76-3F5F-43D1-A1A6-96991629A6E3}"/>
    <cellStyle name="Heading 3 8 15 3" xfId="7197" xr:uid="{787CF085-8660-4C68-9E88-0B3D88A13760}"/>
    <cellStyle name="Heading 3 8 15 3 2" xfId="7198" xr:uid="{08754DD1-1202-4E2B-B942-73151413BE22}"/>
    <cellStyle name="Heading 3 8 15 4" xfId="7199" xr:uid="{EAC1E67E-B270-4A5B-9569-F2AF9E545B95}"/>
    <cellStyle name="Heading 3 8 15 4 2" xfId="7200" xr:uid="{17866757-7BF8-4E3A-A509-F8C844CCAE2C}"/>
    <cellStyle name="Heading 3 8 16" xfId="7201" xr:uid="{B7970F56-F3BA-49E3-93EE-A36FA3792FC6}"/>
    <cellStyle name="Heading 3 8 16 2" xfId="7202" xr:uid="{ED60C5C5-2B56-411F-86AC-567A8729F15C}"/>
    <cellStyle name="Heading 3 8 17" xfId="7203" xr:uid="{8E660CB5-0225-422B-A50E-C4D54907AAB0}"/>
    <cellStyle name="Heading 3 8 17 2" xfId="7204" xr:uid="{E243D20D-6699-442F-ADBA-E383A9819326}"/>
    <cellStyle name="Heading 3 8 18" xfId="7205" xr:uid="{128D5C05-E03A-48A9-9B73-E056D30FC8A1}"/>
    <cellStyle name="Heading 3 8 18 2" xfId="7206" xr:uid="{E306DB79-06D8-4B2B-BC62-E1FF8B4020D5}"/>
    <cellStyle name="Heading 3 8 19" xfId="7207" xr:uid="{FC0F7020-D1A9-436E-9E38-8A677D4427D3}"/>
    <cellStyle name="Heading 3 8 2" xfId="7208" xr:uid="{C36BB2CA-2AD9-432D-ABA6-98D40544F9F0}"/>
    <cellStyle name="Heading 3 8 2 2" xfId="7209" xr:uid="{6A86C078-0941-4630-9542-39CFD8C60664}"/>
    <cellStyle name="Heading 3 8 2 2 2" xfId="7210" xr:uid="{D13A25F9-9D6B-422E-9A6D-F4DB1FAFF34C}"/>
    <cellStyle name="Heading 3 8 2 3" xfId="7211" xr:uid="{98CB0291-1DB3-4EF6-89E9-DD96658C7803}"/>
    <cellStyle name="Heading 3 8 2 3 2" xfId="7212" xr:uid="{75B24596-B0CD-464B-A2E1-84C9311C6B2C}"/>
    <cellStyle name="Heading 3 8 2 4" xfId="7213" xr:uid="{9D40A808-9E45-4A29-A83B-DF0B7F38E93C}"/>
    <cellStyle name="Heading 3 8 2 4 2" xfId="7214" xr:uid="{6C1DC852-3FE4-45BA-B428-4BD49BD7DA6A}"/>
    <cellStyle name="Heading 3 8 20" xfId="7215" xr:uid="{63AD793E-17CF-4E9C-84C1-B1C649D43CAF}"/>
    <cellStyle name="Heading 3 8 21" xfId="7216" xr:uid="{C6A77921-D517-4602-A1E7-3AAB6C0F6D6C}"/>
    <cellStyle name="Heading 3 8 22" xfId="7217" xr:uid="{AA5D3163-3D88-4F4E-ACC9-E00AACDD9BE2}"/>
    <cellStyle name="Heading 3 8 23" xfId="7218" xr:uid="{DB884A89-4103-460C-8FD0-E7BA42087A31}"/>
    <cellStyle name="Heading 3 8 24" xfId="7219" xr:uid="{C56AAE15-EECA-4761-B9FA-201C488826C8}"/>
    <cellStyle name="Heading 3 8 25" xfId="7220" xr:uid="{4BE15EC7-8D3F-495B-910A-3052D8638128}"/>
    <cellStyle name="Heading 3 8 3" xfId="7221" xr:uid="{C085B3BE-8310-411E-BB64-A62CA858F40A}"/>
    <cellStyle name="Heading 3 8 3 2" xfId="7222" xr:uid="{F1AD964C-8D5E-4256-B539-60EE103AE016}"/>
    <cellStyle name="Heading 3 8 3 2 2" xfId="7223" xr:uid="{54AA185B-6DB3-4D59-AD16-67C4E43D11B4}"/>
    <cellStyle name="Heading 3 8 3 3" xfId="7224" xr:uid="{57F8862A-E689-40C9-B98A-C5DDB0702759}"/>
    <cellStyle name="Heading 3 8 3 3 2" xfId="7225" xr:uid="{F11D65C7-F20F-4CD9-BE10-425AD9E6DE22}"/>
    <cellStyle name="Heading 3 8 3 4" xfId="7226" xr:uid="{2E262592-C72B-42D4-8E31-1E3F36A7EE4F}"/>
    <cellStyle name="Heading 3 8 3 4 2" xfId="7227" xr:uid="{DBF23C39-3BBC-4409-9721-6B5308E781FC}"/>
    <cellStyle name="Heading 3 8 4" xfId="7228" xr:uid="{47DF0BBB-C47F-4139-950C-3E7DA35E060F}"/>
    <cellStyle name="Heading 3 8 4 2" xfId="7229" xr:uid="{66BB869C-11D4-4C35-A5B0-51CB78197DE0}"/>
    <cellStyle name="Heading 3 8 4 2 2" xfId="7230" xr:uid="{75F1257D-44BD-479F-9D40-D15D002B3661}"/>
    <cellStyle name="Heading 3 8 4 3" xfId="7231" xr:uid="{AE3115B8-3E17-48A0-AC55-D9DE825BB676}"/>
    <cellStyle name="Heading 3 8 4 3 2" xfId="7232" xr:uid="{ECD91C00-322F-4D46-AF04-9388C31C770F}"/>
    <cellStyle name="Heading 3 8 4 4" xfId="7233" xr:uid="{F5A11CA0-1F84-497E-8454-3B7E3F2B4AED}"/>
    <cellStyle name="Heading 3 8 4 4 2" xfId="7234" xr:uid="{78FDB7A5-B3E9-46BA-BF88-2C7DC1C7C73A}"/>
    <cellStyle name="Heading 3 8 5" xfId="7235" xr:uid="{3760A9C8-2E9E-4285-935D-4FF6A152C451}"/>
    <cellStyle name="Heading 3 8 5 2" xfId="7236" xr:uid="{BD043450-8597-4EA7-8321-A25255A1C5C6}"/>
    <cellStyle name="Heading 3 8 5 2 2" xfId="7237" xr:uid="{03018491-4192-4641-90B9-0004705CBB81}"/>
    <cellStyle name="Heading 3 8 5 3" xfId="7238" xr:uid="{871554C1-D14E-4EE9-8A37-38B0D247CDC4}"/>
    <cellStyle name="Heading 3 8 5 3 2" xfId="7239" xr:uid="{7D60FDF7-EF6A-4C80-9262-1AB7913F463E}"/>
    <cellStyle name="Heading 3 8 5 4" xfId="7240" xr:uid="{090F1923-FCE1-4DF3-94BF-2066FA0927CE}"/>
    <cellStyle name="Heading 3 8 5 4 2" xfId="7241" xr:uid="{C9C12308-FFC6-497D-9AFC-BA301A8EBFB0}"/>
    <cellStyle name="Heading 3 8 6" xfId="7242" xr:uid="{DCC96CE2-B66C-4D32-84D5-1D5A2AA802DD}"/>
    <cellStyle name="Heading 3 8 6 2" xfId="7243" xr:uid="{992D5434-70F8-45C5-9E5E-2B4A4923D24C}"/>
    <cellStyle name="Heading 3 8 6 2 2" xfId="7244" xr:uid="{D0420DA9-B170-4BA2-AA15-CB46DFF510FA}"/>
    <cellStyle name="Heading 3 8 6 3" xfId="7245" xr:uid="{779354DB-33ED-47BA-BFEA-89A6F3428E05}"/>
    <cellStyle name="Heading 3 8 6 3 2" xfId="7246" xr:uid="{9F78A380-44FC-45F3-9D79-9F2BC4E49860}"/>
    <cellStyle name="Heading 3 8 6 4" xfId="7247" xr:uid="{E6BA5CD9-2A76-458C-BBBC-C0E989ED05F8}"/>
    <cellStyle name="Heading 3 8 6 4 2" xfId="7248" xr:uid="{78C2A3C5-3DA1-4437-AB76-9764F05CC7E1}"/>
    <cellStyle name="Heading 3 8 7" xfId="7249" xr:uid="{5CA17DE4-823B-409F-96D3-8306F2B8978A}"/>
    <cellStyle name="Heading 3 8 7 2" xfId="7250" xr:uid="{1870EF58-2D75-4AEC-8F7B-C7D5C5946E95}"/>
    <cellStyle name="Heading 3 8 7 2 2" xfId="7251" xr:uid="{517BE54C-70B8-470B-9E87-EEBF026A8249}"/>
    <cellStyle name="Heading 3 8 7 3" xfId="7252" xr:uid="{A14D3938-2BD2-40DB-96E1-730DD6E68E59}"/>
    <cellStyle name="Heading 3 8 7 3 2" xfId="7253" xr:uid="{A90FC80A-71E5-42B5-AEB9-C8B4F8A2A83B}"/>
    <cellStyle name="Heading 3 8 7 4" xfId="7254" xr:uid="{26327221-1901-4102-A96F-DD6DDDE099A1}"/>
    <cellStyle name="Heading 3 8 7 4 2" xfId="7255" xr:uid="{73386CBC-CE80-43AB-8126-6708F372C327}"/>
    <cellStyle name="Heading 3 8 8" xfId="7256" xr:uid="{86B84A6C-A2DB-43A8-9817-7FFACDD8B5F2}"/>
    <cellStyle name="Heading 3 8 8 2" xfId="7257" xr:uid="{9A92F20C-4F9F-4400-9E55-B3DFC84F5ABD}"/>
    <cellStyle name="Heading 3 8 8 2 2" xfId="7258" xr:uid="{07B0C39A-D520-4708-A12F-AE2C3221F044}"/>
    <cellStyle name="Heading 3 8 8 3" xfId="7259" xr:uid="{146CFC6E-4F96-48CC-8303-2ABE1D2175B3}"/>
    <cellStyle name="Heading 3 8 8 3 2" xfId="7260" xr:uid="{AD0C054B-2118-4274-B996-F8BB3E597ECF}"/>
    <cellStyle name="Heading 3 8 8 4" xfId="7261" xr:uid="{8E703277-F196-4515-B82F-465558DB07B3}"/>
    <cellStyle name="Heading 3 8 8 4 2" xfId="7262" xr:uid="{97BC66A2-D2E4-45FE-B8AC-A3D60A4B7769}"/>
    <cellStyle name="Heading 3 8 9" xfId="7263" xr:uid="{86EEFD53-6806-4051-9860-20602C59A4F2}"/>
    <cellStyle name="Heading 3 8 9 2" xfId="7264" xr:uid="{550E2C31-1ECC-4D0A-A666-EAA5BD0B88B6}"/>
    <cellStyle name="Heading 3 8 9 2 2" xfId="7265" xr:uid="{CADD1485-8D44-4815-A616-85CC9408CECD}"/>
    <cellStyle name="Heading 3 8 9 3" xfId="7266" xr:uid="{C257A1D3-C73C-43EB-AA78-3EA2BA72D0F2}"/>
    <cellStyle name="Heading 3 8 9 3 2" xfId="7267" xr:uid="{8941832B-C8FA-4576-94D2-A10A8AF48056}"/>
    <cellStyle name="Heading 3 8 9 4" xfId="7268" xr:uid="{D4BD4059-3701-40E2-91BB-8CC05DF0C3D7}"/>
    <cellStyle name="Heading 3 8 9 4 2" xfId="7269" xr:uid="{9F1D4D55-EA0A-441E-8F3E-CA9932BEB50C}"/>
    <cellStyle name="Heading 3 9" xfId="7270" xr:uid="{D27F687D-4CF9-45B2-B93B-79703CE5FED7}"/>
    <cellStyle name="Heading 3 9 10" xfId="7271" xr:uid="{F6D376AC-CB2F-4308-A261-B33680AAC6E4}"/>
    <cellStyle name="Heading 3 9 10 2" xfId="7272" xr:uid="{87C47F3E-9B89-4512-A495-A10F2F7978DC}"/>
    <cellStyle name="Heading 3 9 10 2 2" xfId="7273" xr:uid="{FE1B895A-C1A6-456B-A152-A0200EB3EA18}"/>
    <cellStyle name="Heading 3 9 10 3" xfId="7274" xr:uid="{304429CD-6A60-465E-9650-7E072FEB5022}"/>
    <cellStyle name="Heading 3 9 10 3 2" xfId="7275" xr:uid="{21C32F19-EC56-41FB-99EA-C1A2A3C2AF3B}"/>
    <cellStyle name="Heading 3 9 10 4" xfId="7276" xr:uid="{8AF2E854-7941-4AD2-8DD2-6FF7A5F7AB08}"/>
    <cellStyle name="Heading 3 9 10 4 2" xfId="7277" xr:uid="{A6278C1C-B73F-4D5D-B82B-82A9506ABE3A}"/>
    <cellStyle name="Heading 3 9 11" xfId="7278" xr:uid="{EF3CBE2D-952D-4D04-B1F1-A4C83EB6633E}"/>
    <cellStyle name="Heading 3 9 11 2" xfId="7279" xr:uid="{406D731E-5C44-4F91-8F8B-056E3BE0CF75}"/>
    <cellStyle name="Heading 3 9 11 2 2" xfId="7280" xr:uid="{4684B5F0-7896-4D0E-A238-E5C1FF1DAC81}"/>
    <cellStyle name="Heading 3 9 11 3" xfId="7281" xr:uid="{FCAECBB0-AC10-4BF9-84A9-0590FD6A5D00}"/>
    <cellStyle name="Heading 3 9 11 3 2" xfId="7282" xr:uid="{421EFF0B-3D93-44AB-8D3E-92E46D3F2CA5}"/>
    <cellStyle name="Heading 3 9 11 4" xfId="7283" xr:uid="{60D13DFA-D6E6-414E-989E-C1485B6107B1}"/>
    <cellStyle name="Heading 3 9 11 4 2" xfId="7284" xr:uid="{C91F4080-6A81-4ED6-A5B5-CA49188AEED1}"/>
    <cellStyle name="Heading 3 9 12" xfId="7285" xr:uid="{B1CE0F16-F7A6-471E-B79B-BE0237EB5D19}"/>
    <cellStyle name="Heading 3 9 12 2" xfId="7286" xr:uid="{4B8F49A6-B3CE-493A-80F8-E42D689182FB}"/>
    <cellStyle name="Heading 3 9 12 2 2" xfId="7287" xr:uid="{C7913D95-B3D6-4770-A0F6-25C1CCB90E8B}"/>
    <cellStyle name="Heading 3 9 12 3" xfId="7288" xr:uid="{A5B74B61-2824-4409-96A2-4751F9741748}"/>
    <cellStyle name="Heading 3 9 12 3 2" xfId="7289" xr:uid="{100A660E-6E02-4F74-A0E8-B92A55242208}"/>
    <cellStyle name="Heading 3 9 12 4" xfId="7290" xr:uid="{356826FF-AE3F-46AE-8013-2CA53A19B496}"/>
    <cellStyle name="Heading 3 9 12 4 2" xfId="7291" xr:uid="{DC28A6AE-D997-437A-9122-B8716CBBDFAA}"/>
    <cellStyle name="Heading 3 9 13" xfId="7292" xr:uid="{14785F8B-A4B4-4329-8C62-8C351F4F8204}"/>
    <cellStyle name="Heading 3 9 13 2" xfId="7293" xr:uid="{4BD8EC92-E18F-4547-B37F-9C5F9E8A95FD}"/>
    <cellStyle name="Heading 3 9 13 2 2" xfId="7294" xr:uid="{2A93E04A-50B6-43EC-BBA3-5CFB0415AA12}"/>
    <cellStyle name="Heading 3 9 13 3" xfId="7295" xr:uid="{494F6884-5E95-4573-8B32-56FBD0B04141}"/>
    <cellStyle name="Heading 3 9 13 3 2" xfId="7296" xr:uid="{E750602E-D05C-4CF2-8BE5-E2C4819351C4}"/>
    <cellStyle name="Heading 3 9 13 4" xfId="7297" xr:uid="{65DEDB5A-0E45-4277-B637-1A2533C92FE6}"/>
    <cellStyle name="Heading 3 9 13 4 2" xfId="7298" xr:uid="{8B9E6F8F-7843-4C86-ABA4-644E022E1A54}"/>
    <cellStyle name="Heading 3 9 14" xfId="7299" xr:uid="{E585B13A-FF8F-4EA2-B715-E7B3092F2ECF}"/>
    <cellStyle name="Heading 3 9 14 2" xfId="7300" xr:uid="{55ED85ED-0BF7-4F6A-9067-7778D9A322EE}"/>
    <cellStyle name="Heading 3 9 14 2 2" xfId="7301" xr:uid="{C8CE58C1-FEC9-4BAC-B4F4-B67515939853}"/>
    <cellStyle name="Heading 3 9 14 3" xfId="7302" xr:uid="{3AA90510-C1DE-43F1-977D-A6B15D152C1E}"/>
    <cellStyle name="Heading 3 9 14 3 2" xfId="7303" xr:uid="{B9138F0F-6D13-4313-A174-96273FB30A48}"/>
    <cellStyle name="Heading 3 9 14 4" xfId="7304" xr:uid="{E599235D-FD56-45BB-ACF4-F1F58F28425A}"/>
    <cellStyle name="Heading 3 9 14 4 2" xfId="7305" xr:uid="{97E35271-FC4B-4947-ACD5-E33EE1335552}"/>
    <cellStyle name="Heading 3 9 15" xfId="7306" xr:uid="{37095714-9AFA-4B6A-B931-FE09357EEABE}"/>
    <cellStyle name="Heading 3 9 15 2" xfId="7307" xr:uid="{C023771E-1657-4E76-ABDA-250D9AF81038}"/>
    <cellStyle name="Heading 3 9 15 2 2" xfId="7308" xr:uid="{250D359E-68B2-493D-A229-4C93B451C47D}"/>
    <cellStyle name="Heading 3 9 15 3" xfId="7309" xr:uid="{D77D722D-7C19-4E8D-AD5B-1939F95E6FDD}"/>
    <cellStyle name="Heading 3 9 15 3 2" xfId="7310" xr:uid="{9239AF68-053C-4633-A090-8DAB2C1AF97D}"/>
    <cellStyle name="Heading 3 9 15 4" xfId="7311" xr:uid="{7D386FA3-61EB-43D8-A14D-8018AE5BCF7F}"/>
    <cellStyle name="Heading 3 9 15 4 2" xfId="7312" xr:uid="{DD99FA9F-A0E6-47A6-B08B-3F6A6EF976C5}"/>
    <cellStyle name="Heading 3 9 16" xfId="7313" xr:uid="{DFB910D6-49C9-4338-B3A7-4B91DE69B4C5}"/>
    <cellStyle name="Heading 3 9 16 2" xfId="7314" xr:uid="{3AD819D1-E93F-4D74-883C-D065B776841B}"/>
    <cellStyle name="Heading 3 9 17" xfId="7315" xr:uid="{408CF212-2DBA-4D82-A400-C0C3EFC00D6E}"/>
    <cellStyle name="Heading 3 9 17 2" xfId="7316" xr:uid="{D78454D6-EE11-40AC-9A37-70306CB9700A}"/>
    <cellStyle name="Heading 3 9 18" xfId="7317" xr:uid="{B0A8E50A-B32E-4D8B-BFA6-015CFCF8FF60}"/>
    <cellStyle name="Heading 3 9 18 2" xfId="7318" xr:uid="{0D23C767-DBB4-4224-B698-E5E91900426F}"/>
    <cellStyle name="Heading 3 9 19" xfId="7319" xr:uid="{DA124C53-BCCF-4984-914B-E391197F2D58}"/>
    <cellStyle name="Heading 3 9 2" xfId="7320" xr:uid="{0AA05CF3-07FE-4E89-9DB3-B42823152134}"/>
    <cellStyle name="Heading 3 9 2 2" xfId="7321" xr:uid="{154AA2C8-1EEC-417D-8E6A-97B8D6989CD6}"/>
    <cellStyle name="Heading 3 9 2 2 2" xfId="7322" xr:uid="{B65538CF-801D-4CB0-AF7A-866A1B4679E3}"/>
    <cellStyle name="Heading 3 9 2 3" xfId="7323" xr:uid="{2E4C2E2D-6B75-413F-BBED-9A68E8A6DB6A}"/>
    <cellStyle name="Heading 3 9 2 3 2" xfId="7324" xr:uid="{F148ABB7-DC16-4C21-B67C-F6D09E6DFC07}"/>
    <cellStyle name="Heading 3 9 2 4" xfId="7325" xr:uid="{DA72C96A-EF94-44FF-98DF-81E032B04320}"/>
    <cellStyle name="Heading 3 9 2 4 2" xfId="7326" xr:uid="{63D7D4C4-0517-4E0A-ABB9-C1C8EB94FBCD}"/>
    <cellStyle name="Heading 3 9 20" xfId="7327" xr:uid="{BBC4E462-03A0-43C2-BC15-E71584E61FA1}"/>
    <cellStyle name="Heading 3 9 21" xfId="7328" xr:uid="{21F6B4E8-22E6-46C9-BFC4-6F79D606ED02}"/>
    <cellStyle name="Heading 3 9 22" xfId="7329" xr:uid="{1A555593-F7EE-4D6B-9277-D5A199162E64}"/>
    <cellStyle name="Heading 3 9 23" xfId="7330" xr:uid="{E49A5F3B-91CB-478E-9991-006FBD93DA6C}"/>
    <cellStyle name="Heading 3 9 24" xfId="7331" xr:uid="{4014BFCD-F302-47B5-AD03-A2C4A84F54CC}"/>
    <cellStyle name="Heading 3 9 25" xfId="7332" xr:uid="{0AFD3340-A771-48EA-860A-F8E45C109E3F}"/>
    <cellStyle name="Heading 3 9 3" xfId="7333" xr:uid="{B78852F5-A887-4361-9D88-8F578DDABA10}"/>
    <cellStyle name="Heading 3 9 3 2" xfId="7334" xr:uid="{385B973F-8A1F-420A-8F6A-CD0EA7679C49}"/>
    <cellStyle name="Heading 3 9 3 2 2" xfId="7335" xr:uid="{EFD96F9A-104F-4F60-9EE8-5755B6BB0DB5}"/>
    <cellStyle name="Heading 3 9 3 3" xfId="7336" xr:uid="{03596C76-3A1F-4425-9E13-9F265929A590}"/>
    <cellStyle name="Heading 3 9 3 3 2" xfId="7337" xr:uid="{9F337F6A-BEC6-4FF0-8930-45605680432D}"/>
    <cellStyle name="Heading 3 9 3 4" xfId="7338" xr:uid="{37365E88-11C7-443D-ABD1-C3291293C8B4}"/>
    <cellStyle name="Heading 3 9 3 4 2" xfId="7339" xr:uid="{D4E8D6CD-744A-4D37-9928-CC31B109E4FC}"/>
    <cellStyle name="Heading 3 9 4" xfId="7340" xr:uid="{C8892A8F-7415-423B-B3DE-2BE162B27F75}"/>
    <cellStyle name="Heading 3 9 4 2" xfId="7341" xr:uid="{C948F79D-D2D5-40D8-BD3C-1B760A44C1EE}"/>
    <cellStyle name="Heading 3 9 4 2 2" xfId="7342" xr:uid="{349E153C-0899-4517-8AE5-3F4A8790E5ED}"/>
    <cellStyle name="Heading 3 9 4 3" xfId="7343" xr:uid="{D0709F14-8E0E-401D-B9E7-2EB02E8B7713}"/>
    <cellStyle name="Heading 3 9 4 3 2" xfId="7344" xr:uid="{DA198EF4-D707-4D2B-92C5-44428E92BB6B}"/>
    <cellStyle name="Heading 3 9 4 4" xfId="7345" xr:uid="{11C61911-7175-4299-A6C2-1914419D7377}"/>
    <cellStyle name="Heading 3 9 4 4 2" xfId="7346" xr:uid="{30CAB8B7-91A9-40DE-B814-26FC5DF2A732}"/>
    <cellStyle name="Heading 3 9 5" xfId="7347" xr:uid="{74A09020-D269-480B-BE59-D83F4BF1FB65}"/>
    <cellStyle name="Heading 3 9 5 2" xfId="7348" xr:uid="{A29255B7-F7DE-44C8-B291-D1CC837027C2}"/>
    <cellStyle name="Heading 3 9 5 2 2" xfId="7349" xr:uid="{00E65D23-4C9B-468F-A5CE-BACACD29C1E8}"/>
    <cellStyle name="Heading 3 9 5 3" xfId="7350" xr:uid="{BC81B7EA-8461-434C-96F0-653F46ED02F3}"/>
    <cellStyle name="Heading 3 9 5 3 2" xfId="7351" xr:uid="{BB0E164E-8323-41AB-8D67-ADEA5B68CC7F}"/>
    <cellStyle name="Heading 3 9 5 4" xfId="7352" xr:uid="{F0408A68-69DD-42D3-BC44-5852DC0C7FFB}"/>
    <cellStyle name="Heading 3 9 5 4 2" xfId="7353" xr:uid="{C0B2D050-DE24-4043-827C-4251DCB58BD2}"/>
    <cellStyle name="Heading 3 9 6" xfId="7354" xr:uid="{C332F50A-015B-44BD-A3AC-532466E2FF77}"/>
    <cellStyle name="Heading 3 9 6 2" xfId="7355" xr:uid="{E3B23F5D-908F-4E2B-8DC1-01978858A136}"/>
    <cellStyle name="Heading 3 9 6 2 2" xfId="7356" xr:uid="{F928081C-8C95-4C8D-A3BE-FA71EB37C65C}"/>
    <cellStyle name="Heading 3 9 6 3" xfId="7357" xr:uid="{90971460-378A-44FD-B332-6BA3F229376D}"/>
    <cellStyle name="Heading 3 9 6 3 2" xfId="7358" xr:uid="{79D20A10-4092-4C91-BE53-80DE39B44985}"/>
    <cellStyle name="Heading 3 9 6 4" xfId="7359" xr:uid="{12B350F8-E061-4229-B932-4C32225DF820}"/>
    <cellStyle name="Heading 3 9 6 4 2" xfId="7360" xr:uid="{9EDD4FB5-2A7E-418A-AF46-16F22F5B2370}"/>
    <cellStyle name="Heading 3 9 7" xfId="7361" xr:uid="{7CDBB0D6-4FB7-475A-9A7A-A94EB4BA2CC2}"/>
    <cellStyle name="Heading 3 9 7 2" xfId="7362" xr:uid="{EB8EC57C-F831-42F7-BEBC-E7FD1C1CDB74}"/>
    <cellStyle name="Heading 3 9 7 2 2" xfId="7363" xr:uid="{D2F61E38-AE2B-406D-8420-87D0A2ACD942}"/>
    <cellStyle name="Heading 3 9 7 3" xfId="7364" xr:uid="{C5279BF5-3563-4C32-A07D-785790EF3984}"/>
    <cellStyle name="Heading 3 9 7 3 2" xfId="7365" xr:uid="{DF7200F3-C71C-4DFA-A4EC-6D8DC7579F15}"/>
    <cellStyle name="Heading 3 9 7 4" xfId="7366" xr:uid="{9F710582-B36C-435C-AE1C-A51A3848EC02}"/>
    <cellStyle name="Heading 3 9 7 4 2" xfId="7367" xr:uid="{24018FB5-B852-4DC7-A30E-165A09ED0412}"/>
    <cellStyle name="Heading 3 9 8" xfId="7368" xr:uid="{421E5E77-2559-4E17-A847-74DE076B1AAA}"/>
    <cellStyle name="Heading 3 9 8 2" xfId="7369" xr:uid="{31011FA7-CD0C-49EC-926D-D0237070FBB6}"/>
    <cellStyle name="Heading 3 9 8 2 2" xfId="7370" xr:uid="{DC489F88-1719-406C-BF4E-A4773B079EFC}"/>
    <cellStyle name="Heading 3 9 8 3" xfId="7371" xr:uid="{DF330643-6738-4667-9B2A-A651FD3CB22A}"/>
    <cellStyle name="Heading 3 9 8 3 2" xfId="7372" xr:uid="{6D3E3AE3-AE54-482C-8DF8-A87390FE804F}"/>
    <cellStyle name="Heading 3 9 8 4" xfId="7373" xr:uid="{A1FE3C82-6C76-4FCD-8064-1ECE90302B62}"/>
    <cellStyle name="Heading 3 9 8 4 2" xfId="7374" xr:uid="{CE23FD9E-6BEC-4751-A476-9A773F24EC69}"/>
    <cellStyle name="Heading 3 9 9" xfId="7375" xr:uid="{A9F35C61-F036-486E-9FCA-EFAB6C1C568B}"/>
    <cellStyle name="Heading 3 9 9 2" xfId="7376" xr:uid="{098B49B3-55B3-4348-9504-7CA696403E98}"/>
    <cellStyle name="Heading 3 9 9 2 2" xfId="7377" xr:uid="{CBAA9BC0-EC94-471A-9E3D-A8742E9C2267}"/>
    <cellStyle name="Heading 3 9 9 3" xfId="7378" xr:uid="{4239F7D8-557E-4D55-8CE9-176F87CE7872}"/>
    <cellStyle name="Heading 3 9 9 3 2" xfId="7379" xr:uid="{71A591B9-7BB2-4348-A599-FB8E02EA17C7}"/>
    <cellStyle name="Heading 3 9 9 4" xfId="7380" xr:uid="{8FEA490B-BAD1-492A-BFB1-E654C2247324}"/>
    <cellStyle name="Heading 3 9 9 4 2" xfId="7381" xr:uid="{F3A9DBF7-D182-496A-8B0B-7E811ED71987}"/>
    <cellStyle name="Heading 4 10" xfId="7382" xr:uid="{EC7E630C-E702-424A-B7A9-34A6B75C844D}"/>
    <cellStyle name="Heading 4 11" xfId="7383" xr:uid="{34D654DF-5DFC-447D-AC09-19556CA95744}"/>
    <cellStyle name="Heading 4 12" xfId="7384" xr:uid="{F1C9B7F7-25A0-4E6F-8823-3944CAF7F941}"/>
    <cellStyle name="Heading 4 13" xfId="7385" xr:uid="{E441A0DA-2D22-43C1-9C2F-E291EE0D3244}"/>
    <cellStyle name="Heading 4 14" xfId="7386" xr:uid="{DD62C7FF-6E0E-49D2-A16D-FCAA98613CA0}"/>
    <cellStyle name="Heading 4 15" xfId="7387" xr:uid="{72BBB316-016D-4C84-B3F3-80D863DCC57E}"/>
    <cellStyle name="Heading 4 16" xfId="7388" xr:uid="{626A493C-E759-4602-B069-F9B4328997AD}"/>
    <cellStyle name="Heading 4 17" xfId="7389" xr:uid="{28E36594-F285-4149-998A-D953DF035F73}"/>
    <cellStyle name="Heading 4 18" xfId="7390" xr:uid="{EFD9490E-7160-4E07-878C-02F4603D4DB1}"/>
    <cellStyle name="Heading 4 18 2" xfId="7391" xr:uid="{21591EFA-D88C-4CE0-9BAA-49F73C4AE5CE}"/>
    <cellStyle name="Heading 4 19" xfId="7392" xr:uid="{095EF329-FF24-46D9-87D5-9C02BCC26BA8}"/>
    <cellStyle name="Heading 4 19 2" xfId="7393" xr:uid="{5CD00050-477E-4C4A-9DB5-F2CD9DAADA9F}"/>
    <cellStyle name="Heading 4 2" xfId="7394" xr:uid="{C64454CA-587E-438D-9F8C-1FB84D254EDE}"/>
    <cellStyle name="Heading 4 2 2" xfId="7395" xr:uid="{FCDA9457-6650-467B-A189-F436250CEBFC}"/>
    <cellStyle name="Heading 4 3" xfId="7396" xr:uid="{1A93EAB3-BC4A-4687-A013-22A6064F6BED}"/>
    <cellStyle name="Heading 4 4" xfId="7397" xr:uid="{2C6CB2C4-3E71-466A-A78E-2FF20347D046}"/>
    <cellStyle name="Heading 4 5" xfId="7398" xr:uid="{183BFAB5-4DDD-4227-AA56-5A8CD53EC547}"/>
    <cellStyle name="Heading 4 6" xfId="7399" xr:uid="{AC92B4B1-DF7B-4F5D-A8FB-BF1C1E9BFC54}"/>
    <cellStyle name="Heading 4 7" xfId="7400" xr:uid="{D6DC16DC-323C-4AEE-9707-EFDDC9802F03}"/>
    <cellStyle name="Heading 4 8" xfId="7401" xr:uid="{1665AF39-372B-4335-B566-95F4492B4BCB}"/>
    <cellStyle name="Heading 4 9" xfId="7402" xr:uid="{3D6B3B26-0FF2-4920-A823-AAE59F4330E9}"/>
    <cellStyle name="Hyperlink 2" xfId="169" xr:uid="{8693B802-C505-4786-B97D-7C08F339C04D}"/>
    <cellStyle name="Hyperlink 2 2" xfId="1721" xr:uid="{694CA430-2901-4B7E-BFC6-42ABF9264B8E}"/>
    <cellStyle name="Hyperlink 2 3" xfId="1583" xr:uid="{C23A7EC5-94EC-425D-BE84-44F7004BE6FF}"/>
    <cellStyle name="Hyperlink 2 4" xfId="7403" xr:uid="{D07611B5-6A69-43D6-B932-61F23A0E9A95}"/>
    <cellStyle name="Hyperlink 3" xfId="286" xr:uid="{216520A7-3823-43D1-8337-095634DC9C79}"/>
    <cellStyle name="Hyperlink 3 2" xfId="7404" xr:uid="{8B7D09E6-7D66-49B1-9ECF-97111908C741}"/>
    <cellStyle name="Input 10" xfId="7405" xr:uid="{8F0CF7EC-9108-4EC4-8CB0-00AC1E9F4339}"/>
    <cellStyle name="Input 10 10" xfId="13432" xr:uid="{45E2FFA7-C472-463F-AE24-DE865A3E8B12}"/>
    <cellStyle name="Input 10 11" xfId="13367" xr:uid="{DE92882D-9762-4B15-A106-441BD7325D23}"/>
    <cellStyle name="Input 10 12" xfId="13451" xr:uid="{F4594576-EF91-44B3-96D1-BA2659609331}"/>
    <cellStyle name="Input 10 2" xfId="9065" xr:uid="{CF2D9ADD-23CB-47BF-9E24-DE7E8319C3D6}"/>
    <cellStyle name="Input 10 2 10" xfId="18342" xr:uid="{145523CB-B670-49E9-87CD-EF974307AA62}"/>
    <cellStyle name="Input 10 2 11" xfId="19214" xr:uid="{94603E5E-3D54-4314-BA30-0397B07185BC}"/>
    <cellStyle name="Input 10 2 2" xfId="9429" xr:uid="{ABBCF471-CC8B-4C62-AC15-97BB94E22206}"/>
    <cellStyle name="Input 10 2 2 10" xfId="17401" xr:uid="{7D18517D-0F9C-4B6B-BC9E-6F216D0B1132}"/>
    <cellStyle name="Input 10 2 2 2" xfId="10956" xr:uid="{FD7CB871-4F31-4DBE-89B2-ACA52B37C1DE}"/>
    <cellStyle name="Input 10 2 2 2 2" xfId="15576" xr:uid="{F842BC58-C0A5-4915-AA27-CF8CA06ED0A5}"/>
    <cellStyle name="Input 10 2 2 2 3" xfId="16580" xr:uid="{16DF6165-46A6-4F1A-B7A3-E6A73B1028AF}"/>
    <cellStyle name="Input 10 2 2 2 4" xfId="17538" xr:uid="{2AD0B974-6512-42C2-8EDD-96EA8B41C9A4}"/>
    <cellStyle name="Input 10 2 2 2 5" xfId="18463" xr:uid="{C8FCBD7B-2CFC-423C-BBB3-FC8D045313DC}"/>
    <cellStyle name="Input 10 2 2 2 6" xfId="19334" xr:uid="{68012013-981E-4F31-94D6-5ABB7160E309}"/>
    <cellStyle name="Input 10 2 2 2 7" xfId="20180" xr:uid="{24EF5408-8FB8-4567-A330-6772CB7E0DFA}"/>
    <cellStyle name="Input 10 2 2 2 8" xfId="20940" xr:uid="{0B595C72-0A29-4D1F-8752-27B1F56BB910}"/>
    <cellStyle name="Input 10 2 2 3" xfId="11767" xr:uid="{9CE83EED-37EB-49EE-995A-C36CF6055146}"/>
    <cellStyle name="Input 10 2 2 3 2" xfId="16171" xr:uid="{1E2F0DAF-09C9-492F-9430-B64A711AAC2E}"/>
    <cellStyle name="Input 10 2 2 3 3" xfId="17131" xr:uid="{DBC59BBD-A1E7-4998-8716-B30DD5F3FBB8}"/>
    <cellStyle name="Input 10 2 2 3 4" xfId="18083" xr:uid="{D0F300D6-ED93-43DA-8026-17A4A5FCE9C0}"/>
    <cellStyle name="Input 10 2 2 3 5" xfId="18957" xr:uid="{C8DEF5B3-5631-41D4-BC9F-0B1C07E157CC}"/>
    <cellStyle name="Input 10 2 2 3 6" xfId="19822" xr:uid="{4A893F6A-14DB-436F-917C-06C3BF6067BF}"/>
    <cellStyle name="Input 10 2 2 3 7" xfId="20598" xr:uid="{CE74D29E-69DA-4523-971D-E0645A43CAE6}"/>
    <cellStyle name="Input 10 2 2 3 8" xfId="21355" xr:uid="{6BE4ABBA-C8AC-4F89-BA11-139003816AF9}"/>
    <cellStyle name="Input 10 2 2 4" xfId="14548" xr:uid="{DF04EE69-3B1D-441D-80A1-135B16E987B6}"/>
    <cellStyle name="Input 10 2 2 5" xfId="12421" xr:uid="{A74B2C90-45C9-4B4E-9437-5B2FA92A1574}"/>
    <cellStyle name="Input 10 2 2 6" xfId="13776" xr:uid="{5E6609F5-8AB1-4E5D-B77D-CFBA1EAF8541}"/>
    <cellStyle name="Input 10 2 2 7" xfId="13099" xr:uid="{DA689381-BD32-47CE-8F76-7FE73118F7E5}"/>
    <cellStyle name="Input 10 2 2 8" xfId="15432" xr:uid="{8D2A7A53-71D1-49F5-843D-8269C3128832}"/>
    <cellStyle name="Input 10 2 2 9" xfId="16443" xr:uid="{9BC9BE4E-AA69-401C-BADA-6FDD38F3BC5C}"/>
    <cellStyle name="Input 10 2 3" xfId="10590" xr:uid="{FA1D2984-0033-43E3-9577-D077E8898D9D}"/>
    <cellStyle name="Input 10 2 3 2" xfId="15286" xr:uid="{ECD61A27-C3D8-49D4-8B1D-305D5952BA5E}"/>
    <cellStyle name="Input 10 2 3 3" xfId="16306" xr:uid="{450CA752-0DA7-4721-B404-6D76F7ABB874}"/>
    <cellStyle name="Input 10 2 3 4" xfId="17266" xr:uid="{845180A3-2F7B-4050-BDF7-5901A2C5BC01}"/>
    <cellStyle name="Input 10 2 3 5" xfId="18215" xr:uid="{B32AEB68-906A-41B1-8C1C-A11463B9D42E}"/>
    <cellStyle name="Input 10 2 3 6" xfId="19088" xr:uid="{BB631A1C-59AC-407B-A564-7B9CED32C957}"/>
    <cellStyle name="Input 10 2 3 7" xfId="19953" xr:uid="{116A9DB9-2E3A-4EF5-97C6-53D12165D36A}"/>
    <cellStyle name="Input 10 2 3 8" xfId="20729" xr:uid="{23050D3E-A807-40DE-A7EF-8940068448B9}"/>
    <cellStyle name="Input 10 2 4" xfId="11556" xr:uid="{A4645B1E-3612-4CDC-9872-192735842EE6}"/>
    <cellStyle name="Input 10 2 4 2" xfId="15960" xr:uid="{E50D9AF6-A921-4493-8EA9-B953292632DD}"/>
    <cellStyle name="Input 10 2 4 3" xfId="16920" xr:uid="{5E68E49D-4220-417D-B3DE-0020AC2094AD}"/>
    <cellStyle name="Input 10 2 4 4" xfId="17872" xr:uid="{45528957-C456-47C1-A0DD-D028B84F5514}"/>
    <cellStyle name="Input 10 2 4 5" xfId="18746" xr:uid="{D3F7071C-0D1B-4F2B-B8B5-B862F5404743}"/>
    <cellStyle name="Input 10 2 4 6" xfId="19611" xr:uid="{FE242FA8-25EF-409E-B8B3-77452D487406}"/>
    <cellStyle name="Input 10 2 4 7" xfId="20387" xr:uid="{F0B91A68-21B9-4B7B-B8EB-435248E8C7AC}"/>
    <cellStyle name="Input 10 2 4 8" xfId="21144" xr:uid="{6D20921C-55DC-4DDF-93C4-332188E845CC}"/>
    <cellStyle name="Input 10 2 5" xfId="14257" xr:uid="{F3C7D496-7DBA-454A-A6E9-703796ECAF1F}"/>
    <cellStyle name="Input 10 2 6" xfId="12696" xr:uid="{64B496E0-246C-41EC-BEEA-5757760BE184}"/>
    <cellStyle name="Input 10 2 7" xfId="15444" xr:uid="{26950416-E817-41F3-B75C-4A6AE9192803}"/>
    <cellStyle name="Input 10 2 8" xfId="16453" xr:uid="{C1974934-D691-477B-816E-06ED8AB14311}"/>
    <cellStyle name="Input 10 2 9" xfId="17411" xr:uid="{633A1CA4-C475-4AB9-96A9-D4A516735AA8}"/>
    <cellStyle name="Input 10 3" xfId="9201" xr:uid="{35BCC42C-4A64-47D6-AF62-9203D7E407BF}"/>
    <cellStyle name="Input 10 3 10" xfId="19379" xr:uid="{AD3BCD15-DEEE-4D2C-919E-878C18C59DFB}"/>
    <cellStyle name="Input 10 3 2" xfId="10725" xr:uid="{E7955B13-36F7-46D5-970E-B5DEE29F377B}"/>
    <cellStyle name="Input 10 3 2 2" xfId="15404" xr:uid="{8168F917-D12F-4A40-94EE-6AD27226C225}"/>
    <cellStyle name="Input 10 3 2 3" xfId="16418" xr:uid="{6330A246-8F36-4D94-9156-A1573C7626B6}"/>
    <cellStyle name="Input 10 3 2 4" xfId="17376" xr:uid="{EEA92B47-F3F6-4993-99F6-F353CC4FFE04}"/>
    <cellStyle name="Input 10 3 2 5" xfId="18320" xr:uid="{266DDEBF-701E-4D62-9F8C-09115FC55BB0}"/>
    <cellStyle name="Input 10 3 2 6" xfId="19193" xr:uid="{1A251868-416E-4EC2-84A5-A79C6469BEDB}"/>
    <cellStyle name="Input 10 3 2 7" xfId="20058" xr:uid="{E40E7C41-BDFA-44AC-B596-B28BFF7F7B74}"/>
    <cellStyle name="Input 10 3 2 8" xfId="20826" xr:uid="{018EDF85-8BD1-42AF-9E4D-BCFFE817292A}"/>
    <cellStyle name="Input 10 3 3" xfId="11653" xr:uid="{A9703878-ADA3-4C6E-B080-518E9E68BED5}"/>
    <cellStyle name="Input 10 3 3 2" xfId="16057" xr:uid="{46AE51E6-75DB-4E8D-8F6B-E6EB71B876F2}"/>
    <cellStyle name="Input 10 3 3 3" xfId="17017" xr:uid="{9E841E70-1D16-4D44-94C1-14AEF59DB28E}"/>
    <cellStyle name="Input 10 3 3 4" xfId="17969" xr:uid="{50FE81D0-9B41-42BD-8E25-3B3D4BAE8222}"/>
    <cellStyle name="Input 10 3 3 5" xfId="18843" xr:uid="{3E1373C4-745F-4B8A-B7CB-D7C598450E49}"/>
    <cellStyle name="Input 10 3 3 6" xfId="19708" xr:uid="{DF79FBDB-A2AE-4924-A431-0365B8CE2EA9}"/>
    <cellStyle name="Input 10 3 3 7" xfId="20484" xr:uid="{6FADDCC0-D547-40D3-968A-956A64B831FA}"/>
    <cellStyle name="Input 10 3 3 8" xfId="21241" xr:uid="{23683AFE-6A68-4204-93FC-44C4C87D6205}"/>
    <cellStyle name="Input 10 3 4" xfId="14375" xr:uid="{629C3DB3-4606-4C4B-B5A5-207B53AA8206}"/>
    <cellStyle name="Input 10 3 5" xfId="12583" xr:uid="{CAEFFBEB-53EB-439B-BE88-34E0E480C2E8}"/>
    <cellStyle name="Input 10 3 6" xfId="15680" xr:uid="{5F3F4DCC-54DF-4EC9-833B-27CBFCC78DE0}"/>
    <cellStyle name="Input 10 3 7" xfId="16658" xr:uid="{7C0F28F0-69C9-4BA4-9826-410EE883A312}"/>
    <cellStyle name="Input 10 3 8" xfId="17611" xr:uid="{B63A8059-1D7F-43EE-BC81-5D44677C9BFD}"/>
    <cellStyle name="Input 10 3 9" xfId="18510" xr:uid="{54D909A5-620C-4537-9651-A5D58A8AF352}"/>
    <cellStyle name="Input 10 4" xfId="9964" xr:uid="{338ED5B6-B826-41AE-9C34-ACA92F111CEE}"/>
    <cellStyle name="Input 10 4 2" xfId="14889" xr:uid="{3407C3CB-AB35-46F7-B04C-E768B1A7841B}"/>
    <cellStyle name="Input 10 4 3" xfId="14060" xr:uid="{84369711-CC27-4A60-B90D-F83C50E0A944}"/>
    <cellStyle name="Input 10 4 4" xfId="12861" xr:uid="{232A99E2-BB2E-4772-858B-4BEA94B79886}"/>
    <cellStyle name="Input 10 4 5" xfId="13647" xr:uid="{7530621A-9C1C-4D1B-9CA0-35F7ACAC2E71}"/>
    <cellStyle name="Input 10 4 6" xfId="13200" xr:uid="{6CADF563-37AF-4808-8095-81DB848A3D35}"/>
    <cellStyle name="Input 10 4 7" xfId="14591" xr:uid="{09C5D154-A910-4325-921C-2635A25DB295}"/>
    <cellStyle name="Input 10 4 8" xfId="12385" xr:uid="{9A54C199-7D00-4243-A8D8-206A1924957B}"/>
    <cellStyle name="Input 10 5" xfId="9963" xr:uid="{33CE1087-A55E-44DF-AE80-9F248B0A5997}"/>
    <cellStyle name="Input 10 5 2" xfId="14888" xr:uid="{944461EA-BEB1-44A9-8DBE-CF087C024D56}"/>
    <cellStyle name="Input 10 5 3" xfId="12174" xr:uid="{0A978B5F-43F5-46E5-ABA4-CAEC44814C6B}"/>
    <cellStyle name="Input 10 5 4" xfId="15736" xr:uid="{C632900C-9D88-432B-B7F9-0F6E10066F26}"/>
    <cellStyle name="Input 10 5 5" xfId="16704" xr:uid="{3EC414E1-D7C5-4E23-B1C9-593915152829}"/>
    <cellStyle name="Input 10 5 6" xfId="17656" xr:uid="{A91B9765-82AD-42C9-827C-FF5C227CE696}"/>
    <cellStyle name="Input 10 5 7" xfId="18541" xr:uid="{1CEFA6F5-F68E-4301-B960-F32CE27C8D02}"/>
    <cellStyle name="Input 10 5 8" xfId="19409" xr:uid="{DC848257-B34C-49D6-934D-EAAC2EBEEE33}"/>
    <cellStyle name="Input 10 6" xfId="13400" xr:uid="{262B6767-0B45-4D9B-B3AA-00B63483FAF4}"/>
    <cellStyle name="Input 10 7" xfId="13399" xr:uid="{0857ED2F-664A-46CD-AB89-33C969F27A43}"/>
    <cellStyle name="Input 10 8" xfId="13413" xr:uid="{BD1C8616-3FFD-4877-A408-73FDB8E399E2}"/>
    <cellStyle name="Input 10 9" xfId="13386" xr:uid="{7089F9EC-37A3-4359-A591-4514D2B3A4A8}"/>
    <cellStyle name="Input 11" xfId="7406" xr:uid="{3A291474-0D83-4039-99E0-0C02E2DFE901}"/>
    <cellStyle name="Input 11 10" xfId="13665" xr:uid="{4EDDE326-0DB0-474E-80DA-A4B79E8A7625}"/>
    <cellStyle name="Input 11 11" xfId="13182" xr:uid="{869D4A21-D847-4A42-8871-B07D8269AF68}"/>
    <cellStyle name="Input 11 12" xfId="14094" xr:uid="{647BE17F-5546-404B-9A9F-62ADB5EBACE3}"/>
    <cellStyle name="Input 11 2" xfId="9064" xr:uid="{A52722A0-992B-4779-9FEB-A10AC2AA1F2D}"/>
    <cellStyle name="Input 11 2 10" xfId="12791" xr:uid="{4D9AFAD9-D715-460B-B174-33BE5462CA37}"/>
    <cellStyle name="Input 11 2 11" xfId="14949" xr:uid="{135A4F0F-AA75-4462-A709-A87BB5D8A762}"/>
    <cellStyle name="Input 11 2 2" xfId="9430" xr:uid="{5BD0CD40-8E89-48CA-B930-FF44E00CF686}"/>
    <cellStyle name="Input 11 2 2 10" xfId="15068" xr:uid="{429FCC8B-18C4-41F9-BAD0-2D089815474F}"/>
    <cellStyle name="Input 11 2 2 2" xfId="10957" xr:uid="{FEC35644-EAE9-4279-8FB4-B455B40A5BAE}"/>
    <cellStyle name="Input 11 2 2 2 2" xfId="15577" xr:uid="{382252D3-AA23-43BE-B741-8FDAE0BBB97F}"/>
    <cellStyle name="Input 11 2 2 2 3" xfId="16581" xr:uid="{0002CC30-234A-4715-A9C4-E190B5E30214}"/>
    <cellStyle name="Input 11 2 2 2 4" xfId="17539" xr:uid="{43BD9E7C-2B85-492E-81D5-0A3C7BC4CCE1}"/>
    <cellStyle name="Input 11 2 2 2 5" xfId="18464" xr:uid="{DB286CFA-899E-46D0-91AC-F0F7033C5EE4}"/>
    <cellStyle name="Input 11 2 2 2 6" xfId="19335" xr:uid="{EED167DC-A9A0-4B3A-8C3E-2FB0B686DE8A}"/>
    <cellStyle name="Input 11 2 2 2 7" xfId="20181" xr:uid="{BAB219AB-F9DE-407D-9A3C-09AFB2FCD2BC}"/>
    <cellStyle name="Input 11 2 2 2 8" xfId="20941" xr:uid="{11890FF9-09CB-4E1D-BEDD-A431C8D95DF7}"/>
    <cellStyle name="Input 11 2 2 3" xfId="11768" xr:uid="{75CE4AC7-82A5-4082-A6FD-6851E7979C57}"/>
    <cellStyle name="Input 11 2 2 3 2" xfId="16172" xr:uid="{D9B0C6AA-6A8F-43AF-A65A-6C4AB84494DC}"/>
    <cellStyle name="Input 11 2 2 3 3" xfId="17132" xr:uid="{636389D4-B05F-457A-BFEC-3D7118CED269}"/>
    <cellStyle name="Input 11 2 2 3 4" xfId="18084" xr:uid="{608CF876-2F43-44A9-8E16-CAB07A52A8AC}"/>
    <cellStyle name="Input 11 2 2 3 5" xfId="18958" xr:uid="{25187185-0D98-4148-8579-72589335FE40}"/>
    <cellStyle name="Input 11 2 2 3 6" xfId="19823" xr:uid="{39F1D475-E1DD-4FFF-A642-85A47447517F}"/>
    <cellStyle name="Input 11 2 2 3 7" xfId="20599" xr:uid="{0E70B800-057C-4C3A-A485-18290093AD25}"/>
    <cellStyle name="Input 11 2 2 3 8" xfId="21356" xr:uid="{22CDA859-08BA-459C-A6DB-CF371E4E1D60}"/>
    <cellStyle name="Input 11 2 2 4" xfId="14549" xr:uid="{7D60B22F-1E8E-43BE-A9D2-96D9A2C4D753}"/>
    <cellStyle name="Input 11 2 2 5" xfId="12420" xr:uid="{E96D1E0E-6691-4192-BF0D-29D006BD3467}"/>
    <cellStyle name="Input 11 2 2 6" xfId="14161" xr:uid="{176F2AD8-3320-468E-BEBB-8031789B52F1}"/>
    <cellStyle name="Input 11 2 2 7" xfId="12779" xr:uid="{2C9E5812-AF1E-41BF-A468-C2DC26552140}"/>
    <cellStyle name="Input 11 2 2 8" xfId="13706" xr:uid="{6D274C1D-5201-458B-A7CA-4CFD95C61FEA}"/>
    <cellStyle name="Input 11 2 2 9" xfId="13161" xr:uid="{AC90B904-A679-449D-BCCF-3C3318F506AD}"/>
    <cellStyle name="Input 11 2 3" xfId="10589" xr:uid="{6BE9DCD9-3C53-4E1F-B8F8-E52FABF03E04}"/>
    <cellStyle name="Input 11 2 3 2" xfId="15285" xr:uid="{6CCDC480-8E86-4639-AE57-37CA5BD261A0}"/>
    <cellStyle name="Input 11 2 3 3" xfId="16305" xr:uid="{4640153F-3644-4C2B-992B-F39354E506D8}"/>
    <cellStyle name="Input 11 2 3 4" xfId="17265" xr:uid="{2BA25A75-CA09-4D3B-B66D-4D15046D7D66}"/>
    <cellStyle name="Input 11 2 3 5" xfId="18214" xr:uid="{E87D5670-7043-4094-A851-E1F0E136EFDA}"/>
    <cellStyle name="Input 11 2 3 6" xfId="19087" xr:uid="{370DF8A6-1135-43E2-9494-A46F938962A5}"/>
    <cellStyle name="Input 11 2 3 7" xfId="19952" xr:uid="{ACFC6D06-F082-4084-AECA-D59FF9E197B2}"/>
    <cellStyle name="Input 11 2 3 8" xfId="20728" xr:uid="{7268C464-9CB9-4A48-A06F-C672D41F1A16}"/>
    <cellStyle name="Input 11 2 4" xfId="11555" xr:uid="{6B3A1FB6-933C-4858-A540-AE968F5E5AA8}"/>
    <cellStyle name="Input 11 2 4 2" xfId="15959" xr:uid="{334D4404-4AFB-4695-BF24-398032556FBA}"/>
    <cellStyle name="Input 11 2 4 3" xfId="16919" xr:uid="{7F6059D2-FFB7-4C46-97C5-7EC530BFA683}"/>
    <cellStyle name="Input 11 2 4 4" xfId="17871" xr:uid="{0220DBA4-653F-4BB1-B8CC-A76E5D6A33CB}"/>
    <cellStyle name="Input 11 2 4 5" xfId="18745" xr:uid="{7151CA27-B492-4DA5-AFF3-1C3A2E1559D4}"/>
    <cellStyle name="Input 11 2 4 6" xfId="19610" xr:uid="{6585F848-036E-4CB1-88A6-D02579B5C9A5}"/>
    <cellStyle name="Input 11 2 4 7" xfId="20386" xr:uid="{A11F4635-FC23-480B-A9C2-989F1A278231}"/>
    <cellStyle name="Input 11 2 4 8" xfId="21143" xr:uid="{D388A5D9-2D3E-48DA-907F-FA53E367DB82}"/>
    <cellStyle name="Input 11 2 5" xfId="14256" xr:uid="{8B7CD2D4-9327-46AB-A772-1DE7F12844B6}"/>
    <cellStyle name="Input 11 2 6" xfId="12697" xr:uid="{A942063E-9AFF-452D-B5A0-4B629B3B7FFF}"/>
    <cellStyle name="Input 11 2 7" xfId="14411" xr:uid="{E630AB43-4A58-4746-B7D3-7CACE561E9CA}"/>
    <cellStyle name="Input 11 2 8" xfId="12551" xr:uid="{FA08E5BE-6ABB-4DE9-B7B7-2B0941B6E6A8}"/>
    <cellStyle name="Input 11 2 9" xfId="14149" xr:uid="{9D107825-FAE6-45DD-AF51-3E5BCB0A0381}"/>
    <cellStyle name="Input 11 3" xfId="9202" xr:uid="{27D3D628-B216-4E6E-ABAE-51642DE497C2}"/>
    <cellStyle name="Input 11 3 10" xfId="14631" xr:uid="{CA423712-AE3B-4E85-9FF2-CB9BE75D2793}"/>
    <cellStyle name="Input 11 3 2" xfId="10726" xr:uid="{CCB09903-66A3-4978-A206-0BD6BDCCA9A8}"/>
    <cellStyle name="Input 11 3 2 2" xfId="15405" xr:uid="{4498AA25-CBA2-4040-A899-CBEA4B83C638}"/>
    <cellStyle name="Input 11 3 2 3" xfId="16419" xr:uid="{4E81EAD9-1F7C-4893-B0D7-1F42F1FFDAAA}"/>
    <cellStyle name="Input 11 3 2 4" xfId="17377" xr:uid="{0B5345E8-AB5A-46FA-BEC3-5EA12434A5B3}"/>
    <cellStyle name="Input 11 3 2 5" xfId="18321" xr:uid="{8550000B-E71A-46A8-9AC0-BE6145243B20}"/>
    <cellStyle name="Input 11 3 2 6" xfId="19194" xr:uid="{8A28A40D-AEAA-416D-B176-3CFD1316B817}"/>
    <cellStyle name="Input 11 3 2 7" xfId="20059" xr:uid="{70DE0D21-A2C6-456F-BC39-E49ABAFA83D1}"/>
    <cellStyle name="Input 11 3 2 8" xfId="20827" xr:uid="{D8A3C42F-7F62-48D6-8BBD-C9F52082801F}"/>
    <cellStyle name="Input 11 3 3" xfId="11654" xr:uid="{0AEFB7D7-2E1D-4CB7-B15A-9A47963A60A9}"/>
    <cellStyle name="Input 11 3 3 2" xfId="16058" xr:uid="{4934ED64-E824-4179-9204-DFDAF18FEC85}"/>
    <cellStyle name="Input 11 3 3 3" xfId="17018" xr:uid="{80CA69BE-FD47-4081-8682-3102B7E88751}"/>
    <cellStyle name="Input 11 3 3 4" xfId="17970" xr:uid="{9661BBC9-D20F-4041-A078-B7088079B292}"/>
    <cellStyle name="Input 11 3 3 5" xfId="18844" xr:uid="{B0FACB1E-C982-49DB-AF48-9D35FAEE98C9}"/>
    <cellStyle name="Input 11 3 3 6" xfId="19709" xr:uid="{51A35230-A99A-45DB-B300-5AB2A088F0FC}"/>
    <cellStyle name="Input 11 3 3 7" xfId="20485" xr:uid="{F539F80A-B00B-4AA6-AEB6-7BC6903A32BF}"/>
    <cellStyle name="Input 11 3 3 8" xfId="21242" xr:uid="{9ADC39DC-0304-4FC4-84C0-D7E611FE32BA}"/>
    <cellStyle name="Input 11 3 4" xfId="14376" xr:uid="{F53FFDE9-C7BC-4FCC-8392-598FF52FFE44}"/>
    <cellStyle name="Input 11 3 5" xfId="12582" xr:uid="{FEDE552C-B904-43F0-9627-38B21506F499}"/>
    <cellStyle name="Input 11 3 6" xfId="15176" xr:uid="{71AB4F69-1AE7-4E57-B873-2D007E5835F9}"/>
    <cellStyle name="Input 11 3 7" xfId="11939" xr:uid="{D28F06A1-127E-4160-A859-89E8222134B4}"/>
    <cellStyle name="Input 11 3 8" xfId="14211" xr:uid="{C521AB28-B54F-465C-BBAA-CDB9EE8801AC}"/>
    <cellStyle name="Input 11 3 9" xfId="12740" xr:uid="{EFFC2782-BE8B-4074-B84B-05963A7D72DF}"/>
    <cellStyle name="Input 11 4" xfId="9965" xr:uid="{106C5162-B9F8-47C1-8C11-F86FDA77A28E}"/>
    <cellStyle name="Input 11 4 2" xfId="14890" xr:uid="{1CF18512-CD15-4B55-A98D-77DC22FD2606}"/>
    <cellStyle name="Input 11 4 3" xfId="12173" xr:uid="{B757D348-F85D-4386-BDA5-4CFB9E9B074D}"/>
    <cellStyle name="Input 11 4 4" xfId="15212" xr:uid="{8BA16176-CDC5-4B72-AB9E-2E6262DFA524}"/>
    <cellStyle name="Input 11 4 5" xfId="11911" xr:uid="{F5F77A63-5DB7-4E4A-8713-33A0A340F47C}"/>
    <cellStyle name="Input 11 4 6" xfId="15108" xr:uid="{64BFE1A0-EC6D-4CEE-A1E2-F751DFB241EE}"/>
    <cellStyle name="Input 11 4 7" xfId="11986" xr:uid="{D6E0FDEC-7651-4499-89F8-7FCA42775EE5}"/>
    <cellStyle name="Input 11 4 8" xfId="14748" xr:uid="{A4BFBEAD-9AD1-4A0F-A543-3C04DCDDE777}"/>
    <cellStyle name="Input 11 5" xfId="9962" xr:uid="{C1324102-0A1A-4D20-84CD-E6726185B1B1}"/>
    <cellStyle name="Input 11 5 2" xfId="14887" xr:uid="{823260DD-A21F-424B-8704-7A914CD59539}"/>
    <cellStyle name="Input 11 5 3" xfId="12175" xr:uid="{FD32EDB0-5349-4DB8-8BB5-C7DBD3B58A1F}"/>
    <cellStyle name="Input 11 5 4" xfId="14716" xr:uid="{19596B75-8796-4514-9478-3A159AAC173B}"/>
    <cellStyle name="Input 11 5 5" xfId="12289" xr:uid="{C83CDBA6-AD28-4EA0-B65C-6C09D561CE4D}"/>
    <cellStyle name="Input 11 5 6" xfId="14431" xr:uid="{DC12B537-1E88-4796-85F8-6F1ECA8E67AC}"/>
    <cellStyle name="Input 11 5 7" xfId="12534" xr:uid="{0B4B4CD7-4C11-4D11-8B97-5C1A64656406}"/>
    <cellStyle name="Input 11 5 8" xfId="13741" xr:uid="{D3696C40-40FB-4467-9F83-38D1818A982B}"/>
    <cellStyle name="Input 11 6" xfId="13401" xr:uid="{1A9C3387-B6B6-4913-B32C-AF6B90FA6D7F}"/>
    <cellStyle name="Input 11 7" xfId="13398" xr:uid="{8DD61A13-ACF5-4914-8E03-DF395980FCEA}"/>
    <cellStyle name="Input 11 8" xfId="14081" xr:uid="{9D52C31C-79C9-485B-9685-BA5FECD09B26}"/>
    <cellStyle name="Input 11 9" xfId="12841" xr:uid="{BF72D951-9C8F-4A23-BC07-48906C8F79AA}"/>
    <cellStyle name="Input 12" xfId="7407" xr:uid="{6EF17800-8CCF-4881-A5BB-2D7C78DD7BF5}"/>
    <cellStyle name="Input 12 10" xfId="13440" xr:uid="{2D20EC4B-D56B-4946-84E6-5E9888F3139B}"/>
    <cellStyle name="Input 12 11" xfId="13359" xr:uid="{2FD21A77-45F8-48ED-8FF3-98A3C610A965}"/>
    <cellStyle name="Input 12 12" xfId="13459" xr:uid="{70B44901-71C9-45FF-9906-2239BA5E8D21}"/>
    <cellStyle name="Input 12 2" xfId="9063" xr:uid="{1590F71A-5024-4DA1-B911-741C08313045}"/>
    <cellStyle name="Input 12 2 10" xfId="14066" xr:uid="{9CC95D9D-8079-41C7-9BA6-5166668242D9}"/>
    <cellStyle name="Input 12 2 11" xfId="12855" xr:uid="{B610D030-A7EF-428F-B0F5-428054DF061E}"/>
    <cellStyle name="Input 12 2 2" xfId="9431" xr:uid="{8C93B4FB-1CA7-4192-A689-1B2D2BC8B703}"/>
    <cellStyle name="Input 12 2 2 10" xfId="15434" xr:uid="{C60C73BA-9D1E-419E-866D-6B8B51A8E452}"/>
    <cellStyle name="Input 12 2 2 2" xfId="10958" xr:uid="{B1DD1B10-AF08-4878-90E8-EA49D37DB653}"/>
    <cellStyle name="Input 12 2 2 2 2" xfId="15578" xr:uid="{DC6319C5-6E90-41BD-9831-E42978394C2B}"/>
    <cellStyle name="Input 12 2 2 2 3" xfId="16582" xr:uid="{6E0B3C4B-0B3C-42A1-A5CD-7E3EF34F68BE}"/>
    <cellStyle name="Input 12 2 2 2 4" xfId="17540" xr:uid="{1FE0FA2B-6956-4095-9809-32D368A9C62B}"/>
    <cellStyle name="Input 12 2 2 2 5" xfId="18465" xr:uid="{FA6FEF6B-311B-4AF0-871E-13798985942B}"/>
    <cellStyle name="Input 12 2 2 2 6" xfId="19336" xr:uid="{E7DEF6C4-9CA1-48FF-8789-5819C5561F85}"/>
    <cellStyle name="Input 12 2 2 2 7" xfId="20182" xr:uid="{4C6235D7-3D90-48F0-B3D6-ADBFF1B6886D}"/>
    <cellStyle name="Input 12 2 2 2 8" xfId="20942" xr:uid="{C0A2FB94-F5B8-4985-8F26-C256A968CC02}"/>
    <cellStyle name="Input 12 2 2 3" xfId="11769" xr:uid="{0CA49552-60EC-4E95-B80D-5A7D7BC62EA1}"/>
    <cellStyle name="Input 12 2 2 3 2" xfId="16173" xr:uid="{7CD4DD65-941F-4AEF-85CC-F552E7553649}"/>
    <cellStyle name="Input 12 2 2 3 3" xfId="17133" xr:uid="{A36E7300-16D8-47F1-9305-1127B03E8D17}"/>
    <cellStyle name="Input 12 2 2 3 4" xfId="18085" xr:uid="{4C9DBC4B-D3F6-4E23-9FE9-C32009E12E97}"/>
    <cellStyle name="Input 12 2 2 3 5" xfId="18959" xr:uid="{F620B9FD-9CD2-4AF9-A7CA-D002564E749E}"/>
    <cellStyle name="Input 12 2 2 3 6" xfId="19824" xr:uid="{D6FC1BAC-0B1F-47B7-9232-BFE4B614B7F2}"/>
    <cellStyle name="Input 12 2 2 3 7" xfId="20600" xr:uid="{8B09CEEA-3B3E-414D-AF15-D62897CD9E1F}"/>
    <cellStyle name="Input 12 2 2 3 8" xfId="21357" xr:uid="{ADC74AAC-6CC8-48CC-BDAC-6E0E6982E6E3}"/>
    <cellStyle name="Input 12 2 2 4" xfId="14550" xr:uid="{D31309F6-C8FC-4109-828B-E484D8D93AB5}"/>
    <cellStyle name="Input 12 2 2 5" xfId="12419" xr:uid="{51A79375-A018-4CCD-A5F6-3088181272A0}"/>
    <cellStyle name="Input 12 2 2 6" xfId="14685" xr:uid="{5795206F-CA9C-4083-A000-B96F80740C34}"/>
    <cellStyle name="Input 12 2 2 7" xfId="12314" xr:uid="{6004C814-111C-4645-8C9E-DFC91A3A8818}"/>
    <cellStyle name="Input 12 2 2 8" xfId="13811" xr:uid="{0148A98E-C35F-4753-8684-8E30212B4047}"/>
    <cellStyle name="Input 12 2 2 9" xfId="13076" xr:uid="{0C0E5666-5D73-43BE-806A-28D31E3E34FE}"/>
    <cellStyle name="Input 12 2 3" xfId="10588" xr:uid="{72C9FB08-BBF6-4B26-9B1A-243DBAE39EF0}"/>
    <cellStyle name="Input 12 2 3 2" xfId="15284" xr:uid="{645C372D-7740-4808-B7AD-D21F9796A062}"/>
    <cellStyle name="Input 12 2 3 3" xfId="16304" xr:uid="{5E99FC93-4955-4796-827D-78E3B4636899}"/>
    <cellStyle name="Input 12 2 3 4" xfId="17264" xr:uid="{916D9804-BED7-4567-8324-809676DE9C3D}"/>
    <cellStyle name="Input 12 2 3 5" xfId="18213" xr:uid="{52D75BE9-B40A-4B70-B854-45B831D126DA}"/>
    <cellStyle name="Input 12 2 3 6" xfId="19086" xr:uid="{860C9224-9D8C-4095-9CEE-36B017010AF2}"/>
    <cellStyle name="Input 12 2 3 7" xfId="19951" xr:uid="{FF12913A-B0DC-45F2-A78D-601A4DFB6378}"/>
    <cellStyle name="Input 12 2 3 8" xfId="20727" xr:uid="{E3E1B4DE-F3DF-4B69-A2F9-CBB1F921A089}"/>
    <cellStyle name="Input 12 2 4" xfId="11554" xr:uid="{50553721-F8F0-40AB-AAA8-D34B11939642}"/>
    <cellStyle name="Input 12 2 4 2" xfId="15958" xr:uid="{DD8C8EE3-9FA6-4296-82EE-B61A500C0CBF}"/>
    <cellStyle name="Input 12 2 4 3" xfId="16918" xr:uid="{2F36BFEC-7F6F-49D8-B232-9D6D2D50FE93}"/>
    <cellStyle name="Input 12 2 4 4" xfId="17870" xr:uid="{5AB3F28C-070F-453F-8044-6CF58932336F}"/>
    <cellStyle name="Input 12 2 4 5" xfId="18744" xr:uid="{703C1703-CB5E-4F6F-AD24-DF9C819BC31F}"/>
    <cellStyle name="Input 12 2 4 6" xfId="19609" xr:uid="{01261CD4-AA43-42D2-9AF3-BE1C9C391B1C}"/>
    <cellStyle name="Input 12 2 4 7" xfId="20385" xr:uid="{7A03D6F8-11CF-444D-9ACD-DC281ED15183}"/>
    <cellStyle name="Input 12 2 4 8" xfId="21142" xr:uid="{9458F1D2-F076-4525-B44C-16AAEBBD016C}"/>
    <cellStyle name="Input 12 2 5" xfId="14255" xr:uid="{12D3DA5A-B7B8-466B-9EB7-1DAF22B317C0}"/>
    <cellStyle name="Input 12 2 6" xfId="12698" xr:uid="{9F83A97A-5F85-4E09-89F3-7AAA85D146A5}"/>
    <cellStyle name="Input 12 2 7" xfId="15076" xr:uid="{4B874334-992D-46E1-BD39-B472757C795C}"/>
    <cellStyle name="Input 12 2 8" xfId="12012" xr:uid="{BA238816-F7BC-4853-8599-96BDB04C766D}"/>
    <cellStyle name="Input 12 2 9" xfId="14741" xr:uid="{37A2B84A-4926-40B3-B912-A37352B349A9}"/>
    <cellStyle name="Input 12 3" xfId="9203" xr:uid="{DE3ECD91-685D-444D-8301-755871B7584D}"/>
    <cellStyle name="Input 12 3 10" xfId="17581" xr:uid="{B9504C33-419B-470B-B2FF-F0A5F5F81ECE}"/>
    <cellStyle name="Input 12 3 2" xfId="10727" xr:uid="{59C1A97E-499C-4E73-97C4-E6ABB7D623A8}"/>
    <cellStyle name="Input 12 3 2 2" xfId="15406" xr:uid="{2FE6E17C-45CA-49BC-8B42-E698755ACABC}"/>
    <cellStyle name="Input 12 3 2 3" xfId="16420" xr:uid="{FC40118F-4D75-4E7D-A16F-665D6843E843}"/>
    <cellStyle name="Input 12 3 2 4" xfId="17378" xr:uid="{6A4AC909-E602-46E1-8852-FBD71288E195}"/>
    <cellStyle name="Input 12 3 2 5" xfId="18322" xr:uid="{38E3B92B-5796-469A-827F-739748BBC73A}"/>
    <cellStyle name="Input 12 3 2 6" xfId="19195" xr:uid="{9F14F55A-29E8-427F-9CB8-F9F05306B207}"/>
    <cellStyle name="Input 12 3 2 7" xfId="20060" xr:uid="{BF7BD058-E327-43EA-A2B4-D874E5AC221B}"/>
    <cellStyle name="Input 12 3 2 8" xfId="20828" xr:uid="{313A712E-2A0B-482E-B852-2F93A71EB635}"/>
    <cellStyle name="Input 12 3 3" xfId="11655" xr:uid="{928A1BA0-B48B-47EA-80B1-2EAA3CC8EFAE}"/>
    <cellStyle name="Input 12 3 3 2" xfId="16059" xr:uid="{F2E0871B-8AAF-435C-892F-8C9FADE683C0}"/>
    <cellStyle name="Input 12 3 3 3" xfId="17019" xr:uid="{35F025F7-36D3-488C-957A-FFDE5A0E3782}"/>
    <cellStyle name="Input 12 3 3 4" xfId="17971" xr:uid="{9D89AD0E-F210-46A4-A043-FD76AA31FCCA}"/>
    <cellStyle name="Input 12 3 3 5" xfId="18845" xr:uid="{F4D79E03-14CD-4924-B786-A5E2267D8CAE}"/>
    <cellStyle name="Input 12 3 3 6" xfId="19710" xr:uid="{A036A998-AEC5-427D-B5CE-14C26BD71286}"/>
    <cellStyle name="Input 12 3 3 7" xfId="20486" xr:uid="{89EE96A3-91CE-4B42-B695-90895E344CFE}"/>
    <cellStyle name="Input 12 3 3 8" xfId="21243" xr:uid="{F27C46F9-105B-48E3-8DB6-0ADDE1D2219C}"/>
    <cellStyle name="Input 12 3 4" xfId="14377" xr:uid="{BD560340-28AD-415C-81BC-F3B80954A97E}"/>
    <cellStyle name="Input 12 3 5" xfId="12581" xr:uid="{397348F2-E04C-4E97-BD2A-9F7C1E9AC8A7}"/>
    <cellStyle name="Input 12 3 6" xfId="14145" xr:uid="{4C6845D9-F6FC-418C-A014-A1B272887722}"/>
    <cellStyle name="Input 12 3 7" xfId="12795" xr:uid="{3654291F-8F4B-4F48-AC3D-3342910F4359}"/>
    <cellStyle name="Input 12 3 8" xfId="15647" xr:uid="{22FD2BA6-3570-4CA4-AA96-C41F9DDE725A}"/>
    <cellStyle name="Input 12 3 9" xfId="16628" xr:uid="{371E45B8-B0E2-4049-A5D9-00578CC6BE2D}"/>
    <cellStyle name="Input 12 4" xfId="9966" xr:uid="{D93B6405-6EFD-4D9A-B998-0D76166D77A4}"/>
    <cellStyle name="Input 12 4 2" xfId="14891" xr:uid="{0400D8E7-683F-4BD2-9904-BC217A55D6B1}"/>
    <cellStyle name="Input 12 4 3" xfId="12172" xr:uid="{F1F49965-37ED-4DAE-976C-9F553518921A}"/>
    <cellStyle name="Input 12 4 4" xfId="14076" xr:uid="{F009A66D-6EB7-4A48-8370-62170508AEEC}"/>
    <cellStyle name="Input 12 4 5" xfId="12846" xr:uid="{8E38F29E-BBAE-423D-8902-F446CFF58B8A}"/>
    <cellStyle name="Input 12 4 6" xfId="13660" xr:uid="{68BE2596-458E-4851-8D9C-6610AA5EC6E2}"/>
    <cellStyle name="Input 12 4 7" xfId="13187" xr:uid="{3D898C54-5706-454A-AAA3-04D8179CB716}"/>
    <cellStyle name="Input 12 4 8" xfId="14915" xr:uid="{602C0A56-F05F-40E7-AD74-1B8A063FDF68}"/>
    <cellStyle name="Input 12 5" xfId="9961" xr:uid="{114830FA-0571-459A-AD2E-F27A4598ED9F}"/>
    <cellStyle name="Input 12 5 2" xfId="14886" xr:uid="{F2436085-8BC0-4F4D-B8CC-25C64A2018BF}"/>
    <cellStyle name="Input 12 5 3" xfId="12176" xr:uid="{0BA5138A-CEE0-474E-983A-EBC35EBA725E}"/>
    <cellStyle name="Input 12 5 4" xfId="14180" xr:uid="{E8C50970-4F8C-4D40-9D91-B721D5E41CBA}"/>
    <cellStyle name="Input 12 5 5" xfId="12763" xr:uid="{D896E478-6748-4645-9743-881B678C41FF}"/>
    <cellStyle name="Input 12 5 6" xfId="15651" xr:uid="{24707007-301E-41B5-B488-21F52106F365}"/>
    <cellStyle name="Input 12 5 7" xfId="16631" xr:uid="{C4974B48-86D9-4670-A410-20916DA438BC}"/>
    <cellStyle name="Input 12 5 8" xfId="17584" xr:uid="{972C6C0C-67A7-4C7D-9068-CA0AF032AB11}"/>
    <cellStyle name="Input 12 6" xfId="13402" xr:uid="{F75DA4D6-D66F-4236-8536-311FA93ABED8}"/>
    <cellStyle name="Input 12 7" xfId="13397" xr:uid="{F8EC10F0-79B6-4C5D-8653-63210603318D}"/>
    <cellStyle name="Input 12 8" xfId="13421" xr:uid="{3F17D886-6B80-43AB-AD98-191D188AB076}"/>
    <cellStyle name="Input 12 9" xfId="13378" xr:uid="{2352DEF9-EB63-4634-ACE6-D1A4DD44C0DD}"/>
    <cellStyle name="Input 13" xfId="7408" xr:uid="{F70240E3-0788-4E9B-9503-9BF642EBD33C}"/>
    <cellStyle name="Input 13 10" xfId="13441" xr:uid="{DFAC3726-F844-45FE-9F04-5F1B786E8524}"/>
    <cellStyle name="Input 13 11" xfId="13358" xr:uid="{B65B4F3F-2390-4E2B-BD92-ACC921E86EC0}"/>
    <cellStyle name="Input 13 12" xfId="13460" xr:uid="{72F4E3C8-1255-4584-9463-3AEECDDB7D0E}"/>
    <cellStyle name="Input 13 2" xfId="9062" xr:uid="{A4DBF7F7-D600-44C4-AF7B-D575639C56A3}"/>
    <cellStyle name="Input 13 2 10" xfId="18490" xr:uid="{2C2BDC93-18D1-4D43-9846-9F89272C5D2D}"/>
    <cellStyle name="Input 13 2 11" xfId="19361" xr:uid="{3BDDF180-BF2D-4AFE-9C93-B8B8F54BE18E}"/>
    <cellStyle name="Input 13 2 2" xfId="9432" xr:uid="{6A479827-43D7-414F-ADE5-7B555909293A}"/>
    <cellStyle name="Input 13 2 2 10" xfId="19396" xr:uid="{71D231BC-609A-411B-94B8-6501BF275195}"/>
    <cellStyle name="Input 13 2 2 2" xfId="10959" xr:uid="{7F7597C1-FDFE-4A40-A6DE-68C80EE98E02}"/>
    <cellStyle name="Input 13 2 2 2 2" xfId="15579" xr:uid="{0AF9DCD3-AB4F-4331-A14C-49867431C16D}"/>
    <cellStyle name="Input 13 2 2 2 3" xfId="16583" xr:uid="{CF722B30-92DB-4DA7-B887-3F4C25A8DB7D}"/>
    <cellStyle name="Input 13 2 2 2 4" xfId="17541" xr:uid="{89EA1E7B-69C0-4AAE-9099-DD84729714B3}"/>
    <cellStyle name="Input 13 2 2 2 5" xfId="18466" xr:uid="{176AAC30-D678-4BC9-9E93-9B2EA1D0FF33}"/>
    <cellStyle name="Input 13 2 2 2 6" xfId="19337" xr:uid="{B22174FB-D7A2-4BA4-9173-57FE540780DA}"/>
    <cellStyle name="Input 13 2 2 2 7" xfId="20183" xr:uid="{39960E1B-AAE0-48D7-86A7-3AD1CDD3C2BB}"/>
    <cellStyle name="Input 13 2 2 2 8" xfId="20943" xr:uid="{C49B3E4D-B0A8-463C-8310-336942453819}"/>
    <cellStyle name="Input 13 2 2 3" xfId="11770" xr:uid="{739085B4-CF1F-41A1-995B-B808757CE2EF}"/>
    <cellStyle name="Input 13 2 2 3 2" xfId="16174" xr:uid="{C556E521-9652-48D5-ABAC-C93B0CA7AD49}"/>
    <cellStyle name="Input 13 2 2 3 3" xfId="17134" xr:uid="{5696C9D6-2ED3-4574-A17F-53B3D5DF138E}"/>
    <cellStyle name="Input 13 2 2 3 4" xfId="18086" xr:uid="{F0BE893A-6F4C-4942-9F3B-957746C2CEB9}"/>
    <cellStyle name="Input 13 2 2 3 5" xfId="18960" xr:uid="{4DA8A91B-4C86-4020-8E7A-A1231A5A408D}"/>
    <cellStyle name="Input 13 2 2 3 6" xfId="19825" xr:uid="{9A0544CB-654D-4929-ACA1-E73CCED030B1}"/>
    <cellStyle name="Input 13 2 2 3 7" xfId="20601" xr:uid="{BCDCB4B6-DDD8-4611-BD2A-054692247C77}"/>
    <cellStyle name="Input 13 2 2 3 8" xfId="21358" xr:uid="{1F64B605-923C-433C-8716-CFBDBDD70B5B}"/>
    <cellStyle name="Input 13 2 2 4" xfId="14551" xr:uid="{107273A6-B9D2-4C0A-88FB-BDE751DC1129}"/>
    <cellStyle name="Input 13 2 2 5" xfId="12418" xr:uid="{42521D01-6E49-4336-B5BA-7FFA1F4ACDE4}"/>
    <cellStyle name="Input 13 2 2 6" xfId="15704" xr:uid="{29F53CDE-F7B6-44BF-9EF0-8A77918A1C28}"/>
    <cellStyle name="Input 13 2 2 7" xfId="16680" xr:uid="{32F1CC1A-5610-4B54-B581-14F0E1C677DA}"/>
    <cellStyle name="Input 13 2 2 8" xfId="17632" xr:uid="{FBBD16AB-F208-439F-A8A2-38AE3C99712A}"/>
    <cellStyle name="Input 13 2 2 9" xfId="18527" xr:uid="{63D2CF54-E484-4545-9B4A-26AA42F41A5B}"/>
    <cellStyle name="Input 13 2 3" xfId="10587" xr:uid="{25BBC924-EC08-45D0-B374-C235CA72E502}"/>
    <cellStyle name="Input 13 2 3 2" xfId="15283" xr:uid="{C501641C-5D23-4501-8E7D-3E9609F56D21}"/>
    <cellStyle name="Input 13 2 3 3" xfId="16303" xr:uid="{17295DEA-35F4-4DC9-98BE-379F5BF349C7}"/>
    <cellStyle name="Input 13 2 3 4" xfId="17263" xr:uid="{16CEF926-B61E-4D51-A2FC-1DE33D386ABD}"/>
    <cellStyle name="Input 13 2 3 5" xfId="18212" xr:uid="{064A1C56-8A92-47E2-8840-45A09FDD82FE}"/>
    <cellStyle name="Input 13 2 3 6" xfId="19085" xr:uid="{AC3EE07F-8506-4473-B60E-FF86CAA49A62}"/>
    <cellStyle name="Input 13 2 3 7" xfId="19950" xr:uid="{CC55AF6B-14CF-42B2-A423-C3F0728F6D52}"/>
    <cellStyle name="Input 13 2 3 8" xfId="20726" xr:uid="{680D07BD-0A8E-4509-BCDA-8D134F78FF7F}"/>
    <cellStyle name="Input 13 2 4" xfId="11553" xr:uid="{A248E337-69D8-47FA-BCEC-9B1C461F12DF}"/>
    <cellStyle name="Input 13 2 4 2" xfId="15957" xr:uid="{51BFEEAB-3468-4831-8026-79CEAAD1B1A9}"/>
    <cellStyle name="Input 13 2 4 3" xfId="16917" xr:uid="{893115A7-A182-4FAF-BB0B-A88969187D2B}"/>
    <cellStyle name="Input 13 2 4 4" xfId="17869" xr:uid="{E6E0D578-E155-4935-828B-81EA53E4C967}"/>
    <cellStyle name="Input 13 2 4 5" xfId="18743" xr:uid="{957DAFF7-C86B-4D39-AFAB-DCB4633DA523}"/>
    <cellStyle name="Input 13 2 4 6" xfId="19608" xr:uid="{4EE59B22-20C5-421B-8061-993BCF649BF7}"/>
    <cellStyle name="Input 13 2 4 7" xfId="20384" xr:uid="{1580A8C4-1067-4E2D-89FE-22036CA34FBE}"/>
    <cellStyle name="Input 13 2 4 8" xfId="21141" xr:uid="{1DA003EE-5E7B-45A5-883D-BEFFBE97D315}"/>
    <cellStyle name="Input 13 2 5" xfId="14254" xr:uid="{97FD416B-4E47-43FE-94E3-53C94A4C1448}"/>
    <cellStyle name="Input 13 2 6" xfId="12699" xr:uid="{9DF31C95-0252-4276-B32D-EA72D46112B5}"/>
    <cellStyle name="Input 13 2 7" xfId="15660" xr:uid="{3D305D10-B2B0-4B67-B315-AD1AE4A47F5F}"/>
    <cellStyle name="Input 13 2 8" xfId="16638" xr:uid="{620D77D3-B909-47FA-B129-A8E336F3DE27}"/>
    <cellStyle name="Input 13 2 9" xfId="17591" xr:uid="{7A8551CC-F2ED-4199-B6E6-B750BA0F0F3D}"/>
    <cellStyle name="Input 13 3" xfId="9204" xr:uid="{06B5105B-BA9F-43A0-84C0-6A58CD46F52D}"/>
    <cellStyle name="Input 13 3 10" xfId="17425" xr:uid="{3AD9EAD3-CA7D-4BE6-B551-53FEB87A9C21}"/>
    <cellStyle name="Input 13 3 2" xfId="10728" xr:uid="{1617E97E-F583-40E8-8CAC-A8EBFA68F9C3}"/>
    <cellStyle name="Input 13 3 2 2" xfId="15407" xr:uid="{67A1F003-FB49-469C-ABC8-164A3C5EA2C1}"/>
    <cellStyle name="Input 13 3 2 3" xfId="16421" xr:uid="{0D022692-F63E-4F24-BA4B-81932ECC4D77}"/>
    <cellStyle name="Input 13 3 2 4" xfId="17379" xr:uid="{39998757-B2CB-4929-A6AB-15AABDBC9B62}"/>
    <cellStyle name="Input 13 3 2 5" xfId="18323" xr:uid="{C9C90B2E-A9EF-4306-9B15-AF4A6C535983}"/>
    <cellStyle name="Input 13 3 2 6" xfId="19196" xr:uid="{4C6D2006-31E1-44D0-8A29-65EB555904E5}"/>
    <cellStyle name="Input 13 3 2 7" xfId="20061" xr:uid="{51B7A842-C572-4D0C-AE48-B0E2A18D3E6D}"/>
    <cellStyle name="Input 13 3 2 8" xfId="20829" xr:uid="{AD4D6FAF-42A4-4823-82E3-E3F8734A809C}"/>
    <cellStyle name="Input 13 3 3" xfId="11656" xr:uid="{AAD1E80E-4067-4A9A-B463-F652590D8230}"/>
    <cellStyle name="Input 13 3 3 2" xfId="16060" xr:uid="{5CA4B045-1DA2-463E-8292-8FED211ABDB1}"/>
    <cellStyle name="Input 13 3 3 3" xfId="17020" xr:uid="{0C695D0D-9107-4DEB-B2D9-ACEC0DAF148E}"/>
    <cellStyle name="Input 13 3 3 4" xfId="17972" xr:uid="{3757959E-9EC0-4A7E-BA79-483088C59F0A}"/>
    <cellStyle name="Input 13 3 3 5" xfId="18846" xr:uid="{8C381D15-5E29-4188-8C73-B674FEAA5567}"/>
    <cellStyle name="Input 13 3 3 6" xfId="19711" xr:uid="{525AF8CA-C125-477D-BB2C-42A950B88FB4}"/>
    <cellStyle name="Input 13 3 3 7" xfId="20487" xr:uid="{0594E78E-61BD-4798-9284-751C7FC92B16}"/>
    <cellStyle name="Input 13 3 3 8" xfId="21244" xr:uid="{05FC1FB2-1530-4A48-BC6B-166FFBFA7209}"/>
    <cellStyle name="Input 13 3 4" xfId="14378" xr:uid="{78BCA97B-A9D1-4691-8EBF-87D9A03ECC36}"/>
    <cellStyle name="Input 13 3 5" xfId="12580" xr:uid="{BDEB6BC1-3095-4D2B-97AE-62FEACEFFCFE}"/>
    <cellStyle name="Input 13 3 6" xfId="14660" xr:uid="{29A7F92B-D038-4700-948D-2543D0EFBD0C}"/>
    <cellStyle name="Input 13 3 7" xfId="12333" xr:uid="{B81BBC89-6270-4C07-BF72-9CB0ADDCF0E3}"/>
    <cellStyle name="Input 13 3 8" xfId="15459" xr:uid="{ECBF2872-A782-46AD-B2CB-0B60F62A6246}"/>
    <cellStyle name="Input 13 3 9" xfId="16467" xr:uid="{A75FEF2D-1DAD-47F5-A521-44AE7B3D506B}"/>
    <cellStyle name="Input 13 4" xfId="9967" xr:uid="{AF5F16A2-0502-4047-AB9D-53115FD53D04}"/>
    <cellStyle name="Input 13 4 2" xfId="14892" xr:uid="{33AD7D35-B727-462A-AFAA-79935B0CCFEA}"/>
    <cellStyle name="Input 13 4 3" xfId="12171" xr:uid="{0F7C3908-CFE1-4B4E-8B4B-83DCA9243115}"/>
    <cellStyle name="Input 13 4 4" xfId="14039" xr:uid="{D5EFE05C-AD13-49A2-B11F-DA22610A6DED}"/>
    <cellStyle name="Input 13 4 5" xfId="12878" xr:uid="{9B577DE1-743B-4897-9F94-6C723DD63EF2}"/>
    <cellStyle name="Input 13 4 6" xfId="13632" xr:uid="{B0BBD51A-6488-4A3C-8C55-63E65CC76AA6}"/>
    <cellStyle name="Input 13 4 7" xfId="13213" xr:uid="{0FBF777B-2593-4235-A838-6D89E4FD5D45}"/>
    <cellStyle name="Input 13 4 8" xfId="15065" xr:uid="{2F23D8BF-799E-42B6-9827-94CF961A184C}"/>
    <cellStyle name="Input 13 5" xfId="9960" xr:uid="{FC1F3F49-2B5A-4CFA-AD50-14AF113AA527}"/>
    <cellStyle name="Input 13 5 2" xfId="14885" xr:uid="{090A151B-6455-41D2-9956-2DC054856424}"/>
    <cellStyle name="Input 13 5 3" xfId="12177" xr:uid="{248F4476-9F7B-40F1-9F20-39F1E4D1E924}"/>
    <cellStyle name="Input 13 5 4" xfId="13991" xr:uid="{D7D1E23A-2C09-40E8-A92E-C1DC17D2D62D}"/>
    <cellStyle name="Input 13 5 5" xfId="12914" xr:uid="{AA1FA8D7-23E7-44CE-9773-C34CA255ABAC}"/>
    <cellStyle name="Input 13 5 6" xfId="13596" xr:uid="{2979ABBF-C71E-42DF-8546-7B73D1AF29A0}"/>
    <cellStyle name="Input 13 5 7" xfId="13231" xr:uid="{B19E4D67-5CF2-461E-B257-833745DBEA05}"/>
    <cellStyle name="Input 13 5 8" xfId="13472" xr:uid="{B67C0E79-8CC2-4C53-BD5B-80B34FA67F26}"/>
    <cellStyle name="Input 13 6" xfId="13403" xr:uid="{512DA0A8-128F-4B81-8EC2-CB45116CE1E6}"/>
    <cellStyle name="Input 13 7" xfId="13396" xr:uid="{DFA82F6C-D635-4090-8C56-28967C887193}"/>
    <cellStyle name="Input 13 8" xfId="13422" xr:uid="{BDF0C6FA-B6CA-4BF0-B5C1-59D723090D43}"/>
    <cellStyle name="Input 13 9" xfId="13377" xr:uid="{137234B5-43D5-482B-AAE0-AB9EDE55385B}"/>
    <cellStyle name="Input 14" xfId="7409" xr:uid="{A03B0DF7-FACB-4E6C-95C1-ABB230723A24}"/>
    <cellStyle name="Input 14 10" xfId="13442" xr:uid="{A179D55E-BF75-495E-AB41-C59FE510895C}"/>
    <cellStyle name="Input 14 11" xfId="13357" xr:uid="{4004D4CB-63E0-4D0E-B426-CF790FD6C64B}"/>
    <cellStyle name="Input 14 12" xfId="13461" xr:uid="{BBB34B73-FF5C-4A8C-949B-4EDE3E4AC082}"/>
    <cellStyle name="Input 14 2" xfId="9061" xr:uid="{C73144E8-0C92-419B-ABE0-93DB80FE9C7D}"/>
    <cellStyle name="Input 14 2 10" xfId="13089" xr:uid="{DAECC65E-52C8-40C0-9381-775EF8C4EADD}"/>
    <cellStyle name="Input 14 2 11" xfId="15071" xr:uid="{0121480B-8B0A-450F-BEA5-7EF54DFAB1A1}"/>
    <cellStyle name="Input 14 2 2" xfId="9433" xr:uid="{8DC61407-F198-44F7-B5BE-5621F6C26EEF}"/>
    <cellStyle name="Input 14 2 2 10" xfId="15153" xr:uid="{30988AAD-4E87-4735-B59B-D3307AF8AB43}"/>
    <cellStyle name="Input 14 2 2 2" xfId="10960" xr:uid="{B3038538-2518-485A-AEEA-39ED0ECC2508}"/>
    <cellStyle name="Input 14 2 2 2 2" xfId="15580" xr:uid="{C86C30BB-49F1-48D9-9A44-0C5540AFFFD1}"/>
    <cellStyle name="Input 14 2 2 2 3" xfId="16584" xr:uid="{7290BEFD-9813-458B-AD49-E2729C53A7A6}"/>
    <cellStyle name="Input 14 2 2 2 4" xfId="17542" xr:uid="{66C81208-D415-44AA-887F-AC0A07D930CF}"/>
    <cellStyle name="Input 14 2 2 2 5" xfId="18467" xr:uid="{C42D5584-5531-4B00-A82D-8B6C8B59CA26}"/>
    <cellStyle name="Input 14 2 2 2 6" xfId="19338" xr:uid="{229AA665-0846-4A8D-A846-8DD59EB54575}"/>
    <cellStyle name="Input 14 2 2 2 7" xfId="20184" xr:uid="{E1C3700D-F021-4930-B652-71132A2BE80F}"/>
    <cellStyle name="Input 14 2 2 2 8" xfId="20944" xr:uid="{FD742B10-1CC2-4D9A-A600-5D51DDC4269B}"/>
    <cellStyle name="Input 14 2 2 3" xfId="11771" xr:uid="{FEB0ADEA-722A-4996-9D16-4909564D9287}"/>
    <cellStyle name="Input 14 2 2 3 2" xfId="16175" xr:uid="{22020E88-95E6-4C59-8A78-66E2AE93EB1A}"/>
    <cellStyle name="Input 14 2 2 3 3" xfId="17135" xr:uid="{4EE9D5AE-3F64-4926-9CE7-C63220A600D5}"/>
    <cellStyle name="Input 14 2 2 3 4" xfId="18087" xr:uid="{61E63ADD-488D-4046-9E79-6AE4DE903319}"/>
    <cellStyle name="Input 14 2 2 3 5" xfId="18961" xr:uid="{9F0FF2AC-38A4-425D-A0C5-07C670603637}"/>
    <cellStyle name="Input 14 2 2 3 6" xfId="19826" xr:uid="{A65C4E47-26C7-419E-AAD9-31DBEDEE47A1}"/>
    <cellStyle name="Input 14 2 2 3 7" xfId="20602" xr:uid="{80483E27-6C73-4F78-84ED-260609988876}"/>
    <cellStyle name="Input 14 2 2 3 8" xfId="21359" xr:uid="{CE18EB5E-8516-4B21-9AC3-1C75D1F38E25}"/>
    <cellStyle name="Input 14 2 2 4" xfId="14552" xr:uid="{25D056ED-CB04-4627-AB17-D76D32EE0259}"/>
    <cellStyle name="Input 14 2 2 5" xfId="12417" xr:uid="{0FF8F298-DF0A-450E-85A7-A63A25A06896}"/>
    <cellStyle name="Input 14 2 2 6" xfId="15193" xr:uid="{7280B6EB-7BAF-44EA-B8D9-88F1787171C2}"/>
    <cellStyle name="Input 14 2 2 7" xfId="11925" xr:uid="{374D09AC-55D7-4CC7-91C4-B08BC600CE57}"/>
    <cellStyle name="Input 14 2 2 8" xfId="14213" xr:uid="{4A905A0B-4534-4657-877D-4E619103DFC8}"/>
    <cellStyle name="Input 14 2 2 9" xfId="12738" xr:uid="{9506431F-ABC2-4574-ABFB-60CBCADD4BB7}"/>
    <cellStyle name="Input 14 2 3" xfId="10586" xr:uid="{5015E3AE-516E-432B-9F25-310A6AAB834C}"/>
    <cellStyle name="Input 14 2 3 2" xfId="15282" xr:uid="{3310BFE4-D2D0-4234-B9D6-54182A388A43}"/>
    <cellStyle name="Input 14 2 3 3" xfId="16302" xr:uid="{CD3B88B8-C733-41F8-A926-8E7213202485}"/>
    <cellStyle name="Input 14 2 3 4" xfId="17262" xr:uid="{15523CAA-2ECD-4A9E-9922-823647E70982}"/>
    <cellStyle name="Input 14 2 3 5" xfId="18211" xr:uid="{ACFD8C9C-E7F9-4E1E-97C4-F1820450B22D}"/>
    <cellStyle name="Input 14 2 3 6" xfId="19084" xr:uid="{598DD785-4A80-44FD-9A33-5146BE8EA162}"/>
    <cellStyle name="Input 14 2 3 7" xfId="19949" xr:uid="{DCB6EAE0-BE4B-49B0-9E1B-8F7521CAA4CE}"/>
    <cellStyle name="Input 14 2 3 8" xfId="20725" xr:uid="{BF33BD45-8A98-4E73-AE33-AD61F7CD9DB7}"/>
    <cellStyle name="Input 14 2 4" xfId="11552" xr:uid="{540D591E-3514-408A-BE8F-7D70495E6E37}"/>
    <cellStyle name="Input 14 2 4 2" xfId="15956" xr:uid="{C4612492-CA1B-47B8-8D04-DC6203E40F20}"/>
    <cellStyle name="Input 14 2 4 3" xfId="16916" xr:uid="{6995422C-1135-4314-B84F-5A172E2D1B23}"/>
    <cellStyle name="Input 14 2 4 4" xfId="17868" xr:uid="{22BF79B4-5E39-4495-AF42-1BCF4B361B97}"/>
    <cellStyle name="Input 14 2 4 5" xfId="18742" xr:uid="{7FC9A0EC-CBF7-4C05-8344-32D19208E26F}"/>
    <cellStyle name="Input 14 2 4 6" xfId="19607" xr:uid="{D0B159BE-BE7C-424D-A24F-C94542DF3755}"/>
    <cellStyle name="Input 14 2 4 7" xfId="20383" xr:uid="{3B96E5FD-F51A-4908-AB04-F706ADE5825D}"/>
    <cellStyle name="Input 14 2 4 8" xfId="21140" xr:uid="{2FABA41D-060D-44B0-B24E-5D8F7AD8A9AE}"/>
    <cellStyle name="Input 14 2 5" xfId="14253" xr:uid="{0FCD1C36-6CDC-48C7-AD48-C820879E71C4}"/>
    <cellStyle name="Input 14 2 6" xfId="12700" xr:uid="{86C5291A-FB9F-4F21-8A1F-1F3CB55D4104}"/>
    <cellStyle name="Input 14 2 7" xfId="14638" xr:uid="{B60C4E63-8DCC-4E2B-AAAD-986DE6808389}"/>
    <cellStyle name="Input 14 2 8" xfId="12354" xr:uid="{044BD2A3-7D2B-42B5-A263-DCF44E03A1D0}"/>
    <cellStyle name="Input 14 2 9" xfId="13796" xr:uid="{14F79E0F-B662-406E-8AB3-8FA78F4ABA71}"/>
    <cellStyle name="Input 14 3" xfId="9205" xr:uid="{09DFB90F-D687-4918-8AA8-49646432BC4F}"/>
    <cellStyle name="Input 14 3 10" xfId="19380" xr:uid="{1507B5CA-C956-4D6E-8886-71A2245C0F83}"/>
    <cellStyle name="Input 14 3 2" xfId="10729" xr:uid="{9DE3636B-1553-45C3-AA20-F09FBCFA01E4}"/>
    <cellStyle name="Input 14 3 2 2" xfId="15408" xr:uid="{0A388262-B1E6-49FF-A65A-7625140D6E8C}"/>
    <cellStyle name="Input 14 3 2 3" xfId="16422" xr:uid="{C6453988-29CD-43A7-A4DE-44C6101FA171}"/>
    <cellStyle name="Input 14 3 2 4" xfId="17380" xr:uid="{88862413-97D9-4786-90B4-197EA080F648}"/>
    <cellStyle name="Input 14 3 2 5" xfId="18324" xr:uid="{336142E4-FF30-4C6D-A244-C185115E1171}"/>
    <cellStyle name="Input 14 3 2 6" xfId="19197" xr:uid="{3DA24E29-1793-4458-8E8D-B88B29690219}"/>
    <cellStyle name="Input 14 3 2 7" xfId="20062" xr:uid="{4CFA02AE-09F0-4E9B-8FAA-BD384004F3B8}"/>
    <cellStyle name="Input 14 3 2 8" xfId="20830" xr:uid="{0DFBD12B-8235-4BD4-958D-0047A52A494D}"/>
    <cellStyle name="Input 14 3 3" xfId="11657" xr:uid="{C166CDE0-07B7-4B82-B290-6A883C57AA59}"/>
    <cellStyle name="Input 14 3 3 2" xfId="16061" xr:uid="{B53047FD-B9DD-43DA-B81C-476988A1C330}"/>
    <cellStyle name="Input 14 3 3 3" xfId="17021" xr:uid="{8DBB3D1E-7FC4-454A-BFF0-72F4C72ABECB}"/>
    <cellStyle name="Input 14 3 3 4" xfId="17973" xr:uid="{68145F48-BFD2-4AB8-8A2B-5BCDC792FAD8}"/>
    <cellStyle name="Input 14 3 3 5" xfId="18847" xr:uid="{67DE1EFA-BEA8-45B5-9F83-17FAAFB057D6}"/>
    <cellStyle name="Input 14 3 3 6" xfId="19712" xr:uid="{8FF883C4-A06C-4ED5-A199-D109A641D079}"/>
    <cellStyle name="Input 14 3 3 7" xfId="20488" xr:uid="{181F7F4E-5815-4559-AF0F-0A5940805875}"/>
    <cellStyle name="Input 14 3 3 8" xfId="21245" xr:uid="{742C9773-08F3-4EE7-A0CD-A69155C0A2C5}"/>
    <cellStyle name="Input 14 3 4" xfId="14379" xr:uid="{E357A8C9-5D6E-4FE2-A9AB-BC58A4FE3AE4}"/>
    <cellStyle name="Input 14 3 5" xfId="12579" xr:uid="{8BF0A24D-A2B5-4AEF-AE73-F2EE72135708}"/>
    <cellStyle name="Input 14 3 6" xfId="15681" xr:uid="{30CA511F-765C-456E-9B1B-E6BBB41C1B34}"/>
    <cellStyle name="Input 14 3 7" xfId="16659" xr:uid="{4EED8F56-FB5F-4814-B528-B17606EC18B3}"/>
    <cellStyle name="Input 14 3 8" xfId="17612" xr:uid="{7B3C3CD3-6FB9-40A8-AA89-CA1C63424EF3}"/>
    <cellStyle name="Input 14 3 9" xfId="18511" xr:uid="{47FD3B35-8979-49AE-904B-2079E4C05248}"/>
    <cellStyle name="Input 14 4" xfId="9968" xr:uid="{52130BE1-8709-403A-A7D9-E3D5201690DC}"/>
    <cellStyle name="Input 14 4 2" xfId="14893" xr:uid="{38C45CED-ED61-4BA1-9127-10AE1CA2D346}"/>
    <cellStyle name="Input 14 4 3" xfId="12170" xr:uid="{0CD5548F-CE66-4A39-A6FE-FFCF8EBAA621}"/>
    <cellStyle name="Input 14 4 4" xfId="14717" xr:uid="{F6E0F5BA-A510-4A0C-A5A6-A5D9747597B3}"/>
    <cellStyle name="Input 14 4 5" xfId="12288" xr:uid="{E46631DA-EC42-44CF-973E-0FC683F8A062}"/>
    <cellStyle name="Input 14 4 6" xfId="15462" xr:uid="{162FF34E-CBF9-4906-9113-54C0CCE5FA84}"/>
    <cellStyle name="Input 14 4 7" xfId="16469" xr:uid="{FC97E0BD-816B-4884-89E0-F80D8E05816E}"/>
    <cellStyle name="Input 14 4 8" xfId="17427" xr:uid="{597E4E83-7FF9-4231-9977-F9682AD36598}"/>
    <cellStyle name="Input 14 5" xfId="9959" xr:uid="{083B2061-03D7-43BE-A28C-06D8F8999827}"/>
    <cellStyle name="Input 14 5 2" xfId="14884" xr:uid="{BD8B8E92-6532-4D84-8B11-DB8B9F43551B}"/>
    <cellStyle name="Input 14 5 3" xfId="12178" xr:uid="{8A7DBAFA-E70A-49A3-876D-510D234F5638}"/>
    <cellStyle name="Input 14 5 4" xfId="15211" xr:uid="{4378F86D-794A-4455-9C56-738FB6DD8D13}"/>
    <cellStyle name="Input 14 5 5" xfId="11912" xr:uid="{3CCD8F96-9497-453F-965E-8425E0BB1B3A}"/>
    <cellStyle name="Input 14 5 6" xfId="15548" xr:uid="{42908DC5-551E-40B1-991F-DBAEF7B79833}"/>
    <cellStyle name="Input 14 5 7" xfId="16554" xr:uid="{8D984FEB-4D16-4AA7-B129-3A3153A7529B}"/>
    <cellStyle name="Input 14 5 8" xfId="17512" xr:uid="{47DDE8D3-8F76-48D2-9D9D-BF866A48140D}"/>
    <cellStyle name="Input 14 6" xfId="13404" xr:uid="{921D7921-DA78-46B3-811A-F9081421B034}"/>
    <cellStyle name="Input 14 7" xfId="13395" xr:uid="{E295008B-48F7-4AE3-AA31-9A8372EF04DB}"/>
    <cellStyle name="Input 14 8" xfId="13423" xr:uid="{EE79E7CD-0D7F-48F9-B9B2-895211092D7B}"/>
    <cellStyle name="Input 14 9" xfId="13376" xr:uid="{F2ACF125-CE76-40ED-8053-C628756DE968}"/>
    <cellStyle name="Input 15" xfId="7410" xr:uid="{88224FC6-D375-4170-A195-BE0B9E34BCC3}"/>
    <cellStyle name="Input 15 10" xfId="13443" xr:uid="{303A8D04-9E71-4CF8-9FA7-9B651119E2B1}"/>
    <cellStyle name="Input 15 11" xfId="13356" xr:uid="{BD96E289-2F9E-487E-9A78-035B5CF969AA}"/>
    <cellStyle name="Input 15 12" xfId="13462" xr:uid="{F029AA72-04D0-456C-8735-42CF4D146CDF}"/>
    <cellStyle name="Input 15 2" xfId="9060" xr:uid="{064DEC75-A41D-4D0C-AD00-8E8E6B9DAE2A}"/>
    <cellStyle name="Input 15 2 10" xfId="13228" xr:uid="{8CC83B1E-6A19-4132-BC13-E4EC6B6424E4}"/>
    <cellStyle name="Input 15 2 11" xfId="15611" xr:uid="{87FF4C2A-6821-417B-A9D1-0E65E0BBCB8A}"/>
    <cellStyle name="Input 15 2 2" xfId="9434" xr:uid="{39C53DED-484C-4F91-934A-C8ADAB58EC5D}"/>
    <cellStyle name="Input 15 2 2 10" xfId="13683" xr:uid="{8FBDC40B-B75A-44F6-9F57-F9F07C9C6210}"/>
    <cellStyle name="Input 15 2 2 2" xfId="10961" xr:uid="{6A220B88-4215-426D-AA8E-F34AD8F6F01C}"/>
    <cellStyle name="Input 15 2 2 2 2" xfId="15581" xr:uid="{F88581E7-838E-475D-AB81-7CF5A06F3B32}"/>
    <cellStyle name="Input 15 2 2 2 3" xfId="16585" xr:uid="{591FA224-28F9-478A-A429-9B08164852F8}"/>
    <cellStyle name="Input 15 2 2 2 4" xfId="17543" xr:uid="{B0637C4E-7DF4-4377-99CC-76B649F9798E}"/>
    <cellStyle name="Input 15 2 2 2 5" xfId="18468" xr:uid="{3623644C-2360-4623-8E3C-BFEA7D8AD3AD}"/>
    <cellStyle name="Input 15 2 2 2 6" xfId="19339" xr:uid="{C5F117E5-D5AA-43BE-B01F-26470106F62A}"/>
    <cellStyle name="Input 15 2 2 2 7" xfId="20185" xr:uid="{8874AFE8-B278-43E0-B274-17D6C539D8A3}"/>
    <cellStyle name="Input 15 2 2 2 8" xfId="20945" xr:uid="{47AAE2BA-DEA9-4D6B-9C14-5C847FCF8722}"/>
    <cellStyle name="Input 15 2 2 3" xfId="11772" xr:uid="{68C90B55-9C8E-4E03-8157-6C1C8443292E}"/>
    <cellStyle name="Input 15 2 2 3 2" xfId="16176" xr:uid="{0E2387B0-94D8-4039-9DF6-B8DA81E8F5FF}"/>
    <cellStyle name="Input 15 2 2 3 3" xfId="17136" xr:uid="{20127B3D-56EB-48C9-974F-6D8111DD0FAB}"/>
    <cellStyle name="Input 15 2 2 3 4" xfId="18088" xr:uid="{ABF061F5-F4BB-49C7-BC13-6C4BA901951B}"/>
    <cellStyle name="Input 15 2 2 3 5" xfId="18962" xr:uid="{859566AC-E263-437B-8CA6-FA8777A185DC}"/>
    <cellStyle name="Input 15 2 2 3 6" xfId="19827" xr:uid="{692EF2A9-2418-4A96-9038-B91968ADE152}"/>
    <cellStyle name="Input 15 2 2 3 7" xfId="20603" xr:uid="{AE658768-C373-4F09-BB16-A9B077B6E2B1}"/>
    <cellStyle name="Input 15 2 2 3 8" xfId="21360" xr:uid="{EAAF806E-3E8B-4B36-B703-46E4E3C7EEDA}"/>
    <cellStyle name="Input 15 2 2 4" xfId="14553" xr:uid="{5197DE19-99FE-4AFF-AEA5-1EE4BC99B670}"/>
    <cellStyle name="Input 15 2 2 5" xfId="12416" xr:uid="{550665F9-2A0F-4C08-8BA9-071FE1E30655}"/>
    <cellStyle name="Input 15 2 2 6" xfId="14162" xr:uid="{CA055453-A29B-40D4-A4A7-1D4DE6E26BCF}"/>
    <cellStyle name="Input 15 2 2 7" xfId="12778" xr:uid="{7BF5546E-2C13-431E-A7F4-8182BE1C9A7D}"/>
    <cellStyle name="Input 15 2 2 8" xfId="14117" xr:uid="{313588BB-E1F3-4D87-B1F4-0A9977696235}"/>
    <cellStyle name="Input 15 2 2 9" xfId="12819" xr:uid="{A9026A8B-E301-4EAF-87FF-213D773EBF3C}"/>
    <cellStyle name="Input 15 2 3" xfId="10585" xr:uid="{A12FE0EC-A192-43B1-8458-17606EE4D217}"/>
    <cellStyle name="Input 15 2 3 2" xfId="15281" xr:uid="{1AD0AF7D-7E82-456D-AEF1-4B2CF32B8AD8}"/>
    <cellStyle name="Input 15 2 3 3" xfId="16301" xr:uid="{F418271D-F625-4234-BF6B-6F7AC5771C99}"/>
    <cellStyle name="Input 15 2 3 4" xfId="17261" xr:uid="{8BE86F7E-0068-464C-B721-B893B5480E57}"/>
    <cellStyle name="Input 15 2 3 5" xfId="18210" xr:uid="{03326330-3282-417E-AEB8-801766C1028A}"/>
    <cellStyle name="Input 15 2 3 6" xfId="19083" xr:uid="{1F7CBADE-2162-457B-B6B0-132466E2FF2E}"/>
    <cellStyle name="Input 15 2 3 7" xfId="19948" xr:uid="{B1375AD9-A467-4B7D-BCF8-BC1F9AF82EA3}"/>
    <cellStyle name="Input 15 2 3 8" xfId="20724" xr:uid="{E20B2DCE-DD1F-4718-921B-BB6B9DC42A0A}"/>
    <cellStyle name="Input 15 2 4" xfId="11551" xr:uid="{B5013591-491E-4E96-BA13-9275B2EA3D91}"/>
    <cellStyle name="Input 15 2 4 2" xfId="15955" xr:uid="{F7125B1C-FABD-4B30-AFCB-87B2030B02EB}"/>
    <cellStyle name="Input 15 2 4 3" xfId="16915" xr:uid="{8ACD005B-2494-47B0-B7CB-60CA561759EF}"/>
    <cellStyle name="Input 15 2 4 4" xfId="17867" xr:uid="{BB7DF66A-C652-4F85-B67D-09889384A7BB}"/>
    <cellStyle name="Input 15 2 4 5" xfId="18741" xr:uid="{13A1B5CD-D529-4727-BBBF-774D963E5DA1}"/>
    <cellStyle name="Input 15 2 4 6" xfId="19606" xr:uid="{1F2B0DB7-DB4D-4FA8-A130-C3AD2B8FC9ED}"/>
    <cellStyle name="Input 15 2 4 7" xfId="20382" xr:uid="{D9381861-7D98-4EF5-8D28-AF6D0B26D417}"/>
    <cellStyle name="Input 15 2 4 8" xfId="21139" xr:uid="{760572A0-5DB0-4B1A-92E1-AB589968065D}"/>
    <cellStyle name="Input 15 2 5" xfId="14252" xr:uid="{887A3D40-8251-4D28-8223-34EF6FD07706}"/>
    <cellStyle name="Input 15 2 6" xfId="12701" xr:uid="{F7D18BAC-2E88-4535-B8F0-205000350379}"/>
    <cellStyle name="Input 15 2 7" xfId="14017" xr:uid="{49751EE2-F70E-4745-94EE-F2F403B06383}"/>
    <cellStyle name="Input 15 2 8" xfId="12898" xr:uid="{40BD9EB5-7FFD-4916-BC7D-829039A97CE4}"/>
    <cellStyle name="Input 15 2 9" xfId="13612" xr:uid="{5D60D3E2-B71D-44C3-9BD1-CDBE273B14A5}"/>
    <cellStyle name="Input 15 3" xfId="9206" xr:uid="{76E0BC84-15B5-4860-B56A-FC1083AB1D3A}"/>
    <cellStyle name="Input 15 3 10" xfId="11978" xr:uid="{DD4ECB63-64C6-498B-8C72-9CB3C53E6970}"/>
    <cellStyle name="Input 15 3 2" xfId="10730" xr:uid="{B0484059-699B-4118-B82E-4FE4AEB69C2E}"/>
    <cellStyle name="Input 15 3 2 2" xfId="15409" xr:uid="{E60B06DB-0429-4625-B0D0-8E462769C3D6}"/>
    <cellStyle name="Input 15 3 2 3" xfId="16423" xr:uid="{D2BA9CA2-E3CC-4663-935B-3310C99B039F}"/>
    <cellStyle name="Input 15 3 2 4" xfId="17381" xr:uid="{F8C4C1E6-1ED9-487F-8347-5457AF62F955}"/>
    <cellStyle name="Input 15 3 2 5" xfId="18325" xr:uid="{D7ED8D81-F023-4DFC-A38C-09C884A5700E}"/>
    <cellStyle name="Input 15 3 2 6" xfId="19198" xr:uid="{5F9F917A-25EE-400C-ADF3-112BD03BC29C}"/>
    <cellStyle name="Input 15 3 2 7" xfId="20063" xr:uid="{B86DF423-7CD7-4D35-BACB-A57B81C11EAD}"/>
    <cellStyle name="Input 15 3 2 8" xfId="20831" xr:uid="{6FBE0987-5933-4ECA-8860-E1030ED45532}"/>
    <cellStyle name="Input 15 3 3" xfId="11658" xr:uid="{43894B37-80B5-4F8E-A102-0B56C10D3F90}"/>
    <cellStyle name="Input 15 3 3 2" xfId="16062" xr:uid="{DB2A1E19-0E89-490B-BC20-8DFA23ED5275}"/>
    <cellStyle name="Input 15 3 3 3" xfId="17022" xr:uid="{C687A83C-7613-490C-828C-77ED5F6A5129}"/>
    <cellStyle name="Input 15 3 3 4" xfId="17974" xr:uid="{987AA65E-22C8-4C1B-98A3-B4897AAB5D85}"/>
    <cellStyle name="Input 15 3 3 5" xfId="18848" xr:uid="{3EC11F05-6D6F-420D-A81E-B87F5EC4ECE4}"/>
    <cellStyle name="Input 15 3 3 6" xfId="19713" xr:uid="{7FC34E06-8218-44A8-80BD-F7ECBFA311E3}"/>
    <cellStyle name="Input 15 3 3 7" xfId="20489" xr:uid="{2F6C2C55-2A98-4443-BEB0-5EEC2A8F53FC}"/>
    <cellStyle name="Input 15 3 3 8" xfId="21246" xr:uid="{078740C5-826B-4310-BC9B-16FE30D50F1E}"/>
    <cellStyle name="Input 15 3 4" xfId="14380" xr:uid="{BB412279-43AD-420F-A17F-14B8E39A55C8}"/>
    <cellStyle name="Input 15 3 5" xfId="12578" xr:uid="{90BB7816-463E-4FF9-AC62-DAA7647F8256}"/>
    <cellStyle name="Input 15 3 6" xfId="15177" xr:uid="{4694B2C8-767B-47F6-ADD0-F30BF678F9FF}"/>
    <cellStyle name="Input 15 3 7" xfId="11938" xr:uid="{E872FBD0-3611-4E42-8696-64188F3B5AA8}"/>
    <cellStyle name="Input 15 3 8" xfId="14750" xr:uid="{AF7CCA6B-43A5-42B0-B40E-C9F10F745D49}"/>
    <cellStyle name="Input 15 3 9" xfId="15117" xr:uid="{D2A31652-B98C-4128-8F6B-93F8B33C4DB2}"/>
    <cellStyle name="Input 15 4" xfId="9969" xr:uid="{DBE8F6C8-D017-478B-8969-A5AFA1C12ADF}"/>
    <cellStyle name="Input 15 4 2" xfId="14894" xr:uid="{A1024B10-A60B-4FB7-9E16-79AF632C191B}"/>
    <cellStyle name="Input 15 4 3" xfId="12169" xr:uid="{0A176B7E-8286-4C3D-AA9D-698ECF493708}"/>
    <cellStyle name="Input 15 4 4" xfId="15737" xr:uid="{88D7F894-CD17-4355-8675-8023C3F5FEBF}"/>
    <cellStyle name="Input 15 4 5" xfId="16705" xr:uid="{28AE92E0-88B3-4E85-932E-0554D15E8C05}"/>
    <cellStyle name="Input 15 4 6" xfId="17657" xr:uid="{68CC34DF-6F51-435A-883F-F817BA5E3A83}"/>
    <cellStyle name="Input 15 4 7" xfId="18542" xr:uid="{0AE15A05-70FE-42CA-AED8-C3F393F947B8}"/>
    <cellStyle name="Input 15 4 8" xfId="19410" xr:uid="{3668F14B-2D1B-48D9-86E1-D27E2DD636E1}"/>
    <cellStyle name="Input 15 5" xfId="9958" xr:uid="{C913D877-D42C-4603-AEFA-B7AD0A25AE1E}"/>
    <cellStyle name="Input 15 5 2" xfId="14883" xr:uid="{1BBAB6B2-30D5-4D7E-BAA5-69BDD962A3D0}"/>
    <cellStyle name="Input 15 5 3" xfId="12179" xr:uid="{D60C8D59-71BF-40D6-8750-1EC7151D3C0A}"/>
    <cellStyle name="Input 15 5 4" xfId="15734" xr:uid="{231F0AF0-CE83-4E6A-853F-0C7D1E844748}"/>
    <cellStyle name="Input 15 5 5" xfId="16702" xr:uid="{7336FA87-2730-4E1A-BB92-BDC41142F814}"/>
    <cellStyle name="Input 15 5 6" xfId="17654" xr:uid="{B2EB0CF7-5D41-42AC-8BB8-695EBBC38A01}"/>
    <cellStyle name="Input 15 5 7" xfId="18539" xr:uid="{8C3341B3-8745-46C5-B6F6-8C0D2190D238}"/>
    <cellStyle name="Input 15 5 8" xfId="19407" xr:uid="{1B2A26B7-273E-43A9-8C11-E995A39FE1BF}"/>
    <cellStyle name="Input 15 6" xfId="13405" xr:uid="{3BE22A1B-B3D1-4747-88C2-54A07FA38A2D}"/>
    <cellStyle name="Input 15 7" xfId="13394" xr:uid="{EFD5B69F-0C11-4E58-AD97-5A48FE2EC8F0}"/>
    <cellStyle name="Input 15 8" xfId="13424" xr:uid="{EFF81C88-3A09-48C2-8159-2B7FD3FE4C95}"/>
    <cellStyle name="Input 15 9" xfId="13375" xr:uid="{A27BE0EA-15FD-4BF0-BA07-8BDF1DBA33B3}"/>
    <cellStyle name="Input 16" xfId="7411" xr:uid="{7A9F75C0-D8B0-4E3D-AB21-B8C88B4E3020}"/>
    <cellStyle name="Input 16 10" xfId="13444" xr:uid="{EFA506F2-547F-424F-9CEE-554416D8181C}"/>
    <cellStyle name="Input 16 11" xfId="13355" xr:uid="{224BF73E-F5CA-404A-B004-846B6F0F737F}"/>
    <cellStyle name="Input 16 12" xfId="11874" xr:uid="{7574F32F-97BB-4857-A997-CBBD403A8536}"/>
    <cellStyle name="Input 16 2" xfId="9059" xr:uid="{A4C21535-F8F7-41DE-97A2-E5053756926F}"/>
    <cellStyle name="Input 16 2 10" xfId="13019" xr:uid="{045EAC6C-8A47-4A89-B756-9D2EEFB3CBB6}"/>
    <cellStyle name="Input 16 2 11" xfId="14620" xr:uid="{F4975B0A-022A-467F-B428-C3914E70E189}"/>
    <cellStyle name="Input 16 2 2" xfId="9435" xr:uid="{68DB6E68-72E4-47E0-8F7D-6268F3855CE4}"/>
    <cellStyle name="Input 16 2 2 10" xfId="14408" xr:uid="{A02B21D2-DBD5-460A-BE06-11D492971D21}"/>
    <cellStyle name="Input 16 2 2 2" xfId="10962" xr:uid="{754C6EF4-BA92-4090-84E7-6BC4E074D4E4}"/>
    <cellStyle name="Input 16 2 2 2 2" xfId="15582" xr:uid="{693AE92B-84E2-4060-BF4B-8F808A8CA1EB}"/>
    <cellStyle name="Input 16 2 2 2 3" xfId="16586" xr:uid="{0C3ADBD4-8497-4371-9EBA-DC816A09748E}"/>
    <cellStyle name="Input 16 2 2 2 4" xfId="17544" xr:uid="{7A994ACB-96EE-4723-97C6-0B76912FB742}"/>
    <cellStyle name="Input 16 2 2 2 5" xfId="18469" xr:uid="{01CBC006-412A-43DD-A749-9334218E5BCF}"/>
    <cellStyle name="Input 16 2 2 2 6" xfId="19340" xr:uid="{EEE58393-4E3F-4202-8A4B-552D358213E9}"/>
    <cellStyle name="Input 16 2 2 2 7" xfId="20186" xr:uid="{3E631BF6-D5B4-4879-8C36-723808086D25}"/>
    <cellStyle name="Input 16 2 2 2 8" xfId="20946" xr:uid="{9B91095C-2B56-43FB-B6AC-0B14A960CCBA}"/>
    <cellStyle name="Input 16 2 2 3" xfId="11773" xr:uid="{C09E7D68-7780-49EC-8965-8E5C0B3335AE}"/>
    <cellStyle name="Input 16 2 2 3 2" xfId="16177" xr:uid="{4237D1C8-2AE0-44C5-B6A1-EC59A064557C}"/>
    <cellStyle name="Input 16 2 2 3 3" xfId="17137" xr:uid="{8F968C80-E66E-4EBB-A8B7-131089A32F21}"/>
    <cellStyle name="Input 16 2 2 3 4" xfId="18089" xr:uid="{7CBE5DB0-8BC0-43E2-86D1-AA0728072967}"/>
    <cellStyle name="Input 16 2 2 3 5" xfId="18963" xr:uid="{0838ED30-732A-4E38-AA3C-47DC77E8A656}"/>
    <cellStyle name="Input 16 2 2 3 6" xfId="19828" xr:uid="{518903B3-B3D7-4E50-B87F-A0897C40FB53}"/>
    <cellStyle name="Input 16 2 2 3 7" xfId="20604" xr:uid="{48735AC0-A38E-4DCA-91A3-D03382D1A5C6}"/>
    <cellStyle name="Input 16 2 2 3 8" xfId="21361" xr:uid="{D87A03EC-315E-49D7-87D3-315CF0BF5287}"/>
    <cellStyle name="Input 16 2 2 4" xfId="14554" xr:uid="{AE13028B-4FB4-4A7F-8DD3-A1A6C715D112}"/>
    <cellStyle name="Input 16 2 2 5" xfId="12415" xr:uid="{15D500EB-291A-4CEA-A468-8B0B78D0EF27}"/>
    <cellStyle name="Input 16 2 2 6" xfId="14686" xr:uid="{E07A7F3D-4789-4EE6-8711-7827399A6BB1}"/>
    <cellStyle name="Input 16 2 2 7" xfId="12313" xr:uid="{16E0A927-C2E2-4AD1-8926-4627F0657E4A}"/>
    <cellStyle name="Input 16 2 2 8" xfId="14171" xr:uid="{D883850A-E670-4B59-91F9-D94A47AF028D}"/>
    <cellStyle name="Input 16 2 2 9" xfId="12772" xr:uid="{1FFF1636-538A-4439-A9A7-8902ED3025A9}"/>
    <cellStyle name="Input 16 2 3" xfId="10584" xr:uid="{6CAA3330-088B-4E65-AED7-31483B028290}"/>
    <cellStyle name="Input 16 2 3 2" xfId="15280" xr:uid="{BE4964BA-3EA7-48A5-95D8-6E0F16F4C5FA}"/>
    <cellStyle name="Input 16 2 3 3" xfId="16300" xr:uid="{D46193F3-3F16-43EF-878F-410EA35962C3}"/>
    <cellStyle name="Input 16 2 3 4" xfId="17260" xr:uid="{0D3FA698-705D-4279-A2D5-0676228DE1F9}"/>
    <cellStyle name="Input 16 2 3 5" xfId="18209" xr:uid="{6D56C6B6-B365-433B-B364-47A54F469D7A}"/>
    <cellStyle name="Input 16 2 3 6" xfId="19082" xr:uid="{34CE7622-1ABD-4610-9BA2-1E93164FFE27}"/>
    <cellStyle name="Input 16 2 3 7" xfId="19947" xr:uid="{C6CD72D0-1124-40C8-B0F8-C331A574D554}"/>
    <cellStyle name="Input 16 2 3 8" xfId="20723" xr:uid="{8C8C6462-2FBA-411B-ADE6-153FBF8E19F3}"/>
    <cellStyle name="Input 16 2 4" xfId="11550" xr:uid="{2D1D4DAE-6D5B-46D6-8EF2-B0C01BB1CF3F}"/>
    <cellStyle name="Input 16 2 4 2" xfId="15954" xr:uid="{21F49739-0FDF-4737-9496-2D5F59FDCFCC}"/>
    <cellStyle name="Input 16 2 4 3" xfId="16914" xr:uid="{F844C80E-F1C5-46E2-B50C-46EC2F993EDB}"/>
    <cellStyle name="Input 16 2 4 4" xfId="17866" xr:uid="{E7E3F729-862C-4CD2-AFDA-11A3AAEF2E19}"/>
    <cellStyle name="Input 16 2 4 5" xfId="18740" xr:uid="{F459AF38-5AB1-4663-AA45-4455B7B908CA}"/>
    <cellStyle name="Input 16 2 4 6" xfId="19605" xr:uid="{782ADD6A-AD1A-4872-AC83-1D0C02678B21}"/>
    <cellStyle name="Input 16 2 4 7" xfId="20381" xr:uid="{C709EDE7-194F-4A8E-8B04-6D427425C04B}"/>
    <cellStyle name="Input 16 2 4 8" xfId="21138" xr:uid="{E5F5CC86-3BA4-4E68-83B2-6CFBCE93BE8E}"/>
    <cellStyle name="Input 16 2 5" xfId="14251" xr:uid="{F9145D29-FD2E-494D-BCCC-BD87CC36F481}"/>
    <cellStyle name="Input 16 2 6" xfId="12702" xr:uid="{4F0C3712-BC1F-43D6-AA78-79CAB661ECBD}"/>
    <cellStyle name="Input 16 2 7" xfId="15158" xr:uid="{0B4A4656-F89E-4D56-92D4-E234EEB2C5F7}"/>
    <cellStyle name="Input 16 2 8" xfId="11956" xr:uid="{611DEAC7-C9DB-4CB5-86DA-14AB4047A888}"/>
    <cellStyle name="Input 16 2 9" xfId="13881" xr:uid="{AC317D23-4171-415A-8479-F9D3313B2C5C}"/>
    <cellStyle name="Input 16 3" xfId="9207" xr:uid="{2740C7EB-2B9B-4B49-9544-27F49044236B}"/>
    <cellStyle name="Input 16 3 10" xfId="14912" xr:uid="{CB748EBF-E653-4CA6-94E8-CC1E1E6BAD32}"/>
    <cellStyle name="Input 16 3 2" xfId="10731" xr:uid="{BD88D6B5-AE30-4894-B1DF-6D3C626DCE53}"/>
    <cellStyle name="Input 16 3 2 2" xfId="15410" xr:uid="{DF609A81-15F1-43A8-A1CF-861DBBC0E8AC}"/>
    <cellStyle name="Input 16 3 2 3" xfId="16424" xr:uid="{B53B9D0F-8602-4FC2-A5D9-D906C3262182}"/>
    <cellStyle name="Input 16 3 2 4" xfId="17382" xr:uid="{BC924377-736D-4C3F-AF99-5C0DBAC259B4}"/>
    <cellStyle name="Input 16 3 2 5" xfId="18326" xr:uid="{DB11F9DA-EC9E-487C-9C5F-12D091F1973C}"/>
    <cellStyle name="Input 16 3 2 6" xfId="19199" xr:uid="{09FB608C-B162-464C-A7AB-CD3D084A500A}"/>
    <cellStyle name="Input 16 3 2 7" xfId="20064" xr:uid="{19478A75-78CA-4B35-A135-FBCC77019B9E}"/>
    <cellStyle name="Input 16 3 2 8" xfId="20832" xr:uid="{5D4BF055-3648-4BD5-86FC-14F09D30ED35}"/>
    <cellStyle name="Input 16 3 3" xfId="11659" xr:uid="{03B83036-CB63-42CA-A223-C05CC5D6511E}"/>
    <cellStyle name="Input 16 3 3 2" xfId="16063" xr:uid="{BC976DB1-A4CB-4CFC-ACF2-04104B7FAD43}"/>
    <cellStyle name="Input 16 3 3 3" xfId="17023" xr:uid="{B41BB756-8127-4D95-9BE5-D5DA2EEF251E}"/>
    <cellStyle name="Input 16 3 3 4" xfId="17975" xr:uid="{472EEA6C-1EE2-426B-9C86-F813A74AEBBE}"/>
    <cellStyle name="Input 16 3 3 5" xfId="18849" xr:uid="{59C66E0E-E7D0-4B2F-A605-154314237B60}"/>
    <cellStyle name="Input 16 3 3 6" xfId="19714" xr:uid="{1B8A6718-7C2F-4194-9B2A-D109D8B799BF}"/>
    <cellStyle name="Input 16 3 3 7" xfId="20490" xr:uid="{944C100A-AB53-4D03-912D-8EDC9F190554}"/>
    <cellStyle name="Input 16 3 3 8" xfId="21247" xr:uid="{C55CC396-F551-4769-8EA7-0912E7CB5205}"/>
    <cellStyle name="Input 16 3 4" xfId="14381" xr:uid="{B3B88833-274E-400E-A729-51622AD10C71}"/>
    <cellStyle name="Input 16 3 5" xfId="12577" xr:uid="{1196CADA-5B72-4998-88F0-E02126B1FBA4}"/>
    <cellStyle name="Input 16 3 6" xfId="14026" xr:uid="{36A7A076-DEFC-4E52-95F6-9E5F43515668}"/>
    <cellStyle name="Input 16 3 7" xfId="12890" xr:uid="{F0D1229B-D095-4235-BF46-25ECC63334B9}"/>
    <cellStyle name="Input 16 3 8" xfId="13620" xr:uid="{67B95D52-1D81-490C-AD61-9AA0584E5C22}"/>
    <cellStyle name="Input 16 3 9" xfId="13222" xr:uid="{D2C24E4F-9BCF-405F-AE0B-3E42DC9AB9B3}"/>
    <cellStyle name="Input 16 4" xfId="9970" xr:uid="{2FC50052-DD65-401C-9BA6-74BC2F301A90}"/>
    <cellStyle name="Input 16 4 2" xfId="14895" xr:uid="{0C44D859-43B4-463D-A8DF-CCF2DAF5E814}"/>
    <cellStyle name="Input 16 4 3" xfId="12168" xr:uid="{457A1CF3-99AD-4387-B905-8F34EC409A3E}"/>
    <cellStyle name="Input 16 4 4" xfId="15101" xr:uid="{1194DD3F-F664-4832-87A9-79F476DEFEF7}"/>
    <cellStyle name="Input 16 4 5" xfId="11990" xr:uid="{6611732D-1CEA-4F91-B05A-FD924B08090B}"/>
    <cellStyle name="Input 16 4 6" xfId="15240" xr:uid="{476BAD8C-8CAE-4B12-87F6-93FE0610705C}"/>
    <cellStyle name="Input 16 4 7" xfId="11889" xr:uid="{9A9EC3E6-B300-4DA4-9FB7-5AD1E33D6AD5}"/>
    <cellStyle name="Input 16 4 8" xfId="14481" xr:uid="{24DFD7FD-1637-40DF-848F-E5F8712CFE61}"/>
    <cellStyle name="Input 16 5" xfId="9957" xr:uid="{3450649C-4E4E-4F56-85F0-90CD65538F24}"/>
    <cellStyle name="Input 16 5 2" xfId="14882" xr:uid="{14AA0449-F6A2-4971-904D-747D877C9999}"/>
    <cellStyle name="Input 16 5 3" xfId="12180" xr:uid="{75A51460-29F6-404F-9219-879693313769}"/>
    <cellStyle name="Input 16 5 4" xfId="14714" xr:uid="{F8593C1D-F497-42FA-BD82-92A31B898CE6}"/>
    <cellStyle name="Input 16 5 5" xfId="12291" xr:uid="{2D08A09B-28B4-4E6E-BEAC-819C3156A90C}"/>
    <cellStyle name="Input 16 5 6" xfId="15721" xr:uid="{26C74139-A9D9-42C4-86D7-0C866EAA6113}"/>
    <cellStyle name="Input 16 5 7" xfId="16690" xr:uid="{52692E9B-70E6-4F5C-AC28-4F901FD03BEC}"/>
    <cellStyle name="Input 16 5 8" xfId="17642" xr:uid="{0A1E5EA3-0AD0-487E-91D4-C9BF9131726F}"/>
    <cellStyle name="Input 16 6" xfId="13406" xr:uid="{380ED2ED-E4C1-413E-8E11-21CB1D56F49F}"/>
    <cellStyle name="Input 16 7" xfId="13393" xr:uid="{EA775613-001D-4C6A-9B7A-529E0132F423}"/>
    <cellStyle name="Input 16 8" xfId="13425" xr:uid="{C0057BF6-42C0-4324-AE66-2FE363E9804F}"/>
    <cellStyle name="Input 16 9" xfId="13374" xr:uid="{7EDBFB62-6D50-468F-9458-BC0A0140690C}"/>
    <cellStyle name="Input 17" xfId="7412" xr:uid="{813B3A9F-31EB-45EA-BEEB-0704AD70077D}"/>
    <cellStyle name="Input 17 10" xfId="13445" xr:uid="{9E8036D3-A7FF-4973-9C0C-A0527586A179}"/>
    <cellStyle name="Input 17 11" xfId="13354" xr:uid="{80FCA752-0CEC-481F-8FAF-1CB76F536D36}"/>
    <cellStyle name="Input 17 12" xfId="11883" xr:uid="{39895BBF-0237-4EBF-A63C-09A4593999E0}"/>
    <cellStyle name="Input 17 2" xfId="9058" xr:uid="{96BB6280-4F81-4276-9127-DB885D61C379}"/>
    <cellStyle name="Input 17 2 10" xfId="18489" xr:uid="{4579EEC6-91D7-4D54-822E-1E70CC689724}"/>
    <cellStyle name="Input 17 2 11" xfId="19360" xr:uid="{1D3E74FD-E24D-41FE-BDBE-1F0CFB4F1B0A}"/>
    <cellStyle name="Input 17 2 2" xfId="9436" xr:uid="{3282D3AF-82CF-4C47-8BB7-4D673ED2CE56}"/>
    <cellStyle name="Input 17 2 2 10" xfId="19397" xr:uid="{BEEF90BD-3F48-45B6-AD97-A865C7A1E8B3}"/>
    <cellStyle name="Input 17 2 2 2" xfId="10963" xr:uid="{E07DC3AF-3513-4913-9D61-3015C0BB8E75}"/>
    <cellStyle name="Input 17 2 2 2 2" xfId="15583" xr:uid="{8E850DC2-B496-48C4-B1C4-95C2932D8696}"/>
    <cellStyle name="Input 17 2 2 2 3" xfId="16587" xr:uid="{8AE79343-5BC3-4B18-ACCA-981D39DEBD8A}"/>
    <cellStyle name="Input 17 2 2 2 4" xfId="17545" xr:uid="{4A46A92E-0C61-4BFD-95E4-F4D96839761E}"/>
    <cellStyle name="Input 17 2 2 2 5" xfId="18470" xr:uid="{AD34A8DB-4C9F-4B6B-9D7B-03AD2E39A0BE}"/>
    <cellStyle name="Input 17 2 2 2 6" xfId="19341" xr:uid="{9CF0815F-DE45-47E2-B10B-568D45015A87}"/>
    <cellStyle name="Input 17 2 2 2 7" xfId="20187" xr:uid="{E517D5B7-8351-43AE-866D-3F7E4EEE1D70}"/>
    <cellStyle name="Input 17 2 2 2 8" xfId="20947" xr:uid="{69796479-36D9-466F-95EF-94959714B090}"/>
    <cellStyle name="Input 17 2 2 3" xfId="11774" xr:uid="{99F90B9A-E29D-4E4A-80D7-B73D5D6A4005}"/>
    <cellStyle name="Input 17 2 2 3 2" xfId="16178" xr:uid="{D12B9B0B-B476-424E-A05D-7ADB67877D51}"/>
    <cellStyle name="Input 17 2 2 3 3" xfId="17138" xr:uid="{F5F9472D-1263-44C5-A605-53096655E91B}"/>
    <cellStyle name="Input 17 2 2 3 4" xfId="18090" xr:uid="{36CF7B47-C154-4587-A738-D6D22E4384D6}"/>
    <cellStyle name="Input 17 2 2 3 5" xfId="18964" xr:uid="{D52061F7-D824-4384-A7F5-DA5E8A4B726B}"/>
    <cellStyle name="Input 17 2 2 3 6" xfId="19829" xr:uid="{AABBFE8D-6CC4-4104-A725-6C198E7A66AE}"/>
    <cellStyle name="Input 17 2 2 3 7" xfId="20605" xr:uid="{26A04D3D-04D5-4205-82B0-AA2B7D64E45B}"/>
    <cellStyle name="Input 17 2 2 3 8" xfId="21362" xr:uid="{DA8C483F-51A0-427C-86E4-B6FEF0297DE2}"/>
    <cellStyle name="Input 17 2 2 4" xfId="14555" xr:uid="{60743280-CE0A-4FDA-84DD-7AC1CB7224AA}"/>
    <cellStyle name="Input 17 2 2 5" xfId="12414" xr:uid="{89D157B6-69C8-444F-960A-034EAE9D4CB4}"/>
    <cellStyle name="Input 17 2 2 6" xfId="15705" xr:uid="{4E22475A-7C60-4AE4-B344-8A947C75272F}"/>
    <cellStyle name="Input 17 2 2 7" xfId="16681" xr:uid="{CFCBA8B9-1401-40F4-8A46-249B35CCE7CD}"/>
    <cellStyle name="Input 17 2 2 8" xfId="17633" xr:uid="{64A18A4C-113C-40D7-804B-2E37BA13E01F}"/>
    <cellStyle name="Input 17 2 2 9" xfId="18528" xr:uid="{36429869-F58C-4DDE-9C23-E1BB8C0BC92D}"/>
    <cellStyle name="Input 17 2 3" xfId="10583" xr:uid="{01B0484F-695A-4C32-998D-43385B78471B}"/>
    <cellStyle name="Input 17 2 3 2" xfId="15279" xr:uid="{FD0702E8-0F36-483E-A2C0-AC52557C0129}"/>
    <cellStyle name="Input 17 2 3 3" xfId="16299" xr:uid="{B5A79BAF-982F-4DCD-8911-CC357FCB27BA}"/>
    <cellStyle name="Input 17 2 3 4" xfId="17259" xr:uid="{8B414CBB-B1A2-4907-8BA8-6C18367B4FF1}"/>
    <cellStyle name="Input 17 2 3 5" xfId="18208" xr:uid="{0E71C10F-C64C-4474-877F-E1F1E296AA34}"/>
    <cellStyle name="Input 17 2 3 6" xfId="19081" xr:uid="{2A1FCCD2-5E19-4507-AB47-02E0762AE755}"/>
    <cellStyle name="Input 17 2 3 7" xfId="19946" xr:uid="{A4660B7A-C23C-4258-A902-B8BE3107076B}"/>
    <cellStyle name="Input 17 2 3 8" xfId="20722" xr:uid="{5A0520DE-A2AF-4D69-AC96-0FEAE485E383}"/>
    <cellStyle name="Input 17 2 4" xfId="11549" xr:uid="{3518366B-D64E-4B89-978B-B1374B56CC8F}"/>
    <cellStyle name="Input 17 2 4 2" xfId="15953" xr:uid="{B6301FE9-887E-4860-8DBD-CF4CAF0ED712}"/>
    <cellStyle name="Input 17 2 4 3" xfId="16913" xr:uid="{B41717F1-0B11-4631-8D36-2B65FD93DBFC}"/>
    <cellStyle name="Input 17 2 4 4" xfId="17865" xr:uid="{3FECD25F-E460-45BC-9CFD-5E2D91B9BED4}"/>
    <cellStyle name="Input 17 2 4 5" xfId="18739" xr:uid="{0F51DE7E-766F-42C9-973B-E122ABC2FFC0}"/>
    <cellStyle name="Input 17 2 4 6" xfId="19604" xr:uid="{1F37B09B-271D-4EF5-BC6B-D56DA09BE913}"/>
    <cellStyle name="Input 17 2 4 7" xfId="20380" xr:uid="{D64E8B2E-8E70-429F-8884-90E784F41BE1}"/>
    <cellStyle name="Input 17 2 4 8" xfId="21137" xr:uid="{0D07668D-FA8D-45B2-9ECA-560F6D2BF85B}"/>
    <cellStyle name="Input 17 2 5" xfId="14250" xr:uid="{842F7A9B-6AA9-47A1-86E4-0A8B41C922E9}"/>
    <cellStyle name="Input 17 2 6" xfId="12703" xr:uid="{F156F91E-A255-4D5A-8319-948102443752}"/>
    <cellStyle name="Input 17 2 7" xfId="15659" xr:uid="{3CA5AADF-2304-4C38-B15F-1F38DCA8AF28}"/>
    <cellStyle name="Input 17 2 8" xfId="16637" xr:uid="{62F1368C-E86C-4958-A073-CFF014AFBC19}"/>
    <cellStyle name="Input 17 2 9" xfId="17590" xr:uid="{EACC9240-C3BA-471A-B8DB-6EEEE94DCCF7}"/>
    <cellStyle name="Input 17 3" xfId="9208" xr:uid="{34E36F3B-5DC0-4CCD-9C61-662D19A814A3}"/>
    <cellStyle name="Input 17 3 10" xfId="15748" xr:uid="{D9B9E33B-93E4-4627-9249-E88D2A7AD31D}"/>
    <cellStyle name="Input 17 3 2" xfId="10732" xr:uid="{B2D8A703-318C-442B-B0C9-6DE91E6004BE}"/>
    <cellStyle name="Input 17 3 2 2" xfId="15411" xr:uid="{60B787F9-E4A4-4255-B887-77A3D22B5829}"/>
    <cellStyle name="Input 17 3 2 3" xfId="16425" xr:uid="{BCB0E709-9764-485B-9783-7BE1024C8249}"/>
    <cellStyle name="Input 17 3 2 4" xfId="17383" xr:uid="{567B3DF9-B66A-4501-9FA7-00EFA50D123E}"/>
    <cellStyle name="Input 17 3 2 5" xfId="18327" xr:uid="{0BA6B6B3-1872-4724-9993-DFF624A8A634}"/>
    <cellStyle name="Input 17 3 2 6" xfId="19200" xr:uid="{858A36EE-9A04-4A19-9754-13356CD11605}"/>
    <cellStyle name="Input 17 3 2 7" xfId="20065" xr:uid="{A6BB72BA-1434-4431-8435-CF420A8E6BEF}"/>
    <cellStyle name="Input 17 3 2 8" xfId="20833" xr:uid="{AF6F546C-E5A6-4B4A-8229-5CF33D9A6E91}"/>
    <cellStyle name="Input 17 3 3" xfId="11660" xr:uid="{B5B68005-1F6D-45C5-9A62-0FBFC2B6780D}"/>
    <cellStyle name="Input 17 3 3 2" xfId="16064" xr:uid="{B85CEF47-072D-4E4C-9132-8C1453296D4C}"/>
    <cellStyle name="Input 17 3 3 3" xfId="17024" xr:uid="{32C20073-E399-4A8A-A4E5-0790DE83DDC3}"/>
    <cellStyle name="Input 17 3 3 4" xfId="17976" xr:uid="{E8FE5238-E7F7-4327-A9F0-C73E26523CD8}"/>
    <cellStyle name="Input 17 3 3 5" xfId="18850" xr:uid="{EF377E29-94E3-45AD-A381-B7BBC4DEDEBB}"/>
    <cellStyle name="Input 17 3 3 6" xfId="19715" xr:uid="{E64DE510-2F16-45C1-B710-2781DF9E4638}"/>
    <cellStyle name="Input 17 3 3 7" xfId="20491" xr:uid="{9C366010-2B44-4553-9C52-3F642D7A3B2F}"/>
    <cellStyle name="Input 17 3 3 8" xfId="21248" xr:uid="{237C1402-1978-40CF-96E6-331928ABDD36}"/>
    <cellStyle name="Input 17 3 4" xfId="14382" xr:uid="{79DDD7A9-0BD8-4A47-A05A-3E36175209D3}"/>
    <cellStyle name="Input 17 3 5" xfId="12576" xr:uid="{55931638-164B-4522-A292-D4978E7EDB0C}"/>
    <cellStyle name="Input 17 3 6" xfId="14661" xr:uid="{DF95141E-6492-401E-9B42-3E7E22D2B83B}"/>
    <cellStyle name="Input 17 3 7" xfId="12332" xr:uid="{9FEE6317-25CE-44A5-8933-7EA1667C099F}"/>
    <cellStyle name="Input 17 3 8" xfId="14970" xr:uid="{AD1A6E62-BF62-4F06-BE82-3E59D73DABA6}"/>
    <cellStyle name="Input 17 3 9" xfId="12103" xr:uid="{AB7CAD50-2AEC-4A56-8B67-D6A98262D3AA}"/>
    <cellStyle name="Input 17 4" xfId="9971" xr:uid="{7DBA5F6F-E883-40F9-BC22-B0A3419858A4}"/>
    <cellStyle name="Input 17 4 2" xfId="14896" xr:uid="{C99CBDD0-6B37-4B58-BF12-8246168DBB62}"/>
    <cellStyle name="Input 17 4 3" xfId="12167" xr:uid="{0DC19B10-9D89-40F8-9B65-24F5EE1977BE}"/>
    <cellStyle name="Input 17 4 4" xfId="14715" xr:uid="{66C86B4D-3D98-4E44-8D08-5B56C5F11442}"/>
    <cellStyle name="Input 17 4 5" xfId="12290" xr:uid="{7EDF8B78-A70A-47C1-8CB6-25305F63F451}"/>
    <cellStyle name="Input 17 4 6" xfId="15095" xr:uid="{37BA2AFD-430B-436D-AB8B-76A94D0108FE}"/>
    <cellStyle name="Input 17 4 7" xfId="11996" xr:uid="{50D17770-4AFE-4949-A917-C1A8A8178968}"/>
    <cellStyle name="Input 17 4 8" xfId="14208" xr:uid="{A177B210-AF3D-4715-8A32-88C1A77FE75C}"/>
    <cellStyle name="Input 17 5" xfId="9956" xr:uid="{5AB0F94C-86E0-4D56-A45C-9E57D70535FE}"/>
    <cellStyle name="Input 17 5 2" xfId="14881" xr:uid="{0D2ECC02-D137-4B3F-9B64-492552A03862}"/>
    <cellStyle name="Input 17 5 3" xfId="12181" xr:uid="{132DF971-5686-43C5-8FCE-C31762F2EFBC}"/>
    <cellStyle name="Input 17 5 4" xfId="14179" xr:uid="{B532E260-0430-4A95-A289-B3DE70671CCA}"/>
    <cellStyle name="Input 17 5 5" xfId="12764" xr:uid="{A39D5367-3479-459C-8641-CAB5BF00D3E9}"/>
    <cellStyle name="Input 17 5 6" xfId="14628" xr:uid="{1E267FBA-A0A9-44B6-9AC1-95DBD6F92710}"/>
    <cellStyle name="Input 17 5 7" xfId="12362" xr:uid="{A2C18957-CC3B-4713-987D-69A75B2DCB02}"/>
    <cellStyle name="Input 17 5 8" xfId="13789" xr:uid="{FE88BDF4-1C65-4ACE-B1C2-5E8AD87EAB1C}"/>
    <cellStyle name="Input 17 6" xfId="13407" xr:uid="{816E6CC1-1DEB-4831-BF01-371272D7D7F3}"/>
    <cellStyle name="Input 17 7" xfId="13392" xr:uid="{B978D828-7D22-4A9E-A8A8-A03FC56841D0}"/>
    <cellStyle name="Input 17 8" xfId="13426" xr:uid="{0F1CD229-2D44-4B5E-BF12-C2DE18FF9C58}"/>
    <cellStyle name="Input 17 9" xfId="13373" xr:uid="{543A4CA3-D5B1-4549-9436-D15FB2719705}"/>
    <cellStyle name="Input 18" xfId="7413" xr:uid="{7097ECB9-6E40-46B8-B85B-F6C947DAE125}"/>
    <cellStyle name="Input 18 10" xfId="13372" xr:uid="{3AEC52EC-4D2B-4E69-9EA0-B6C29C35726B}"/>
    <cellStyle name="Input 18 11" xfId="13446" xr:uid="{C53F2942-E790-492F-B993-09A3B677604B}"/>
    <cellStyle name="Input 18 12" xfId="13353" xr:uid="{DABD6888-7859-4F07-ADAD-DF8503F1665A}"/>
    <cellStyle name="Input 18 13" xfId="13463" xr:uid="{4C1BB53C-F857-4942-A3A1-B1FE2A79A487}"/>
    <cellStyle name="Input 18 2" xfId="7414" xr:uid="{EB6D0767-5EC2-4E92-9F92-7CC1AC46BAA5}"/>
    <cellStyle name="Input 18 2 10" xfId="13447" xr:uid="{F6FB402A-255B-4EF9-BE7A-29192E66D8A3}"/>
    <cellStyle name="Input 18 2 11" xfId="13352" xr:uid="{4DBC9BBA-6320-4D86-A935-DC7795C1597A}"/>
    <cellStyle name="Input 18 2 12" xfId="13464" xr:uid="{E470064D-D7EB-4983-9077-52DEBA91FA9A}"/>
    <cellStyle name="Input 18 2 2" xfId="9056" xr:uid="{48A46B57-8890-4C3E-85A5-24E0B6A03A17}"/>
    <cellStyle name="Input 18 2 2 10" xfId="13176" xr:uid="{FE846E7A-41C3-4453-8CF8-52A1C2FFE202}"/>
    <cellStyle name="Input 18 2 2 11" xfId="14594" xr:uid="{7769042B-8F57-4D09-91DD-2A59CBF2D06B}"/>
    <cellStyle name="Input 18 2 2 2" xfId="9437" xr:uid="{DCACB0C1-EFA5-4783-A135-D58317CE837F}"/>
    <cellStyle name="Input 18 2 2 2 10" xfId="16412" xr:uid="{DA1893DB-7A18-4445-83A3-EAA2A3B9CBC4}"/>
    <cellStyle name="Input 18 2 2 2 2" xfId="10964" xr:uid="{6C73A540-A937-461D-8FCD-C62DA276DFB0}"/>
    <cellStyle name="Input 18 2 2 2 2 2" xfId="15584" xr:uid="{07F9A8C2-E873-462A-8C82-7F92DB6CFD14}"/>
    <cellStyle name="Input 18 2 2 2 2 3" xfId="16588" xr:uid="{42862BDA-BEEE-432F-AF75-56172234254A}"/>
    <cellStyle name="Input 18 2 2 2 2 4" xfId="17546" xr:uid="{4CAF0EC7-832E-4B71-8787-5F5759F23A0E}"/>
    <cellStyle name="Input 18 2 2 2 2 5" xfId="18471" xr:uid="{72BAE56C-6B7D-49F0-B836-E23CF2092D37}"/>
    <cellStyle name="Input 18 2 2 2 2 6" xfId="19342" xr:uid="{5F79F5A2-8036-4826-8F8C-A1161DC7E6B3}"/>
    <cellStyle name="Input 18 2 2 2 2 7" xfId="20188" xr:uid="{67F435BD-DC07-4412-9F95-21E8E47E42F8}"/>
    <cellStyle name="Input 18 2 2 2 2 8" xfId="20948" xr:uid="{02F43CC5-A415-49B2-AB9B-723648EFC86B}"/>
    <cellStyle name="Input 18 2 2 2 3" xfId="11775" xr:uid="{BD6620C9-FF86-4C35-9146-CDF4FF559852}"/>
    <cellStyle name="Input 18 2 2 2 3 2" xfId="16179" xr:uid="{7B051536-6BD6-4413-9112-105A1509964D}"/>
    <cellStyle name="Input 18 2 2 2 3 3" xfId="17139" xr:uid="{4D45DB44-B407-4BDA-8D8C-56F7A4B31143}"/>
    <cellStyle name="Input 18 2 2 2 3 4" xfId="18091" xr:uid="{7084CFC9-ABBE-4D40-AA63-73112E6E8FD3}"/>
    <cellStyle name="Input 18 2 2 2 3 5" xfId="18965" xr:uid="{3FAFE33C-F482-4826-B755-D11768EBB05A}"/>
    <cellStyle name="Input 18 2 2 2 3 6" xfId="19830" xr:uid="{2A4F3B54-4C27-48E5-837E-28BD9C4666F8}"/>
    <cellStyle name="Input 18 2 2 2 3 7" xfId="20606" xr:uid="{761056F7-AB97-4A01-95B8-54ECD6B7550C}"/>
    <cellStyle name="Input 18 2 2 2 3 8" xfId="21363" xr:uid="{75C9715B-F4CC-4EB9-9138-8168EC08A31E}"/>
    <cellStyle name="Input 18 2 2 2 4" xfId="14556" xr:uid="{89CFBF23-333C-4F60-8CC9-8C701561F60D}"/>
    <cellStyle name="Input 18 2 2 2 5" xfId="12413" xr:uid="{327FB174-8311-44FD-B2EA-85C97195B7D6}"/>
    <cellStyle name="Input 18 2 2 2 6" xfId="15194" xr:uid="{A61249AE-9B57-48C0-916B-DD92E153F728}"/>
    <cellStyle name="Input 18 2 2 2 7" xfId="11924" xr:uid="{5171F1A0-31BE-4223-AF9E-D8D21CE1E485}"/>
    <cellStyle name="Input 18 2 2 2 8" xfId="14791" xr:uid="{4F5A5EB5-06EF-4794-9B6A-04A9F95986C7}"/>
    <cellStyle name="Input 18 2 2 2 9" xfId="15398" xr:uid="{7B7F0F0D-0458-477B-B10A-6DA006800CBE}"/>
    <cellStyle name="Input 18 2 2 3" xfId="10581" xr:uid="{D7873C84-C123-4906-8998-F3033F8992E3}"/>
    <cellStyle name="Input 18 2 2 3 2" xfId="15277" xr:uid="{AC178C9D-6CFB-4F94-8626-238354D85250}"/>
    <cellStyle name="Input 18 2 2 3 3" xfId="16297" xr:uid="{9B48EE39-AAE6-4126-A8FD-0D3464CF96A0}"/>
    <cellStyle name="Input 18 2 2 3 4" xfId="17257" xr:uid="{C6EB9202-29C6-4B76-A68B-9B2AF95B8E6D}"/>
    <cellStyle name="Input 18 2 2 3 5" xfId="18206" xr:uid="{E3E06B92-5135-4F3D-8C5D-6141EFBFFC1D}"/>
    <cellStyle name="Input 18 2 2 3 6" xfId="19079" xr:uid="{97F77BF4-1899-40BC-9DCA-4246142E8926}"/>
    <cellStyle name="Input 18 2 2 3 7" xfId="19944" xr:uid="{0B6F69F5-D9BA-4710-A75B-25925552BB54}"/>
    <cellStyle name="Input 18 2 2 3 8" xfId="20720" xr:uid="{031479F0-A910-4759-832B-EDB3C72FEF3E}"/>
    <cellStyle name="Input 18 2 2 4" xfId="11547" xr:uid="{9320C607-B7F8-42DB-99BE-71A04206FED8}"/>
    <cellStyle name="Input 18 2 2 4 2" xfId="15951" xr:uid="{38B76312-7A2E-45A7-909F-140FEA2AB423}"/>
    <cellStyle name="Input 18 2 2 4 3" xfId="16911" xr:uid="{B6C31404-0799-4EBF-AA03-129A9EB5637C}"/>
    <cellStyle name="Input 18 2 2 4 4" xfId="17863" xr:uid="{C047ECA8-BCAB-4E62-B463-2C22608A85D1}"/>
    <cellStyle name="Input 18 2 2 4 5" xfId="18737" xr:uid="{07D0059F-3D9E-4889-B7E3-971389508052}"/>
    <cellStyle name="Input 18 2 2 4 6" xfId="19602" xr:uid="{5C223634-C54C-402D-945C-0E9C4D4EE92B}"/>
    <cellStyle name="Input 18 2 2 4 7" xfId="20378" xr:uid="{064235E6-F434-4543-9EBC-94B4B6421BCC}"/>
    <cellStyle name="Input 18 2 2 4 8" xfId="21135" xr:uid="{95470D63-8295-4103-81FB-B89135AE7DC8}"/>
    <cellStyle name="Input 18 2 2 5" xfId="14248" xr:uid="{5B5026CB-1409-4248-BC0E-1D47DF9E3DFE}"/>
    <cellStyle name="Input 18 2 2 6" xfId="12705" xr:uid="{CC05E5C0-2E94-42BF-AE68-173CCF5FB157}"/>
    <cellStyle name="Input 18 2 2 7" xfId="14125" xr:uid="{D77F4A62-A0DB-474E-82FC-8B7FECB4B047}"/>
    <cellStyle name="Input 18 2 2 8" xfId="12813" xr:uid="{AF65A051-D3C1-443F-B34F-3ADCA5614EDE}"/>
    <cellStyle name="Input 18 2 2 9" xfId="13689" xr:uid="{AA309C7D-EBD2-40D9-A1D3-75F890778D93}"/>
    <cellStyle name="Input 18 2 3" xfId="9210" xr:uid="{BF5BEA8B-BB48-4A48-8084-BE15642A200C}"/>
    <cellStyle name="Input 18 2 3 10" xfId="14414" xr:uid="{2EA6432A-DD69-4A64-9E0D-50670B6B72CC}"/>
    <cellStyle name="Input 18 2 3 2" xfId="10734" xr:uid="{266AEC87-3ACF-4330-BBB9-A6E7C5420D5D}"/>
    <cellStyle name="Input 18 2 3 2 2" xfId="15413" xr:uid="{3F006F7F-2B0B-42F3-A905-F8B62C99A61C}"/>
    <cellStyle name="Input 18 2 3 2 3" xfId="16427" xr:uid="{3109CA1D-50BA-4C5D-9B59-985C36DEA609}"/>
    <cellStyle name="Input 18 2 3 2 4" xfId="17385" xr:uid="{3537E916-96FE-483B-8EC7-40AE070C57AE}"/>
    <cellStyle name="Input 18 2 3 2 5" xfId="18329" xr:uid="{E673721D-8C50-4BC1-9496-16A9A7F5DC70}"/>
    <cellStyle name="Input 18 2 3 2 6" xfId="19202" xr:uid="{2ACC1644-4E6F-4C15-8610-14A7C5D0B1A5}"/>
    <cellStyle name="Input 18 2 3 2 7" xfId="20067" xr:uid="{1EDCAC6C-C45D-4C85-A342-923B32B20D18}"/>
    <cellStyle name="Input 18 2 3 2 8" xfId="20835" xr:uid="{8013B393-3F19-4131-9595-ACB7EB3B577C}"/>
    <cellStyle name="Input 18 2 3 3" xfId="11662" xr:uid="{30EB662C-EEED-40A3-95C1-5E78457B14F1}"/>
    <cellStyle name="Input 18 2 3 3 2" xfId="16066" xr:uid="{A29E4B1B-8F4F-42DE-BC2E-00C42F8C92ED}"/>
    <cellStyle name="Input 18 2 3 3 3" xfId="17026" xr:uid="{3316B6B1-E2CC-491C-8BF3-90AA99CA2C4F}"/>
    <cellStyle name="Input 18 2 3 3 4" xfId="17978" xr:uid="{EA56859F-98E6-4A93-82C4-94B90EE98F43}"/>
    <cellStyle name="Input 18 2 3 3 5" xfId="18852" xr:uid="{40F70B39-FC97-4242-B7E8-A692E2746876}"/>
    <cellStyle name="Input 18 2 3 3 6" xfId="19717" xr:uid="{B7B582E7-32EA-466A-BCE7-AC73DFF6AD8E}"/>
    <cellStyle name="Input 18 2 3 3 7" xfId="20493" xr:uid="{F36D2F10-693E-4EF1-9C68-59980D77884C}"/>
    <cellStyle name="Input 18 2 3 3 8" xfId="21250" xr:uid="{68376D0B-7D85-407E-B01C-7A3DA0158F83}"/>
    <cellStyle name="Input 18 2 3 4" xfId="14384" xr:uid="{23D29A58-F63D-4384-A156-341DD2601730}"/>
    <cellStyle name="Input 18 2 3 5" xfId="12574" xr:uid="{FD20290A-A128-46E9-858B-DEFCF2DB1ACF}"/>
    <cellStyle name="Input 18 2 3 6" xfId="15083" xr:uid="{592D9C61-BD98-4AEC-A7F5-622BAC0777A5}"/>
    <cellStyle name="Input 18 2 3 7" xfId="12006" xr:uid="{5C05B45B-DFFB-4AB9-A8C3-FE08D26C3500}"/>
    <cellStyle name="Input 18 2 3 8" xfId="14439" xr:uid="{15248B72-E902-4FAC-808C-CEEE953BF12C}"/>
    <cellStyle name="Input 18 2 3 9" xfId="12527" xr:uid="{75D24ED3-7E53-488F-99EF-D2FFBCF79F5C}"/>
    <cellStyle name="Input 18 2 4" xfId="9973" xr:uid="{6D72488C-E907-4F1B-A1AF-6B3E0479F623}"/>
    <cellStyle name="Input 18 2 4 2" xfId="14898" xr:uid="{2B6D53C3-E468-42F5-A086-B7D13428F867}"/>
    <cellStyle name="Input 18 2 4 3" xfId="12165" xr:uid="{B7869CEC-2529-4F56-981B-D7423EABF054}"/>
    <cellStyle name="Input 18 2 4 4" xfId="15055" xr:uid="{4AF543B2-C4FF-451A-A902-A70AC4C4F25C}"/>
    <cellStyle name="Input 18 2 4 5" xfId="12025" xr:uid="{77EAC132-7FF6-44DA-B953-8A4338E964BD}"/>
    <cellStyle name="Input 18 2 4 6" xfId="13869" xr:uid="{B573FADD-B0B6-4F3A-851B-A6D7431E285D}"/>
    <cellStyle name="Input 18 2 4 7" xfId="13024" xr:uid="{F1099AB7-197E-41F5-8B81-AEA21D9FFBD7}"/>
    <cellStyle name="Input 18 2 4 8" xfId="14111" xr:uid="{44C7B9E0-FEF3-4B11-965E-A46ED21016F5}"/>
    <cellStyle name="Input 18 2 5" xfId="9954" xr:uid="{3E595910-DE1F-447C-8228-191DF087B4A6}"/>
    <cellStyle name="Input 18 2 5 2" xfId="14879" xr:uid="{647F75D1-94BE-49A0-903C-EC949D2013FA}"/>
    <cellStyle name="Input 18 2 5 3" xfId="12183" xr:uid="{7A7C83EB-AC1C-4960-860C-7865CC2695A1}"/>
    <cellStyle name="Input 18 2 5 4" xfId="15547" xr:uid="{AA1E401C-C8B0-459B-97DF-06A0165D3D3D}"/>
    <cellStyle name="Input 18 2 5 5" xfId="16553" xr:uid="{75421E33-AB97-497E-B32A-A64210BC8853}"/>
    <cellStyle name="Input 18 2 5 6" xfId="17511" xr:uid="{4C5BBA1E-8585-41AC-A961-5C51580E6A5B}"/>
    <cellStyle name="Input 18 2 5 7" xfId="18437" xr:uid="{0B6998D3-3245-474F-BEC2-1627BB8CAD43}"/>
    <cellStyle name="Input 18 2 5 8" xfId="19308" xr:uid="{E21A1E61-EF1C-4C24-A68C-B74F70D03260}"/>
    <cellStyle name="Input 18 2 6" xfId="13409" xr:uid="{24A40492-A704-4201-B2BE-544B741E7FA7}"/>
    <cellStyle name="Input 18 2 7" xfId="13390" xr:uid="{C1B742F3-F03F-4C40-A16E-6190A2ECD42B}"/>
    <cellStyle name="Input 18 2 8" xfId="13428" xr:uid="{01C47A30-4131-46CD-8193-CC1B9929C81A}"/>
    <cellStyle name="Input 18 2 9" xfId="13371" xr:uid="{98A25031-44C3-4DB2-96E5-3C792A14BDDA}"/>
    <cellStyle name="Input 18 3" xfId="9057" xr:uid="{C4726413-468E-41B9-B7A0-D1C5F6C889D4}"/>
    <cellStyle name="Input 18 3 10" xfId="13090" xr:uid="{A9438619-CE02-4147-9A8E-ECD9DFC3C029}"/>
    <cellStyle name="Input 18 3 11" xfId="15633" xr:uid="{32CE5C7A-B50D-47F0-8A37-1643B180DA2D}"/>
    <cellStyle name="Input 18 3 2" xfId="9438" xr:uid="{0A01384B-0116-4A52-A3D8-238724E8A608}"/>
    <cellStyle name="Input 18 3 2 10" xfId="15128" xr:uid="{250B9DB9-949E-4F4C-BDAC-64BD39225500}"/>
    <cellStyle name="Input 18 3 2 2" xfId="10965" xr:uid="{38867407-260F-4B6B-B22D-979532A6F5BD}"/>
    <cellStyle name="Input 18 3 2 2 2" xfId="15585" xr:uid="{64C63D9A-A5EB-433A-819D-9768461324A0}"/>
    <cellStyle name="Input 18 3 2 2 3" xfId="16589" xr:uid="{665ED9EE-0169-4C7C-A40D-FECDFDCFD13B}"/>
    <cellStyle name="Input 18 3 2 2 4" xfId="17547" xr:uid="{4324F6C3-004F-433A-966E-A8E895DD34EC}"/>
    <cellStyle name="Input 18 3 2 2 5" xfId="18472" xr:uid="{8488B005-D57B-462D-A3A3-A60819A0D30D}"/>
    <cellStyle name="Input 18 3 2 2 6" xfId="19343" xr:uid="{76BB6E67-5ABE-47D5-A69F-955AB198EC23}"/>
    <cellStyle name="Input 18 3 2 2 7" xfId="20189" xr:uid="{715B17B3-A6A8-49F0-B186-0BDE43FC59B7}"/>
    <cellStyle name="Input 18 3 2 2 8" xfId="20949" xr:uid="{341775C6-D36C-483B-91BA-6EDE85EBB024}"/>
    <cellStyle name="Input 18 3 2 3" xfId="11776" xr:uid="{4F624F47-7A3C-4862-AD44-1EE54DDFC1D9}"/>
    <cellStyle name="Input 18 3 2 3 2" xfId="16180" xr:uid="{FCF4CCD8-84EC-4A0B-BC84-AFF4F71A6B5D}"/>
    <cellStyle name="Input 18 3 2 3 3" xfId="17140" xr:uid="{B5995EC8-2A6F-4F2D-BB8C-853153CD9C0F}"/>
    <cellStyle name="Input 18 3 2 3 4" xfId="18092" xr:uid="{34BC18DF-FD81-4DEE-89DB-ADEC756B7F88}"/>
    <cellStyle name="Input 18 3 2 3 5" xfId="18966" xr:uid="{B282B6B8-EB1D-4A8C-AC49-9F3194D86762}"/>
    <cellStyle name="Input 18 3 2 3 6" xfId="19831" xr:uid="{ACDBCA4D-A4ED-4CA7-87E5-D0528B9B8673}"/>
    <cellStyle name="Input 18 3 2 3 7" xfId="20607" xr:uid="{EE13ACCC-C0BE-4E5E-BB3A-0DEAB8FBA029}"/>
    <cellStyle name="Input 18 3 2 3 8" xfId="21364" xr:uid="{04617FB5-206F-451F-8729-12F5F2541EE5}"/>
    <cellStyle name="Input 18 3 2 4" xfId="14557" xr:uid="{9C313760-5914-4F95-A7D2-14067A68E3A9}"/>
    <cellStyle name="Input 18 3 2 5" xfId="12412" xr:uid="{0AFE3CEC-E751-45EB-9D10-777C09624323}"/>
    <cellStyle name="Input 18 3 2 6" xfId="14033" xr:uid="{C8A3A61D-188D-4953-936F-A6FC638FC4DB}"/>
    <cellStyle name="Input 18 3 2 7" xfId="12884" xr:uid="{C868B815-F785-41FC-BF3D-27A92478D26D}"/>
    <cellStyle name="Input 18 3 2 8" xfId="13626" xr:uid="{4702A139-D71C-4051-83F6-003A96BF07AF}"/>
    <cellStyle name="Input 18 3 2 9" xfId="13216" xr:uid="{97C103F1-F759-4B1E-BD18-5C86495B6A0F}"/>
    <cellStyle name="Input 18 3 3" xfId="10582" xr:uid="{DD81446A-26A8-414C-A763-584B6B597038}"/>
    <cellStyle name="Input 18 3 3 2" xfId="15278" xr:uid="{8AB628E5-623A-4ECA-BDAB-983826FCCEF1}"/>
    <cellStyle name="Input 18 3 3 3" xfId="16298" xr:uid="{EE5F742A-71FA-4446-8E0C-70DBE478BED6}"/>
    <cellStyle name="Input 18 3 3 4" xfId="17258" xr:uid="{894621AF-D3BA-41A5-8A18-C1F5DEF589FE}"/>
    <cellStyle name="Input 18 3 3 5" xfId="18207" xr:uid="{E66A8C72-8FBF-4659-A052-874A69DCF29E}"/>
    <cellStyle name="Input 18 3 3 6" xfId="19080" xr:uid="{818D5006-78EA-4EEC-A6D3-4A63FC1DEB34}"/>
    <cellStyle name="Input 18 3 3 7" xfId="19945" xr:uid="{7D789A8A-049C-4B1F-A397-040BD6FE408E}"/>
    <cellStyle name="Input 18 3 3 8" xfId="20721" xr:uid="{0AAC6046-5783-4C1B-AA3F-FB79EBA04133}"/>
    <cellStyle name="Input 18 3 4" xfId="11548" xr:uid="{83BBD35D-5BE2-4A47-9E67-1893B49D5760}"/>
    <cellStyle name="Input 18 3 4 2" xfId="15952" xr:uid="{E76976B9-273C-407C-8FE0-94DD8C4FDB5E}"/>
    <cellStyle name="Input 18 3 4 3" xfId="16912" xr:uid="{4AFBCDBE-B4A9-4782-96EB-9BE082F99A29}"/>
    <cellStyle name="Input 18 3 4 4" xfId="17864" xr:uid="{000BDDDF-AEAE-4DB1-A37A-7AEE3E00F33C}"/>
    <cellStyle name="Input 18 3 4 5" xfId="18738" xr:uid="{48AB5AE7-C04C-494D-804B-8F9D5671B433}"/>
    <cellStyle name="Input 18 3 4 6" xfId="19603" xr:uid="{81380527-8FC1-48FF-8610-5A3E500931AB}"/>
    <cellStyle name="Input 18 3 4 7" xfId="20379" xr:uid="{C25E1B3D-09B1-4BEC-8967-33B8C4E6C468}"/>
    <cellStyle name="Input 18 3 4 8" xfId="21136" xr:uid="{F525BF9A-B125-44FF-ACD7-08FCF210CD7B}"/>
    <cellStyle name="Input 18 3 5" xfId="14249" xr:uid="{CBA7B6B7-0420-4225-B697-30D01197ECCF}"/>
    <cellStyle name="Input 18 3 6" xfId="12704" xr:uid="{B7C8116F-2573-4867-B31A-3E52EA0A7056}"/>
    <cellStyle name="Input 18 3 7" xfId="14637" xr:uid="{99B093C7-9E23-4E36-8EB3-EA30517E9C8E}"/>
    <cellStyle name="Input 18 3 8" xfId="12355" xr:uid="{CE4F6B11-C531-48A8-8874-18D06B212240}"/>
    <cellStyle name="Input 18 3 9" xfId="13795" xr:uid="{ED8228B1-829E-4AF7-9532-D58597738AF8}"/>
    <cellStyle name="Input 18 4" xfId="9209" xr:uid="{94D934B7-B916-4C5E-B756-91E18E573CFA}"/>
    <cellStyle name="Input 18 4 10" xfId="19381" xr:uid="{6F37BD92-3862-457B-A0C0-C7CA3B7E09C6}"/>
    <cellStyle name="Input 18 4 2" xfId="10733" xr:uid="{582CCB75-08E5-45DD-9B2B-9A902FE82E9D}"/>
    <cellStyle name="Input 18 4 2 2" xfId="15412" xr:uid="{6964ACB6-3D05-4FA8-9160-DA340617E5AE}"/>
    <cellStyle name="Input 18 4 2 3" xfId="16426" xr:uid="{7C0A2459-81FF-434C-95B4-CA2857A3114A}"/>
    <cellStyle name="Input 18 4 2 4" xfId="17384" xr:uid="{1585048D-551C-4F2D-B9DA-F78C90A0FDD5}"/>
    <cellStyle name="Input 18 4 2 5" xfId="18328" xr:uid="{927FADEB-A9C2-4E06-9910-DF78158490A4}"/>
    <cellStyle name="Input 18 4 2 6" xfId="19201" xr:uid="{9B2B068D-480B-4057-9D06-5F13D224F162}"/>
    <cellStyle name="Input 18 4 2 7" xfId="20066" xr:uid="{4289517C-D52D-4FFA-B257-6942F8716C6D}"/>
    <cellStyle name="Input 18 4 2 8" xfId="20834" xr:uid="{E3A4F6AB-7C2C-4309-8DD3-2AE891710241}"/>
    <cellStyle name="Input 18 4 3" xfId="11661" xr:uid="{F0A31B3F-7B3E-4569-B103-18F4CF34E814}"/>
    <cellStyle name="Input 18 4 3 2" xfId="16065" xr:uid="{5220303B-0598-4DDE-82C1-D3565FEA4409}"/>
    <cellStyle name="Input 18 4 3 3" xfId="17025" xr:uid="{D313862A-AE64-4AA6-834D-B7BBD7E01CC7}"/>
    <cellStyle name="Input 18 4 3 4" xfId="17977" xr:uid="{91E52597-3883-4983-8038-468A6DF1E7A7}"/>
    <cellStyle name="Input 18 4 3 5" xfId="18851" xr:uid="{6F005D1F-DD76-49AC-8B9A-66C18F88CEB7}"/>
    <cellStyle name="Input 18 4 3 6" xfId="19716" xr:uid="{61D2F54A-FAA0-4F07-8282-20483923D4A2}"/>
    <cellStyle name="Input 18 4 3 7" xfId="20492" xr:uid="{E3CDD950-06FC-47EF-B3C0-709E13F567FC}"/>
    <cellStyle name="Input 18 4 3 8" xfId="21249" xr:uid="{4F31410E-0F08-45EB-9504-D675AF74FE90}"/>
    <cellStyle name="Input 18 4 4" xfId="14383" xr:uid="{344D8ED2-43DC-43C8-909D-1F5245729AB2}"/>
    <cellStyle name="Input 18 4 5" xfId="12575" xr:uid="{F61FCBDA-5013-4B27-9CBD-28EAB6C641D9}"/>
    <cellStyle name="Input 18 4 6" xfId="15682" xr:uid="{314ED50A-B06B-4AC5-B2BC-7EE37B9516FC}"/>
    <cellStyle name="Input 18 4 7" xfId="16660" xr:uid="{B882B0D8-CEEA-43B8-978B-3B4F53F53F10}"/>
    <cellStyle name="Input 18 4 8" xfId="17613" xr:uid="{E3B63D23-A76D-47B6-BF60-9EB678FDBD81}"/>
    <cellStyle name="Input 18 4 9" xfId="18512" xr:uid="{9F1597B6-9E78-4170-817A-A2E7C156DA61}"/>
    <cellStyle name="Input 18 5" xfId="9972" xr:uid="{07D244F8-75AD-4EBD-B86D-8295168FF0BB}"/>
    <cellStyle name="Input 18 5 2" xfId="14897" xr:uid="{D70D37A6-1E11-427E-9AE2-7D76CA76C151}"/>
    <cellStyle name="Input 18 5 3" xfId="12166" xr:uid="{E37BFFF6-8EF7-47BC-8BCF-D41B23D9CDFC}"/>
    <cellStyle name="Input 18 5 4" xfId="15735" xr:uid="{707E0E50-F673-485E-8E87-F977BE2B5EB5}"/>
    <cellStyle name="Input 18 5 5" xfId="16703" xr:uid="{6EAA6D8C-C92C-4101-A7EF-FDD6839FD470}"/>
    <cellStyle name="Input 18 5 6" xfId="17655" xr:uid="{5065346E-01ED-4951-BBAC-141CD322B463}"/>
    <cellStyle name="Input 18 5 7" xfId="18540" xr:uid="{144673BD-2FBA-4CB0-9976-ECC520523A69}"/>
    <cellStyle name="Input 18 5 8" xfId="19408" xr:uid="{82D3E12D-194A-444B-A709-E22706A11097}"/>
    <cellStyle name="Input 18 6" xfId="9955" xr:uid="{C6B747A9-9A7B-41EE-B4ED-3C09CA906A23}"/>
    <cellStyle name="Input 18 6 2" xfId="14880" xr:uid="{6D0341C6-DB40-402C-B954-C06590DB037D}"/>
    <cellStyle name="Input 18 6 3" xfId="12182" xr:uid="{46A098E7-5277-4BDE-B9EE-355A55D0920A}"/>
    <cellStyle name="Input 18 6 4" xfId="15112" xr:uid="{0F7A65C1-EF76-4532-BE26-75064B932C5C}"/>
    <cellStyle name="Input 18 6 5" xfId="11982" xr:uid="{D6833C5C-58B3-4571-A5D6-AE0B68911B42}"/>
    <cellStyle name="Input 18 6 6" xfId="11873" xr:uid="{B81D99FE-2CCE-4DB9-8029-24DB18940E1F}"/>
    <cellStyle name="Input 18 6 7" xfId="13983" xr:uid="{F686FDBC-7849-443E-AD36-A420C6E39809}"/>
    <cellStyle name="Input 18 6 8" xfId="12922" xr:uid="{2D00EC40-905F-4D57-8C29-2592504D442F}"/>
    <cellStyle name="Input 18 7" xfId="13408" xr:uid="{5D110FA0-B186-43BD-BDEA-BED3CE6F943B}"/>
    <cellStyle name="Input 18 8" xfId="13391" xr:uid="{D23DF771-2083-49EC-A7E8-B95EDA04E371}"/>
    <cellStyle name="Input 18 9" xfId="13427" xr:uid="{0AB48AB1-97AE-46C6-8588-6CA427D0DB3B}"/>
    <cellStyle name="Input 19" xfId="7415" xr:uid="{111482BE-FE72-4AAE-B4D0-3E782A5D6E58}"/>
    <cellStyle name="Input 19 10" xfId="13370" xr:uid="{88C55856-030F-4746-80DD-DBDE45A09428}"/>
    <cellStyle name="Input 19 11" xfId="13448" xr:uid="{61461FF6-F89A-40D3-9FEB-DF5D2C406536}"/>
    <cellStyle name="Input 19 12" xfId="13351" xr:uid="{A24C99C3-7774-423A-A10D-1D9140C90985}"/>
    <cellStyle name="Input 19 13" xfId="13465" xr:uid="{692146AB-D12B-4090-9AC1-DBB36CF72149}"/>
    <cellStyle name="Input 19 2" xfId="7416" xr:uid="{048A59F5-DDB7-4E74-8222-5CC134CAAA34}"/>
    <cellStyle name="Input 19 2 10" xfId="13449" xr:uid="{BF07A5F7-F5EE-4115-B450-3838CAD76689}"/>
    <cellStyle name="Input 19 2 11" xfId="13350" xr:uid="{537B4351-72DB-4C43-A72B-C3CB3176A453}"/>
    <cellStyle name="Input 19 2 12" xfId="13466" xr:uid="{303B32EA-AF69-4AC4-B178-9E2E7962B2F6}"/>
    <cellStyle name="Input 19 2 2" xfId="9054" xr:uid="{EEF55CDE-A07A-49CB-9366-E891941AED79}"/>
    <cellStyle name="Input 19 2 2 10" xfId="18488" xr:uid="{73870B3B-07A3-4E18-96E1-CBDDDA8C073F}"/>
    <cellStyle name="Input 19 2 2 11" xfId="19359" xr:uid="{5DF9AEC6-0C8D-4E13-B928-74FDB015BFAA}"/>
    <cellStyle name="Input 19 2 2 2" xfId="9439" xr:uid="{68650904-A4FE-402F-B4AB-B52A9AFEDF64}"/>
    <cellStyle name="Input 19 2 2 2 10" xfId="14699" xr:uid="{AC6EA0C2-C6E6-4A62-9450-9C317071D16C}"/>
    <cellStyle name="Input 19 2 2 2 2" xfId="10966" xr:uid="{A69DB6C2-93A0-4EDA-859F-5C035260D75C}"/>
    <cellStyle name="Input 19 2 2 2 2 2" xfId="15586" xr:uid="{51F60C82-BB66-4A39-8683-4035A07EC1A0}"/>
    <cellStyle name="Input 19 2 2 2 2 3" xfId="16590" xr:uid="{BCD79C80-65F7-4D79-A851-622035F58BB8}"/>
    <cellStyle name="Input 19 2 2 2 2 4" xfId="17548" xr:uid="{29026643-DC60-4EB3-983A-4E844B2D82B7}"/>
    <cellStyle name="Input 19 2 2 2 2 5" xfId="18473" xr:uid="{BCDE7A00-2CC1-4B2C-8275-159C3DF4AC0B}"/>
    <cellStyle name="Input 19 2 2 2 2 6" xfId="19344" xr:uid="{1A6E8851-E0F4-458F-BAB6-A1701B9DE460}"/>
    <cellStyle name="Input 19 2 2 2 2 7" xfId="20190" xr:uid="{6893FD63-39F5-4610-9E86-6DC4146427F2}"/>
    <cellStyle name="Input 19 2 2 2 2 8" xfId="20950" xr:uid="{80870613-FE3C-44C4-92F8-2243939217B6}"/>
    <cellStyle name="Input 19 2 2 2 3" xfId="11777" xr:uid="{EB5BFDC2-134E-4C86-97FB-7DCFA8700689}"/>
    <cellStyle name="Input 19 2 2 2 3 2" xfId="16181" xr:uid="{5613A167-E6B8-4E9B-8FBD-0DEB423D64D8}"/>
    <cellStyle name="Input 19 2 2 2 3 3" xfId="17141" xr:uid="{270CA67B-0A7C-4625-BAB8-E9042787D808}"/>
    <cellStyle name="Input 19 2 2 2 3 4" xfId="18093" xr:uid="{F398738B-74A6-4794-AAA1-BD4D844ED562}"/>
    <cellStyle name="Input 19 2 2 2 3 5" xfId="18967" xr:uid="{2E6A9242-E075-4B73-A9E2-DF4ED4309DC9}"/>
    <cellStyle name="Input 19 2 2 2 3 6" xfId="19832" xr:uid="{DA2705A3-6ADA-418A-8DED-42B174A44558}"/>
    <cellStyle name="Input 19 2 2 2 3 7" xfId="20608" xr:uid="{03240B88-23FF-47CB-ABE0-F6626A20A3B0}"/>
    <cellStyle name="Input 19 2 2 2 3 8" xfId="21365" xr:uid="{FBEAC1CE-5F84-4382-89D8-B3DAE46233F9}"/>
    <cellStyle name="Input 19 2 2 2 4" xfId="14558" xr:uid="{D3519897-1B76-4543-89AD-30608DCAE6B4}"/>
    <cellStyle name="Input 19 2 2 2 5" xfId="12411" xr:uid="{815EA822-4951-491D-8EB5-CAC2C3FE7828}"/>
    <cellStyle name="Input 19 2 2 2 6" xfId="14687" xr:uid="{11EA63F4-79B0-4653-B065-DB916EA7F718}"/>
    <cellStyle name="Input 19 2 2 2 7" xfId="12312" xr:uid="{5A5BEEBC-8D93-43A4-A61C-6027F86720F3}"/>
    <cellStyle name="Input 19 2 2 2 8" xfId="14697" xr:uid="{E8B865F8-FD7C-4E93-B862-CD6FE135158E}"/>
    <cellStyle name="Input 19 2 2 2 9" xfId="12305" xr:uid="{79EFDD91-713A-4580-97D8-2FDC6AF47BE2}"/>
    <cellStyle name="Input 19 2 2 3" xfId="10579" xr:uid="{52737F6A-FC66-48E8-9B14-7165B4E2EF1B}"/>
    <cellStyle name="Input 19 2 2 3 2" xfId="15275" xr:uid="{2FB64CD9-CF85-4631-BDAA-42DF4865FD78}"/>
    <cellStyle name="Input 19 2 2 3 3" xfId="16295" xr:uid="{60539901-D87E-4409-86AD-7A4695660D89}"/>
    <cellStyle name="Input 19 2 2 3 4" xfId="17255" xr:uid="{902CF32B-DB73-4624-9755-1BB285969854}"/>
    <cellStyle name="Input 19 2 2 3 5" xfId="18204" xr:uid="{B377A55A-E1A2-4BD4-B33C-616548CE5895}"/>
    <cellStyle name="Input 19 2 2 3 6" xfId="19077" xr:uid="{C742278F-CDE2-4DA0-80BC-9DAFF7522357}"/>
    <cellStyle name="Input 19 2 2 3 7" xfId="19942" xr:uid="{0A20F67A-4224-43ED-9283-83BFA0DD7119}"/>
    <cellStyle name="Input 19 2 2 3 8" xfId="20718" xr:uid="{E6D9D196-6403-4910-8171-F59FE2EA2D67}"/>
    <cellStyle name="Input 19 2 2 4" xfId="11545" xr:uid="{34E3418C-2F00-46A7-A81A-E8F7DBBEB04B}"/>
    <cellStyle name="Input 19 2 2 4 2" xfId="15949" xr:uid="{0FFBCED1-76EF-4A9C-9E96-08DD2DD54B68}"/>
    <cellStyle name="Input 19 2 2 4 3" xfId="16909" xr:uid="{A1FD0EFF-48B2-4388-83AB-AD3177E712A4}"/>
    <cellStyle name="Input 19 2 2 4 4" xfId="17861" xr:uid="{73110E4F-A81B-4433-89E9-2573D614E044}"/>
    <cellStyle name="Input 19 2 2 4 5" xfId="18735" xr:uid="{51A2BB2B-A978-4C78-A64D-03B7AE456199}"/>
    <cellStyle name="Input 19 2 2 4 6" xfId="19600" xr:uid="{4575C817-41E5-4DE1-8693-57F0A809F7FA}"/>
    <cellStyle name="Input 19 2 2 4 7" xfId="20376" xr:uid="{C5C019A2-D7DA-490B-9EA4-9D18F9EE8C9A}"/>
    <cellStyle name="Input 19 2 2 4 8" xfId="21133" xr:uid="{A305AB60-3DEC-4F0C-B138-2D8B0F8F649E}"/>
    <cellStyle name="Input 19 2 2 5" xfId="14246" xr:uid="{B7E09A62-2E2F-4EB6-BB62-E669F45169DD}"/>
    <cellStyle name="Input 19 2 2 6" xfId="12707" xr:uid="{091FC382-0B0D-41D2-A20E-D914C59C5DED}"/>
    <cellStyle name="Input 19 2 2 7" xfId="15658" xr:uid="{B61FEBB4-58AA-4298-B17B-95B4BB4CBA07}"/>
    <cellStyle name="Input 19 2 2 8" xfId="16636" xr:uid="{F25F7AC5-14C3-490C-832C-FF6582BB78E7}"/>
    <cellStyle name="Input 19 2 2 9" xfId="17589" xr:uid="{967927D0-EB7F-4321-B392-A33AC8210424}"/>
    <cellStyle name="Input 19 2 3" xfId="9212" xr:uid="{7C9FBA13-13EE-461D-B7AD-921CA71488F9}"/>
    <cellStyle name="Input 19 2 3 10" xfId="19221" xr:uid="{31B6AB5E-2DC5-45FB-8B07-930E0D3C72AE}"/>
    <cellStyle name="Input 19 2 3 2" xfId="10736" xr:uid="{1F3952E2-A71C-4C10-9104-A974B2E407B9}"/>
    <cellStyle name="Input 19 2 3 2 2" xfId="15415" xr:uid="{5D418802-07D9-44D6-879A-FCA769D5F5B4}"/>
    <cellStyle name="Input 19 2 3 2 3" xfId="16429" xr:uid="{477E667C-D8D0-4468-BBA0-F9B50F460249}"/>
    <cellStyle name="Input 19 2 3 2 4" xfId="17387" xr:uid="{40B8EF21-9907-47E5-B031-7C41CF5D806F}"/>
    <cellStyle name="Input 19 2 3 2 5" xfId="18331" xr:uid="{E3B881C4-08A4-4DC7-97BE-3BF1E159FDAE}"/>
    <cellStyle name="Input 19 2 3 2 6" xfId="19204" xr:uid="{8FB2A1E9-475E-4FAE-B1B8-61501D5215D1}"/>
    <cellStyle name="Input 19 2 3 2 7" xfId="20069" xr:uid="{455CE1C7-7354-4B20-BF36-FFBACC4A65A3}"/>
    <cellStyle name="Input 19 2 3 2 8" xfId="20837" xr:uid="{27D6738B-3CEA-4E33-AE28-27ACE2FAEE62}"/>
    <cellStyle name="Input 19 2 3 3" xfId="11664" xr:uid="{9DEC05C2-CFC6-4361-8CD5-955B721B46C4}"/>
    <cellStyle name="Input 19 2 3 3 2" xfId="16068" xr:uid="{0A0071DD-E1FF-40DF-990B-DAA4C255939E}"/>
    <cellStyle name="Input 19 2 3 3 3" xfId="17028" xr:uid="{F2860E80-2BC2-4020-B874-EA5DBE963440}"/>
    <cellStyle name="Input 19 2 3 3 4" xfId="17980" xr:uid="{9D0CE3B1-D86A-402F-842C-9F606F31C76A}"/>
    <cellStyle name="Input 19 2 3 3 5" xfId="18854" xr:uid="{EB3D6AA3-103B-40CE-A0B8-B604C108B68F}"/>
    <cellStyle name="Input 19 2 3 3 6" xfId="19719" xr:uid="{E095CE4E-BC18-4902-A3E5-3E97B45A0F17}"/>
    <cellStyle name="Input 19 2 3 3 7" xfId="20495" xr:uid="{1895FA85-1DDB-4495-85CC-2B5F7F6EA56C}"/>
    <cellStyle name="Input 19 2 3 3 8" xfId="21252" xr:uid="{44AD2169-B071-44D2-A6D5-4C6713EBE458}"/>
    <cellStyle name="Input 19 2 3 4" xfId="14386" xr:uid="{D17FA57D-F4D1-467A-811A-2E83B1EE4574}"/>
    <cellStyle name="Input 19 2 3 5" xfId="12572" xr:uid="{DEC616AB-4271-4388-8D81-D0DA131C41E7}"/>
    <cellStyle name="Input 19 2 3 6" xfId="15451" xr:uid="{295C3DB3-5B7E-4911-9103-E060759B7EBB}"/>
    <cellStyle name="Input 19 2 3 7" xfId="16460" xr:uid="{64D28AD0-5AAA-41CD-AB77-1176D592D768}"/>
    <cellStyle name="Input 19 2 3 8" xfId="17418" xr:uid="{5C77DD2E-F719-4C0A-88EB-32ECBC2701CF}"/>
    <cellStyle name="Input 19 2 3 9" xfId="18349" xr:uid="{76D5CF49-23CD-42C3-82F6-1416E91490AD}"/>
    <cellStyle name="Input 19 2 4" xfId="9975" xr:uid="{67B5920A-AE8C-49E8-B0F4-06FD69DAFCBC}"/>
    <cellStyle name="Input 19 2 4 2" xfId="14900" xr:uid="{66FEAF6D-98C1-456D-88F9-333EB5C9A1A1}"/>
    <cellStyle name="Input 19 2 4 3" xfId="12163" xr:uid="{3E2079D6-C443-43C6-B4DB-09F7EEC16E7C}"/>
    <cellStyle name="Input 19 2 4 4" xfId="14073" xr:uid="{A3A4F7BC-5CD8-44B4-A238-FC6CFCD56B29}"/>
    <cellStyle name="Input 19 2 4 5" xfId="12849" xr:uid="{E11A0445-F481-4269-BFB0-AA5C00E01E56}"/>
    <cellStyle name="Input 19 2 4 6" xfId="13658" xr:uid="{3817CA96-9DB5-43A6-8857-200A6CD93D65}"/>
    <cellStyle name="Input 19 2 4 7" xfId="13189" xr:uid="{D36C6BAD-729D-4177-8E6C-E81AED5E095F}"/>
    <cellStyle name="Input 19 2 4 8" xfId="15130" xr:uid="{80FDF62A-3355-4B14-9E0B-55414A7590D2}"/>
    <cellStyle name="Input 19 2 5" xfId="9952" xr:uid="{39E5074A-AD03-4399-B1FA-66E6E3CDBD17}"/>
    <cellStyle name="Input 19 2 5 2" xfId="14877" xr:uid="{938BD056-05AB-4941-8B6D-A4189683600E}"/>
    <cellStyle name="Input 19 2 5 3" xfId="12185" xr:uid="{BD4520ED-BA1F-427B-A007-708E210ABE78}"/>
    <cellStyle name="Input 19 2 5 4" xfId="15210" xr:uid="{02B9093D-02AC-4508-9BD9-6A0B3EDA32F4}"/>
    <cellStyle name="Input 19 2 5 5" xfId="11913" xr:uid="{DD53BCB9-4B56-4DA1-8DFA-1C02CDB685F6}"/>
    <cellStyle name="Input 19 2 5 6" xfId="14521" xr:uid="{7E011A8B-EBD0-489B-B2C8-BD273C14A946}"/>
    <cellStyle name="Input 19 2 5 7" xfId="12447" xr:uid="{475EC1FF-F398-4F48-A287-95C61E54A3E8}"/>
    <cellStyle name="Input 19 2 5 8" xfId="14680" xr:uid="{A24423E2-FD02-4FC9-835A-7FDED1C644EF}"/>
    <cellStyle name="Input 19 2 6" xfId="13411" xr:uid="{EFBC6D25-BD7D-4C6C-840F-BBE6651253D7}"/>
    <cellStyle name="Input 19 2 7" xfId="13388" xr:uid="{0C1D5684-4104-4291-9BB6-588875C906C9}"/>
    <cellStyle name="Input 19 2 8" xfId="13430" xr:uid="{C98E0870-CA3F-414B-B890-FA1039F5C055}"/>
    <cellStyle name="Input 19 2 9" xfId="13369" xr:uid="{2EA84708-D0F6-40E0-A178-99BF8FAD17CB}"/>
    <cellStyle name="Input 19 3" xfId="9055" xr:uid="{7F6EAFD8-B723-4793-B898-3C4B5F34006B}"/>
    <cellStyle name="Input 19 3 10" xfId="13020" xr:uid="{AD5851A5-5DD0-4DE3-9A00-995E2186CDEC}"/>
    <cellStyle name="Input 19 3 11" xfId="14112" xr:uid="{C727A066-84E0-42BE-9E0B-009BB3C6A061}"/>
    <cellStyle name="Input 19 3 2" xfId="9440" xr:uid="{3FBF51D5-0369-461D-A06C-972894E9039A}"/>
    <cellStyle name="Input 19 3 2 10" xfId="19398" xr:uid="{662F0ACD-B9B2-475A-AF63-D81586FD1F9B}"/>
    <cellStyle name="Input 19 3 2 2" xfId="10967" xr:uid="{69F64BA2-8FD1-4590-BEF6-95306E45C139}"/>
    <cellStyle name="Input 19 3 2 2 2" xfId="15587" xr:uid="{4D95DE61-4C8E-4F37-9155-2E3E2E563EA9}"/>
    <cellStyle name="Input 19 3 2 2 3" xfId="16591" xr:uid="{9BFF3338-FE4E-42DB-9925-B0A685E82E1D}"/>
    <cellStyle name="Input 19 3 2 2 4" xfId="17549" xr:uid="{8AC4534B-1C47-4402-9821-1586FF36D2F0}"/>
    <cellStyle name="Input 19 3 2 2 5" xfId="18474" xr:uid="{2727762B-3150-4579-8FE3-5AE83F66F00D}"/>
    <cellStyle name="Input 19 3 2 2 6" xfId="19345" xr:uid="{91E165C4-45F6-4F44-8D60-33DA0AC387BE}"/>
    <cellStyle name="Input 19 3 2 2 7" xfId="20191" xr:uid="{3607FE89-4AB5-4D91-92C1-A4CEDF35A327}"/>
    <cellStyle name="Input 19 3 2 2 8" xfId="20951" xr:uid="{861A1549-2D7F-4843-BEF1-A977AD1DF81C}"/>
    <cellStyle name="Input 19 3 2 3" xfId="11778" xr:uid="{E95104CD-1AD1-4A32-997D-3C80BA5D1FA0}"/>
    <cellStyle name="Input 19 3 2 3 2" xfId="16182" xr:uid="{E79BA2F2-C7CE-4744-9FD7-B19852B39B62}"/>
    <cellStyle name="Input 19 3 2 3 3" xfId="17142" xr:uid="{9144CF32-830A-42ED-9FC9-B9200A7AEFDB}"/>
    <cellStyle name="Input 19 3 2 3 4" xfId="18094" xr:uid="{E41C96AA-5642-4D27-9830-77FB5C8A0FF9}"/>
    <cellStyle name="Input 19 3 2 3 5" xfId="18968" xr:uid="{D7283BD6-A597-40A5-B735-64134A8DC8BF}"/>
    <cellStyle name="Input 19 3 2 3 6" xfId="19833" xr:uid="{97461680-0D97-4B1E-A982-622831B126BB}"/>
    <cellStyle name="Input 19 3 2 3 7" xfId="20609" xr:uid="{33462C85-3274-4381-8676-CC5C2564932B}"/>
    <cellStyle name="Input 19 3 2 3 8" xfId="21366" xr:uid="{AED5B8CA-0498-4A49-8C37-D85E60DA9409}"/>
    <cellStyle name="Input 19 3 2 4" xfId="14559" xr:uid="{A805F934-70E9-43BA-90C9-1072A102BF53}"/>
    <cellStyle name="Input 19 3 2 5" xfId="12410" xr:uid="{3C3B0691-EEAF-4002-933A-9E052DAC2298}"/>
    <cellStyle name="Input 19 3 2 6" xfId="15706" xr:uid="{135DE2B8-308A-4F0E-A592-4D749ADF5DDE}"/>
    <cellStyle name="Input 19 3 2 7" xfId="16682" xr:uid="{868BA9F6-AC8D-4B9C-AC9D-87858BCEC105}"/>
    <cellStyle name="Input 19 3 2 8" xfId="17634" xr:uid="{69646976-4B33-4C40-BA50-982D863B5A6B}"/>
    <cellStyle name="Input 19 3 2 9" xfId="18529" xr:uid="{901DEA40-699F-43EF-8308-E9F8E9068493}"/>
    <cellStyle name="Input 19 3 3" xfId="10580" xr:uid="{7A0CC036-55A3-43F5-955B-F4D280C6B7AB}"/>
    <cellStyle name="Input 19 3 3 2" xfId="15276" xr:uid="{B7CDFABB-852C-4DE3-A41C-58102ED59245}"/>
    <cellStyle name="Input 19 3 3 3" xfId="16296" xr:uid="{815E551B-8FF2-47A5-A1E6-B5F6346B77C0}"/>
    <cellStyle name="Input 19 3 3 4" xfId="17256" xr:uid="{B9DD59C7-FE7B-4FD8-8033-7866CDDCE6A2}"/>
    <cellStyle name="Input 19 3 3 5" xfId="18205" xr:uid="{D276BD8C-0DDC-4315-B476-15B0A746253E}"/>
    <cellStyle name="Input 19 3 3 6" xfId="19078" xr:uid="{3BD38052-88AA-4149-A5E0-C4E45288B828}"/>
    <cellStyle name="Input 19 3 3 7" xfId="19943" xr:uid="{0324114B-6EBD-40E0-96F1-EDC562A6DBC5}"/>
    <cellStyle name="Input 19 3 3 8" xfId="20719" xr:uid="{679D2B20-7888-42A1-88AC-2FF3589DA46D}"/>
    <cellStyle name="Input 19 3 4" xfId="11546" xr:uid="{28324142-3168-4352-A665-8C67D0204802}"/>
    <cellStyle name="Input 19 3 4 2" xfId="15950" xr:uid="{8A4A7AB0-EBC7-4CF6-B5A4-BAF837F0A133}"/>
    <cellStyle name="Input 19 3 4 3" xfId="16910" xr:uid="{FE290561-D72B-4251-A76B-A169EECEF428}"/>
    <cellStyle name="Input 19 3 4 4" xfId="17862" xr:uid="{94BB5124-8C74-4A7A-9804-DBC0FD32AACD}"/>
    <cellStyle name="Input 19 3 4 5" xfId="18736" xr:uid="{23349162-7175-44EB-A25F-75425C7853A2}"/>
    <cellStyle name="Input 19 3 4 6" xfId="19601" xr:uid="{21C538E2-475C-4FAC-92E1-E3DB4DF56410}"/>
    <cellStyle name="Input 19 3 4 7" xfId="20377" xr:uid="{20E5484D-F425-491C-AB7F-CF0D52CE388C}"/>
    <cellStyle name="Input 19 3 4 8" xfId="21134" xr:uid="{BAF44A70-7922-4195-A5AE-C99FE34FEAE4}"/>
    <cellStyle name="Input 19 3 5" xfId="14247" xr:uid="{02A160C9-408E-4816-8BB8-63BC072E6738}"/>
    <cellStyle name="Input 19 3 6" xfId="12706" xr:uid="{72D1DD01-AC03-4B67-A4EA-351602C96A28}"/>
    <cellStyle name="Input 19 3 7" xfId="15157" xr:uid="{78DBFCD4-DA51-4497-A608-F6E1A9810448}"/>
    <cellStyle name="Input 19 3 8" xfId="11957" xr:uid="{5CB9CF0E-CBC7-40BC-82F5-85A9BD7635EB}"/>
    <cellStyle name="Input 19 3 9" xfId="13880" xr:uid="{13E06922-7552-4013-BE1A-E815E48899A9}"/>
    <cellStyle name="Input 19 4" xfId="9211" xr:uid="{B7AF96AD-DC4D-4D18-B871-D3A63865E43B}"/>
    <cellStyle name="Input 19 4 10" xfId="15687" xr:uid="{E4829274-E415-4A4E-9490-C54A195AEEB0}"/>
    <cellStyle name="Input 19 4 2" xfId="10735" xr:uid="{888BC9F0-6C53-42D2-8B59-2039B2C798A0}"/>
    <cellStyle name="Input 19 4 2 2" xfId="15414" xr:uid="{B82C1980-1714-4781-BD11-06731CEC4647}"/>
    <cellStyle name="Input 19 4 2 3" xfId="16428" xr:uid="{2A27FEF2-A750-423F-B6DB-F5742719F839}"/>
    <cellStyle name="Input 19 4 2 4" xfId="17386" xr:uid="{E1C0E805-D7AE-4434-ABB2-EFFDBA81A76C}"/>
    <cellStyle name="Input 19 4 2 5" xfId="18330" xr:uid="{26C9ACFD-48D1-4C99-9640-16815928DC8B}"/>
    <cellStyle name="Input 19 4 2 6" xfId="19203" xr:uid="{F6BE77D4-6A75-4E05-81DF-FC9C1B8FBD05}"/>
    <cellStyle name="Input 19 4 2 7" xfId="20068" xr:uid="{8EAD06A4-0901-43C4-8E50-C249D71E38FB}"/>
    <cellStyle name="Input 19 4 2 8" xfId="20836" xr:uid="{E1762A31-B744-43D6-B6A0-6AA9FC8F4BC1}"/>
    <cellStyle name="Input 19 4 3" xfId="11663" xr:uid="{CFA3E745-B0E8-487D-A1E5-BC6D295355D8}"/>
    <cellStyle name="Input 19 4 3 2" xfId="16067" xr:uid="{43652E35-CCAD-4425-8F93-A9DB6D278AAB}"/>
    <cellStyle name="Input 19 4 3 3" xfId="17027" xr:uid="{9AE66571-1664-4850-8D24-0374587827CD}"/>
    <cellStyle name="Input 19 4 3 4" xfId="17979" xr:uid="{A9709C32-E404-44D6-90B7-C68866C050B4}"/>
    <cellStyle name="Input 19 4 3 5" xfId="18853" xr:uid="{30B051FE-21C7-41F8-9FD8-1154FD47F7C9}"/>
    <cellStyle name="Input 19 4 3 6" xfId="19718" xr:uid="{B5827EFC-CFFD-4A30-925F-99BCDC79E596}"/>
    <cellStyle name="Input 19 4 3 7" xfId="20494" xr:uid="{BCB6DE0A-7C30-4BF0-8788-849E3CF25D14}"/>
    <cellStyle name="Input 19 4 3 8" xfId="21251" xr:uid="{7A8ECB78-310A-4DC6-A439-35116635D6AD}"/>
    <cellStyle name="Input 19 4 4" xfId="14385" xr:uid="{0E16F9A9-F04A-4697-9E3F-DF2AF11885E1}"/>
    <cellStyle name="Input 19 4 5" xfId="12573" xr:uid="{29F81A4A-AE86-43A4-BAC9-794F4C5DF100}"/>
    <cellStyle name="Input 19 4 6" xfId="14420" xr:uid="{2AC0CE9C-A248-48F4-B895-E265EEDB38CC}"/>
    <cellStyle name="Input 19 4 7" xfId="12543" xr:uid="{583AF2FC-C711-4219-AD91-17FFD3A4571B}"/>
    <cellStyle name="Input 19 4 8" xfId="14415" xr:uid="{DB19C909-CA8D-4E8E-8C8C-6D4F2AA3FB2E}"/>
    <cellStyle name="Input 19 4 9" xfId="12548" xr:uid="{71194493-4D4C-4F16-A94B-7E3D588912E3}"/>
    <cellStyle name="Input 19 5" xfId="9974" xr:uid="{31393A64-1B0B-474E-B456-8DDDFF9DB6D0}"/>
    <cellStyle name="Input 19 5 2" xfId="14899" xr:uid="{46FA48E0-B8D8-45F4-9073-F464ED18E7E6}"/>
    <cellStyle name="Input 19 5 3" xfId="12164" xr:uid="{AC102419-842D-418A-8D17-D46FB55BACAC}"/>
    <cellStyle name="Input 19 5 4" xfId="11879" xr:uid="{8391B0CF-C08E-4C11-968B-F6B6D0EF477A}"/>
    <cellStyle name="Input 19 5 5" xfId="13945" xr:uid="{0AC2BB54-954F-4C2E-968F-AE6C5AB5CD50}"/>
    <cellStyle name="Input 19 5 6" xfId="12960" xr:uid="{ACED2CD9-C204-4597-82E0-2B7AFE523C3B}"/>
    <cellStyle name="Input 19 5 7" xfId="13556" xr:uid="{C4530E71-90BC-41AE-AD5B-72739EA17DE8}"/>
    <cellStyle name="Input 19 5 8" xfId="13271" xr:uid="{F4F537A8-6054-4E65-8286-D0AB012956FB}"/>
    <cellStyle name="Input 19 6" xfId="9953" xr:uid="{F8CB20BC-D16C-4368-9063-80B16FAF8E5F}"/>
    <cellStyle name="Input 19 6 2" xfId="14878" xr:uid="{0E9E877A-9F8E-4543-807E-BB039DD74083}"/>
    <cellStyle name="Input 19 6 3" xfId="12184" xr:uid="{00AFF70B-4BCB-4649-95D5-41C1DB6D38A8}"/>
    <cellStyle name="Input 19 6 4" xfId="14519" xr:uid="{6D6B31AB-082E-4528-BA91-31009FC7B2FE}"/>
    <cellStyle name="Input 19 6 5" xfId="12449" xr:uid="{BB00EA3A-A8FD-43AE-BC86-28D099B8E983}"/>
    <cellStyle name="Input 19 6 6" xfId="13773" xr:uid="{9C27A38E-8087-4A9E-8229-810440812D4C}"/>
    <cellStyle name="Input 19 6 7" xfId="13101" xr:uid="{3161E1EA-D282-4BF4-A354-DAC7B0D5F609}"/>
    <cellStyle name="Input 19 6 8" xfId="15631" xr:uid="{DD0DD960-311F-4C34-9A64-9893B4E09DF5}"/>
    <cellStyle name="Input 19 7" xfId="13410" xr:uid="{E131D1F3-A06C-4960-B303-7C5EBA69E099}"/>
    <cellStyle name="Input 19 8" xfId="13389" xr:uid="{1BD26266-B741-4F6D-8E80-110BA1D6099F}"/>
    <cellStyle name="Input 19 9" xfId="13429" xr:uid="{E47EC11A-A6A1-4C74-8AF4-384ACC0BA2EC}"/>
    <cellStyle name="Input 2" xfId="7417" xr:uid="{F105598C-205B-46A3-BDBF-9206A4267C1E}"/>
    <cellStyle name="Input 2 10" xfId="13368" xr:uid="{382924F2-E57D-4485-96E3-A80A02C2A7FA}"/>
    <cellStyle name="Input 2 11" xfId="13450" xr:uid="{D378268C-EB24-43FD-9F52-28537A3B005F}"/>
    <cellStyle name="Input 2 12" xfId="13349" xr:uid="{47CB7E7B-CF91-4001-B232-C99F21FA9D8C}"/>
    <cellStyle name="Input 2 13" xfId="14082" xr:uid="{EA4F3A0D-636B-48F6-B638-1C7443CC9AFE}"/>
    <cellStyle name="Input 2 2" xfId="7418" xr:uid="{2BDA66B6-7EE5-4896-B6B2-C96F569463AA}"/>
    <cellStyle name="Input 2 3" xfId="9053" xr:uid="{43E35EDA-631A-49B5-AB17-2CAABB5B7A03}"/>
    <cellStyle name="Input 2 3 10" xfId="13091" xr:uid="{0B0C4746-B847-47F5-A6AF-3BEC31003D28}"/>
    <cellStyle name="Input 2 3 11" xfId="14607" xr:uid="{C2406197-A560-414F-8985-CE5432430FCF}"/>
    <cellStyle name="Input 2 3 2" xfId="9441" xr:uid="{9F8AFE0F-FA50-44C6-B61C-6BCE24D61663}"/>
    <cellStyle name="Input 2 3 2 10" xfId="15461" xr:uid="{EA7FA75C-ADA9-45EF-B7BA-D3CB5467FC32}"/>
    <cellStyle name="Input 2 3 2 2" xfId="10968" xr:uid="{66749020-3190-4386-A919-D6B3DE1681B2}"/>
    <cellStyle name="Input 2 3 2 2 2" xfId="15588" xr:uid="{AF2DA5D1-B3D9-463E-92F4-F5676395C44D}"/>
    <cellStyle name="Input 2 3 2 2 3" xfId="16592" xr:uid="{12DEC30D-C199-4CB0-B5EA-6724AF4FA300}"/>
    <cellStyle name="Input 2 3 2 2 4" xfId="17550" xr:uid="{7C2F4ED5-01C0-4E97-A52B-404AE113972F}"/>
    <cellStyle name="Input 2 3 2 2 5" xfId="18475" xr:uid="{44AABA7C-EF3B-41B3-876C-63E3BDDB311B}"/>
    <cellStyle name="Input 2 3 2 2 6" xfId="19346" xr:uid="{F17A0C95-1D93-444C-8ABB-658DAF374B32}"/>
    <cellStyle name="Input 2 3 2 2 7" xfId="20192" xr:uid="{4E0BE4F4-3083-42EB-BE58-1E5544D179B6}"/>
    <cellStyle name="Input 2 3 2 2 8" xfId="20952" xr:uid="{3C73881F-7A74-4C0D-A1EF-1C912D205FEA}"/>
    <cellStyle name="Input 2 3 2 3" xfId="11779" xr:uid="{D75BB45B-F32B-471A-A484-3889C0AB8CA6}"/>
    <cellStyle name="Input 2 3 2 3 2" xfId="16183" xr:uid="{0794503D-9B39-46CB-A0FD-5F5772A3561D}"/>
    <cellStyle name="Input 2 3 2 3 3" xfId="17143" xr:uid="{31A09714-D6A2-4C5C-B410-1ABE508ABA7A}"/>
    <cellStyle name="Input 2 3 2 3 4" xfId="18095" xr:uid="{D1A18EB4-CA13-4D88-8DB1-1D7B4885D322}"/>
    <cellStyle name="Input 2 3 2 3 5" xfId="18969" xr:uid="{3F53E38A-0348-44F6-BEA4-B1F92A19F574}"/>
    <cellStyle name="Input 2 3 2 3 6" xfId="19834" xr:uid="{A478A61A-C044-4F8C-84E3-EA80BA38BDE0}"/>
    <cellStyle name="Input 2 3 2 3 7" xfId="20610" xr:uid="{ABA0D0DB-D7A5-4068-8E21-A6176311166A}"/>
    <cellStyle name="Input 2 3 2 3 8" xfId="21367" xr:uid="{DE548631-E720-4524-AA94-5BD22D78489F}"/>
    <cellStyle name="Input 2 3 2 4" xfId="14560" xr:uid="{1C97A62F-CC01-4A8E-9456-3893D2FDD99F}"/>
    <cellStyle name="Input 2 3 2 5" xfId="12409" xr:uid="{A889CF06-040B-4210-A225-E0BD7C3EF9E0}"/>
    <cellStyle name="Input 2 3 2 6" xfId="15090" xr:uid="{F583A7F0-96EE-4216-AC1F-D6013639968E}"/>
    <cellStyle name="Input 2 3 2 7" xfId="12000" xr:uid="{558CAEB6-D923-4B9E-B29C-3D76B3624F6E}"/>
    <cellStyle name="Input 2 3 2 8" xfId="14744" xr:uid="{7A1B88E9-2449-495E-B9B9-E43863C8AFC5}"/>
    <cellStyle name="Input 2 3 2 9" xfId="12267" xr:uid="{F22C31B9-B4C7-4E0D-8D3E-4B3078396B56}"/>
    <cellStyle name="Input 2 3 3" xfId="10578" xr:uid="{FE638537-A7D6-4628-8E4B-CC6B502C825E}"/>
    <cellStyle name="Input 2 3 3 2" xfId="15274" xr:uid="{41593D71-1811-4992-8BD3-30660B060FA9}"/>
    <cellStyle name="Input 2 3 3 3" xfId="16294" xr:uid="{76752349-8F44-4921-8917-32412BDD74EE}"/>
    <cellStyle name="Input 2 3 3 4" xfId="17254" xr:uid="{5D9C8761-A4D7-4CB9-B3C5-A1A664263730}"/>
    <cellStyle name="Input 2 3 3 5" xfId="18203" xr:uid="{5CB5B9A5-1348-44D1-8F7B-5CF57F942D47}"/>
    <cellStyle name="Input 2 3 3 6" xfId="19076" xr:uid="{19D8977E-9A8F-417A-A9BD-0C347F705302}"/>
    <cellStyle name="Input 2 3 3 7" xfId="19941" xr:uid="{1FFC6520-8038-44D9-AD84-0D919D5DC8CE}"/>
    <cellStyle name="Input 2 3 3 8" xfId="20717" xr:uid="{E3E1D98D-CA33-4B88-9F95-EEA0E2D21320}"/>
    <cellStyle name="Input 2 3 4" xfId="11544" xr:uid="{81367578-B668-4246-A465-05FB21440060}"/>
    <cellStyle name="Input 2 3 4 2" xfId="15948" xr:uid="{79D2F004-AB54-4962-B684-6B45F6F465EE}"/>
    <cellStyle name="Input 2 3 4 3" xfId="16908" xr:uid="{8D678A0D-B905-4198-8A86-BAD837ACA966}"/>
    <cellStyle name="Input 2 3 4 4" xfId="17860" xr:uid="{3494AD0E-2987-44C2-8DD7-BDA87B8FD88D}"/>
    <cellStyle name="Input 2 3 4 5" xfId="18734" xr:uid="{066F8CCA-1153-4B6D-A413-3C99F151FEEB}"/>
    <cellStyle name="Input 2 3 4 6" xfId="19599" xr:uid="{FC35AD4E-C5A4-4443-86D3-B36C5501D1B2}"/>
    <cellStyle name="Input 2 3 4 7" xfId="20375" xr:uid="{AE659A81-33B1-4FAE-9C9D-3529C98D65EF}"/>
    <cellStyle name="Input 2 3 4 8" xfId="21132" xr:uid="{1D3D50E0-EAC8-4B54-96D9-107B368E8A8E}"/>
    <cellStyle name="Input 2 3 5" xfId="14245" xr:uid="{A259AC12-D6DF-4E30-B316-FD3A562F3BA7}"/>
    <cellStyle name="Input 2 3 6" xfId="12708" xr:uid="{421A66FF-BCA0-4E08-B749-7F113C0C4362}"/>
    <cellStyle name="Input 2 3 7" xfId="14636" xr:uid="{719F3BBD-5F73-47B4-ADC5-2969E3E5DCFF}"/>
    <cellStyle name="Input 2 3 8" xfId="12356" xr:uid="{A3A529E8-E10E-4A7B-807E-451D0638A951}"/>
    <cellStyle name="Input 2 3 9" xfId="13794" xr:uid="{22487643-3357-45BE-AFBB-107B431F1334}"/>
    <cellStyle name="Input 2 4" xfId="9213" xr:uid="{42C2588B-15A5-431A-8769-7D87940E2E78}"/>
    <cellStyle name="Input 2 4 10" xfId="15652" xr:uid="{EBC9245E-4D2E-4B67-841A-3B9648FE7ED5}"/>
    <cellStyle name="Input 2 4 2" xfId="10737" xr:uid="{E70DFB9A-DC97-407D-9634-CF61C398ACEB}"/>
    <cellStyle name="Input 2 4 2 2" xfId="15416" xr:uid="{E7887353-1EC9-4919-810A-F18390E1F5BF}"/>
    <cellStyle name="Input 2 4 2 3" xfId="16430" xr:uid="{163BAF06-769D-4478-B5EE-615711E3B4A5}"/>
    <cellStyle name="Input 2 4 2 4" xfId="17388" xr:uid="{735D1551-A4C4-4D82-BF07-8C36E47E6BA8}"/>
    <cellStyle name="Input 2 4 2 5" xfId="18332" xr:uid="{6CD86BBA-FAA5-417F-90D4-DDEDF080E4AB}"/>
    <cellStyle name="Input 2 4 2 6" xfId="19205" xr:uid="{012CE8F9-89C5-401D-818F-600C0EED4863}"/>
    <cellStyle name="Input 2 4 2 7" xfId="20070" xr:uid="{64F620A8-1D3A-4777-85B6-143F02DDE5D7}"/>
    <cellStyle name="Input 2 4 2 8" xfId="20838" xr:uid="{0D704AC5-FBFE-4D2A-84D3-93CC59C1EA6B}"/>
    <cellStyle name="Input 2 4 3" xfId="11665" xr:uid="{05EB3C57-D461-43C0-82D3-B7F0F0179454}"/>
    <cellStyle name="Input 2 4 3 2" xfId="16069" xr:uid="{C93B453C-8BF6-4670-97FF-B0F6013C313A}"/>
    <cellStyle name="Input 2 4 3 3" xfId="17029" xr:uid="{012B3AA1-3F8B-4782-8F23-94663495FE5C}"/>
    <cellStyle name="Input 2 4 3 4" xfId="17981" xr:uid="{01E93248-A784-4293-95FC-E0AD084484A2}"/>
    <cellStyle name="Input 2 4 3 5" xfId="18855" xr:uid="{53626764-06E9-41FD-90F9-FFA7C2760D3D}"/>
    <cellStyle name="Input 2 4 3 6" xfId="19720" xr:uid="{56D23AF9-C594-4B8F-B022-C45AE7D6A43B}"/>
    <cellStyle name="Input 2 4 3 7" xfId="20496" xr:uid="{FB255610-44FC-4503-956F-4A26E9D9076C}"/>
    <cellStyle name="Input 2 4 3 8" xfId="21253" xr:uid="{05D0B5C8-D163-442D-900F-322B6069ECB4}"/>
    <cellStyle name="Input 2 4 4" xfId="14387" xr:uid="{BF36FD48-62F0-4AE5-8517-0D0E17502CEE}"/>
    <cellStyle name="Input 2 4 5" xfId="12571" xr:uid="{F7FE02E9-8427-4294-8477-C5F5470DB270}"/>
    <cellStyle name="Input 2 4 6" xfId="14962" xr:uid="{2AD5ADCB-F589-40FC-94B5-F692BD0CBCA5}"/>
    <cellStyle name="Input 2 4 7" xfId="12110" xr:uid="{5225D337-0636-41D2-BB33-829D472468D4}"/>
    <cellStyle name="Input 2 4 8" xfId="14194" xr:uid="{4243D42F-F605-4514-97E2-323A96B33510}"/>
    <cellStyle name="Input 2 4 9" xfId="12753" xr:uid="{34128365-69DD-43C1-A50E-50BFB61CEDDD}"/>
    <cellStyle name="Input 2 5" xfId="9976" xr:uid="{BE36FFCB-E7D8-4E66-A47B-9EA79F04B61A}"/>
    <cellStyle name="Input 2 5 2" xfId="14901" xr:uid="{AD6023FB-740E-4A1A-971C-344FBE51E0C1}"/>
    <cellStyle name="Input 2 5 3" xfId="12162" xr:uid="{521B297C-3548-4576-9228-9EC7077AABFC}"/>
    <cellStyle name="Input 2 5 4" xfId="11880" xr:uid="{50BD1800-E074-4484-823A-7314A7524058}"/>
    <cellStyle name="Input 2 5 5" xfId="13944" xr:uid="{2B158C6C-1393-48D9-A74F-FB4D495ED84C}"/>
    <cellStyle name="Input 2 5 6" xfId="12961" xr:uid="{DAA868FC-E1B7-4B4D-A0D8-3CACDF840BC9}"/>
    <cellStyle name="Input 2 5 7" xfId="13555" xr:uid="{9B1D0234-9DAF-4B30-A19C-54B474DB6252}"/>
    <cellStyle name="Input 2 5 8" xfId="13272" xr:uid="{10CF66F2-A142-4298-AE14-B7BB4FC141D1}"/>
    <cellStyle name="Input 2 6" xfId="9951" xr:uid="{D6EC56A9-65B2-4C6A-B40E-28C93D1BF133}"/>
    <cellStyle name="Input 2 6 2" xfId="14876" xr:uid="{B6AD786F-4026-46CE-A544-C5164B3ECB62}"/>
    <cellStyle name="Input 2 6 3" xfId="12186" xr:uid="{4DAE4202-7CB9-4952-B518-7A718F4FE954}"/>
    <cellStyle name="Input 2 6 4" xfId="15733" xr:uid="{299D3A18-4057-4EA0-825E-6FC473A4C5F3}"/>
    <cellStyle name="Input 2 6 5" xfId="16701" xr:uid="{0EC28E1A-5FE5-451B-BC08-9139E2D8909B}"/>
    <cellStyle name="Input 2 6 6" xfId="17653" xr:uid="{84865E8D-2295-47CE-9048-6FE4D6580C01}"/>
    <cellStyle name="Input 2 6 7" xfId="18538" xr:uid="{5D62F4DB-8735-4CA2-BA59-54C8AB7C642A}"/>
    <cellStyle name="Input 2 6 8" xfId="19406" xr:uid="{6FE87BB9-0F13-46D0-92DB-567E7B50C370}"/>
    <cellStyle name="Input 2 7" xfId="13412" xr:uid="{F7EC51C3-307E-4D44-9257-B29ADEBF6214}"/>
    <cellStyle name="Input 2 8" xfId="13387" xr:uid="{82C5AED7-A373-4DED-BCFC-045DFCF2D103}"/>
    <cellStyle name="Input 2 9" xfId="13431" xr:uid="{F87C706A-BA92-4CB2-A3AA-D7DC3574B259}"/>
    <cellStyle name="Input 3" xfId="7419" xr:uid="{E1C385CB-E89A-4387-881E-768D715D91B7}"/>
    <cellStyle name="Input 3 10" xfId="13452" xr:uid="{F6153F4E-8148-4CE8-AEAC-1D766789627F}"/>
    <cellStyle name="Input 3 11" xfId="13348" xr:uid="{99EFF020-C9A0-4A79-A33E-3B630C9C9A05}"/>
    <cellStyle name="Input 3 12" xfId="15550" xr:uid="{7EC3D777-3E0C-4CD4-A58D-7A57618392B1}"/>
    <cellStyle name="Input 3 2" xfId="9052" xr:uid="{676CD9FE-AEE1-436C-85A7-666578A0CF2F}"/>
    <cellStyle name="Input 3 2 10" xfId="13177" xr:uid="{6B65DF3F-C56B-4D83-BC5C-D2AE86BA024E}"/>
    <cellStyle name="Input 3 2 11" xfId="14095" xr:uid="{0A46D25A-6184-49FC-B260-A116C0985145}"/>
    <cellStyle name="Input 3 2 2" xfId="9442" xr:uid="{17C3A0AD-181F-4FA9-8F1B-BDC73738BC51}"/>
    <cellStyle name="Input 3 2 2 10" xfId="11871" xr:uid="{59838279-04FF-4F57-A40B-2951FA7B9725}"/>
    <cellStyle name="Input 3 2 2 2" xfId="10969" xr:uid="{52E6C89F-3E0C-4570-BAFC-F18CDFED2B1D}"/>
    <cellStyle name="Input 3 2 2 2 2" xfId="15589" xr:uid="{D6B7DB79-CE9E-4FAD-9D96-183EC571D600}"/>
    <cellStyle name="Input 3 2 2 2 3" xfId="16593" xr:uid="{9DEAD399-BB68-4B5D-829C-3382F819BCD9}"/>
    <cellStyle name="Input 3 2 2 2 4" xfId="17551" xr:uid="{22763BF3-056D-4108-93F7-CC4DC0B092B7}"/>
    <cellStyle name="Input 3 2 2 2 5" xfId="18476" xr:uid="{BF6434BB-09AD-43A8-B867-184BB769BAD4}"/>
    <cellStyle name="Input 3 2 2 2 6" xfId="19347" xr:uid="{AC3940C2-B62E-4424-868D-B53C5977F8D7}"/>
    <cellStyle name="Input 3 2 2 2 7" xfId="20193" xr:uid="{1DC872F5-F9C3-4EAE-8FF3-9CD513D5D7CB}"/>
    <cellStyle name="Input 3 2 2 2 8" xfId="20953" xr:uid="{620DD4DE-559F-4991-AA64-F14761FE83A7}"/>
    <cellStyle name="Input 3 2 2 3" xfId="11780" xr:uid="{F2F4EC0C-FF94-4A91-9DCE-09C498A89A80}"/>
    <cellStyle name="Input 3 2 2 3 2" xfId="16184" xr:uid="{23B1D194-DBBA-485A-9F65-263FC48338B8}"/>
    <cellStyle name="Input 3 2 2 3 3" xfId="17144" xr:uid="{4ED627A5-607F-4AA1-B4A2-21B525D87CB6}"/>
    <cellStyle name="Input 3 2 2 3 4" xfId="18096" xr:uid="{E4373E00-2C0C-4692-A84C-0B9C309295F0}"/>
    <cellStyle name="Input 3 2 2 3 5" xfId="18970" xr:uid="{4FB5F704-0A74-462F-9B4A-A788F8A818B8}"/>
    <cellStyle name="Input 3 2 2 3 6" xfId="19835" xr:uid="{B104D5AE-3B4E-4931-9E82-C9EA84502281}"/>
    <cellStyle name="Input 3 2 2 3 7" xfId="20611" xr:uid="{91F4F7B8-A29E-4ABD-9346-FD5E37ABA804}"/>
    <cellStyle name="Input 3 2 2 3 8" xfId="21368" xr:uid="{927EADA7-030C-468E-95D4-E51EC773DD3B}"/>
    <cellStyle name="Input 3 2 2 4" xfId="14561" xr:uid="{C7DE48E2-A069-42DE-9C51-AC5F7386CEA6}"/>
    <cellStyle name="Input 3 2 2 5" xfId="12408" xr:uid="{7DDAE894-098B-421F-A2EC-BED472340B65}"/>
    <cellStyle name="Input 3 2 2 6" xfId="14426" xr:uid="{CB1D7757-BAEF-4FE9-9B89-F6F5B7CA90BE}"/>
    <cellStyle name="Input 3 2 2 7" xfId="12537" xr:uid="{030F56F2-6E61-420F-9D51-BFEC5CDC0CA2}"/>
    <cellStyle name="Input 3 2 2 8" xfId="15183" xr:uid="{B70F0CC4-B5EB-4BE3-B9F1-2C4D91E187F3}"/>
    <cellStyle name="Input 3 2 2 9" xfId="11935" xr:uid="{26991470-DCF3-46EB-ABEB-D919042BAD9B}"/>
    <cellStyle name="Input 3 2 3" xfId="10577" xr:uid="{9A743DFF-E8BB-4D2C-8276-3357CA09A305}"/>
    <cellStyle name="Input 3 2 3 2" xfId="15273" xr:uid="{61ECB8AE-A419-4018-AA08-222337C00E1E}"/>
    <cellStyle name="Input 3 2 3 3" xfId="16293" xr:uid="{C4AC0F74-9F32-4DE3-A21B-4C17F59F6BDF}"/>
    <cellStyle name="Input 3 2 3 4" xfId="17253" xr:uid="{034FEE85-539E-49EF-B724-99051BA1285C}"/>
    <cellStyle name="Input 3 2 3 5" xfId="18202" xr:uid="{1C229C52-846E-4517-BC41-10A6BA77C620}"/>
    <cellStyle name="Input 3 2 3 6" xfId="19075" xr:uid="{C34337A4-4B8E-4B49-858A-34EFB3B7615E}"/>
    <cellStyle name="Input 3 2 3 7" xfId="19940" xr:uid="{F0F8AFA2-59DC-48A0-AFC3-1F48FDDDAE26}"/>
    <cellStyle name="Input 3 2 3 8" xfId="20716" xr:uid="{B8F9DB96-FDDE-4A29-8495-533A1B4AB22F}"/>
    <cellStyle name="Input 3 2 4" xfId="11543" xr:uid="{EBA3F89C-2F4C-4A63-9BA6-24A7603E784A}"/>
    <cellStyle name="Input 3 2 4 2" xfId="15947" xr:uid="{F662B996-09FB-4451-899F-B5703A7F5B22}"/>
    <cellStyle name="Input 3 2 4 3" xfId="16907" xr:uid="{55E05C2C-9596-40AB-BAD5-1AC81783C4B9}"/>
    <cellStyle name="Input 3 2 4 4" xfId="17859" xr:uid="{7C331076-9267-4EAF-964C-671416F8F4FE}"/>
    <cellStyle name="Input 3 2 4 5" xfId="18733" xr:uid="{74056B12-4864-47B1-8EEF-7442E66E4FE2}"/>
    <cellStyle name="Input 3 2 4 6" xfId="19598" xr:uid="{45185CA9-2840-4419-9D75-8E9EB688CC18}"/>
    <cellStyle name="Input 3 2 4 7" xfId="20374" xr:uid="{E1CE2CD4-0D85-454D-BD64-972DEADB941F}"/>
    <cellStyle name="Input 3 2 4 8" xfId="21131" xr:uid="{A7205D79-EF59-4D8B-85C6-91A9DCF2649B}"/>
    <cellStyle name="Input 3 2 5" xfId="14244" xr:uid="{BE24F55C-B5A0-4F8C-9115-577362951234}"/>
    <cellStyle name="Input 3 2 6" xfId="12709" xr:uid="{B20483A4-F9BB-432D-A293-342C0507B60E}"/>
    <cellStyle name="Input 3 2 7" xfId="14124" xr:uid="{7A0772D9-5AF7-4061-8A00-DF7A14CBA467}"/>
    <cellStyle name="Input 3 2 8" xfId="12814" xr:uid="{195E0E79-4013-41B2-958A-003711306BFB}"/>
    <cellStyle name="Input 3 2 9" xfId="13688" xr:uid="{CA0B9187-0FAA-48D8-965E-50D61C3D1ACC}"/>
    <cellStyle name="Input 3 3" xfId="9214" xr:uid="{D7B8DE9B-CDC3-4128-8358-FD9A5C346785}"/>
    <cellStyle name="Input 3 3 10" xfId="15364" xr:uid="{3F75D115-38DF-4925-A850-A2A6A087AC32}"/>
    <cellStyle name="Input 3 3 2" xfId="10738" xr:uid="{C1DF21C6-33A7-443A-AC42-98A335292071}"/>
    <cellStyle name="Input 3 3 2 2" xfId="15417" xr:uid="{D3D04BA5-E30A-49A0-A90E-420C8D0F8422}"/>
    <cellStyle name="Input 3 3 2 3" xfId="16431" xr:uid="{71062162-C03E-4F92-8095-3D42B12E8D1C}"/>
    <cellStyle name="Input 3 3 2 4" xfId="17389" xr:uid="{DD167E6D-2869-4305-8938-1A9B930ACFED}"/>
    <cellStyle name="Input 3 3 2 5" xfId="18333" xr:uid="{25197B8F-707A-48E1-BBF1-6D1FF7ED210B}"/>
    <cellStyle name="Input 3 3 2 6" xfId="19206" xr:uid="{8676B427-0778-4AFA-B738-891C425DE710}"/>
    <cellStyle name="Input 3 3 2 7" xfId="20071" xr:uid="{9442CDBD-52D0-47D4-AC92-463B85F94B01}"/>
    <cellStyle name="Input 3 3 2 8" xfId="20839" xr:uid="{A99B032B-D51B-46BA-B1D5-A9A9F85F554F}"/>
    <cellStyle name="Input 3 3 3" xfId="11666" xr:uid="{CC998687-977A-45BA-B0A6-32A56CC558C9}"/>
    <cellStyle name="Input 3 3 3 2" xfId="16070" xr:uid="{CFF7BD95-1F8E-4BCF-9EDA-4BEA5F769128}"/>
    <cellStyle name="Input 3 3 3 3" xfId="17030" xr:uid="{A9818A79-7D96-47F1-AF6E-E3F8FF2C6969}"/>
    <cellStyle name="Input 3 3 3 4" xfId="17982" xr:uid="{A630702B-8B7A-458C-9286-2649239287BB}"/>
    <cellStyle name="Input 3 3 3 5" xfId="18856" xr:uid="{33A27CE4-0487-4286-8617-71794514563F}"/>
    <cellStyle name="Input 3 3 3 6" xfId="19721" xr:uid="{6B346A33-61F7-42DE-9993-CB910AFCB4AB}"/>
    <cellStyle name="Input 3 3 3 7" xfId="20497" xr:uid="{3D2976D6-4603-4936-92F7-FDEEE8DBF427}"/>
    <cellStyle name="Input 3 3 3 8" xfId="21254" xr:uid="{965EC8E3-CC0B-418E-B498-D561662D7CE8}"/>
    <cellStyle name="Input 3 3 4" xfId="14388" xr:uid="{A35D7EF0-653F-4FD8-B231-5CAC27EB3B0D}"/>
    <cellStyle name="Input 3 3 5" xfId="12570" xr:uid="{74F89CAD-5309-48CA-BAD9-DB124FEBA36B}"/>
    <cellStyle name="Input 3 3 6" xfId="14146" xr:uid="{5BC0814B-39AA-4953-AED8-E08E81904821}"/>
    <cellStyle name="Input 3 3 7" xfId="12794" xr:uid="{A9605E75-434B-4538-AEFC-5B41BA065807}"/>
    <cellStyle name="Input 3 3 8" xfId="15149" xr:uid="{47D8CF56-DDA8-4592-B7E6-1503A8F9D999}"/>
    <cellStyle name="Input 3 3 9" xfId="11962" xr:uid="{74C470E3-0966-4AE7-8532-5D314809785C}"/>
    <cellStyle name="Input 3 4" xfId="9977" xr:uid="{FD0F547D-0CC6-48AD-A325-31F9C2695B0E}"/>
    <cellStyle name="Input 3 4 2" xfId="14902" xr:uid="{2CF77202-24D6-4E6B-9868-CB10DB7D5339}"/>
    <cellStyle name="Input 3 4 3" xfId="12161" xr:uid="{AABC781A-514F-47D5-B65F-BB3ED451889B}"/>
    <cellStyle name="Input 3 4 4" xfId="14074" xr:uid="{E0E9D77B-5C2B-494E-BD92-AD21B2E54A6F}"/>
    <cellStyle name="Input 3 4 5" xfId="12848" xr:uid="{4A48DAB2-9EBB-4760-9A2F-1840A14B4D48}"/>
    <cellStyle name="Input 3 4 6" xfId="13659" xr:uid="{9994EF3A-CE5D-47CD-B397-15758CD6D460}"/>
    <cellStyle name="Input 3 4 7" xfId="13188" xr:uid="{88BA80CB-690E-4674-8CFE-C494AA1CF9E9}"/>
    <cellStyle name="Input 3 4 8" xfId="14006" xr:uid="{A0E3C3FC-34B6-40C7-A98E-F2CEFD32C6AC}"/>
    <cellStyle name="Input 3 5" xfId="9950" xr:uid="{A9CBD474-C272-4C83-9CC1-CB00366D5005}"/>
    <cellStyle name="Input 3 5 2" xfId="14875" xr:uid="{DE9BBB2C-B6D8-4666-BC53-8B493711B90F}"/>
    <cellStyle name="Input 3 5 3" xfId="12187" xr:uid="{C88E5935-D2DA-4CCF-8EF0-0EEF161F7017}"/>
    <cellStyle name="Input 3 5 4" xfId="14713" xr:uid="{4A867DCF-252B-4B07-AD94-F254F2695325}"/>
    <cellStyle name="Input 3 5 5" xfId="12292" xr:uid="{78968DFF-FE6C-4B4F-B486-BC248748B3CA}"/>
    <cellStyle name="Input 3 5 6" xfId="14702" xr:uid="{0D06458E-5B9F-479E-A48F-79A6B9D3754E}"/>
    <cellStyle name="Input 3 5 7" xfId="12302" xr:uid="{0CF1ADFA-98F7-4ED6-9059-245779A549A4}"/>
    <cellStyle name="Input 3 5 8" xfId="14429" xr:uid="{7B4155F8-0437-4AD6-99FB-CC943F7D00FA}"/>
    <cellStyle name="Input 3 6" xfId="13414" xr:uid="{3914BCD3-19BD-4138-BD92-3AA024F7CB04}"/>
    <cellStyle name="Input 3 7" xfId="13385" xr:uid="{F002A127-38B7-4DF0-B846-44FDD713274B}"/>
    <cellStyle name="Input 3 8" xfId="13433" xr:uid="{6722E108-773E-4CD7-ADCC-9F9AE04D0819}"/>
    <cellStyle name="Input 3 9" xfId="13366" xr:uid="{07842F7C-E69E-469A-B766-37339041AC9E}"/>
    <cellStyle name="Input 4" xfId="7420" xr:uid="{7742584A-2524-4B37-A043-D2A8786F9F13}"/>
    <cellStyle name="Input 4 10" xfId="13453" xr:uid="{D46A2DF5-4C08-40F3-8E52-287E6EEDBA03}"/>
    <cellStyle name="Input 4 11" xfId="13347" xr:uid="{65604487-FCCF-4CC0-B2BD-036DBB89D49C}"/>
    <cellStyle name="Input 4 12" xfId="15118" xr:uid="{82CC325B-08FB-4AEB-ABC2-EC4EAB5213B3}"/>
    <cellStyle name="Input 4 2" xfId="9051" xr:uid="{04DEDD31-A97C-4421-879D-7BA71F48C230}"/>
    <cellStyle name="Input 4 2 10" xfId="12150" xr:uid="{BEF9B3AE-4338-4D66-9C7D-C0940D74C742}"/>
    <cellStyle name="Input 4 2 11" xfId="14184" xr:uid="{4567A5DB-79B0-4BD5-B08D-1A83B3DF48DC}"/>
    <cellStyle name="Input 4 2 2" xfId="9443" xr:uid="{067ECC0C-3863-4599-B7A5-8E7AB7D4CE1A}"/>
    <cellStyle name="Input 4 2 2 10" xfId="19226" xr:uid="{20E5B9B4-A5AD-4C6D-B1C9-93E268D5A7CD}"/>
    <cellStyle name="Input 4 2 2 2" xfId="10970" xr:uid="{AEDD888E-9795-4B19-94FC-647A64521E38}"/>
    <cellStyle name="Input 4 2 2 2 2" xfId="15590" xr:uid="{78F99617-7D30-4C25-92F2-6EE015797B8D}"/>
    <cellStyle name="Input 4 2 2 2 3" xfId="16594" xr:uid="{62BC4443-50B6-424C-B4C5-9CDC652A857A}"/>
    <cellStyle name="Input 4 2 2 2 4" xfId="17552" xr:uid="{88E44420-6BD1-4CED-BD44-785E23D8AA17}"/>
    <cellStyle name="Input 4 2 2 2 5" xfId="18477" xr:uid="{277EF93C-E9A5-4F77-9606-644D0F699A46}"/>
    <cellStyle name="Input 4 2 2 2 6" xfId="19348" xr:uid="{A2818DA5-18CE-41A9-A796-8513B66D5680}"/>
    <cellStyle name="Input 4 2 2 2 7" xfId="20194" xr:uid="{5A9129A1-4DC4-4E54-B4DD-89B863F5EEB2}"/>
    <cellStyle name="Input 4 2 2 2 8" xfId="20954" xr:uid="{713CFFBB-2802-4CBD-B403-0197E2376677}"/>
    <cellStyle name="Input 4 2 2 3" xfId="11781" xr:uid="{FE61A7E9-EDE5-46EB-B90F-9922744024B0}"/>
    <cellStyle name="Input 4 2 2 3 2" xfId="16185" xr:uid="{4C8A8F58-CB2E-47C8-9ED6-FBA8F5951194}"/>
    <cellStyle name="Input 4 2 2 3 3" xfId="17145" xr:uid="{A41DC45D-C8F4-4B95-9CF9-008B7181737C}"/>
    <cellStyle name="Input 4 2 2 3 4" xfId="18097" xr:uid="{05D10E3C-D0DF-4C90-9322-3CF01E421ABD}"/>
    <cellStyle name="Input 4 2 2 3 5" xfId="18971" xr:uid="{64547004-53AD-4846-B1E8-8DFEAB120672}"/>
    <cellStyle name="Input 4 2 2 3 6" xfId="19836" xr:uid="{ED648E08-8941-418F-8FF7-2DEF41A867A5}"/>
    <cellStyle name="Input 4 2 2 3 7" xfId="20612" xr:uid="{DBA68F27-D712-43EF-8EA9-66F109F0C31E}"/>
    <cellStyle name="Input 4 2 2 3 8" xfId="21369" xr:uid="{FA7DFC70-07C4-45EB-8DDB-5080C9AB93DD}"/>
    <cellStyle name="Input 4 2 2 4" xfId="14562" xr:uid="{406B4E29-169E-477C-ADCC-E1E6C5AEA1EC}"/>
    <cellStyle name="Input 4 2 2 5" xfId="12407" xr:uid="{B5318427-7DDD-49EF-9F09-625A7C6A313C}"/>
    <cellStyle name="Input 4 2 2 6" xfId="15457" xr:uid="{E4DB29FE-21C0-47A4-A132-CFEA552CF008}"/>
    <cellStyle name="Input 4 2 2 7" xfId="16466" xr:uid="{7EA56157-57C0-42B4-A409-C2B7A2F7C689}"/>
    <cellStyle name="Input 4 2 2 8" xfId="17424" xr:uid="{19380CAC-A97F-47BA-83BA-987D3F8BA723}"/>
    <cellStyle name="Input 4 2 2 9" xfId="18355" xr:uid="{B771267E-2696-414E-8EFA-B2AA03A9008C}"/>
    <cellStyle name="Input 4 2 3" xfId="10576" xr:uid="{E328AAD6-E8F3-4FB3-ADB6-8779EE368BE3}"/>
    <cellStyle name="Input 4 2 3 2" xfId="15272" xr:uid="{17615627-65A1-46FD-B679-31B72A18CF33}"/>
    <cellStyle name="Input 4 2 3 3" xfId="16292" xr:uid="{9C5EBBAA-BE31-43CD-924F-CB2F35A16107}"/>
    <cellStyle name="Input 4 2 3 4" xfId="17252" xr:uid="{417A3ACB-9A22-47B4-9DA6-B2FB52BEFF0B}"/>
    <cellStyle name="Input 4 2 3 5" xfId="18201" xr:uid="{410F5BD7-7694-47FE-8BF1-586567BAFC4D}"/>
    <cellStyle name="Input 4 2 3 6" xfId="19074" xr:uid="{B308BBE6-AA0C-412B-83F7-6DD6F8CAFF47}"/>
    <cellStyle name="Input 4 2 3 7" xfId="19939" xr:uid="{72500396-6267-4E2B-923E-6F61C5AC6C4D}"/>
    <cellStyle name="Input 4 2 3 8" xfId="20715" xr:uid="{C76554CD-4111-40E8-A397-E2F140A7B8A9}"/>
    <cellStyle name="Input 4 2 4" xfId="11542" xr:uid="{C59EF40A-AE22-439E-9DA1-05A830F7E658}"/>
    <cellStyle name="Input 4 2 4 2" xfId="15946" xr:uid="{4ACD924D-BF9C-4F40-9CEF-0E13165DA3E6}"/>
    <cellStyle name="Input 4 2 4 3" xfId="16906" xr:uid="{06FB8517-7946-4F25-A019-BEFB62FF8FA3}"/>
    <cellStyle name="Input 4 2 4 4" xfId="17858" xr:uid="{A036E99A-B582-494D-BC74-257135A5F408}"/>
    <cellStyle name="Input 4 2 4 5" xfId="18732" xr:uid="{9B8DDA64-3874-47F9-A960-0FA17A37F20B}"/>
    <cellStyle name="Input 4 2 4 6" xfId="19597" xr:uid="{695248C7-BCF9-48A9-98CD-F7DE211DF5BD}"/>
    <cellStyle name="Input 4 2 4 7" xfId="20373" xr:uid="{DE30532F-043B-46A0-9E89-DC8A196B65DE}"/>
    <cellStyle name="Input 4 2 4 8" xfId="21130" xr:uid="{2CB4B5EF-764E-415F-8CC8-098BD4B58066}"/>
    <cellStyle name="Input 4 2 5" xfId="14243" xr:uid="{8051E6F0-F8D1-4929-BA39-F171F7D7D910}"/>
    <cellStyle name="Input 4 2 6" xfId="12710" xr:uid="{25A80B90-3FBE-4E90-915C-46124AEFD947}"/>
    <cellStyle name="Input 4 2 7" xfId="13718" xr:uid="{B2B2C09E-B1FF-44AD-8027-F1744EF3C44A}"/>
    <cellStyle name="Input 4 2 8" xfId="13151" xr:uid="{0080AEDB-DE67-4B58-A77D-B4525D87A860}"/>
    <cellStyle name="Input 4 2 9" xfId="14917" xr:uid="{283BFC71-2CC0-4004-BC41-7E18F16FA615}"/>
    <cellStyle name="Input 4 3" xfId="9215" xr:uid="{6DEA9B76-29C7-4FCC-9EAF-4D25F6099A7A}"/>
    <cellStyle name="Input 4 3 10" xfId="13681" xr:uid="{E003CFDF-70D9-4A21-99C6-C30CD9141B82}"/>
    <cellStyle name="Input 4 3 2" xfId="10739" xr:uid="{FA6F88D3-8BB3-4D93-B7BE-D508621B4D60}"/>
    <cellStyle name="Input 4 3 2 2" xfId="15418" xr:uid="{840EACBE-A0F7-46E7-9137-52AB9BC12872}"/>
    <cellStyle name="Input 4 3 2 3" xfId="16432" xr:uid="{15F0CDD7-BBD1-4B98-86A4-8BDD850109EB}"/>
    <cellStyle name="Input 4 3 2 4" xfId="17390" xr:uid="{48A70DA4-96D6-4A82-A75E-8C1701ACD8E2}"/>
    <cellStyle name="Input 4 3 2 5" xfId="18334" xr:uid="{D22BCD8B-F9B2-4EFC-8B44-23B494BD9A8E}"/>
    <cellStyle name="Input 4 3 2 6" xfId="19207" xr:uid="{7128D46E-05DF-4F53-8B75-B6A8877CDBFE}"/>
    <cellStyle name="Input 4 3 2 7" xfId="20072" xr:uid="{90C4C69C-2868-4119-B317-A414B40E5F42}"/>
    <cellStyle name="Input 4 3 2 8" xfId="20840" xr:uid="{C41675A8-6BA4-4979-A012-C0CCC66A5D5C}"/>
    <cellStyle name="Input 4 3 3" xfId="11667" xr:uid="{F31F9783-9D2E-4462-A34A-8750149C7927}"/>
    <cellStyle name="Input 4 3 3 2" xfId="16071" xr:uid="{697BFBD4-3597-45E4-AA2F-ED5138B3A8BA}"/>
    <cellStyle name="Input 4 3 3 3" xfId="17031" xr:uid="{F8E16002-3AAF-4F97-901D-F835502B9EB2}"/>
    <cellStyle name="Input 4 3 3 4" xfId="17983" xr:uid="{CF593A45-D462-4F23-8AD2-D7E4C5BE5329}"/>
    <cellStyle name="Input 4 3 3 5" xfId="18857" xr:uid="{71BFC7A2-C6D4-4F1F-A935-FC1F10CF0A92}"/>
    <cellStyle name="Input 4 3 3 6" xfId="19722" xr:uid="{77EB8103-667F-4B9C-941C-AACD9EE356E0}"/>
    <cellStyle name="Input 4 3 3 7" xfId="20498" xr:uid="{6C6A29AA-A7AB-4797-A6D6-BA82FF7FCB3A}"/>
    <cellStyle name="Input 4 3 3 8" xfId="21255" xr:uid="{6B3F714C-EC21-4A11-9219-582F5ABF8006}"/>
    <cellStyle name="Input 4 3 4" xfId="14389" xr:uid="{E391BB9E-C3CD-4B0C-8AC6-42A216E4F439}"/>
    <cellStyle name="Input 4 3 5" xfId="12569" xr:uid="{E8FBFD35-D97E-40E1-8558-A1A9C411A525}"/>
    <cellStyle name="Input 4 3 6" xfId="14147" xr:uid="{267A1CCE-D9E5-48D3-A4B0-2B8916396CD3}"/>
    <cellStyle name="Input 4 3 7" xfId="12793" xr:uid="{CFBFA493-94B1-4E5B-A540-CEA7EB1E1BB5}"/>
    <cellStyle name="Input 4 3 8" xfId="14115" xr:uid="{E52CF687-DB42-46D9-ABB5-BED736511144}"/>
    <cellStyle name="Input 4 3 9" xfId="12821" xr:uid="{91B58554-AE4A-4988-9C58-8634CA6E1BF6}"/>
    <cellStyle name="Input 4 4" xfId="9978" xr:uid="{EFB5451E-E001-413B-A425-3747B9CD1D9A}"/>
    <cellStyle name="Input 4 4 2" xfId="14903" xr:uid="{6022F6C6-EF5B-43D2-8C2D-E25CE4B28778}"/>
    <cellStyle name="Input 4 4 3" xfId="12160" xr:uid="{0361C76F-F1D6-464F-B650-6FBEE4311F22}"/>
    <cellStyle name="Input 4 4 4" xfId="13843" xr:uid="{4AE38CC2-F6BB-41DB-97B1-D0A214AAE6F4}"/>
    <cellStyle name="Input 4 4 5" xfId="13049" xr:uid="{7BB1C4C5-291B-4F8F-88AD-626F6840395E}"/>
    <cellStyle name="Input 4 4 6" xfId="14615" xr:uid="{8D807E81-F1B7-4AE1-9B03-2E70B4C72BBD}"/>
    <cellStyle name="Input 4 4 7" xfId="12372" xr:uid="{71603F2C-CFD1-4C17-A824-18F735A492A8}"/>
    <cellStyle name="Input 4 4 8" xfId="13782" xr:uid="{2CF703C1-95FB-479A-B7FC-FDBFB3545BE6}"/>
    <cellStyle name="Input 4 5" xfId="9949" xr:uid="{0EED5A84-AB37-4DA0-AE8E-50386F8476CE}"/>
    <cellStyle name="Input 4 5 2" xfId="14874" xr:uid="{214C48D2-08E2-43E3-94C9-EA2E68570908}"/>
    <cellStyle name="Input 4 5 3" xfId="12188" xr:uid="{32934199-D33D-46D1-A4CD-5D56E2437B27}"/>
    <cellStyle name="Input 4 5 4" xfId="14178" xr:uid="{BE20939E-505F-4AD8-BD5D-15325BBEEB17}"/>
    <cellStyle name="Input 4 5 5" xfId="12765" xr:uid="{7E30A703-A254-4132-A3B2-99C2622770DA}"/>
    <cellStyle name="Input 4 5 6" xfId="14118" xr:uid="{A00CFD81-45EB-4C32-A16D-B2ABD26D36C1}"/>
    <cellStyle name="Input 4 5 7" xfId="12818" xr:uid="{29B060A3-35F4-44AD-B2F8-1ED0484924E8}"/>
    <cellStyle name="Input 4 5 8" xfId="13684" xr:uid="{2C7CADCF-01AF-4665-87E5-52C3E935C3CC}"/>
    <cellStyle name="Input 4 6" xfId="13415" xr:uid="{83A122B5-7CC2-4920-8677-B1C8235D3AFE}"/>
    <cellStyle name="Input 4 7" xfId="13384" xr:uid="{ECE63106-79C4-434D-9C50-D1B286E64840}"/>
    <cellStyle name="Input 4 8" xfId="13434" xr:uid="{D133FE2E-54B7-4C9A-A128-7F0661AAEAC7}"/>
    <cellStyle name="Input 4 9" xfId="13365" xr:uid="{F9F09E37-C302-49A1-9693-64DA02BEA4FE}"/>
    <cellStyle name="Input 5" xfId="7421" xr:uid="{5ABEFF8E-5909-480B-B026-B8B8798785EC}"/>
    <cellStyle name="Input 5 10" xfId="13454" xr:uid="{192678EB-5660-4DCF-BE32-6D19F6568775}"/>
    <cellStyle name="Input 5 11" xfId="13346" xr:uid="{A6BB33FF-3503-499C-A58B-B5A5E443B44A}"/>
    <cellStyle name="Input 5 12" xfId="14083" xr:uid="{E74E0774-52C7-4C9C-954A-05092FEA7C39}"/>
    <cellStyle name="Input 5 2" xfId="9050" xr:uid="{0D564302-3734-42A2-AE52-B64C7DE5427B}"/>
    <cellStyle name="Input 5 2 10" xfId="12282" xr:uid="{71344226-9518-4AA2-9EFE-926A45FFDF6E}"/>
    <cellStyle name="Input 5 2 11" xfId="14974" xr:uid="{9D5816DC-55D0-4E16-B6B4-59B316AEDDB3}"/>
    <cellStyle name="Input 5 2 2" xfId="9444" xr:uid="{30D9DD95-C075-41BE-B799-8C942163681B}"/>
    <cellStyle name="Input 5 2 2 10" xfId="14121" xr:uid="{3CDE6976-DC1D-4FED-85EB-3DED3173A31A}"/>
    <cellStyle name="Input 5 2 2 2" xfId="10971" xr:uid="{C14CD716-FAF4-4894-A0D2-776E68775408}"/>
    <cellStyle name="Input 5 2 2 2 2" xfId="15591" xr:uid="{7FFCF183-A75F-4C96-8098-43CCD74ED735}"/>
    <cellStyle name="Input 5 2 2 2 3" xfId="16595" xr:uid="{EAB6E000-8DDF-43A4-936F-7926C777A8EA}"/>
    <cellStyle name="Input 5 2 2 2 4" xfId="17553" xr:uid="{931B1530-41B2-420A-B202-EFFB14858982}"/>
    <cellStyle name="Input 5 2 2 2 5" xfId="18478" xr:uid="{FEDD02C9-85EF-41A1-9F55-5C45AD4AD148}"/>
    <cellStyle name="Input 5 2 2 2 6" xfId="19349" xr:uid="{D09523E0-B63C-46A3-AD09-2762CA63E472}"/>
    <cellStyle name="Input 5 2 2 2 7" xfId="20195" xr:uid="{4B664432-92E2-4DC1-A82A-BD06183E53AC}"/>
    <cellStyle name="Input 5 2 2 2 8" xfId="20955" xr:uid="{0C92D104-70BE-460E-B2FA-4964CDA5CF00}"/>
    <cellStyle name="Input 5 2 2 3" xfId="11782" xr:uid="{244EB551-3E19-4176-9B27-9774D422D81C}"/>
    <cellStyle name="Input 5 2 2 3 2" xfId="16186" xr:uid="{8B9B022F-58ED-4BBD-B524-61A908181062}"/>
    <cellStyle name="Input 5 2 2 3 3" xfId="17146" xr:uid="{53406F7F-F75A-4505-948A-69372C3C15C4}"/>
    <cellStyle name="Input 5 2 2 3 4" xfId="18098" xr:uid="{900F3419-3738-4F92-909B-9E83A7923D7F}"/>
    <cellStyle name="Input 5 2 2 3 5" xfId="18972" xr:uid="{069CFABB-2963-49FB-9135-396DB77D8854}"/>
    <cellStyle name="Input 5 2 2 3 6" xfId="19837" xr:uid="{30C9759D-F41A-4522-AAC5-D5BAF46A6463}"/>
    <cellStyle name="Input 5 2 2 3 7" xfId="20613" xr:uid="{23F15C09-758E-42C0-86AD-14B4C38B9192}"/>
    <cellStyle name="Input 5 2 2 3 8" xfId="21370" xr:uid="{74A932AF-BED8-4580-8EB3-5E401396F49B}"/>
    <cellStyle name="Input 5 2 2 4" xfId="14563" xr:uid="{73DB2122-2CFE-4525-8BBE-AAEC290383E5}"/>
    <cellStyle name="Input 5 2 2 5" xfId="12406" xr:uid="{D371419D-467F-4C1F-9D24-FD513F98C51E}"/>
    <cellStyle name="Input 5 2 2 6" xfId="14968" xr:uid="{F88E2ABD-8625-4D79-B70C-FFCBD44560B4}"/>
    <cellStyle name="Input 5 2 2 7" xfId="12104" xr:uid="{23881AFC-5D37-4C84-AA6D-67000AF5F554}"/>
    <cellStyle name="Input 5 2 2 8" xfId="14195" xr:uid="{165C76A9-12BC-400F-94FF-81FE771D1884}"/>
    <cellStyle name="Input 5 2 2 9" xfId="12752" xr:uid="{E8E6C95B-BC03-432E-BF5D-EDFFF9FE7AB0}"/>
    <cellStyle name="Input 5 2 3" xfId="10575" xr:uid="{699D20E3-9785-4FF4-80EA-DF619B3477C1}"/>
    <cellStyle name="Input 5 2 3 2" xfId="15271" xr:uid="{80BFEC1E-C256-495D-93EA-ED481ACFD33A}"/>
    <cellStyle name="Input 5 2 3 3" xfId="16291" xr:uid="{C6CBE041-AD52-4A79-9EB7-E47B86F537C3}"/>
    <cellStyle name="Input 5 2 3 4" xfId="17251" xr:uid="{F1D57354-88D0-40EE-AE96-29116091F46F}"/>
    <cellStyle name="Input 5 2 3 5" xfId="18200" xr:uid="{287D80D6-38A8-463C-8BE3-81323E3B3AEB}"/>
    <cellStyle name="Input 5 2 3 6" xfId="19073" xr:uid="{AA2EBB1B-1A47-4CB5-B5E9-6643DAE6B388}"/>
    <cellStyle name="Input 5 2 3 7" xfId="19938" xr:uid="{59EF77F3-8B0E-44FD-9600-36F1F5510B0E}"/>
    <cellStyle name="Input 5 2 3 8" xfId="20714" xr:uid="{D19A1424-5449-4FFF-84B8-55ED74817CF7}"/>
    <cellStyle name="Input 5 2 4" xfId="11541" xr:uid="{A63E8A3E-BAFC-40A6-ACFD-5AFDEC4516A7}"/>
    <cellStyle name="Input 5 2 4 2" xfId="15945" xr:uid="{330ADF8E-5D3D-43B9-B07A-2C9F8F363550}"/>
    <cellStyle name="Input 5 2 4 3" xfId="16905" xr:uid="{CB919E9D-5520-45F6-B9C8-DDC7DB33AAC6}"/>
    <cellStyle name="Input 5 2 4 4" xfId="17857" xr:uid="{4D4C33A1-7B53-4A11-B29D-CBEB452E65F7}"/>
    <cellStyle name="Input 5 2 4 5" xfId="18731" xr:uid="{91FCC54A-375B-4DF0-B420-6EB69319F5B2}"/>
    <cellStyle name="Input 5 2 4 6" xfId="19596" xr:uid="{0AFF0B07-D9F9-4E55-B808-BF59DCA9A0B6}"/>
    <cellStyle name="Input 5 2 4 7" xfId="20372" xr:uid="{6167D170-D0BA-4144-A57D-BE4754BCA8FC}"/>
    <cellStyle name="Input 5 2 4 8" xfId="21129" xr:uid="{3D049F48-2ADB-48D7-82F5-39A7C2612719}"/>
    <cellStyle name="Input 5 2 5" xfId="14242" xr:uid="{237869D7-BB04-4A9F-ACBB-B78AE6481664}"/>
    <cellStyle name="Input 5 2 6" xfId="12711" xr:uid="{74064884-C205-44C3-A60E-C25207F0872A}"/>
    <cellStyle name="Input 5 2 7" xfId="14957" xr:uid="{11BE1BE3-1E5F-44CC-8C13-D01D9A659243}"/>
    <cellStyle name="Input 5 2 8" xfId="12115" xr:uid="{F2A2B167-4F91-40F7-94B7-EDFA64D57CB1}"/>
    <cellStyle name="Input 5 2 9" xfId="14727" xr:uid="{FF131B11-EB6D-4BCA-BFDE-C46F58FF8BFB}"/>
    <cellStyle name="Input 5 3" xfId="9216" xr:uid="{D3814785-D521-4413-9C48-AD884522015A}"/>
    <cellStyle name="Input 5 3 10" xfId="14016" xr:uid="{A0A816A5-AEAD-48AC-8E62-81BF0BD51FE3}"/>
    <cellStyle name="Input 5 3 2" xfId="10740" xr:uid="{AF0B48BC-9A6B-40AE-8109-0ACDBF14CA40}"/>
    <cellStyle name="Input 5 3 2 2" xfId="15419" xr:uid="{6A740E70-4B29-4B13-8DE6-5F47EA3A24B1}"/>
    <cellStyle name="Input 5 3 2 3" xfId="16433" xr:uid="{78A8BCB3-7552-4341-A728-23E4934F4BC4}"/>
    <cellStyle name="Input 5 3 2 4" xfId="17391" xr:uid="{B47322DB-7EC9-44D2-B22B-2C2A3676E726}"/>
    <cellStyle name="Input 5 3 2 5" xfId="18335" xr:uid="{B20B93CE-1724-41BB-8AD7-82A9A7050B43}"/>
    <cellStyle name="Input 5 3 2 6" xfId="19208" xr:uid="{177B5AFC-9CFB-4301-8C2A-9D89FB9F33BB}"/>
    <cellStyle name="Input 5 3 2 7" xfId="20073" xr:uid="{913D3E0F-5F3F-437D-B342-9AF97CBE5112}"/>
    <cellStyle name="Input 5 3 2 8" xfId="20841" xr:uid="{4264A4D4-F32F-4824-B1A4-9E0D07F71584}"/>
    <cellStyle name="Input 5 3 3" xfId="11668" xr:uid="{6EA356E2-4B02-40D5-BA94-7AA0751D37BD}"/>
    <cellStyle name="Input 5 3 3 2" xfId="16072" xr:uid="{AF494780-0787-4D63-BDB0-6D31D63321CB}"/>
    <cellStyle name="Input 5 3 3 3" xfId="17032" xr:uid="{25928EF0-28BC-40F3-BB8E-CB42F4206D58}"/>
    <cellStyle name="Input 5 3 3 4" xfId="17984" xr:uid="{04BD574F-D1AB-43E2-9C3E-7FA555DC6C7D}"/>
    <cellStyle name="Input 5 3 3 5" xfId="18858" xr:uid="{B795D438-7D24-40FC-B962-5CFDD629E664}"/>
    <cellStyle name="Input 5 3 3 6" xfId="19723" xr:uid="{62ECB7AA-18D1-4B39-B284-354E3CF785DD}"/>
    <cellStyle name="Input 5 3 3 7" xfId="20499" xr:uid="{BE4583BF-127C-4E09-AFC3-761DE6F2CFFE}"/>
    <cellStyle name="Input 5 3 3 8" xfId="21256" xr:uid="{8AF3C2E8-FCC8-403F-B7EC-DAD66CE01815}"/>
    <cellStyle name="Input 5 3 4" xfId="14390" xr:uid="{C7C36320-C0C8-4CA4-9905-7156CA991A85}"/>
    <cellStyle name="Input 5 3 5" xfId="12568" xr:uid="{DA393554-2F14-48E7-9ADC-3F77C2698E0D}"/>
    <cellStyle name="Input 5 3 6" xfId="14662" xr:uid="{F9E9D61B-CDE2-4D75-B5DE-21CDD7BA7D08}"/>
    <cellStyle name="Input 5 3 7" xfId="12331" xr:uid="{1A2E81F4-2881-4BFE-8818-22FBE77067A9}"/>
    <cellStyle name="Input 5 3 8" xfId="14168" xr:uid="{6458744C-B965-40FD-9178-48B0A1410E66}"/>
    <cellStyle name="Input 5 3 9" xfId="12775" xr:uid="{C06AFD84-03EA-4336-A7D0-FC58EE90969C}"/>
    <cellStyle name="Input 5 4" xfId="9979" xr:uid="{BC5AEFF0-6F9E-4106-A8D7-37742AE8572C}"/>
    <cellStyle name="Input 5 4 2" xfId="14904" xr:uid="{A872F88B-3A21-4E06-BC09-113356BCB449}"/>
    <cellStyle name="Input 5 4 3" xfId="12159" xr:uid="{94ABF2E4-FA4D-479A-9F16-ADE7C178D649}"/>
    <cellStyle name="Input 5 4 4" xfId="14181" xr:uid="{DB086BDC-2E3E-406F-BA06-19D3EA748327}"/>
    <cellStyle name="Input 5 4 5" xfId="12762" xr:uid="{7456B910-6E0A-4D7A-ABE6-C6C64819B16A}"/>
    <cellStyle name="Input 5 4 6" xfId="15152" xr:uid="{817B264D-D49C-422A-892D-A71E3E06763B}"/>
    <cellStyle name="Input 5 4 7" xfId="11959" xr:uid="{F6982281-4FA5-4C83-9AB0-690F1C6980A0}"/>
    <cellStyle name="Input 5 4 8" xfId="15365" xr:uid="{3D6C4F33-89E3-4D4D-810D-58787AC8220B}"/>
    <cellStyle name="Input 5 5" xfId="9948" xr:uid="{2B924B98-F414-4ABC-BC59-DDDFDEA247C8}"/>
    <cellStyle name="Input 5 5 2" xfId="14873" xr:uid="{A9257CFA-35B0-4FC2-8985-4A46B07554DC}"/>
    <cellStyle name="Input 5 5 3" xfId="12189" xr:uid="{5EF8879E-DDBF-4231-904C-6E37A4DAA6F9}"/>
    <cellStyle name="Input 5 5 4" xfId="14072" xr:uid="{D6360BB8-36EC-4DCC-BAD9-BDA15E8EA555}"/>
    <cellStyle name="Input 5 5 5" xfId="12850" xr:uid="{FA8CF63A-6027-473C-B347-1B9A5DB6056E}"/>
    <cellStyle name="Input 5 5 6" xfId="13657" xr:uid="{BE5D61CE-F050-407B-8B3A-1622BF92AC44}"/>
    <cellStyle name="Input 5 5 7" xfId="13190" xr:uid="{10EBAE55-9388-41C1-8640-E8B51B6E5B35}"/>
    <cellStyle name="Input 5 5 8" xfId="15618" xr:uid="{34D6321A-AC93-46F0-836E-35063BFFB6AC}"/>
    <cellStyle name="Input 5 6" xfId="13416" xr:uid="{08C8B624-D5DC-4C60-9802-F9B13D652EE2}"/>
    <cellStyle name="Input 5 7" xfId="13383" xr:uid="{373DC3CD-3316-4271-B796-7B34B9C2C517}"/>
    <cellStyle name="Input 5 8" xfId="13435" xr:uid="{1484896B-FAE0-4BFB-952B-261297A6FB5D}"/>
    <cellStyle name="Input 5 9" xfId="13364" xr:uid="{14FCA5FE-878D-4569-AE74-27BDF5A245E6}"/>
    <cellStyle name="Input 6" xfId="7422" xr:uid="{AB207C24-1C0A-4951-832B-7C206B30A86A}"/>
    <cellStyle name="Input 6 10" xfId="13455" xr:uid="{0FA81C0D-46E5-4478-AB3A-71D04BE6C65F}"/>
    <cellStyle name="Input 6 11" xfId="13345" xr:uid="{91518FEC-F149-465A-AA4E-AC48BE2BBEEC}"/>
    <cellStyle name="Input 6 12" xfId="14568" xr:uid="{EF98C156-7DC7-437B-B1AF-47ACDBBCBB17}"/>
    <cellStyle name="Input 6 2" xfId="9049" xr:uid="{4B74EE73-0B91-486F-88FC-2C31B3B29748}"/>
    <cellStyle name="Input 6 2 10" xfId="18344" xr:uid="{E83BB58E-AED4-4354-B0FD-6F3BA2731504}"/>
    <cellStyle name="Input 6 2 11" xfId="19216" xr:uid="{D834D038-EC80-4665-A440-72DBCE036101}"/>
    <cellStyle name="Input 6 2 2" xfId="9445" xr:uid="{633722DA-4BEC-4753-9AB1-0ED09C26DC37}"/>
    <cellStyle name="Input 6 2 2 10" xfId="14040" xr:uid="{7DABC5E3-3ED1-4907-9378-13DF83C28740}"/>
    <cellStyle name="Input 6 2 2 2" xfId="10972" xr:uid="{3E2AF682-3EDA-4037-80B4-D2AA3F25966E}"/>
    <cellStyle name="Input 6 2 2 2 2" xfId="15592" xr:uid="{00F0C3FC-52D2-4A3F-B59E-3BAC88CC5940}"/>
    <cellStyle name="Input 6 2 2 2 3" xfId="16596" xr:uid="{71161CB7-F8FE-4059-9039-96E3E98CE68C}"/>
    <cellStyle name="Input 6 2 2 2 4" xfId="17554" xr:uid="{D47515DA-811B-4D5A-AE66-666AF30A463F}"/>
    <cellStyle name="Input 6 2 2 2 5" xfId="18479" xr:uid="{DB8E8257-19B6-41EC-B372-C138FBEB9916}"/>
    <cellStyle name="Input 6 2 2 2 6" xfId="19350" xr:uid="{6C068212-0C3E-4277-9536-612D7B7FDEDF}"/>
    <cellStyle name="Input 6 2 2 2 7" xfId="20196" xr:uid="{ED7FDDC1-281D-472B-BB76-CA5F94AF4FC6}"/>
    <cellStyle name="Input 6 2 2 2 8" xfId="20956" xr:uid="{F6305B7C-598F-49FC-9D41-DA34A52C6CF8}"/>
    <cellStyle name="Input 6 2 2 3" xfId="11783" xr:uid="{3C997E29-6481-4A15-BF62-2ECDA5FE1CE4}"/>
    <cellStyle name="Input 6 2 2 3 2" xfId="16187" xr:uid="{0F5518A6-14EE-4C26-991B-7E352CB7D6BC}"/>
    <cellStyle name="Input 6 2 2 3 3" xfId="17147" xr:uid="{10C54E33-CBD2-4A0C-BD3D-06336230A8EC}"/>
    <cellStyle name="Input 6 2 2 3 4" xfId="18099" xr:uid="{5192D991-A0EF-44B0-8023-55166B5CE214}"/>
    <cellStyle name="Input 6 2 2 3 5" xfId="18973" xr:uid="{0E849E8A-9432-4548-9A27-1B45C8A893AD}"/>
    <cellStyle name="Input 6 2 2 3 6" xfId="19838" xr:uid="{17DB01D4-FAB9-44F2-807E-A55E3B1B0B41}"/>
    <cellStyle name="Input 6 2 2 3 7" xfId="20614" xr:uid="{522F9B84-1F7B-4FDE-ADBF-A59E0983232A}"/>
    <cellStyle name="Input 6 2 2 3 8" xfId="21371" xr:uid="{47A8179E-C933-4344-8FEB-97800DB83180}"/>
    <cellStyle name="Input 6 2 2 4" xfId="14564" xr:uid="{7D169301-2669-4AE6-B554-94194BA52773}"/>
    <cellStyle name="Input 6 2 2 5" xfId="12405" xr:uid="{EC2C1DFE-C786-4314-A49B-DA79264D8B4C}"/>
    <cellStyle name="Input 6 2 2 6" xfId="13777" xr:uid="{52081BD4-92DB-4E54-A2F7-7084733EF735}"/>
    <cellStyle name="Input 6 2 2 7" xfId="13098" xr:uid="{1253C998-5BA3-436D-A18A-CF0CCF0D2D8D}"/>
    <cellStyle name="Input 6 2 2 8" xfId="14920" xr:uid="{09C66B70-8ABE-4360-A383-1E1D43946051}"/>
    <cellStyle name="Input 6 2 2 9" xfId="12147" xr:uid="{23DC096D-45BD-46A0-83BA-E87510B3BA7F}"/>
    <cellStyle name="Input 6 2 3" xfId="10574" xr:uid="{948BD4B0-B235-43A1-ABCA-B1CA160E62D5}"/>
    <cellStyle name="Input 6 2 3 2" xfId="15270" xr:uid="{D713CE0B-1FD0-4C8F-B52A-880395BED409}"/>
    <cellStyle name="Input 6 2 3 3" xfId="16290" xr:uid="{BD7B070B-26D0-4523-AABD-28DB98DCAA0A}"/>
    <cellStyle name="Input 6 2 3 4" xfId="17250" xr:uid="{ECF04DD9-50E1-41D2-8992-9F62C8C71330}"/>
    <cellStyle name="Input 6 2 3 5" xfId="18199" xr:uid="{5DED5303-27F5-4EA0-8924-5F7C37DFE4BA}"/>
    <cellStyle name="Input 6 2 3 6" xfId="19072" xr:uid="{926EF9E6-7C49-4CFB-B19E-A758E6A2712B}"/>
    <cellStyle name="Input 6 2 3 7" xfId="19937" xr:uid="{0AD31777-44C0-4917-AAC5-5A9FDD52152F}"/>
    <cellStyle name="Input 6 2 3 8" xfId="20713" xr:uid="{9ABD4D04-CB23-46C2-9C05-BC0AB315C7DD}"/>
    <cellStyle name="Input 6 2 4" xfId="11540" xr:uid="{7C33BA8D-C02B-471D-9BB5-B2A37F3CFDB1}"/>
    <cellStyle name="Input 6 2 4 2" xfId="15944" xr:uid="{45B1EE4A-CEB9-43A1-B2BC-2EDD6700FF1B}"/>
    <cellStyle name="Input 6 2 4 3" xfId="16904" xr:uid="{0D7C47C4-2CAF-4EA2-AD63-A88F8A770D19}"/>
    <cellStyle name="Input 6 2 4 4" xfId="17856" xr:uid="{9B760635-0391-445B-8866-9F461018593B}"/>
    <cellStyle name="Input 6 2 4 5" xfId="18730" xr:uid="{DDD97EE7-F2EC-466B-9B2C-73D56C5D82E6}"/>
    <cellStyle name="Input 6 2 4 6" xfId="19595" xr:uid="{F1E0E1F4-3601-4E33-9F93-4E0D564E4FFD}"/>
    <cellStyle name="Input 6 2 4 7" xfId="20371" xr:uid="{21EE0402-DF98-400F-8F3E-2150B1DD5595}"/>
    <cellStyle name="Input 6 2 4 8" xfId="21128" xr:uid="{50F8AACC-95B5-41F6-A558-532C98F837FD}"/>
    <cellStyle name="Input 6 2 5" xfId="14241" xr:uid="{FA8DABB7-1EBB-42C7-A836-91CF50C136E4}"/>
    <cellStyle name="Input 6 2 6" xfId="12712" xr:uid="{4103E83A-D70B-43B8-803A-D0F075D309E6}"/>
    <cellStyle name="Input 6 2 7" xfId="15446" xr:uid="{FD83F620-8801-4283-A719-04DA6D50D6ED}"/>
    <cellStyle name="Input 6 2 8" xfId="16455" xr:uid="{22F0E310-25AB-4205-AAEF-CAC28B4F24EB}"/>
    <cellStyle name="Input 6 2 9" xfId="17413" xr:uid="{522A85B3-D60B-440A-80B1-8F983F061B92}"/>
    <cellStyle name="Input 6 3" xfId="9217" xr:uid="{76888B92-BD52-40D3-8D0E-D01A1CE51FF3}"/>
    <cellStyle name="Input 6 3 10" xfId="19382" xr:uid="{CDC1DD37-CCDB-4842-8635-2E0D8DEB2AF3}"/>
    <cellStyle name="Input 6 3 2" xfId="10741" xr:uid="{20D9A10F-72E0-4D63-9F99-30E25B767083}"/>
    <cellStyle name="Input 6 3 2 2" xfId="15420" xr:uid="{173B375D-D870-4A99-AF78-E002A81E6B61}"/>
    <cellStyle name="Input 6 3 2 3" xfId="16434" xr:uid="{0E76DD75-3E53-401E-83E2-0840BA59569C}"/>
    <cellStyle name="Input 6 3 2 4" xfId="17392" xr:uid="{50F6A0FE-08BD-4B94-9723-FF0CAF34B3A6}"/>
    <cellStyle name="Input 6 3 2 5" xfId="18336" xr:uid="{BA6850B0-B165-4386-8D3B-215E2D6AF37D}"/>
    <cellStyle name="Input 6 3 2 6" xfId="19209" xr:uid="{42F22730-98A4-4207-BFFA-26A22C407759}"/>
    <cellStyle name="Input 6 3 2 7" xfId="20074" xr:uid="{A838411F-A4DF-4D04-96A9-274B37A882B5}"/>
    <cellStyle name="Input 6 3 2 8" xfId="20842" xr:uid="{257D5EFD-322C-44EF-BD09-732ED9E6422D}"/>
    <cellStyle name="Input 6 3 3" xfId="11669" xr:uid="{EF01847C-B1DC-4F5B-BE10-512BD33C33BF}"/>
    <cellStyle name="Input 6 3 3 2" xfId="16073" xr:uid="{614296D3-996B-48C3-9A22-CBF4874C9251}"/>
    <cellStyle name="Input 6 3 3 3" xfId="17033" xr:uid="{0EEA8A95-069F-48F5-A100-2CE5BECE61AE}"/>
    <cellStyle name="Input 6 3 3 4" xfId="17985" xr:uid="{84961B94-0DF9-4E05-81A8-1FE32D3C3F32}"/>
    <cellStyle name="Input 6 3 3 5" xfId="18859" xr:uid="{C8115A50-AE1E-4896-9A32-20269FC943AC}"/>
    <cellStyle name="Input 6 3 3 6" xfId="19724" xr:uid="{059122F7-16DE-4F3B-8BC8-D172B887970B}"/>
    <cellStyle name="Input 6 3 3 7" xfId="20500" xr:uid="{416386E4-CB43-4AB8-8D0A-65F71AF72375}"/>
    <cellStyle name="Input 6 3 3 8" xfId="21257" xr:uid="{8A286EB8-85CD-4E80-93B0-C733706063F1}"/>
    <cellStyle name="Input 6 3 4" xfId="14391" xr:uid="{597ABF2A-3724-4AD1-9FFA-D0CDAEEEF7D5}"/>
    <cellStyle name="Input 6 3 5" xfId="12567" xr:uid="{40085C1E-4A79-4BE8-AEB4-1536887930ED}"/>
    <cellStyle name="Input 6 3 6" xfId="15683" xr:uid="{8ED134FB-D761-4860-92BA-4A8ED7C82301}"/>
    <cellStyle name="Input 6 3 7" xfId="16661" xr:uid="{E51AF9BE-C506-4672-86A0-007CE74C6786}"/>
    <cellStyle name="Input 6 3 8" xfId="17614" xr:uid="{EB5F3852-3418-4061-A0B7-BB3F5DC30001}"/>
    <cellStyle name="Input 6 3 9" xfId="18513" xr:uid="{02016A68-132B-4716-B9F3-5101B8219F65}"/>
    <cellStyle name="Input 6 4" xfId="9980" xr:uid="{30C74838-ADF2-4240-A06C-C48ABCB4B163}"/>
    <cellStyle name="Input 6 4 2" xfId="14905" xr:uid="{949D09A6-619A-4300-9291-9BFBB6FB219A}"/>
    <cellStyle name="Input 6 4 3" xfId="12158" xr:uid="{C268E6FF-34AF-4277-88D6-86E8FA854ACD}"/>
    <cellStyle name="Input 6 4 4" xfId="14718" xr:uid="{72F3A0CA-8BB1-4544-8BBD-7656F4873041}"/>
    <cellStyle name="Input 6 4 5" xfId="12287" xr:uid="{22423DF6-4AA7-4DC8-BA60-91CA849BB011}"/>
    <cellStyle name="Input 6 4 6" xfId="14973" xr:uid="{B25081EF-268E-4C97-A931-60FDA76B6E0B}"/>
    <cellStyle name="Input 6 4 7" xfId="12101" xr:uid="{CD9CDE86-B909-4575-8C11-9F06F8CF9AE4}"/>
    <cellStyle name="Input 6 4 8" xfId="14196" xr:uid="{461DF836-44F5-4401-8332-AC54AE635BE3}"/>
    <cellStyle name="Input 6 5" xfId="9947" xr:uid="{41C38AB4-B479-4070-8630-7291C1C6D327}"/>
    <cellStyle name="Input 6 5 2" xfId="14872" xr:uid="{8070D877-A2B4-4DF4-9BDE-95C3DBBF19FD}"/>
    <cellStyle name="Input 6 5 3" xfId="12190" xr:uid="{334F7579-C15D-4D20-8AAE-6A4D211886CE}"/>
    <cellStyle name="Input 6 5 4" xfId="14048" xr:uid="{617EA5F8-F3B2-4015-A7DD-FC3DF3E4EEA1}"/>
    <cellStyle name="Input 6 5 5" xfId="12872" xr:uid="{85E53ECE-1A67-4F81-8FD5-C4196843E817}"/>
    <cellStyle name="Input 6 5 6" xfId="13638" xr:uid="{F1EC91D6-5B91-47C4-9878-C6D8A2640615}"/>
    <cellStyle name="Input 6 5 7" xfId="13208" xr:uid="{C16D760C-97F1-42B2-97D3-3DDE22AAB018}"/>
    <cellStyle name="Input 6 5 8" xfId="14588" xr:uid="{796BDDA5-9C06-4E85-88C4-CDCF5166CDBC}"/>
    <cellStyle name="Input 6 6" xfId="13417" xr:uid="{EE9E311E-1E71-4158-B766-7433B49F3517}"/>
    <cellStyle name="Input 6 7" xfId="13382" xr:uid="{0BDAECEE-8BCC-4392-B4EA-F89BFA3C5895}"/>
    <cellStyle name="Input 6 8" xfId="13436" xr:uid="{5B4D5674-B6E7-4721-AC74-D683714D4116}"/>
    <cellStyle name="Input 6 9" xfId="13363" xr:uid="{2EFBB840-89CD-4C08-AB01-3DB2D10F5A1F}"/>
    <cellStyle name="Input 7" xfId="7423" xr:uid="{2A6420AC-09AB-4B46-BF5D-18BA4F34BC1A}"/>
    <cellStyle name="Input 7 10" xfId="13456" xr:uid="{3DB862FE-6004-4465-8C89-00202B4C6735}"/>
    <cellStyle name="Input 7 11" xfId="13344" xr:uid="{B329E5E7-B0A5-4AAD-9AC8-1A39BD215EB3}"/>
    <cellStyle name="Input 7 12" xfId="15596" xr:uid="{6F89088F-235F-4FB9-829B-0F2E39EEC13A}"/>
    <cellStyle name="Input 7 2" xfId="9048" xr:uid="{B7E49BE7-CB74-44E0-8859-789AA432D814}"/>
    <cellStyle name="Input 7 2 10" xfId="12790" xr:uid="{0A360DC8-325C-4EB1-AA5F-51CFE38714E7}"/>
    <cellStyle name="Input 7 2 11" xfId="13705" xr:uid="{66EEC6CF-30F7-48FF-8D25-F9AC53917110}"/>
    <cellStyle name="Input 7 2 2" xfId="9446" xr:uid="{50BE4A99-CE47-4702-800F-46552687F8FD}"/>
    <cellStyle name="Input 7 2 2 10" xfId="14000" xr:uid="{888835F4-9D0E-46E5-B8DA-DB61CCE8242E}"/>
    <cellStyle name="Input 7 2 2 2" xfId="10973" xr:uid="{04FBC6FC-57AF-452D-A2F1-302A925D8FEC}"/>
    <cellStyle name="Input 7 2 2 2 2" xfId="15593" xr:uid="{3E0BAD37-86FA-4B1F-9D0A-ED05F35E8917}"/>
    <cellStyle name="Input 7 2 2 2 3" xfId="16597" xr:uid="{8481489D-499C-49C1-9368-4AD4221EF327}"/>
    <cellStyle name="Input 7 2 2 2 4" xfId="17555" xr:uid="{BCC24320-19D8-493C-9453-BDB777888D8E}"/>
    <cellStyle name="Input 7 2 2 2 5" xfId="18480" xr:uid="{8CA99331-FFC4-41F4-97C7-9C022E8465B1}"/>
    <cellStyle name="Input 7 2 2 2 6" xfId="19351" xr:uid="{EE081D08-5F78-4461-9A40-352E73B5DCD2}"/>
    <cellStyle name="Input 7 2 2 2 7" xfId="20197" xr:uid="{F5E7C7A5-0B31-4848-86AD-9C659DA7298C}"/>
    <cellStyle name="Input 7 2 2 2 8" xfId="20957" xr:uid="{7D0D9C0C-07B7-40EA-ADFA-AC5917E559B8}"/>
    <cellStyle name="Input 7 2 2 3" xfId="11784" xr:uid="{E529B63C-C2A2-4536-9579-101A74622694}"/>
    <cellStyle name="Input 7 2 2 3 2" xfId="16188" xr:uid="{A3FE257E-AC3E-4E5E-A1AB-ECCFEB54B86E}"/>
    <cellStyle name="Input 7 2 2 3 3" xfId="17148" xr:uid="{7029B65B-79BC-4D67-8BFE-3AEBB7550CA6}"/>
    <cellStyle name="Input 7 2 2 3 4" xfId="18100" xr:uid="{794024BE-C876-4016-AB94-B2835DDBB8E7}"/>
    <cellStyle name="Input 7 2 2 3 5" xfId="18974" xr:uid="{30003B6D-F65A-473D-996F-29BF69B303FB}"/>
    <cellStyle name="Input 7 2 2 3 6" xfId="19839" xr:uid="{8E1CDAD1-FCA6-44E0-9267-E8DE314F8C34}"/>
    <cellStyle name="Input 7 2 2 3 7" xfId="20615" xr:uid="{90CD2C62-877E-49DB-B4B0-8D7A5009C0D8}"/>
    <cellStyle name="Input 7 2 2 3 8" xfId="21372" xr:uid="{2CCC5D18-8F60-4230-B942-E14D05855628}"/>
    <cellStyle name="Input 7 2 2 4" xfId="14565" xr:uid="{87738093-826B-4713-B472-6075915C1742}"/>
    <cellStyle name="Input 7 2 2 5" xfId="12404" xr:uid="{1C3B2C61-0B62-4EF7-857E-FFA6B27AE8A4}"/>
    <cellStyle name="Input 7 2 2 6" xfId="13778" xr:uid="{DDBE08B1-D4A7-485C-B883-D6212CDC8350}"/>
    <cellStyle name="Input 7 2 2 7" xfId="13097" xr:uid="{6BDA2584-0E16-4B14-9A10-1E4F4DF344AA}"/>
    <cellStyle name="Input 7 2 2 8" xfId="13497" xr:uid="{76AC812F-6B64-49DD-BA09-C44774AFAE62}"/>
    <cellStyle name="Input 7 2 2 9" xfId="13319" xr:uid="{6AD86152-57ED-488A-A506-1D181A80FB39}"/>
    <cellStyle name="Input 7 2 3" xfId="10573" xr:uid="{5F9E0843-7B2C-4923-8A53-90B59C6BDE10}"/>
    <cellStyle name="Input 7 2 3 2" xfId="15269" xr:uid="{F297FA8A-E23D-4D21-B256-37AD413BD736}"/>
    <cellStyle name="Input 7 2 3 3" xfId="16289" xr:uid="{B12676CF-E151-41B9-BC29-64545DFDA549}"/>
    <cellStyle name="Input 7 2 3 4" xfId="17249" xr:uid="{F65ACF20-D735-4E80-A59E-9011C4C1CB10}"/>
    <cellStyle name="Input 7 2 3 5" xfId="18198" xr:uid="{5A1CD309-3B2D-4D36-A49D-96786A285C01}"/>
    <cellStyle name="Input 7 2 3 6" xfId="19071" xr:uid="{5C0E8586-3034-41F6-883E-D5DF782715AA}"/>
    <cellStyle name="Input 7 2 3 7" xfId="19936" xr:uid="{A0983AC8-FCF1-49BD-8547-8073419F5CB6}"/>
    <cellStyle name="Input 7 2 3 8" xfId="20712" xr:uid="{25E26C54-8F19-47F6-AE03-F472DD4F1A6B}"/>
    <cellStyle name="Input 7 2 4" xfId="11539" xr:uid="{CBE5D458-4C08-4E67-A0F2-0E777B9E8DA1}"/>
    <cellStyle name="Input 7 2 4 2" xfId="15943" xr:uid="{59EC830B-27F9-4B45-8473-969BCA08599F}"/>
    <cellStyle name="Input 7 2 4 3" xfId="16903" xr:uid="{5271D895-E25A-4C79-AD19-7F87C10BBA6E}"/>
    <cellStyle name="Input 7 2 4 4" xfId="17855" xr:uid="{7613B26E-1E7B-45AF-A1C8-720E3C7031D2}"/>
    <cellStyle name="Input 7 2 4 5" xfId="18729" xr:uid="{B0D33805-45D7-4C05-8E18-9CBF721B6B47}"/>
    <cellStyle name="Input 7 2 4 6" xfId="19594" xr:uid="{556A4DA9-221E-4331-A90B-9D780ADE9B1D}"/>
    <cellStyle name="Input 7 2 4 7" xfId="20370" xr:uid="{CF13BDD1-776D-426B-8DCB-AE781D34C33B}"/>
    <cellStyle name="Input 7 2 4 8" xfId="21127" xr:uid="{87696E40-F56A-46AB-9A0F-80BEAFC9E1B6}"/>
    <cellStyle name="Input 7 2 5" xfId="14240" xr:uid="{D6F864E9-3DCA-4708-8C72-EC448F66BA35}"/>
    <cellStyle name="Input 7 2 6" xfId="12713" xr:uid="{ADEC7405-4E89-4C75-A43C-A26C1209E8DC}"/>
    <cellStyle name="Input 7 2 7" xfId="14413" xr:uid="{DD3BE20B-32C1-45E7-8831-9A3073A30DF9}"/>
    <cellStyle name="Input 7 2 8" xfId="12549" xr:uid="{B83C546E-4EA8-45B0-8183-EFFE6F970721}"/>
    <cellStyle name="Input 7 2 9" xfId="14150" xr:uid="{F601953A-9A01-4608-931F-5EDBCD0D429B}"/>
    <cellStyle name="Input 7 3" xfId="9218" xr:uid="{7AFD9D8D-5D3B-4F18-9013-A3EE59B98A64}"/>
    <cellStyle name="Input 7 3 10" xfId="13940" xr:uid="{5E664446-BA9D-4CB1-B7C8-29B644F9D966}"/>
    <cellStyle name="Input 7 3 2" xfId="10742" xr:uid="{7C94DEC7-5E20-489B-B7FA-DD971DF60ECB}"/>
    <cellStyle name="Input 7 3 2 2" xfId="15421" xr:uid="{A6CB7B1B-D62A-46AD-8FB4-FEF86C2084A4}"/>
    <cellStyle name="Input 7 3 2 3" xfId="16435" xr:uid="{6B73BDD3-B082-4A07-B4FB-C4FBC9AF3D56}"/>
    <cellStyle name="Input 7 3 2 4" xfId="17393" xr:uid="{D6CF6A34-6089-4B19-8AB4-165470C03653}"/>
    <cellStyle name="Input 7 3 2 5" xfId="18337" xr:uid="{2B22F615-0D36-43A0-8DF7-4AA1063200E9}"/>
    <cellStyle name="Input 7 3 2 6" xfId="19210" xr:uid="{C4156859-841E-401F-9E7A-6710F9D1E91C}"/>
    <cellStyle name="Input 7 3 2 7" xfId="20075" xr:uid="{E9C9F952-2820-4D35-8600-764304A86EED}"/>
    <cellStyle name="Input 7 3 2 8" xfId="20843" xr:uid="{5E0AE2EC-C21F-46BB-B372-A1B7E8625E70}"/>
    <cellStyle name="Input 7 3 3" xfId="11670" xr:uid="{2C85F279-887F-4758-B909-51C5C51F5242}"/>
    <cellStyle name="Input 7 3 3 2" xfId="16074" xr:uid="{67B7C69B-A921-423E-8A32-C061C90E3FDB}"/>
    <cellStyle name="Input 7 3 3 3" xfId="17034" xr:uid="{1E6A6F90-DA7D-443D-AF14-6B0023F184C1}"/>
    <cellStyle name="Input 7 3 3 4" xfId="17986" xr:uid="{349F4298-94FB-4A2C-8EF2-BA40ADA7F7DE}"/>
    <cellStyle name="Input 7 3 3 5" xfId="18860" xr:uid="{969439A7-C3FA-4A45-BC41-D5C7F9E9E27A}"/>
    <cellStyle name="Input 7 3 3 6" xfId="19725" xr:uid="{1E319CD0-B518-4623-A8E7-6176E9AA3F91}"/>
    <cellStyle name="Input 7 3 3 7" xfId="20501" xr:uid="{DE1B306F-9184-45D1-B624-62434E5FD7ED}"/>
    <cellStyle name="Input 7 3 3 8" xfId="21258" xr:uid="{8D2F2558-6047-471C-B9A4-09C306043F9C}"/>
    <cellStyle name="Input 7 3 4" xfId="14392" xr:uid="{77903670-1E82-4491-8B06-D0C4985D4468}"/>
    <cellStyle name="Input 7 3 5" xfId="12566" xr:uid="{A039DBF6-7254-457E-9B66-8A915975B54C}"/>
    <cellStyle name="Input 7 3 6" xfId="15178" xr:uid="{B92474F6-BAA5-4973-AA2B-0353BFC4ED62}"/>
    <cellStyle name="Input 7 3 7" xfId="11937" xr:uid="{4BD430A6-3B19-4B37-A1E7-A23EFACFD6ED}"/>
    <cellStyle name="Input 7 3 8" xfId="15244" xr:uid="{4E3B9EBD-6A4E-49B8-A319-C0113B140C76}"/>
    <cellStyle name="Input 7 3 9" xfId="11886" xr:uid="{A78AD58B-3FEF-43CA-A4FF-F1A6052CE6CE}"/>
    <cellStyle name="Input 7 4" xfId="9981" xr:uid="{3EFE9BBB-F5DD-4740-8496-77D1712D3117}"/>
    <cellStyle name="Input 7 4 2" xfId="14906" xr:uid="{BC1FB1BC-8DC4-4763-83B4-5AFAB5182B80}"/>
    <cellStyle name="Input 7 4 3" xfId="12157" xr:uid="{FCC0DAC5-335D-47FB-ACE3-3D5B5F8E5967}"/>
    <cellStyle name="Input 7 4 4" xfId="15738" xr:uid="{DEC394F3-6BBC-49F8-A8EA-E74BA32AB5DE}"/>
    <cellStyle name="Input 7 4 5" xfId="16706" xr:uid="{47E7226B-594A-4D88-BEED-66CC282091E7}"/>
    <cellStyle name="Input 7 4 6" xfId="17658" xr:uid="{8E380DF4-2010-4C65-AF67-7B865866A7D9}"/>
    <cellStyle name="Input 7 4 7" xfId="18543" xr:uid="{0CAD120C-4AD1-400B-AA79-E2C278E5B3EA}"/>
    <cellStyle name="Input 7 4 8" xfId="19411" xr:uid="{08174479-1FD8-40B7-8CC4-0BDF3268F0BC}"/>
    <cellStyle name="Input 7 5" xfId="9946" xr:uid="{9AF7A5D4-0724-421C-9EAE-48A1645745FB}"/>
    <cellStyle name="Input 7 5 2" xfId="14871" xr:uid="{B06A256A-C04E-4221-BA64-733C9300E8BB}"/>
    <cellStyle name="Input 7 5 3" xfId="12191" xr:uid="{CB2F3E84-8BCF-46B1-84B3-45EC952E8808}"/>
    <cellStyle name="Input 7 5 4" xfId="13842" xr:uid="{D004CF95-993D-4974-8589-DDEC18582959}"/>
    <cellStyle name="Input 7 5 5" xfId="13050" xr:uid="{6B1952CA-6F2C-4D37-863C-9E273EF82D06}"/>
    <cellStyle name="Input 7 5 6" xfId="14013" xr:uid="{3E32E8CB-5453-4E95-8037-F1CFBF517D15}"/>
    <cellStyle name="Input 7 5 7" xfId="12901" xr:uid="{EE1D19AB-D9FD-469E-B9B9-81E3CB4B4A17}"/>
    <cellStyle name="Input 7 5 8" xfId="13609" xr:uid="{EE404B2B-24FE-4614-8795-E09993A33CDA}"/>
    <cellStyle name="Input 7 6" xfId="13418" xr:uid="{85161D6B-5E70-4F32-8209-8B70AB10BF6F}"/>
    <cellStyle name="Input 7 7" xfId="13381" xr:uid="{6F5F5C71-5E09-4C54-BA91-F7C739833452}"/>
    <cellStyle name="Input 7 8" xfId="13437" xr:uid="{5FBA52B8-BC4B-4E2C-8C0C-0B0814FF7DED}"/>
    <cellStyle name="Input 7 9" xfId="13362" xr:uid="{8C6BAA5C-244D-4F65-8C62-2B42269A91AB}"/>
    <cellStyle name="Input 8" xfId="7424" xr:uid="{9D7BB8B0-F488-4AC7-A534-526AE3819420}"/>
    <cellStyle name="Input 8 10" xfId="13457" xr:uid="{E9FC6467-F119-424F-834C-5902EAFD2759}"/>
    <cellStyle name="Input 8 11" xfId="13343" xr:uid="{2BFA78B0-35FA-4623-86EB-9F5F28993FD0}"/>
    <cellStyle name="Input 8 12" xfId="15119" xr:uid="{E45CF502-16A7-44A0-BB42-38DAA1C61D46}"/>
    <cellStyle name="Input 8 2" xfId="9047" xr:uid="{4CDF3971-7CBF-4E62-9BDC-03B71176A316}"/>
    <cellStyle name="Input 8 2 10" xfId="12269" xr:uid="{5FE8233C-F64C-4501-949F-FB965E0CD266}"/>
    <cellStyle name="Input 8 2 11" xfId="15725" xr:uid="{9EDE246A-DEE2-486B-BF0F-3AC32F583BC8}"/>
    <cellStyle name="Input 8 2 2" xfId="9447" xr:uid="{9A6F12AF-3D4B-44BD-83A9-2F5AD060EAE7}"/>
    <cellStyle name="Input 8 2 2 10" xfId="13788" xr:uid="{FAD5DCB8-751A-4172-B3FA-E305C9C69FC4}"/>
    <cellStyle name="Input 8 2 2 2" xfId="10974" xr:uid="{C9EAFCD0-67A7-4DC2-AC0D-DDBCCAA5E866}"/>
    <cellStyle name="Input 8 2 2 2 2" xfId="15594" xr:uid="{60F23335-432A-456B-8F15-7A3E711B271E}"/>
    <cellStyle name="Input 8 2 2 2 3" xfId="16598" xr:uid="{16DE8BFC-006C-4FFE-8254-1DF2022CC448}"/>
    <cellStyle name="Input 8 2 2 2 4" xfId="17556" xr:uid="{7DF5D075-834D-41A4-8A05-A8D92A54FC1D}"/>
    <cellStyle name="Input 8 2 2 2 5" xfId="18481" xr:uid="{548821D6-34C3-4530-86DE-5F7A17A583F2}"/>
    <cellStyle name="Input 8 2 2 2 6" xfId="19352" xr:uid="{4D51D43B-22D4-4505-981F-097897DEECA3}"/>
    <cellStyle name="Input 8 2 2 2 7" xfId="20198" xr:uid="{2D6A72D9-82F3-456A-9ACE-B94A7629C7C7}"/>
    <cellStyle name="Input 8 2 2 2 8" xfId="20958" xr:uid="{9298360D-0C1E-4793-A383-241CAD8CFB73}"/>
    <cellStyle name="Input 8 2 2 3" xfId="11785" xr:uid="{30664A2A-F3DE-434C-B0DB-097D21359555}"/>
    <cellStyle name="Input 8 2 2 3 2" xfId="16189" xr:uid="{87447997-18FD-471B-9876-22FFF510753B}"/>
    <cellStyle name="Input 8 2 2 3 3" xfId="17149" xr:uid="{1CF3BEE2-B4A1-48AA-B250-7D8A35A89485}"/>
    <cellStyle name="Input 8 2 2 3 4" xfId="18101" xr:uid="{6CD0F0A0-59BC-4AE1-B970-8B0B7844F193}"/>
    <cellStyle name="Input 8 2 2 3 5" xfId="18975" xr:uid="{195CA3F9-7667-4B9C-8A9F-46B43AC6E383}"/>
    <cellStyle name="Input 8 2 2 3 6" xfId="19840" xr:uid="{BFE92549-9075-4930-BBB1-806F5F26AA45}"/>
    <cellStyle name="Input 8 2 2 3 7" xfId="20616" xr:uid="{B2F4A3F8-7A58-43FC-B53B-6360275CAEE9}"/>
    <cellStyle name="Input 8 2 2 3 8" xfId="21373" xr:uid="{383D2035-2B7D-424A-8E41-276B20BF0C52}"/>
    <cellStyle name="Input 8 2 2 4" xfId="14566" xr:uid="{7BB993F9-D78C-431E-8323-789E448EA02D}"/>
    <cellStyle name="Input 8 2 2 5" xfId="12403" xr:uid="{7413A3CC-742F-4D83-B183-CA9E916B7956}"/>
    <cellStyle name="Input 8 2 2 6" xfId="14163" xr:uid="{EC666177-FA8B-4E2C-B9DB-9F7E6B881B76}"/>
    <cellStyle name="Input 8 2 2 7" xfId="12777" xr:uid="{DDD4784F-AD0D-4D72-81DE-DA69FA51529B}"/>
    <cellStyle name="Input 8 2 2 8" xfId="14626" xr:uid="{E576AE06-1DC6-438F-B515-D9FDCF42CA3A}"/>
    <cellStyle name="Input 8 2 2 9" xfId="12363" xr:uid="{4FB5589B-91F1-4C0A-8CA0-8DC548C2846B}"/>
    <cellStyle name="Input 8 2 3" xfId="10572" xr:uid="{ECE539F5-D986-4A38-B733-6F6893AB7078}"/>
    <cellStyle name="Input 8 2 3 2" xfId="15268" xr:uid="{33667EAB-1677-4440-87BF-E037F981C8C9}"/>
    <cellStyle name="Input 8 2 3 3" xfId="16288" xr:uid="{445B5EAD-96CF-48E2-8F16-8CED9C8D8390}"/>
    <cellStyle name="Input 8 2 3 4" xfId="17248" xr:uid="{7753F490-D2B3-48C3-9F84-B7CB56967CA5}"/>
    <cellStyle name="Input 8 2 3 5" xfId="18197" xr:uid="{7223E0DA-A209-4F05-BD9F-9C63EBA4B067}"/>
    <cellStyle name="Input 8 2 3 6" xfId="19070" xr:uid="{88FABE87-31B9-4E4A-9334-6BB99FB1015C}"/>
    <cellStyle name="Input 8 2 3 7" xfId="19935" xr:uid="{044DAB1F-6DA7-41E1-80BB-852DCDBA3EDE}"/>
    <cellStyle name="Input 8 2 3 8" xfId="20711" xr:uid="{A9BF2141-5304-4C4F-83AA-6B8810F06DD5}"/>
    <cellStyle name="Input 8 2 4" xfId="11538" xr:uid="{0CE54069-D53A-42D1-A7EC-B110F4FFCFB7}"/>
    <cellStyle name="Input 8 2 4 2" xfId="15942" xr:uid="{147D2BB6-F9EB-4B82-8B71-31A25B9A3DF4}"/>
    <cellStyle name="Input 8 2 4 3" xfId="16902" xr:uid="{6FD36BF5-982A-4CAF-B1B8-47767F5F2255}"/>
    <cellStyle name="Input 8 2 4 4" xfId="17854" xr:uid="{50234092-CACC-448B-8C93-FA6DC416F4C6}"/>
    <cellStyle name="Input 8 2 4 5" xfId="18728" xr:uid="{9BA8F09E-10A2-4C6D-BD6F-E20C0F61F6D2}"/>
    <cellStyle name="Input 8 2 4 6" xfId="19593" xr:uid="{3F628C3A-64C5-4BE4-908F-560024B239A6}"/>
    <cellStyle name="Input 8 2 4 7" xfId="20369" xr:uid="{509003C6-1C97-4BE4-88FB-1D6419C4E8BD}"/>
    <cellStyle name="Input 8 2 4 8" xfId="21126" xr:uid="{E5B39801-9D0B-42BA-8C89-0B00B971B698}"/>
    <cellStyle name="Input 8 2 5" xfId="14239" xr:uid="{70B73E2E-E6CC-4697-B624-7082C4D77316}"/>
    <cellStyle name="Input 8 2 6" xfId="12714" xr:uid="{C8CD9BC6-A996-49EB-979E-4AB20131850A}"/>
    <cellStyle name="Input 8 2 7" xfId="15078" xr:uid="{EF3AD767-172D-40FF-9825-24F39CD4FF72}"/>
    <cellStyle name="Input 8 2 8" xfId="12010" xr:uid="{8BB14DD8-BD12-4814-A198-CAEF2DD0590F}"/>
    <cellStyle name="Input 8 2 9" xfId="14742" xr:uid="{10ECFC28-D9D9-406A-B20A-EBF93C026896}"/>
    <cellStyle name="Input 8 3" xfId="9219" xr:uid="{95F311AF-950D-477E-8A70-F36DB9B191D8}"/>
    <cellStyle name="Input 8 3 10" xfId="15114" xr:uid="{16CEC16D-D271-4EB4-8C9B-6A0C4CE92752}"/>
    <cellStyle name="Input 8 3 2" xfId="10743" xr:uid="{36E2E8B9-9F54-4BB6-91E1-21A07F7B6C42}"/>
    <cellStyle name="Input 8 3 2 2" xfId="15422" xr:uid="{912A62D8-9952-490E-82AE-CF3D8DE57768}"/>
    <cellStyle name="Input 8 3 2 3" xfId="16436" xr:uid="{D584F453-FD23-43CC-A5FE-1AED74C8D0CF}"/>
    <cellStyle name="Input 8 3 2 4" xfId="17394" xr:uid="{04ED04F5-D585-45B1-86BF-968A7C449081}"/>
    <cellStyle name="Input 8 3 2 5" xfId="18338" xr:uid="{04A609E6-6B3C-4BEC-A965-71BC44F7C9FC}"/>
    <cellStyle name="Input 8 3 2 6" xfId="19211" xr:uid="{CD3D858E-A63E-4853-95DD-06933437FFB2}"/>
    <cellStyle name="Input 8 3 2 7" xfId="20076" xr:uid="{0B30267C-F95F-47CE-88D6-91797FF6FF66}"/>
    <cellStyle name="Input 8 3 2 8" xfId="20844" xr:uid="{DFB24017-1841-43A6-AA7F-B703A58A0DFF}"/>
    <cellStyle name="Input 8 3 3" xfId="11671" xr:uid="{8C524D58-46BA-46D7-91B4-5F5D79C8F7F7}"/>
    <cellStyle name="Input 8 3 3 2" xfId="16075" xr:uid="{DCB61A1C-B4FC-435C-B088-39A22EC95254}"/>
    <cellStyle name="Input 8 3 3 3" xfId="17035" xr:uid="{6599312E-CE45-430D-A7C8-C0674B22703E}"/>
    <cellStyle name="Input 8 3 3 4" xfId="17987" xr:uid="{8A7D6071-6127-4787-AD87-5B3C6429EEF5}"/>
    <cellStyle name="Input 8 3 3 5" xfId="18861" xr:uid="{71384909-23F3-4640-9FDB-BD4E16E3098F}"/>
    <cellStyle name="Input 8 3 3 6" xfId="19726" xr:uid="{AEA8C745-551B-4F34-9A31-D040CDCE180E}"/>
    <cellStyle name="Input 8 3 3 7" xfId="20502" xr:uid="{791A61D6-3335-48BC-943A-F07380DFF18A}"/>
    <cellStyle name="Input 8 3 3 8" xfId="21259" xr:uid="{39C4C56C-56EA-4930-B9ED-01A512A31655}"/>
    <cellStyle name="Input 8 3 4" xfId="14393" xr:uid="{880A02A8-26FC-4020-A0D6-321652E9AF90}"/>
    <cellStyle name="Input 8 3 5" xfId="12565" xr:uid="{13B95D87-9BDB-4094-AC34-0F38FADD1949}"/>
    <cellStyle name="Input 8 3 6" xfId="14148" xr:uid="{425252E1-4869-4030-A9CA-14721460FB0E}"/>
    <cellStyle name="Input 8 3 7" xfId="12792" xr:uid="{EEA2BCC5-4C9E-4391-B9F0-1F366AA1DEA0}"/>
    <cellStyle name="Input 8 3 8" xfId="14623" xr:uid="{1B57C816-3BAC-4159-B8B7-73EFFFABF60A}"/>
    <cellStyle name="Input 8 3 9" xfId="12366" xr:uid="{9A68F20A-44B3-45A8-8E78-91426EA65F85}"/>
    <cellStyle name="Input 8 4" xfId="9982" xr:uid="{430C6F19-5039-41A5-AD01-B1F4B01139E4}"/>
    <cellStyle name="Input 8 4 2" xfId="14907" xr:uid="{63381FCF-5F85-409D-ADF8-BA48DF4B5F34}"/>
    <cellStyle name="Input 8 4 3" xfId="12156" xr:uid="{C74ECEE8-A65E-4B72-BF42-897A482930E8}"/>
    <cellStyle name="Input 8 4 4" xfId="15213" xr:uid="{6DC6231A-71A6-4F0F-BD28-57C6EF9F1FF6}"/>
    <cellStyle name="Input 8 4 5" xfId="11910" xr:uid="{E049F855-006E-482D-B08E-FD7C65BE737D}"/>
    <cellStyle name="Input 8 4 6" xfId="14217" xr:uid="{32DBDBD1-E7F2-4D04-9968-F56E8C4D7447}"/>
    <cellStyle name="Input 8 4 7" xfId="12736" xr:uid="{D4A1710F-2BFC-44AE-B373-585E968112BC}"/>
    <cellStyle name="Input 8 4 8" xfId="13715" xr:uid="{417EA0C5-D444-4F2C-85CE-E70B439B2C0A}"/>
    <cellStyle name="Input 8 5" xfId="9945" xr:uid="{1AE9F95C-D715-445A-9585-DC4E713AE079}"/>
    <cellStyle name="Input 8 5 2" xfId="14870" xr:uid="{69C71929-1645-4065-8C5B-02234724ED99}"/>
    <cellStyle name="Input 8 5 3" xfId="12192" xr:uid="{796F403C-B317-4F30-B3B2-F7E2BB5E4C38}"/>
    <cellStyle name="Input 8 5 4" xfId="14071" xr:uid="{3DD3BA7A-F7DD-4A8D-974F-C7E944F39096}"/>
    <cellStyle name="Input 8 5 5" xfId="12851" xr:uid="{82CBE941-C058-4FCF-B4CD-C4813775A975}"/>
    <cellStyle name="Input 8 5 6" xfId="13656" xr:uid="{CD855A64-0E9B-41F0-8B1A-F6F4EDEB4F64}"/>
    <cellStyle name="Input 8 5 7" xfId="13191" xr:uid="{B63188B6-0FF7-4788-8C53-76F6C589EBB1}"/>
    <cellStyle name="Input 8 5 8" xfId="14593" xr:uid="{72C80612-DEF1-4BD4-8C69-28592BE97EB1}"/>
    <cellStyle name="Input 8 6" xfId="13419" xr:uid="{970BC5D2-8D9C-4C8A-8D60-0585C8107417}"/>
    <cellStyle name="Input 8 7" xfId="13380" xr:uid="{6A193B54-B551-4692-9E81-6C886AD15178}"/>
    <cellStyle name="Input 8 8" xfId="13438" xr:uid="{CE515ADD-185A-48F5-9560-A06278B83351}"/>
    <cellStyle name="Input 8 9" xfId="13361" xr:uid="{BCE57A5A-4D55-4EB3-B3B0-BA22DF19088C}"/>
    <cellStyle name="Input 9" xfId="7425" xr:uid="{887928A0-E2D3-4A73-ABA2-B4128E97CD18}"/>
    <cellStyle name="Input 9 10" xfId="13458" xr:uid="{EDC9F47B-3A13-4BFF-B374-A1116A25942F}"/>
    <cellStyle name="Input 9 11" xfId="13342" xr:uid="{FE495675-3585-46F8-B81F-806E050C9E26}"/>
    <cellStyle name="Input 9 12" xfId="13998" xr:uid="{F1368EFC-0D14-435A-AE29-AD284DDF5938}"/>
    <cellStyle name="Input 9 2" xfId="9046" xr:uid="{98DA2DE3-0F32-48A3-9E27-A7EE507450D6}"/>
    <cellStyle name="Input 9 2 10" xfId="18487" xr:uid="{EB143D58-A15D-43C6-BE0D-BEC59F590E36}"/>
    <cellStyle name="Input 9 2 11" xfId="19358" xr:uid="{A3F4E224-86DB-47B3-96B5-9A50AB68F6A1}"/>
    <cellStyle name="Input 9 2 2" xfId="9448" xr:uid="{D960A52A-FBE6-4355-A97C-DA903A4D00FB}"/>
    <cellStyle name="Input 9 2 2 10" xfId="17639" xr:uid="{803D940C-3C28-4064-B3AE-1CABD8C299C7}"/>
    <cellStyle name="Input 9 2 2 2" xfId="10975" xr:uid="{5B951DD1-DC05-482E-94A3-516F229276A9}"/>
    <cellStyle name="Input 9 2 2 2 2" xfId="15595" xr:uid="{BDE54BBF-829B-4454-9E45-AC618C07BC48}"/>
    <cellStyle name="Input 9 2 2 2 3" xfId="16599" xr:uid="{1C2C8372-C5AD-457D-AAC7-4F3FDD5D1135}"/>
    <cellStyle name="Input 9 2 2 2 4" xfId="17557" xr:uid="{B7AC9C54-C4C6-4F61-B7CA-9FF7AA66A14D}"/>
    <cellStyle name="Input 9 2 2 2 5" xfId="18482" xr:uid="{BAB33D2B-9FFE-4BB1-9D1F-9F6FB0BB5751}"/>
    <cellStyle name="Input 9 2 2 2 6" xfId="19353" xr:uid="{B54F513E-7586-4A15-896D-53CA23B34CCA}"/>
    <cellStyle name="Input 9 2 2 2 7" xfId="20199" xr:uid="{E8C6BAFC-53CC-4BC1-9D8E-10E0C4411538}"/>
    <cellStyle name="Input 9 2 2 2 8" xfId="20959" xr:uid="{7253B3A0-598C-43F1-B07A-1F6126270350}"/>
    <cellStyle name="Input 9 2 2 3" xfId="11786" xr:uid="{C2BA1825-3F4B-442A-A3B7-81069AC192D9}"/>
    <cellStyle name="Input 9 2 2 3 2" xfId="16190" xr:uid="{AB7CD2F8-3088-48DF-BAD4-7F0BAE8DDDC1}"/>
    <cellStyle name="Input 9 2 2 3 3" xfId="17150" xr:uid="{BD9113EC-7D83-47D3-A36A-80CA99AFE979}"/>
    <cellStyle name="Input 9 2 2 3 4" xfId="18102" xr:uid="{2614F95A-6FE7-496D-AF43-4D5B7D97C74C}"/>
    <cellStyle name="Input 9 2 2 3 5" xfId="18976" xr:uid="{E64DBAA6-528B-46C5-AB69-9B90C8F1D086}"/>
    <cellStyle name="Input 9 2 2 3 6" xfId="19841" xr:uid="{6E1A49CA-9D17-43C2-8161-AC0E75E4D22B}"/>
    <cellStyle name="Input 9 2 2 3 7" xfId="20617" xr:uid="{8273E3C5-00EB-49EC-9679-D2D9524D0C9F}"/>
    <cellStyle name="Input 9 2 2 3 8" xfId="21374" xr:uid="{012D2DC2-C5F1-4538-AC72-9C6E2E6A98AD}"/>
    <cellStyle name="Input 9 2 2 4" xfId="14567" xr:uid="{C1870DE7-0D3A-437B-80CD-099C6552802F}"/>
    <cellStyle name="Input 9 2 2 5" xfId="12402" xr:uid="{CC7F34A6-49AD-48F8-A97C-E825420E83C9}"/>
    <cellStyle name="Input 9 2 2 6" xfId="14688" xr:uid="{015D7E25-D5E7-4004-85E1-BB2B3761AFC2}"/>
    <cellStyle name="Input 9 2 2 7" xfId="12311" xr:uid="{73194C34-B234-4587-A15F-B77EFE7B8D3D}"/>
    <cellStyle name="Input 9 2 2 8" xfId="15716" xr:uid="{883AB8AC-16D9-4371-AA1D-F6C64880601F}"/>
    <cellStyle name="Input 9 2 2 9" xfId="16687" xr:uid="{98C69651-3F56-470F-8AB9-1A1EECA2507A}"/>
    <cellStyle name="Input 9 2 3" xfId="10571" xr:uid="{6985325C-AB23-4164-A888-FDBD31F77A2C}"/>
    <cellStyle name="Input 9 2 3 2" xfId="15267" xr:uid="{3E00C589-11CF-4962-B275-2D262778D9E8}"/>
    <cellStyle name="Input 9 2 3 3" xfId="16287" xr:uid="{B3F41601-D669-4AEC-B4A8-8CBF4F074186}"/>
    <cellStyle name="Input 9 2 3 4" xfId="17247" xr:uid="{79AAA057-DC89-4C40-A89B-A9CE5BB3EE21}"/>
    <cellStyle name="Input 9 2 3 5" xfId="18196" xr:uid="{3ABF9294-3955-4A46-A9F9-F84B9A10E920}"/>
    <cellStyle name="Input 9 2 3 6" xfId="19069" xr:uid="{D95BE578-59C2-48EC-82AA-F70AC589A793}"/>
    <cellStyle name="Input 9 2 3 7" xfId="19934" xr:uid="{46B2CC80-FE59-439E-B294-7C4526245505}"/>
    <cellStyle name="Input 9 2 3 8" xfId="20710" xr:uid="{28F901E6-086F-46FB-9C76-2C3AED2A9805}"/>
    <cellStyle name="Input 9 2 4" xfId="11537" xr:uid="{5E21F5CA-2A4B-42A3-B165-FB75A79D896A}"/>
    <cellStyle name="Input 9 2 4 2" xfId="15941" xr:uid="{3580F161-5C31-4104-9FFD-2FA71FD5DD25}"/>
    <cellStyle name="Input 9 2 4 3" xfId="16901" xr:uid="{F2F9EF62-E2A3-4417-8FE4-FD093BBFEAFA}"/>
    <cellStyle name="Input 9 2 4 4" xfId="17853" xr:uid="{F0470FE0-9E01-49A0-985F-AAE14735B234}"/>
    <cellStyle name="Input 9 2 4 5" xfId="18727" xr:uid="{81FF1221-0B1B-4994-9A10-695287A5AB74}"/>
    <cellStyle name="Input 9 2 4 6" xfId="19592" xr:uid="{26197A42-3DB3-4DBB-8901-F60F510ECC98}"/>
    <cellStyle name="Input 9 2 4 7" xfId="20368" xr:uid="{2242AD4A-7AB0-432A-B276-85DBD8AC11EF}"/>
    <cellStyle name="Input 9 2 4 8" xfId="21125" xr:uid="{31ED39E6-2ABE-4963-A4A4-C165EE0A90E3}"/>
    <cellStyle name="Input 9 2 5" xfId="14238" xr:uid="{1F7FD9B5-3FB9-420E-ACB2-30EA993B30D8}"/>
    <cellStyle name="Input 9 2 6" xfId="12715" xr:uid="{D813FC28-3619-4146-999D-3AB3E1E22FA0}"/>
    <cellStyle name="Input 9 2 7" xfId="15657" xr:uid="{2CAFC4BE-C2D1-4B52-873A-1D89A322672A}"/>
    <cellStyle name="Input 9 2 8" xfId="16635" xr:uid="{57ECF363-D2CD-44F7-BD25-2EC618CCCC8C}"/>
    <cellStyle name="Input 9 2 9" xfId="17588" xr:uid="{645AE94C-675C-45D4-BC34-352E9F959CF2}"/>
    <cellStyle name="Input 9 3" xfId="9220" xr:uid="{5B0C441C-79B4-4D12-98E1-B762A4A979DA}"/>
    <cellStyle name="Input 9 3 10" xfId="15093" xr:uid="{4E2D4523-CFF4-4975-9DF9-0E311735B184}"/>
    <cellStyle name="Input 9 3 2" xfId="10744" xr:uid="{F8EB3A50-54F4-4754-8237-04E2243EE8FA}"/>
    <cellStyle name="Input 9 3 2 2" xfId="15423" xr:uid="{29ADDEA5-AEF3-439B-979B-BF6344A10B3E}"/>
    <cellStyle name="Input 9 3 2 3" xfId="16437" xr:uid="{23D60C3B-DEFB-4C63-8553-46120BE60DC1}"/>
    <cellStyle name="Input 9 3 2 4" xfId="17395" xr:uid="{02D90A41-8233-468C-8845-25EDBCCDC0FB}"/>
    <cellStyle name="Input 9 3 2 5" xfId="18339" xr:uid="{C86728E7-5D9A-42D3-843F-E6EB941141BD}"/>
    <cellStyle name="Input 9 3 2 6" xfId="19212" xr:uid="{A227ED99-E90D-46B9-AEA9-0D1665F04FEF}"/>
    <cellStyle name="Input 9 3 2 7" xfId="20077" xr:uid="{2DF1E2EF-1D4B-44AA-A761-651822D7FA3C}"/>
    <cellStyle name="Input 9 3 2 8" xfId="20845" xr:uid="{52A79C65-6DEB-4241-9346-AB2886E1B272}"/>
    <cellStyle name="Input 9 3 3" xfId="11672" xr:uid="{6BC890A0-69E6-4E5D-81B8-65BF3966BB23}"/>
    <cellStyle name="Input 9 3 3 2" xfId="16076" xr:uid="{F301C7CC-50C7-4026-A9D3-934F601549CD}"/>
    <cellStyle name="Input 9 3 3 3" xfId="17036" xr:uid="{4EC6EE2E-B572-4796-B8A8-89E2690EBD05}"/>
    <cellStyle name="Input 9 3 3 4" xfId="17988" xr:uid="{A8883C5F-59C8-4B79-8455-317BBEBF48EA}"/>
    <cellStyle name="Input 9 3 3 5" xfId="18862" xr:uid="{84729F3C-CE89-42F2-8149-FBACEEC60CCB}"/>
    <cellStyle name="Input 9 3 3 6" xfId="19727" xr:uid="{8A193561-9430-4368-9FDD-558E12F64728}"/>
    <cellStyle name="Input 9 3 3 7" xfId="20503" xr:uid="{72578FF5-7157-4D85-ACF3-315D0F3680C1}"/>
    <cellStyle name="Input 9 3 3 8" xfId="21260" xr:uid="{C55272A3-E727-4332-B315-4D8EE52FD35E}"/>
    <cellStyle name="Input 9 3 4" xfId="14394" xr:uid="{DFB63320-EE21-4AB7-B89B-9CE5072BC19F}"/>
    <cellStyle name="Input 9 3 5" xfId="12564" xr:uid="{77C027A7-DF24-46BC-BBDF-2CA6E8C10DC4}"/>
    <cellStyle name="Input 9 3 6" xfId="14663" xr:uid="{7B387878-AAE6-4FF0-BA45-17AA34E8FF75}"/>
    <cellStyle name="Input 9 3 7" xfId="12330" xr:uid="{755275AB-697B-4998-85AE-9AC3B12FDD0E}"/>
    <cellStyle name="Input 9 3 8" xfId="14695" xr:uid="{AEB35C86-C53E-4480-9201-18574BAA1E14}"/>
    <cellStyle name="Input 9 3 9" xfId="12307" xr:uid="{B0220074-9348-439A-AC82-20761B110221}"/>
    <cellStyle name="Input 9 4" xfId="9983" xr:uid="{FE1A8188-C8C1-4C48-8AA6-E499D50ADF17}"/>
    <cellStyle name="Input 9 4 2" xfId="14908" xr:uid="{5F702529-BF73-4723-92A3-8985780174C7}"/>
    <cellStyle name="Input 9 4 3" xfId="12155" xr:uid="{CF29EF61-FD49-438F-B4D6-433302FF99FC}"/>
    <cellStyle name="Input 9 4 4" xfId="14182" xr:uid="{EFFACEC3-C08C-4C87-BF01-8605166F163B}"/>
    <cellStyle name="Input 9 4 5" xfId="12761" xr:uid="{995F316B-0E74-4AA0-8314-A16260C773FE}"/>
    <cellStyle name="Input 9 4 6" xfId="14119" xr:uid="{1CA18A82-FEA8-46CA-BEAD-DCD800C32FE5}"/>
    <cellStyle name="Input 9 4 7" xfId="12817" xr:uid="{CCBC0C1B-8253-4C18-9DE6-DCB7C0AE188E}"/>
    <cellStyle name="Input 9 4 8" xfId="13685" xr:uid="{3013D234-A499-4D87-8B19-89932BC15001}"/>
    <cellStyle name="Input 9 5" xfId="9944" xr:uid="{AF75F65A-B392-4FF9-A8A1-D7B81FD6DEC4}"/>
    <cellStyle name="Input 9 5 2" xfId="14869" xr:uid="{DB38DD48-3851-4A56-BFF0-B9F9F14353BF}"/>
    <cellStyle name="Input 9 5 3" xfId="12193" xr:uid="{488D48A6-B744-47A0-A311-D9C1C75AB112}"/>
    <cellStyle name="Input 9 5 4" xfId="11878" xr:uid="{7EF5E0E3-400E-48AE-BC1E-3CC00A3B1935}"/>
    <cellStyle name="Input 9 5 5" xfId="13946" xr:uid="{4CB62267-A676-4352-A71B-B4ADC7C513BA}"/>
    <cellStyle name="Input 9 5 6" xfId="12959" xr:uid="{5B70A95E-88CE-4CF4-BA05-6548F0C25E33}"/>
    <cellStyle name="Input 9 5 7" xfId="13557" xr:uid="{F2CB1419-3370-4837-B6C6-D0E514304CFC}"/>
    <cellStyle name="Input 9 5 8" xfId="13270" xr:uid="{43CDB29A-A903-45F4-B5A2-A87D6F797835}"/>
    <cellStyle name="Input 9 6" xfId="13420" xr:uid="{FF89CBCE-BF80-4FAD-A7CC-B88B5797F415}"/>
    <cellStyle name="Input 9 7" xfId="13379" xr:uid="{F7DD84FC-21A5-4C7E-8CF3-2CF1D24106B9}"/>
    <cellStyle name="Input 9 8" xfId="13439" xr:uid="{26E053DA-9FF3-4B47-9A38-6D1388808EDE}"/>
    <cellStyle name="Input 9 9" xfId="13360" xr:uid="{5CFDDC07-6E54-4C9B-BC03-B9BB9D817E16}"/>
    <cellStyle name="Koefic." xfId="8767" xr:uid="{04C3BD6C-2692-49E1-9E1F-CE2FB2BF8164}"/>
    <cellStyle name="Linked Cell 10" xfId="7426" xr:uid="{9C205D7B-594C-4B94-B4B0-3785DC8C70EA}"/>
    <cellStyle name="Linked Cell 11" xfId="7427" xr:uid="{102285BE-E515-4B80-95F5-E756B7ABB266}"/>
    <cellStyle name="Linked Cell 12" xfId="7428" xr:uid="{FD16DEA5-47D9-45DA-8754-59B5D58949B2}"/>
    <cellStyle name="Linked Cell 13" xfId="7429" xr:uid="{D1EA0518-9487-4467-9CAC-DA796335B3B1}"/>
    <cellStyle name="Linked Cell 14" xfId="7430" xr:uid="{DE8C4F34-A040-4CFA-A5FD-36E7BFBDBBBA}"/>
    <cellStyle name="Linked Cell 15" xfId="7431" xr:uid="{88C8FDEC-CC2E-43A3-869B-77DFCDECF87B}"/>
    <cellStyle name="Linked Cell 16" xfId="7432" xr:uid="{118A55D3-4889-47AF-8A6E-0157B0C9C7A2}"/>
    <cellStyle name="Linked Cell 17" xfId="7433" xr:uid="{03A2C8BE-E587-408A-81E6-426F798BCFA2}"/>
    <cellStyle name="Linked Cell 18" xfId="7434" xr:uid="{835BDC05-05C3-474A-B4BF-09DCA2B5651E}"/>
    <cellStyle name="Linked Cell 18 2" xfId="7435" xr:uid="{C4497F3C-0AB6-4D29-A984-8C3C3D7243EE}"/>
    <cellStyle name="Linked Cell 19" xfId="7436" xr:uid="{E1DB4133-2C41-42FF-9226-1F8A69309DF8}"/>
    <cellStyle name="Linked Cell 19 2" xfId="7437" xr:uid="{552994FA-40F1-454F-979D-23A195279105}"/>
    <cellStyle name="Linked Cell 2" xfId="7438" xr:uid="{A1EF580D-46CD-4363-922B-56B3966578CD}"/>
    <cellStyle name="Linked Cell 2 2" xfId="7439" xr:uid="{6E8F6654-3E3A-4FF3-BBCA-5049CA4CBDBD}"/>
    <cellStyle name="Linked Cell 3" xfId="7440" xr:uid="{3F1A54C1-83A7-40C3-B8C4-633962E07FD7}"/>
    <cellStyle name="Linked Cell 4" xfId="7441" xr:uid="{C18C8E94-EC3E-4559-8B08-76249C0046C1}"/>
    <cellStyle name="Linked Cell 5" xfId="7442" xr:uid="{2EB92E5C-983F-4581-82E3-FFC9325866E9}"/>
    <cellStyle name="Linked Cell 6" xfId="7443" xr:uid="{71C2021E-5715-4A24-BC01-2017D95F8500}"/>
    <cellStyle name="Linked Cell 7" xfId="7444" xr:uid="{754D00B1-A9CD-4087-8B5D-9EB1734F0D24}"/>
    <cellStyle name="Linked Cell 8" xfId="7445" xr:uid="{78165894-68E1-4139-AFE5-CB7A2ECF71BD}"/>
    <cellStyle name="Linked Cell 9" xfId="7446" xr:uid="{0A604E1D-73C3-4657-8857-029F3868A429}"/>
    <cellStyle name="Neutral 10" xfId="7447" xr:uid="{1A6A3D91-EC6D-4218-BF62-7CF4A34742BE}"/>
    <cellStyle name="Neutral 11" xfId="7448" xr:uid="{F3ED9351-26A8-4A98-A4D2-4907046B6BB2}"/>
    <cellStyle name="Neutral 12" xfId="7449" xr:uid="{1AF34A13-1308-465A-ABD8-4363755F51DB}"/>
    <cellStyle name="Neutral 13" xfId="7450" xr:uid="{D06EB0D4-1AF7-4E05-8DFA-10F624662E5B}"/>
    <cellStyle name="Neutral 14" xfId="7451" xr:uid="{FC7021C4-4914-4EA2-ABFE-14D10B40A22E}"/>
    <cellStyle name="Neutral 15" xfId="7452" xr:uid="{51D3B750-8FFE-4230-BB17-C54C06E2799B}"/>
    <cellStyle name="Neutral 16" xfId="7453" xr:uid="{311763EE-2AE4-4D7A-9AC4-823CD2132277}"/>
    <cellStyle name="Neutral 17" xfId="7454" xr:uid="{F546050D-89BC-4E76-A7DE-21B33FE5B917}"/>
    <cellStyle name="Neutral 18" xfId="7455" xr:uid="{6F2ADF96-EE78-4C1F-8546-14357EEB310E}"/>
    <cellStyle name="Neutral 18 2" xfId="7456" xr:uid="{F3DA3FA0-2C25-4DFC-AB5F-00DE54987AB5}"/>
    <cellStyle name="Neutral 19" xfId="7457" xr:uid="{C4D621B6-F3C7-4AF8-B369-AB8D9B305956}"/>
    <cellStyle name="Neutral 19 2" xfId="7458" xr:uid="{3FFBE5F7-95D2-4B0B-A1CE-9F79063C1D3C}"/>
    <cellStyle name="Neutral 2" xfId="61" xr:uid="{D816FC06-0EA7-4D39-9571-97E5F0FF8737}"/>
    <cellStyle name="Neutral 2 2" xfId="7460" xr:uid="{E02B2189-9196-4C2D-8A02-225CADE91BD5}"/>
    <cellStyle name="Neutral 2 3" xfId="7459" xr:uid="{973A25E8-03EF-422D-92C7-A25CD4A31C7E}"/>
    <cellStyle name="Neutral 3" xfId="7461" xr:uid="{902C381F-AD6D-49F2-B189-4F3C255C5BF7}"/>
    <cellStyle name="Neutral 4" xfId="7462" xr:uid="{C34C9D8C-DB5B-4650-B3D3-6455839C2728}"/>
    <cellStyle name="Neutral 5" xfId="7463" xr:uid="{9FA58C36-5032-4FA1-B114-C45F92C0CF8C}"/>
    <cellStyle name="Neutral 6" xfId="7464" xr:uid="{2C4A05AE-9268-49D5-8A15-CB5D2DE3AD96}"/>
    <cellStyle name="Neutral 7" xfId="7465" xr:uid="{0F615DF4-2D80-4288-ACFA-6BC07CD0FC18}"/>
    <cellStyle name="Neutral 8" xfId="7466" xr:uid="{8A89D881-4A64-49F1-9E11-CBEAC9CCCB57}"/>
    <cellStyle name="Neutral 9" xfId="7467" xr:uid="{B295885F-BBE5-4CD8-93BA-8704299AD02B}"/>
    <cellStyle name="Normal 10" xfId="791" xr:uid="{05404669-D63A-48DB-BD09-76C4449A6B1D}"/>
    <cellStyle name="Normal 10 2" xfId="16" xr:uid="{2AD53499-1B53-40CB-8B94-600494E88808}"/>
    <cellStyle name="Normal 10 2 2" xfId="32" xr:uid="{68E0C0D6-2CF4-4AC2-AA64-B20670846E83}"/>
    <cellStyle name="Normal 10 3" xfId="1556" xr:uid="{A433B8EB-9D1D-42AB-8B50-452D411830AF}"/>
    <cellStyle name="Normal 10 3 2" xfId="7468" xr:uid="{7656DD10-73CF-4A07-9184-509A00B298AD}"/>
    <cellStyle name="Normal 10 4" xfId="7469" xr:uid="{122AAD68-70AF-4300-B702-8A963DE50C92}"/>
    <cellStyle name="Normal 10 5" xfId="7470" xr:uid="{B3B8F9BA-6EBA-4D27-9A3B-34AEC3017ED8}"/>
    <cellStyle name="Normal 10 5 2" xfId="8768" xr:uid="{8C6DCB20-344F-4AB9-B875-222E1F394BFC}"/>
    <cellStyle name="Normal 10 5 2 2" xfId="9402" xr:uid="{462DE7FF-8F1B-48B1-91DC-8CA771AF3A29}"/>
    <cellStyle name="Normal 10 5 2 2 2" xfId="10929" xr:uid="{CD9B6E78-F9C6-44FE-A5E6-F103CAE1FB28}"/>
    <cellStyle name="Normal 10 5 2 3" xfId="10299" xr:uid="{F049DE5B-9221-4A97-80DA-DBE12989D44E}"/>
    <cellStyle name="Normal 10 5 3" xfId="8769" xr:uid="{BF68FA18-8DDA-4DB4-AA90-B92F78D08369}"/>
    <cellStyle name="Normal 10 5 3 2" xfId="9449" xr:uid="{6A989783-71E5-4A6E-BC8F-FEB81F757909}"/>
    <cellStyle name="Normal 10 5 3 2 2" xfId="10976" xr:uid="{735F6973-BDA2-4CE2-AD2D-66BD7C749CD1}"/>
    <cellStyle name="Normal 10 5 3 3" xfId="10300" xr:uid="{0CEE2A5E-EE52-4D88-8572-E5B2FCE115E5}"/>
    <cellStyle name="Normal 10 5 4" xfId="8599" xr:uid="{A842D56C-9628-425E-959A-C2CF5A235C5A}"/>
    <cellStyle name="Normal 10 5 4 2" xfId="9450" xr:uid="{6F8A3C6E-A8BD-4AA6-A107-5EF86C074321}"/>
    <cellStyle name="Normal 10 5 4 2 2" xfId="10977" xr:uid="{406B0A04-183F-48B2-A503-E724EF9F6DE4}"/>
    <cellStyle name="Normal 10 5 4 3" xfId="10184" xr:uid="{68B8752B-32BB-4C1E-934D-B7D0846A791C}"/>
    <cellStyle name="Normal 10 5 5" xfId="9221" xr:uid="{32E43625-1CEF-4EA1-92A4-2D7EA640944B}"/>
    <cellStyle name="Normal 10 5 5 2" xfId="10745" xr:uid="{7E9B8979-3237-4866-96EF-EB64641E1367}"/>
    <cellStyle name="Normal 10 5 6" xfId="9984" xr:uid="{2B4B6B85-9C20-4EA6-83D8-6B8A7EB49FDE}"/>
    <cellStyle name="Normal 10 5 7" xfId="788" xr:uid="{FD798460-B19F-4B55-A898-264ABDCD0196}"/>
    <cellStyle name="Normal 10 5 7 2" xfId="1554" xr:uid="{DB3133E0-6030-42BC-AB68-9BC679A06E58}"/>
    <cellStyle name="Normal 10 6" xfId="7471" xr:uid="{7635DDB9-3A10-4A83-A746-6431BDF25346}"/>
    <cellStyle name="Normal 10 7" xfId="284" xr:uid="{9463D711-45A4-4C57-92DA-198A4FE42E40}"/>
    <cellStyle name="Normal 10 7 2" xfId="1831" xr:uid="{DDB54361-7A33-46DF-95E3-2C0E58218094}"/>
    <cellStyle name="Normal 10_1_solis_MK Nr 595 " xfId="7472" xr:uid="{0E94E832-3027-4C09-AE7B-2A990455CBF6}"/>
    <cellStyle name="Normal 11" xfId="792" xr:uid="{00F3A951-6489-4F5D-BD9B-CEF6463D4847}"/>
    <cellStyle name="Normal 11 2" xfId="18" xr:uid="{8867E1F4-319E-471F-A5B6-5F5751736826}"/>
    <cellStyle name="Normal 11 3" xfId="1557" xr:uid="{8C61DFB0-C730-448A-8546-D1E3AF013581}"/>
    <cellStyle name="Normal 11 3 2" xfId="9394" xr:uid="{80B88327-734D-4403-B8CB-9F7D11E070AE}"/>
    <cellStyle name="Normal 11 3 2 2" xfId="10921" xr:uid="{84EC1B26-53B1-4FC6-8EED-51B55C49E3DC}"/>
    <cellStyle name="Normal 11 3 3" xfId="10291" xr:uid="{9B1E2D72-22BD-4E20-B763-85A705E265A4}"/>
    <cellStyle name="Normal 11 4" xfId="8770" xr:uid="{06C09D94-FC8A-41DF-80E1-E2312DE34A0C}"/>
    <cellStyle name="Normal 11 4 2" xfId="9451" xr:uid="{CB753B1A-EC1F-4CFA-A441-039F031D3982}"/>
    <cellStyle name="Normal 11 4 2 2" xfId="10978" xr:uid="{4921174B-B23C-4A16-A9D0-6042CC8C98AD}"/>
    <cellStyle name="Normal 11 4 3" xfId="10301" xr:uid="{0A488E39-D384-4D0D-96F8-0E87FDF0219B}"/>
    <cellStyle name="Normal 11 5" xfId="2397" xr:uid="{BC5FA64A-829E-4C9D-944E-5E2296331F51}"/>
    <cellStyle name="Normal 11_1_solis_MK Nr 595 " xfId="7473" xr:uid="{5F4136C6-CE25-43A7-BC05-4390DC1179A4}"/>
    <cellStyle name="Normal 12" xfId="21" xr:uid="{3BAA4EE1-BCC2-4B27-864A-AB13EFA483FC}"/>
    <cellStyle name="Normal 12 10" xfId="7474" xr:uid="{CA67933C-7403-484C-9301-25D115A162A3}"/>
    <cellStyle name="Normal 12 11" xfId="7475" xr:uid="{F62BD32D-6216-4477-8218-3FE4B162913A}"/>
    <cellStyle name="Normal 12 12" xfId="7476" xr:uid="{50512908-5030-4C27-9DFB-4546B945E59F}"/>
    <cellStyle name="Normal 12 13" xfId="7477" xr:uid="{73FD934A-DC45-42B2-8569-E64D35632DEB}"/>
    <cellStyle name="Normal 12 14" xfId="7478" xr:uid="{9389DB89-6A04-4D10-BB89-0F1187FF6833}"/>
    <cellStyle name="Normal 12 15" xfId="7479" xr:uid="{5A27250B-0EE9-45B9-B047-B9A64470533A}"/>
    <cellStyle name="Normal 12 16" xfId="7480" xr:uid="{C207C973-5DEF-46A2-97B6-505699A8A359}"/>
    <cellStyle name="Normal 12 17" xfId="7481" xr:uid="{B6496004-CF9D-429B-9E11-8B1A1E4F2604}"/>
    <cellStyle name="Normal 12 18" xfId="7482" xr:uid="{26A84F48-CE52-4A41-88DE-E16AC8E6EE39}"/>
    <cellStyle name="Normal 12 19" xfId="7483" xr:uid="{94F636E9-2581-47EB-90A4-A3919B3D2154}"/>
    <cellStyle name="Normal 12 2" xfId="7484" xr:uid="{2CF04963-2238-4376-8651-C5FEFA4796A6}"/>
    <cellStyle name="Normal 12 20" xfId="7485" xr:uid="{63D3CEC0-EC8D-4DE9-8B8F-D025FDCBD8A5}"/>
    <cellStyle name="Normal 12 21" xfId="7486" xr:uid="{ABCF4CEA-10B1-43CD-8F3A-2E5D2F92A60A}"/>
    <cellStyle name="Normal 12 22" xfId="7487" xr:uid="{8FD13F88-BA46-4EE0-9D01-6CF0B694D8AC}"/>
    <cellStyle name="Normal 12 23" xfId="7488" xr:uid="{B8623006-718B-4924-982F-9ADF053CCC8F}"/>
    <cellStyle name="Normal 12 24" xfId="7489" xr:uid="{2B1EA1FD-CE56-4197-B3A5-A71FCF83FE24}"/>
    <cellStyle name="Normal 12 25" xfId="7490" xr:uid="{4C1D562A-05EF-4376-A55C-AA76F4648799}"/>
    <cellStyle name="Normal 12 26" xfId="7491" xr:uid="{C60409F9-707A-400E-8A20-8B84F4DE9CD2}"/>
    <cellStyle name="Normal 12 27" xfId="7492" xr:uid="{2841C44D-C96D-4D3D-ACF9-B8712026D110}"/>
    <cellStyle name="Normal 12 28" xfId="7493" xr:uid="{02DCC526-4B0F-4FCD-9042-070C85798A73}"/>
    <cellStyle name="Normal 12 29" xfId="7494" xr:uid="{A01BB161-6AE4-4FDB-BE64-75BB9BF02E35}"/>
    <cellStyle name="Normal 12 3" xfId="7495" xr:uid="{10546001-E96F-43C0-9830-C6EED929537D}"/>
    <cellStyle name="Normal 12 30" xfId="7496" xr:uid="{A89540DA-3521-46BD-B11D-810599875891}"/>
    <cellStyle name="Normal 12 31" xfId="7497" xr:uid="{BBF5F580-7E7E-41CB-80BD-F9CF8C906051}"/>
    <cellStyle name="Normal 12 32" xfId="7498" xr:uid="{151E24C2-1FE9-4556-8F24-F82A96ED63DD}"/>
    <cellStyle name="Normal 12 33" xfId="7499" xr:uid="{DBE665BE-6531-415F-8FE6-BAA677661DFE}"/>
    <cellStyle name="Normal 12 34" xfId="7500" xr:uid="{20305F9B-D67F-41F9-9225-E87C69817AA5}"/>
    <cellStyle name="Normal 12 35" xfId="7501" xr:uid="{98334DC4-0C3B-4E27-8464-EE374A0E498E}"/>
    <cellStyle name="Normal 12 36" xfId="7502" xr:uid="{DF4DEF40-77EB-473C-9FAA-829EC742263A}"/>
    <cellStyle name="Normal 12 37" xfId="7503" xr:uid="{E58803B0-E718-4066-814A-25326D015661}"/>
    <cellStyle name="Normal 12 38" xfId="7504" xr:uid="{A2E29A13-E19A-4C0E-8661-B3F005791B8A}"/>
    <cellStyle name="Normal 12 39" xfId="7505" xr:uid="{FFC27B4D-26E7-4D7C-ACD3-7524AFB82E7B}"/>
    <cellStyle name="Normal 12 4" xfId="7506" xr:uid="{4762774E-F053-4FFB-8311-837923049578}"/>
    <cellStyle name="Normal 12 40" xfId="7507" xr:uid="{73892DDB-38FF-41FC-85C3-0A144384A95A}"/>
    <cellStyle name="Normal 12 41" xfId="7508" xr:uid="{68348294-4A7F-4DE6-98AE-70CBC8AE2B9D}"/>
    <cellStyle name="Normal 12 42" xfId="7509" xr:uid="{835A0FF3-2CD6-4A49-9ED7-2B849FE7F4D0}"/>
    <cellStyle name="Normal 12 43" xfId="7510" xr:uid="{355AE59B-D011-4E57-8AB2-3CD311778801}"/>
    <cellStyle name="Normal 12 44" xfId="7511" xr:uid="{FFCFB859-CDA4-4BA2-9BB1-867CC4ED3125}"/>
    <cellStyle name="Normal 12 45" xfId="7512" xr:uid="{DFB51680-CCC4-491B-AEFF-94A65F5CADED}"/>
    <cellStyle name="Normal 12 46" xfId="7513" xr:uid="{AB895403-B2BD-43A9-A9DB-2BD8939F8638}"/>
    <cellStyle name="Normal 12 47" xfId="7514" xr:uid="{1A71F0FA-FFAC-42EA-9CC7-9F48960B3854}"/>
    <cellStyle name="Normal 12 48" xfId="7515" xr:uid="{79F8D6EB-976C-4C78-936F-FD4FAC4CF042}"/>
    <cellStyle name="Normal 12 49" xfId="7516" xr:uid="{25701E31-2D13-4916-92C3-BCD19ED0A9A9}"/>
    <cellStyle name="Normal 12 5" xfId="7517" xr:uid="{44DCC7F9-54C1-4E60-89C1-439004ED323E}"/>
    <cellStyle name="Normal 12 50" xfId="8771" xr:uid="{AD42B8E6-7E49-4FC6-B63F-5FD9375C7279}"/>
    <cellStyle name="Normal 12 6" xfId="7518" xr:uid="{F3ABB9A2-914F-4C1D-9AE8-6B6C0D408B1B}"/>
    <cellStyle name="Normal 12 7" xfId="7519" xr:uid="{D4B96353-C5AA-4334-9FA1-A44C7877058B}"/>
    <cellStyle name="Normal 12 8" xfId="7520" xr:uid="{5B77F6A2-794F-4A8E-AD29-B25F663702F8}"/>
    <cellStyle name="Normal 12 9" xfId="7521" xr:uid="{1102FB97-729D-435C-B0C1-26E88EC5BBE4}"/>
    <cellStyle name="Normal 13" xfId="34" xr:uid="{273BE59F-9121-4F20-815D-233A455A072E}"/>
    <cellStyle name="Normal 13 10" xfId="7522" xr:uid="{1E7F8C29-483E-41D6-825D-4E03FA7C79AE}"/>
    <cellStyle name="Normal 13 11" xfId="7523" xr:uid="{6B358306-7457-4A0F-B9C9-E9960A759CC1}"/>
    <cellStyle name="Normal 13 12" xfId="7524" xr:uid="{CA028278-FA52-4E05-9798-AF09EA81E629}"/>
    <cellStyle name="Normal 13 13" xfId="7525" xr:uid="{3FA13FD4-5A27-4391-8979-910BB59F9DB4}"/>
    <cellStyle name="Normal 13 14" xfId="7526" xr:uid="{3C9475BE-B0DE-4010-AE67-C521D2F7C948}"/>
    <cellStyle name="Normal 13 15" xfId="7527" xr:uid="{144CFAEB-7EE6-4AD5-A90F-76D148DCB1FE}"/>
    <cellStyle name="Normal 13 16" xfId="7528" xr:uid="{625F42B0-EA02-4FA8-80EE-F554CD90E18A}"/>
    <cellStyle name="Normal 13 17" xfId="7529" xr:uid="{3058F1F9-B6CF-44A1-8E9F-EB7609DB0F79}"/>
    <cellStyle name="Normal 13 18" xfId="7530" xr:uid="{2F9E3DA4-F2A8-409E-A5AE-E4339C502222}"/>
    <cellStyle name="Normal 13 19" xfId="7531" xr:uid="{FE342974-E655-4FD2-8EEA-705449D3EA1D}"/>
    <cellStyle name="Normal 13 2" xfId="7532" xr:uid="{0BECD9D8-EA8D-489D-9FAB-BD2E11BC8BA7}"/>
    <cellStyle name="Normal 13 20" xfId="7533" xr:uid="{395AC93B-92C3-41DE-8122-3390E058A61C}"/>
    <cellStyle name="Normal 13 21" xfId="7534" xr:uid="{E8667FC6-6842-460D-A66D-0E97F3E46E35}"/>
    <cellStyle name="Normal 13 22" xfId="7535" xr:uid="{8731E398-1EF9-451E-89D1-D7870DFCCD31}"/>
    <cellStyle name="Normal 13 23" xfId="7536" xr:uid="{8159D213-A28C-422B-80E1-67557650FF6A}"/>
    <cellStyle name="Normal 13 24" xfId="7537" xr:uid="{FF48D97B-9622-49D0-8193-53035619645B}"/>
    <cellStyle name="Normal 13 25" xfId="7538" xr:uid="{A9049DA0-0465-421A-9AB6-E33007294004}"/>
    <cellStyle name="Normal 13 26" xfId="7539" xr:uid="{B28C1E01-E63A-4866-906E-C24BD43E598F}"/>
    <cellStyle name="Normal 13 27" xfId="7540" xr:uid="{DF1A5E49-E507-44EF-AA30-514DDA6EAA95}"/>
    <cellStyle name="Normal 13 28" xfId="7541" xr:uid="{05454812-2160-4E4F-B87D-38F1E30AC79B}"/>
    <cellStyle name="Normal 13 29" xfId="7542" xr:uid="{725376EC-D974-4698-BD94-10F091D56E18}"/>
    <cellStyle name="Normal 13 3" xfId="7543" xr:uid="{596BF62C-51AD-49B5-9A4B-06A418040AD5}"/>
    <cellStyle name="Normal 13 30" xfId="7544" xr:uid="{DB36382E-0EFE-42F9-9260-7B4483C9A7E6}"/>
    <cellStyle name="Normal 13 31" xfId="7545" xr:uid="{267A6355-56FD-43B4-9F5A-7DDA8B43DC76}"/>
    <cellStyle name="Normal 13 32" xfId="7546" xr:uid="{CC9486FF-6035-4594-B18B-4F761C1CB3C8}"/>
    <cellStyle name="Normal 13 33" xfId="7547" xr:uid="{C53BA6D6-F8FC-4EC0-A9DC-8D51489DF295}"/>
    <cellStyle name="Normal 13 34" xfId="7548" xr:uid="{244EE848-4C6D-4B37-BBFE-04B592C455CD}"/>
    <cellStyle name="Normal 13 35" xfId="7549" xr:uid="{3D6D5545-1B97-4A39-8C51-07EDC4AFEAF2}"/>
    <cellStyle name="Normal 13 36" xfId="7550" xr:uid="{C8944BA0-D843-44DF-AB69-E85F258D3D13}"/>
    <cellStyle name="Normal 13 37" xfId="7551" xr:uid="{45B7A707-DC86-4C8D-8609-6BA6D2781769}"/>
    <cellStyle name="Normal 13 38" xfId="7552" xr:uid="{08F0D27D-BBC9-457B-A047-96D681400B9B}"/>
    <cellStyle name="Normal 13 39" xfId="7553" xr:uid="{A28EFA6F-4178-44D0-8B03-3F914E62FF1B}"/>
    <cellStyle name="Normal 13 4" xfId="7554" xr:uid="{9009FD81-CE50-4DE4-8263-0E4F57D58849}"/>
    <cellStyle name="Normal 13 40" xfId="7555" xr:uid="{F600F211-FEF2-4835-828B-983A33D32392}"/>
    <cellStyle name="Normal 13 41" xfId="7556" xr:uid="{7AE91D13-B305-48AA-BEDE-74FF187043F0}"/>
    <cellStyle name="Normal 13 42" xfId="7557" xr:uid="{03C65135-ED59-4ED5-82C1-E7D4394CFED0}"/>
    <cellStyle name="Normal 13 43" xfId="7558" xr:uid="{53F9CE56-700B-4715-ABE3-1E6812BE05BC}"/>
    <cellStyle name="Normal 13 44" xfId="7559" xr:uid="{1683A112-3DF8-4465-A13B-7CE2CF5BE96D}"/>
    <cellStyle name="Normal 13 45" xfId="7560" xr:uid="{BA6E96C7-FCAB-43E6-8928-D50BBB8EF8CD}"/>
    <cellStyle name="Normal 13 46" xfId="7561" xr:uid="{E729A788-C879-4C2C-BFB3-25F3D36DE905}"/>
    <cellStyle name="Normal 13 47" xfId="7562" xr:uid="{44E7836C-D77A-4D95-BDA7-352C0C52CC63}"/>
    <cellStyle name="Normal 13 48" xfId="7563" xr:uid="{38595D18-9E31-49D7-8513-86175C68DA6B}"/>
    <cellStyle name="Normal 13 49" xfId="7564" xr:uid="{9B618067-B09F-4A22-96C5-564AC3AE0C4D}"/>
    <cellStyle name="Normal 13 5" xfId="7565" xr:uid="{3397D5D1-718B-447D-9F24-833FFCC0B3BD}"/>
    <cellStyle name="Normal 13 50" xfId="8743" xr:uid="{26F2DD21-DC19-44C3-87BE-B353A8B2BEEC}"/>
    <cellStyle name="Normal 13 50 2" xfId="9395" xr:uid="{1C25FBE8-22B0-40CB-827C-EB46FCBC7F94}"/>
    <cellStyle name="Normal 13 50 2 2" xfId="10922" xr:uid="{D9EEE0F5-BD80-4574-8864-4F1D064E48F6}"/>
    <cellStyle name="Normal 13 50 3" xfId="10292" xr:uid="{71CC1AD7-6C67-45EA-A265-341DB41EC4DD}"/>
    <cellStyle name="Normal 13 51" xfId="8772" xr:uid="{C1B41A0E-60C9-4E9F-AEFF-BC2812E38001}"/>
    <cellStyle name="Normal 13 51 2" xfId="9452" xr:uid="{EFF1EF76-8F34-4AFA-B200-1917231C0BAC}"/>
    <cellStyle name="Normal 13 51 2 2" xfId="10979" xr:uid="{9696FB38-EBA4-41FC-BC4B-FDB49FD51894}"/>
    <cellStyle name="Normal 13 51 3" xfId="10302" xr:uid="{187197B8-56B8-40B3-A628-C36597192FDA}"/>
    <cellStyle name="Normal 13 6" xfId="7566" xr:uid="{881008BD-DC42-460E-8F78-3FF938FC4E2A}"/>
    <cellStyle name="Normal 13 7" xfId="7567" xr:uid="{9169F6FF-EC3C-4960-B320-8AF261656F79}"/>
    <cellStyle name="Normal 13 8" xfId="7568" xr:uid="{C50DAF45-B693-44AC-8B0B-5C9A382FF0D5}"/>
    <cellStyle name="Normal 13 9" xfId="7569" xr:uid="{A786AE0F-DBC0-4A4E-AC4B-50DC41DED63C}"/>
    <cellStyle name="Normal 13_1_solis_MK Nr 595 " xfId="7570" xr:uid="{EA68AE4B-C8D1-48F1-BAE2-9A1C22CC0E7F}"/>
    <cellStyle name="Normal 14" xfId="795" xr:uid="{6BD4FCED-5666-462E-96CB-20DF8F016CDE}"/>
    <cellStyle name="Normal 14 2" xfId="17" xr:uid="{27ED0C01-9781-409D-806C-3A432E631B7E}"/>
    <cellStyle name="Normal 14 3" xfId="1559" xr:uid="{2ECDE5BB-0CF0-434F-81C8-4262BB6B029E}"/>
    <cellStyle name="Normal 14 3 2" xfId="9396" xr:uid="{FED13FD9-32B4-4CA0-A4B4-704DBF7834CA}"/>
    <cellStyle name="Normal 14 3 2 2" xfId="10923" xr:uid="{BA8AB858-51FA-4A1C-AE49-607707E5EFD0}"/>
    <cellStyle name="Normal 14 3 3" xfId="10293" xr:uid="{AD3013EB-1C83-42C3-AB6B-A3B5320CEB36}"/>
    <cellStyle name="Normal 14 4" xfId="8773" xr:uid="{C6D37A3D-7EFA-4D3C-AEFD-2B2BBCCE8B58}"/>
    <cellStyle name="Normal 14 4 2" xfId="9453" xr:uid="{5D0C20A2-5918-4D54-9E2C-905355DFD137}"/>
    <cellStyle name="Normal 14 4 2 2" xfId="10980" xr:uid="{F8FFDAF1-DB61-4FCA-B060-DBAD80D1348E}"/>
    <cellStyle name="Normal 14 4 3" xfId="10303" xr:uid="{67B93B04-5902-4EA6-A186-091B22E8E91D}"/>
    <cellStyle name="Normal 14 5" xfId="2387" xr:uid="{38D7CCCD-30BD-4A6D-8677-E030472E728C}"/>
    <cellStyle name="Normal 14_1_solis_MK Nr 595 " xfId="7571" xr:uid="{2117156A-0638-4887-88D8-D35696735D8C}"/>
    <cellStyle name="Normal 15" xfId="798" xr:uid="{4F9B3C20-C90E-466A-B920-8874711A7248}"/>
    <cellStyle name="Normal 15 2" xfId="1561" xr:uid="{6DCEAF78-347B-4D00-9848-9F9FD755F398}"/>
    <cellStyle name="Normal 15 2 2" xfId="7572" xr:uid="{5053F1A5-27E5-406C-AF99-F9D2FCE3A2E9}"/>
    <cellStyle name="Normal 15 2 2 2" xfId="8745" xr:uid="{3A73CC79-E75A-4FB1-83D2-B81BC764AC5A}"/>
    <cellStyle name="Normal 15 2 2 3" xfId="8601" xr:uid="{5F10ADC6-B807-4BF7-B442-0040E72B47E5}"/>
    <cellStyle name="Normal 15 2 2 3 2" xfId="9454" xr:uid="{9BD420EA-AF0D-48F6-8BBD-D59334895873}"/>
    <cellStyle name="Normal 15 2 2 3 2 2" xfId="10981" xr:uid="{4B8AE229-AEC2-4CE6-83AB-1CEBB68A714F}"/>
    <cellStyle name="Normal 15 2 2 3 3" xfId="10186" xr:uid="{182E9C8D-48E5-4AFC-848F-2FDE2AF97923}"/>
    <cellStyle name="Normal 15 2 2 4" xfId="9223" xr:uid="{D3DD1A79-15C4-4422-93B5-05015691907F}"/>
    <cellStyle name="Normal 15 2 2 4 2" xfId="10747" xr:uid="{883CB2B0-3649-46C9-BD2D-7070C14FE5B9}"/>
    <cellStyle name="Normal 15 2 2 5" xfId="9986" xr:uid="{E5E69192-B2E2-44BB-A658-C3FF989CC4E2}"/>
    <cellStyle name="Normal 15 2 3" xfId="8774" xr:uid="{647F4CFE-613A-4BA0-A2AF-4565F21DF7DB}"/>
    <cellStyle name="Normal 15 2 3 2" xfId="9455" xr:uid="{B88D61C2-A616-4CC2-A00E-A562390DD103}"/>
    <cellStyle name="Normal 15 2 3 2 2" xfId="10982" xr:uid="{9DBB980D-3B1C-4B93-86A3-7AC0AA6CF108}"/>
    <cellStyle name="Normal 15 2 3 3" xfId="10304" xr:uid="{0799A9C9-AEBC-44F8-9A06-9A0C960E13F6}"/>
    <cellStyle name="Normal 15 2 4" xfId="8775" xr:uid="{B767CE5B-AF03-44AB-9A69-C8E55417F71A}"/>
    <cellStyle name="Normal 15 2 4 2" xfId="9456" xr:uid="{C473D725-7058-448D-A709-6E1E7A48AD95}"/>
    <cellStyle name="Normal 15 2 4 2 2" xfId="10983" xr:uid="{E43E7883-2C4B-4597-B040-82D87D3B27BE}"/>
    <cellStyle name="Normal 15 2 4 3" xfId="10305" xr:uid="{DA37642A-78EB-4AAB-BB36-FA0EB4D90633}"/>
    <cellStyle name="Normal 15 2 5" xfId="8600" xr:uid="{923A6D21-2D28-4154-A3A8-17B6881DEB2F}"/>
    <cellStyle name="Normal 15 2 5 2" xfId="9457" xr:uid="{ED3EC86A-B104-4D48-BB3E-5D7FBDE0D0AF}"/>
    <cellStyle name="Normal 15 2 5 2 2" xfId="10984" xr:uid="{7C711D39-6429-4CE4-A3A2-CB99A809B59E}"/>
    <cellStyle name="Normal 15 2 5 3" xfId="10185" xr:uid="{36937EE8-7E35-4FB2-B92C-113FD54713A4}"/>
    <cellStyle name="Normal 15 2 6" xfId="9222" xr:uid="{524FF7E8-4B66-4D35-B8D5-647D1A3875D9}"/>
    <cellStyle name="Normal 15 2 6 2" xfId="10746" xr:uid="{E860CA92-3C2B-4B82-B2FD-718542C3E067}"/>
    <cellStyle name="Normal 15 2 7" xfId="9985" xr:uid="{BFFFF17F-3C51-4CAD-A7B2-77CA6E936F83}"/>
    <cellStyle name="Normal 15 2_1_solis_MK Nr 595 " xfId="7573" xr:uid="{D6B6A1CC-ABD2-4BBD-92AC-AD8A845C4BB1}"/>
    <cellStyle name="Normal 15 3" xfId="8744" xr:uid="{5D8C833E-798F-4657-BA4A-C0C3DB73970C}"/>
    <cellStyle name="Normal 15 4" xfId="2372" xr:uid="{FC7EF776-3855-4130-A3FB-2C58E68AD882}"/>
    <cellStyle name="Normal 16" xfId="1566" xr:uid="{9E469DF4-F570-43F9-9BCD-3743F4964B8E}"/>
    <cellStyle name="Normal 16 2" xfId="7574" xr:uid="{C53C4855-90EF-4087-AA08-B3D0ACAB043D}"/>
    <cellStyle name="Normal 16 2 2" xfId="8776" xr:uid="{B4DE544F-1C9F-4EE9-B791-225478A5B231}"/>
    <cellStyle name="Normal 16 2 2 2" xfId="9458" xr:uid="{B392E317-A372-49A4-A9E7-BB187561C90E}"/>
    <cellStyle name="Normal 16 2 2 2 2" xfId="10985" xr:uid="{E2840379-A065-47CF-8EC1-374D7CA51031}"/>
    <cellStyle name="Normal 16 2 2 3" xfId="10306" xr:uid="{809D57AE-6054-4030-87E1-A80A6C4DD83C}"/>
    <cellStyle name="Normal 16 2 3" xfId="8777" xr:uid="{21267FA1-6BF5-42EA-B6DD-38D787524C5D}"/>
    <cellStyle name="Normal 16 2 3 2" xfId="9459" xr:uid="{F3F5155D-1123-460A-A7B7-AB4EC853C4B5}"/>
    <cellStyle name="Normal 16 2 3 2 2" xfId="10986" xr:uid="{ADAF3898-7AA3-49AE-B41F-FE5EC350191B}"/>
    <cellStyle name="Normal 16 2 3 3" xfId="10307" xr:uid="{52FB1FAA-83BC-437F-BD69-C641A115B9E8}"/>
    <cellStyle name="Normal 16 2 4" xfId="8602" xr:uid="{8005A476-1CFD-49DF-B42E-2AA0CD01BC57}"/>
    <cellStyle name="Normal 16 2 4 2" xfId="9460" xr:uid="{A1FF16FF-21AF-4E58-ABF5-A2526FDD246A}"/>
    <cellStyle name="Normal 16 2 4 2 2" xfId="10987" xr:uid="{A18A36A3-EF63-4D56-B3C6-B621FE643E2C}"/>
    <cellStyle name="Normal 16 2 4 3" xfId="10187" xr:uid="{A626E00F-2949-47C9-8AE8-D68A4F6AF8A4}"/>
    <cellStyle name="Normal 16 2 5" xfId="9224" xr:uid="{85B2E695-2879-40E3-B71F-B2FD0DB22362}"/>
    <cellStyle name="Normal 16 2 5 2" xfId="10748" xr:uid="{F5063F29-1EC6-4A84-854B-A435E2E5159B}"/>
    <cellStyle name="Normal 16 2 6" xfId="9987" xr:uid="{92F6FD28-EFDF-47BA-AA4A-A4E4534F39F3}"/>
    <cellStyle name="Normal 16 3" xfId="8746" xr:uid="{AA21A199-E11A-4121-A05D-B10165E334C3}"/>
    <cellStyle name="Normal 16 4" xfId="2413" xr:uid="{09F77510-0BCA-4BDE-9594-81597D769057}"/>
    <cellStyle name="Normal 17" xfId="1" xr:uid="{7749F256-FFA9-449F-9E7D-D7FBF467E168}"/>
    <cellStyle name="Normal 17 2" xfId="8747" xr:uid="{636E52C1-5E3A-4D54-A6B7-6FD1399112AF}"/>
    <cellStyle name="Normal 17 3" xfId="2371" xr:uid="{3127972A-9402-4E98-AA36-B5F8E8EC015B}"/>
    <cellStyle name="Normal 18" xfId="283" xr:uid="{1091DA88-771C-422A-A66B-A7FC020378F7}"/>
    <cellStyle name="Normal 18 10" xfId="9164" xr:uid="{CA8C6F56-DCCE-486B-A895-C7B373715673}"/>
    <cellStyle name="Normal 18 10 2" xfId="10687" xr:uid="{DDEA5DAA-3CDD-4FF2-BB51-7586DCBE1353}"/>
    <cellStyle name="Normal 18 11" xfId="9908" xr:uid="{592FC6D2-F371-4C36-BD45-E470D7E73DFF}"/>
    <cellStyle name="Normal 18 2" xfId="781" xr:uid="{7EC14922-7023-40B4-A130-A10C4AC9BC74}"/>
    <cellStyle name="Normal 18 2 2" xfId="1547" xr:uid="{5CDB0825-4F9B-44AA-82A8-408398EE5F43}"/>
    <cellStyle name="Normal 18 2 2 2" xfId="8749" xr:uid="{E0D68036-DF46-4E5C-A654-B71F72995A7B}"/>
    <cellStyle name="Normal 18 2 2 2 2" xfId="9148" xr:uid="{3074459E-DB6A-46C6-BB24-A8D9EC34092D}"/>
    <cellStyle name="Normal 18 2 2 2 2 2" xfId="9161" xr:uid="{5583460A-B514-47F0-9BFB-0073A0A5D280}"/>
    <cellStyle name="Normal 18 2 2 2 2 3" xfId="10672" xr:uid="{82728CEA-9BF2-44DC-BBD8-9CE18613B384}"/>
    <cellStyle name="Normal 18 2 2 2 3" xfId="9401" xr:uid="{C1A30368-9591-4AF4-A8BC-C1520B9E544C}"/>
    <cellStyle name="Normal 18 2 2 2 3 2" xfId="10928" xr:uid="{1391B9F7-655E-4956-9E15-11E72765DD95}"/>
    <cellStyle name="Normal 18 2 2 3" xfId="8604" xr:uid="{990A6C03-F776-4C58-9F0F-68F032298FAE}"/>
    <cellStyle name="Normal 18 2 2 3 2" xfId="9461" xr:uid="{17AB7888-9AD5-4144-A0B1-4DC99389D84E}"/>
    <cellStyle name="Normal 18 2 2 3 2 2" xfId="10988" xr:uid="{96A78E6B-9E1E-4E3D-97D1-4C9C25812B7E}"/>
    <cellStyle name="Normal 18 2 2 3 3" xfId="10189" xr:uid="{29E87E27-D721-487D-9B5C-D4C75EDEDC2B}"/>
    <cellStyle name="Normal 18 2 2 4" xfId="9159" xr:uid="{54D01240-4177-4FC3-9D1D-BE66FD5281B7}"/>
    <cellStyle name="Normal 18 2 2 4 2" xfId="9894" xr:uid="{B78FA95D-6F30-4333-B785-D96BB43B985D}"/>
    <cellStyle name="Normal 18 2 2 4 2 2" xfId="11432" xr:uid="{F8515CFE-9C1E-4611-938A-DD4E584EED79}"/>
    <cellStyle name="Normal 18 2 2 4 3" xfId="9904" xr:uid="{6AD36BE7-B1B2-48CF-AC85-BFA9A3B0F6B8}"/>
    <cellStyle name="Normal 18 2 2 4 3 2" xfId="11442" xr:uid="{21AACBA9-05C5-4D86-A96C-E1361A9707BC}"/>
    <cellStyle name="Normal 18 2 2 4 4" xfId="10683" xr:uid="{98EC70E8-D5ED-4444-AC33-AFFA76706A18}"/>
    <cellStyle name="Normal 18 2 2 5" xfId="10176" xr:uid="{BE09DE4A-259F-4DA8-9C69-B1CD55926E67}"/>
    <cellStyle name="Normal 18 2 3" xfId="2327" xr:uid="{60C13802-812A-42F4-9178-05A6DC7783CC}"/>
    <cellStyle name="Normal 18 2 3 2" xfId="8605" xr:uid="{25ACC01B-6EAF-4AF4-BD43-884FEF3877B1}"/>
    <cellStyle name="Normal 18 2 3 2 2" xfId="9462" xr:uid="{BE87A77F-AD20-405D-9516-20E76E32C883}"/>
    <cellStyle name="Normal 18 2 3 2 2 2" xfId="10989" xr:uid="{B182FB67-96C0-4CBF-BF6B-BE6CF0151F56}"/>
    <cellStyle name="Normal 18 2 3 2 3" xfId="10190" xr:uid="{EE20C337-EBD0-4848-9302-4D29DE79336A}"/>
    <cellStyle name="Normal 18 2 3 3" xfId="9400" xr:uid="{FA468D26-3366-4B95-B1B6-BF110B854047}"/>
    <cellStyle name="Normal 18 2 3 3 2" xfId="10927" xr:uid="{D76252F6-BB01-46ED-84E0-2B0FDF086FB6}"/>
    <cellStyle name="Normal 18 2 3 4" xfId="10177" xr:uid="{414F08B2-98D3-4AD5-A61C-F2E92B7D2AB9}"/>
    <cellStyle name="Normal 18 2 4" xfId="8603" xr:uid="{406732CB-D1A0-4C0B-ACFA-920A521F30F1}"/>
    <cellStyle name="Normal 18 2 4 2" xfId="9463" xr:uid="{C8BA78EC-C429-4835-A0BA-CD95E0FCA6F2}"/>
    <cellStyle name="Normal 18 2 4 2 2" xfId="10990" xr:uid="{B43AB1A1-3C08-4477-ACAF-F2F47889E805}"/>
    <cellStyle name="Normal 18 2 4 3" xfId="10188" xr:uid="{3D901E43-C4EA-4A7B-9EA3-420668B49DE1}"/>
    <cellStyle name="Normal 18 2 5" xfId="9168" xr:uid="{208E810E-56CE-49F1-AA47-F45E6D65DC51}"/>
    <cellStyle name="Normal 18 2 5 2" xfId="10691" xr:uid="{93650A0B-8815-4C21-B94A-4478B4D5BB33}"/>
    <cellStyle name="Normal 18 2 6" xfId="9910" xr:uid="{EED7DF71-CE7E-4CD1-A599-8B842CA3DE0A}"/>
    <cellStyle name="Normal 18 3" xfId="533" xr:uid="{DF4F03B8-888E-4D29-8EC9-400325D76C7B}"/>
    <cellStyle name="Normal 18 3 2" xfId="1299" xr:uid="{B6CEAFD6-1CBE-4CD6-9FDE-8A7A677DCFBC}"/>
    <cellStyle name="Normal 18 3 2 2" xfId="9464" xr:uid="{ECC4911F-890D-4699-9EF5-762925F4BCDB}"/>
    <cellStyle name="Normal 18 3 2 2 2" xfId="10991" xr:uid="{8A4AF755-9329-4CC2-8698-B7CF1090DAB0}"/>
    <cellStyle name="Normal 18 3 2 3" xfId="9901" xr:uid="{68407EA1-EB4B-4D82-A152-9FB55F01511D}"/>
    <cellStyle name="Normal 18 3 2 3 2" xfId="11439" xr:uid="{0BAA3AB7-5A12-469A-BD54-D3C6EB8A94BE}"/>
    <cellStyle name="Normal 18 3 2 4" xfId="10308" xr:uid="{46A35739-A66F-44A6-BFB9-23B00546B927}"/>
    <cellStyle name="Normal 18 3 3" xfId="2079" xr:uid="{24EC0EA7-0A06-4822-8778-74E47F6C349A}"/>
    <cellStyle name="Normal 18 3 3 2" xfId="9465" xr:uid="{97143482-FDA7-4115-A668-FE755BE6A698}"/>
    <cellStyle name="Normal 18 3 3 2 2" xfId="10992" xr:uid="{75C5F891-CB02-433E-BD57-491C41644757}"/>
    <cellStyle name="Normal 18 3 3 3" xfId="10309" xr:uid="{3DA74261-A8CE-413F-AD7D-89BE6FC362DC}"/>
    <cellStyle name="Normal 18 3 4" xfId="8606" xr:uid="{27A7E007-BEF8-453D-9B85-E869611BFC77}"/>
    <cellStyle name="Normal 18 3 4 2" xfId="9466" xr:uid="{38192B89-3664-4748-81C7-94729C58401B}"/>
    <cellStyle name="Normal 18 3 4 2 2" xfId="10993" xr:uid="{8FC9E232-190C-4E2E-91CB-4F50575D2BD0}"/>
    <cellStyle name="Normal 18 3 4 3" xfId="10191" xr:uid="{B525CE36-AD49-484F-AC06-8A19CD10711F}"/>
    <cellStyle name="Normal 18 3 5" xfId="9156" xr:uid="{941B06FB-5704-4188-8DB0-8BFF130D468D}"/>
    <cellStyle name="Normal 18 3 5 2" xfId="9160" xr:uid="{5A15F711-0343-419A-BCA0-4CD7D7B90379}"/>
    <cellStyle name="Normal 18 3 5 2 2" xfId="9905" xr:uid="{FB9918CC-F6B2-47D9-9260-E2200D6BF6DD}"/>
    <cellStyle name="Normal 18 3 5 2 2 2" xfId="11443" xr:uid="{24A9DAE7-FFE6-4023-99A4-6B74F7471974}"/>
    <cellStyle name="Normal 18 3 5 2 3" xfId="10684" xr:uid="{6433C00F-0047-4220-8173-59DB671C7897}"/>
    <cellStyle name="Normal 18 3 5 3" xfId="9898" xr:uid="{03684E97-D8CD-40C3-9214-84FB8DCDD91E}"/>
    <cellStyle name="Normal 18 3 5 3 2" xfId="11436" xr:uid="{BFF2A369-D985-4BB9-B48F-1CCDB76E8A7D}"/>
    <cellStyle name="Normal 18 3 5 4" xfId="10680" xr:uid="{67C79224-2A7B-4F31-B4A6-7A5141EACA2E}"/>
    <cellStyle name="Normal 18 3 6" xfId="9225" xr:uid="{66FFE98C-DFAD-4924-969E-E8DA49BE10B2}"/>
    <cellStyle name="Normal 18 3 6 2" xfId="10749" xr:uid="{D1554374-2B2B-4646-8BB7-C7157ACFA03F}"/>
    <cellStyle name="Normal 18 3 7" xfId="9988" xr:uid="{2FB3D988-77CD-4761-AD99-10EC04CFF3CF}"/>
    <cellStyle name="Normal 18 4" xfId="1051" xr:uid="{B0233D75-F299-4523-B0D2-6FF533487348}"/>
    <cellStyle name="Normal 18 4 2" xfId="8778" xr:uid="{F889C5D1-1EA5-4008-9748-7FFF955BB7E4}"/>
    <cellStyle name="Normal 18 4 2 2" xfId="9467" xr:uid="{FADC9669-C082-4911-92EA-85FAC7E5D9AD}"/>
    <cellStyle name="Normal 18 4 2 2 2" xfId="10994" xr:uid="{E3487A47-7DBF-4194-A503-B99936EB9ACE}"/>
    <cellStyle name="Normal 18 4 2 3" xfId="10310" xr:uid="{9284BA6D-6D07-4E63-BADE-BA66E3F59EF6}"/>
    <cellStyle name="Normal 18 4 3" xfId="8607" xr:uid="{341A8BDA-729F-46FF-9BF6-475579D20C7E}"/>
    <cellStyle name="Normal 18 4 3 2" xfId="9468" xr:uid="{B287E103-338B-493C-A889-D05C93E5E9CE}"/>
    <cellStyle name="Normal 18 4 3 2 2" xfId="10995" xr:uid="{927400F8-7AE9-43F0-9CA6-791BE007414A}"/>
    <cellStyle name="Normal 18 4 3 3" xfId="10192" xr:uid="{898C68F2-420F-492F-B430-6B5BF678F613}"/>
    <cellStyle name="Normal 18 4 4" xfId="9226" xr:uid="{CB945B7D-0B9E-48D1-A4B8-DDBB1236DB5D}"/>
    <cellStyle name="Normal 18 4 4 2" xfId="10750" xr:uid="{C96364EF-7972-43F2-AD2B-974A7E3ACB3C}"/>
    <cellStyle name="Normal 18 4 5" xfId="9989" xr:uid="{4E8BC633-47D7-46AD-A8D0-16DC74F80B20}"/>
    <cellStyle name="Normal 18 5" xfId="1830" xr:uid="{A32234AE-E913-4DE5-89D2-D3D9645BE7EC}"/>
    <cellStyle name="Normal 18 5 2" xfId="8779" xr:uid="{8AE69CC3-451F-4F41-AE87-99DA9B7717E7}"/>
    <cellStyle name="Normal 18 5 2 2" xfId="9469" xr:uid="{F1C4DF03-BD34-4816-98E7-B5C4900BE55C}"/>
    <cellStyle name="Normal 18 5 2 2 2" xfId="10996" xr:uid="{7226A9B7-945D-48E3-A7C5-4795937C7F2E}"/>
    <cellStyle name="Normal 18 5 2 3" xfId="10311" xr:uid="{05A28757-B8F2-4A76-A50A-354BA4392A7A}"/>
    <cellStyle name="Normal 18 5 3" xfId="8608" xr:uid="{1E508EA6-4996-4DDA-A959-302BA83E3DCF}"/>
    <cellStyle name="Normal 18 5 3 2" xfId="9470" xr:uid="{3D554610-3849-4564-BCAB-BCA9201BB4A9}"/>
    <cellStyle name="Normal 18 5 3 2 2" xfId="10997" xr:uid="{319E90E3-A901-4A5B-B75A-80BE428DDB1E}"/>
    <cellStyle name="Normal 18 5 3 3" xfId="10193" xr:uid="{541EE1A4-314B-4C57-9BE7-C8977868EA7E}"/>
    <cellStyle name="Normal 18 5 4" xfId="9227" xr:uid="{2267BFAE-CB74-4F9B-8CC8-777FFD45D5D3}"/>
    <cellStyle name="Normal 18 5 4 2" xfId="10751" xr:uid="{F650C874-06B5-4CA1-BE8E-EB79BB5674EC}"/>
    <cellStyle name="Normal 18 5 5" xfId="9990" xr:uid="{9B01A0F9-4120-44AF-93D4-A52A68206DCE}"/>
    <cellStyle name="Normal 18 6" xfId="7575" xr:uid="{D950B555-BCE2-4626-9190-AB204A8BA954}"/>
    <cellStyle name="Normal 18 6 2" xfId="8780" xr:uid="{A4E2EDC8-B7FD-4145-B2F8-0E7EA3324FDA}"/>
    <cellStyle name="Normal 18 6 2 2" xfId="9471" xr:uid="{C659C60A-0F96-4D73-8927-1A214C8F1080}"/>
    <cellStyle name="Normal 18 6 2 2 2" xfId="10998" xr:uid="{918BEDEE-DBD7-4622-BB81-C86FB45AFB17}"/>
    <cellStyle name="Normal 18 6 2 3" xfId="10312" xr:uid="{79504626-8E6C-456C-AFEB-CA82AFC56C18}"/>
    <cellStyle name="Normal 18 6 3" xfId="8609" xr:uid="{34DD847E-E15E-4627-8B44-B4014F560A00}"/>
    <cellStyle name="Normal 18 6 3 2" xfId="9472" xr:uid="{D2BBC43A-417C-4180-BD14-F6C2397F65F3}"/>
    <cellStyle name="Normal 18 6 3 2 2" xfId="10999" xr:uid="{3CCB1B27-1BBB-492B-850C-ABD2C80B4D9F}"/>
    <cellStyle name="Normal 18 6 3 3" xfId="10194" xr:uid="{7CD9F0F2-BD5B-472C-BA77-FF97DD151387}"/>
    <cellStyle name="Normal 18 6 4" xfId="9228" xr:uid="{9A2E5553-71CB-43B2-98A0-170A865C4842}"/>
    <cellStyle name="Normal 18 6 4 2" xfId="10752" xr:uid="{92B6C541-F095-4FB0-BB20-09FBC02BAB8D}"/>
    <cellStyle name="Normal 18 6 5" xfId="9991" xr:uid="{34706724-0747-44BA-A195-E8EE6CF6AA46}"/>
    <cellStyle name="Normal 18 7" xfId="8748" xr:uid="{2E52253C-CAC3-479C-8165-4F918A8E42A7}"/>
    <cellStyle name="Normal 18 8" xfId="8594" xr:uid="{B82B4810-1EBC-421B-A1B0-4FF0BA01BD20}"/>
    <cellStyle name="Normal 18 8 2" xfId="9473" xr:uid="{BCCBAD07-21BD-4B52-A03F-2B12BFA053B8}"/>
    <cellStyle name="Normal 18 8 2 2" xfId="11000" xr:uid="{1E038D59-A90D-4F40-80A9-86954BF9B720}"/>
    <cellStyle name="Normal 18 8 3" xfId="10179" xr:uid="{32C72185-B057-4D9D-BAE6-C98B41E8C1B1}"/>
    <cellStyle name="Normal 18 9" xfId="9144" xr:uid="{0641433D-76DE-4D4B-88A4-C46C5B52D1C3}"/>
    <cellStyle name="Normal 18 9 2" xfId="10668" xr:uid="{32AA31A9-5365-4750-B03E-28646C40E050}"/>
    <cellStyle name="Normal 18_1_solis_MK Nr 595 " xfId="7576" xr:uid="{D469157D-5A88-4C20-B87E-FE0BB4C7A990}"/>
    <cellStyle name="Normal 19" xfId="199" xr:uid="{1AAD403E-53AE-46EE-9A81-C6F5532E4218}"/>
    <cellStyle name="Normal 19 10" xfId="8597" xr:uid="{99AF4174-AD8A-47B3-9713-838D88EC836F}"/>
    <cellStyle name="Normal 19 10 2" xfId="9474" xr:uid="{09255BD4-F224-48B7-BE3C-3CEEDA79770F}"/>
    <cellStyle name="Normal 19 10 2 2" xfId="11001" xr:uid="{5272BE37-7F34-4D61-9B3F-62527B138E4F}"/>
    <cellStyle name="Normal 19 10 3" xfId="10182" xr:uid="{8189AB30-7619-4667-8EE4-0A3935B1867B}"/>
    <cellStyle name="Normal 19 11" xfId="9229" xr:uid="{428C5D50-4841-4F42-AE64-BE2073F82F40}"/>
    <cellStyle name="Normal 19 11 2" xfId="10753" xr:uid="{B9BC5D2A-4965-4DC2-9DB7-3F70738F46EA}"/>
    <cellStyle name="Normal 19 12" xfId="9992" xr:uid="{BF7AD46D-5E80-4BB3-9D77-7C4DA15709E4}"/>
    <cellStyle name="Normal 19 13" xfId="7577" xr:uid="{93CFC672-CE41-48CF-A765-116E42E2EBFD}"/>
    <cellStyle name="Normal 19 2" xfId="7578" xr:uid="{11A8FFDC-BA14-4D53-9A15-4F1555868DF9}"/>
    <cellStyle name="Normal 19 2 2" xfId="7579" xr:uid="{A52FA5A6-853E-42DF-86F7-9C4C6E40F891}"/>
    <cellStyle name="Normal 19 2 3" xfId="7580" xr:uid="{48ABE873-57DC-4FBD-9746-F2D8510F5544}"/>
    <cellStyle name="Normal 19 2_1_solis_MK Nr 595 " xfId="7581" xr:uid="{693AE6F4-B817-496C-8750-610488E85DBE}"/>
    <cellStyle name="Normal 19 3" xfId="7582" xr:uid="{AF14E200-0BB6-4ECA-B3E7-57A414E92A6D}"/>
    <cellStyle name="Normal 19 4" xfId="7583" xr:uid="{A6159060-E409-46E1-A20E-2B0B69E9EBC6}"/>
    <cellStyle name="Normal 19 5" xfId="8781" xr:uid="{025A4D56-AE63-44BA-AED4-66822AB8F655}"/>
    <cellStyle name="Normal 19 5 2" xfId="9475" xr:uid="{20FE328D-19B6-4862-87AF-2B24D0BB5E98}"/>
    <cellStyle name="Normal 19 5 2 2" xfId="11002" xr:uid="{16846B2F-1637-4D03-A416-5058C8F3151D}"/>
    <cellStyle name="Normal 19 5 3" xfId="10313" xr:uid="{AD76F1F3-9FE6-47D5-A2DA-E6873BC18BEC}"/>
    <cellStyle name="Normal 19 6" xfId="8782" xr:uid="{9E066703-511A-472A-A987-8C991060992D}"/>
    <cellStyle name="Normal 19 6 2" xfId="9476" xr:uid="{536D3AD6-F24C-4574-A800-E8F86AE762D4}"/>
    <cellStyle name="Normal 19 6 2 2" xfId="11003" xr:uid="{7A2BFF2A-FEC8-46E1-8485-05E9754606F6}"/>
    <cellStyle name="Normal 19 6 3" xfId="10314" xr:uid="{D7E50DD7-E2F6-4DAE-95A4-2E30839ABA3C}"/>
    <cellStyle name="Normal 19 7" xfId="8610" xr:uid="{798D0A40-13FA-4FA3-B612-F7E6D8E74EF6}"/>
    <cellStyle name="Normal 19 7 2" xfId="9477" xr:uid="{6729C016-3C08-4804-9AE9-B7172CCC98F4}"/>
    <cellStyle name="Normal 19 7 2 2" xfId="11004" xr:uid="{B302C088-EA83-420D-A8EA-814B8B5568DC}"/>
    <cellStyle name="Normal 19 7 3" xfId="10195" xr:uid="{C1AC8540-2B1C-48A9-8657-9B476D6F309A}"/>
    <cellStyle name="Normal 19 8" xfId="8596" xr:uid="{6C86D54A-3731-42A9-9935-2728B8691B46}"/>
    <cellStyle name="Normal 19 8 2" xfId="9478" xr:uid="{FAF0B2B3-BF8D-46F9-8A31-6BD32F0755AD}"/>
    <cellStyle name="Normal 19 8 2 2" xfId="11005" xr:uid="{CBA30F3B-6216-452B-8FFA-8A390F62D59B}"/>
    <cellStyle name="Normal 19 8 3" xfId="10181" xr:uid="{2BB04284-D90B-4459-A244-D8BC80CB6F3B}"/>
    <cellStyle name="Normal 19 9" xfId="8598" xr:uid="{03E50F41-5D04-4CB9-BA31-02FFC863C40E}"/>
    <cellStyle name="Normal 19 9 2" xfId="9479" xr:uid="{455E90C1-3587-4B55-A5B1-362B2B33A8C1}"/>
    <cellStyle name="Normal 19 9 2 2" xfId="11006" xr:uid="{24CEC93A-AC8A-43AC-A34B-B5B70EF6D1B3}"/>
    <cellStyle name="Normal 19 9 3" xfId="10183" xr:uid="{93CB10EF-2B39-49C4-AE0C-A918EBC04ACD}"/>
    <cellStyle name="Normal 19_1_solis_MK Nr 595 " xfId="7584" xr:uid="{4A077212-46E9-4ED0-9196-6F7E5CAA1AA5}"/>
    <cellStyle name="Normal 2" xfId="2" xr:uid="{C79EB2A4-0376-47D6-87D9-006639A71738}"/>
    <cellStyle name="Normal 2 10" xfId="808" xr:uid="{387601D2-E512-434C-9146-57F7B8385EE8}"/>
    <cellStyle name="Normal 2 10 2" xfId="8783" xr:uid="{8DFE9903-AD06-4CFF-97A4-B06CA20BDC9D}"/>
    <cellStyle name="Normal 2 10 2 2" xfId="9480" xr:uid="{F760C18F-D718-4D7F-9A61-C95781E38C36}"/>
    <cellStyle name="Normal 2 10 2 2 2" xfId="11007" xr:uid="{9CA3B7D3-6DDF-4522-8F54-0493E5CC35A6}"/>
    <cellStyle name="Normal 2 10 2 3" xfId="10315" xr:uid="{48C49A51-FE0D-4E2E-B9ED-7CFC4DBA18E5}"/>
    <cellStyle name="Normal 2 10 3" xfId="8784" xr:uid="{B7114B49-ADC3-40C0-A360-23CB8937467D}"/>
    <cellStyle name="Normal 2 10 3 2" xfId="9481" xr:uid="{6C0F581A-FC3D-4D2B-B731-6DA69A7B1F66}"/>
    <cellStyle name="Normal 2 10 3 2 2" xfId="11008" xr:uid="{3797E8B0-A04C-45CB-92FC-E859E010AD86}"/>
    <cellStyle name="Normal 2 10 3 3" xfId="10316" xr:uid="{B29A62AA-43B1-409B-A672-902B950D00DC}"/>
    <cellStyle name="Normal 2 10 4" xfId="8611" xr:uid="{ED90160B-522B-42F2-86E9-922D09DEF58A}"/>
    <cellStyle name="Normal 2 10 4 2" xfId="9482" xr:uid="{15DF7D34-D997-4C4B-9B09-00D37C397F42}"/>
    <cellStyle name="Normal 2 10 4 2 2" xfId="11009" xr:uid="{2AD2A1A9-5FFF-446E-A57F-E04740CA89F5}"/>
    <cellStyle name="Normal 2 10 4 3" xfId="10196" xr:uid="{4BE3E8A3-8926-4F5F-9126-74A61EF92285}"/>
    <cellStyle name="Normal 2 10 5" xfId="9230" xr:uid="{BE4E9720-9364-468D-A506-401E45C09ED6}"/>
    <cellStyle name="Normal 2 10 5 2" xfId="10754" xr:uid="{C31AC3FE-B3AD-4ACA-A0F9-FD04C12A6334}"/>
    <cellStyle name="Normal 2 10 6" xfId="9993" xr:uid="{DD6A5EB5-15FE-4F58-B9F0-2F32804B0CED}"/>
    <cellStyle name="Normal 2 11" xfId="7585" xr:uid="{1E554825-45E5-4894-A3CC-881DD078A9CB}"/>
    <cellStyle name="Normal 2 11 2" xfId="8785" xr:uid="{C946ACF6-6B6C-4DB5-82D9-C863338BEF1A}"/>
    <cellStyle name="Normal 2 11 2 2" xfId="9483" xr:uid="{69F85388-9074-45C7-8062-21384BEF559B}"/>
    <cellStyle name="Normal 2 11 2 2 2" xfId="11010" xr:uid="{CB230026-F4FA-45ED-92A3-1FAB921E45BD}"/>
    <cellStyle name="Normal 2 11 2 3" xfId="10317" xr:uid="{37297599-01EE-4E92-A09B-6B8F569BD15D}"/>
    <cellStyle name="Normal 2 11 3" xfId="8786" xr:uid="{04500E67-5270-4FC7-90B5-EC42A8BE40E7}"/>
    <cellStyle name="Normal 2 11 3 2" xfId="9484" xr:uid="{72A8BD10-4412-4693-9495-D2B8D38E18DB}"/>
    <cellStyle name="Normal 2 11 3 2 2" xfId="11011" xr:uid="{A89DD098-6BB9-4B98-B56D-800ABE707CE0}"/>
    <cellStyle name="Normal 2 11 3 3" xfId="10318" xr:uid="{C2B39A69-E153-4558-A9E9-3A6602A12CF3}"/>
    <cellStyle name="Normal 2 11 4" xfId="8612" xr:uid="{80E2328D-DB16-4738-AA78-DC1607983EB7}"/>
    <cellStyle name="Normal 2 11 4 2" xfId="9485" xr:uid="{137330E9-B0B3-4926-9D46-75A90F09FC07}"/>
    <cellStyle name="Normal 2 11 4 2 2" xfId="11012" xr:uid="{27A13746-C0DE-413A-9701-022EC42C5CDF}"/>
    <cellStyle name="Normal 2 11 4 3" xfId="10197" xr:uid="{14955A9A-FC76-4FBC-ABF0-D7E00CEE50AD}"/>
    <cellStyle name="Normal 2 11 5" xfId="9231" xr:uid="{264013C3-42D8-4567-B38E-D64CB7C11FBE}"/>
    <cellStyle name="Normal 2 11 5 2" xfId="10755" xr:uid="{0AB589B3-E34E-42A6-8874-B114031D3FC2}"/>
    <cellStyle name="Normal 2 11 6" xfId="9994" xr:uid="{065BBB00-2E50-4C37-8654-8CBC34A38F9E}"/>
    <cellStyle name="Normal 2 12" xfId="805" xr:uid="{D2B8D63B-2622-4155-AE4A-73E3AF7FE59F}"/>
    <cellStyle name="Normal 2 13" xfId="7586" xr:uid="{D4AC63A6-F9BF-42D9-AA84-1AC8C326C293}"/>
    <cellStyle name="Normal 2 13 10" xfId="7587" xr:uid="{DBFE5080-7850-4792-A5FD-98EEA8089AC3}"/>
    <cellStyle name="Normal 2 13 11" xfId="7588" xr:uid="{8254B760-20F2-43FC-96F3-DA248681A7A8}"/>
    <cellStyle name="Normal 2 13 12" xfId="7589" xr:uid="{32132660-F876-49EB-9C99-5114EF76636A}"/>
    <cellStyle name="Normal 2 13 13" xfId="7590" xr:uid="{DAF4811C-3E4D-406F-B982-A4F3048EAEEB}"/>
    <cellStyle name="Normal 2 13 2" xfId="7591" xr:uid="{B6499D61-9438-4776-9122-944B79886BE8}"/>
    <cellStyle name="Normal 2 13 2 10" xfId="7592" xr:uid="{17B7C413-7525-42C1-8797-235F76DB3A98}"/>
    <cellStyle name="Normal 2 13 2 11" xfId="7593" xr:uid="{7E4AB4A5-A33A-49DF-97E1-27738AB9487B}"/>
    <cellStyle name="Normal 2 13 2 12" xfId="7594" xr:uid="{85B564A9-9662-4ABC-B3E6-7442CDCFB52E}"/>
    <cellStyle name="Normal 2 13 2 13" xfId="7595" xr:uid="{F15921C6-EF6F-4BE8-A7E5-CA184F6B279C}"/>
    <cellStyle name="Normal 2 13 2 2" xfId="7596" xr:uid="{17F95C31-CB2D-4B0A-AC52-4A37FF9112DE}"/>
    <cellStyle name="Normal 2 13 2 3" xfId="7597" xr:uid="{365E6224-E29E-4C8F-88C9-CFE2B8BC7F4C}"/>
    <cellStyle name="Normal 2 13 2 4" xfId="7598" xr:uid="{D023BD33-5DB4-4C02-A2FC-7CBCCA90948B}"/>
    <cellStyle name="Normal 2 13 2 5" xfId="7599" xr:uid="{B98AE3A4-7A1D-430C-9534-D9DE065ED6F5}"/>
    <cellStyle name="Normal 2 13 2 6" xfId="7600" xr:uid="{2CE0379A-B4DB-47A9-9A9B-5C87810FF4BD}"/>
    <cellStyle name="Normal 2 13 2 7" xfId="7601" xr:uid="{1B6BC124-BE4A-4E3C-951A-BA3C2B7B5C31}"/>
    <cellStyle name="Normal 2 13 2 8" xfId="7602" xr:uid="{5D5405A3-D776-4E89-A03D-361ED040F28B}"/>
    <cellStyle name="Normal 2 13 2 9" xfId="7603" xr:uid="{DA7E48A6-8670-420E-A3DF-97E1E72F58FE}"/>
    <cellStyle name="Normal 2 13 3" xfId="7604" xr:uid="{C862B637-42A2-4A96-A25B-8BF5ED51261D}"/>
    <cellStyle name="Normal 2 13 4" xfId="7605" xr:uid="{32604268-B905-463E-9729-FB618B2E898A}"/>
    <cellStyle name="Normal 2 13 5" xfId="7606" xr:uid="{4FD357CE-C53C-4B9E-8612-AA33A506734B}"/>
    <cellStyle name="Normal 2 13 6" xfId="7607" xr:uid="{1D641EA7-AC43-4AB0-B196-BFC09E761060}"/>
    <cellStyle name="Normal 2 13 7" xfId="7608" xr:uid="{8260DF3C-4C31-481F-A646-01778AEF02CE}"/>
    <cellStyle name="Normal 2 13 8" xfId="7609" xr:uid="{14275872-5F6D-453E-990F-A49CC94DFBBC}"/>
    <cellStyle name="Normal 2 13 9" xfId="7610" xr:uid="{344A8838-6044-4CD3-AAE4-7CE3DFA996A9}"/>
    <cellStyle name="Normal 2 14" xfId="7611" xr:uid="{D63AC574-5FF5-43ED-9451-26E1BAAEE5E4}"/>
    <cellStyle name="Normal 2 15" xfId="7612" xr:uid="{E447C0D0-5B0D-45D1-B956-124B5CA2AFEA}"/>
    <cellStyle name="Normal 2 16" xfId="7613" xr:uid="{92B24FED-7282-4338-AB5A-D93CA4F4520B}"/>
    <cellStyle name="Normal 2 17" xfId="7614" xr:uid="{D5A0642D-E06C-4CFA-92E0-DFD629BE7852}"/>
    <cellStyle name="Normal 2 18" xfId="7615" xr:uid="{B3441822-9E63-4EF7-9219-58C5B3C97A2A}"/>
    <cellStyle name="Normal 2 19" xfId="7616" xr:uid="{B595C1EE-A1CE-4C33-A181-D95F295893DB}"/>
    <cellStyle name="Normal 2 2" xfId="37" xr:uid="{52ACE03E-FD1F-4C35-9F7D-B584B56DE29A}"/>
    <cellStyle name="Normal 2 2 10" xfId="7618" xr:uid="{D709C0AD-B699-43DB-86BC-2AB501DC538A}"/>
    <cellStyle name="Normal 2 2 10 2" xfId="8787" xr:uid="{DB095849-7FE0-4DFA-AC3D-5C801B9BFB54}"/>
    <cellStyle name="Normal 2 2 10 2 2" xfId="9486" xr:uid="{D13B593E-C415-4B84-9E7A-72719B981458}"/>
    <cellStyle name="Normal 2 2 10 2 2 2" xfId="11013" xr:uid="{B7CFD633-C41A-45C4-86AC-136FAD39E096}"/>
    <cellStyle name="Normal 2 2 10 2 3" xfId="10319" xr:uid="{B2F43198-07E2-4CA5-A7A3-BAD543832770}"/>
    <cellStyle name="Normal 2 2 10 3" xfId="8788" xr:uid="{F06D8ECD-989A-4320-A607-C18307800AF5}"/>
    <cellStyle name="Normal 2 2 10 3 2" xfId="9487" xr:uid="{7BE6D738-3CE1-4D9D-B71A-6FCDC171ADE0}"/>
    <cellStyle name="Normal 2 2 10 3 2 2" xfId="11014" xr:uid="{D3C5144D-B9AE-4D14-B0D8-33F2C84940C3}"/>
    <cellStyle name="Normal 2 2 10 3 3" xfId="10320" xr:uid="{3BEF7193-648B-490D-AC7A-D3B718519E65}"/>
    <cellStyle name="Normal 2 2 10 4" xfId="8613" xr:uid="{4FF26EA8-22BB-4158-9B02-39025CB7F302}"/>
    <cellStyle name="Normal 2 2 10 4 2" xfId="9488" xr:uid="{4F9767D3-142C-482D-8F1A-4F9B506D348D}"/>
    <cellStyle name="Normal 2 2 10 4 2 2" xfId="11015" xr:uid="{4688EFD2-8998-46B4-9BE8-5662247DDBED}"/>
    <cellStyle name="Normal 2 2 10 4 3" xfId="10198" xr:uid="{FF87A20E-6D3A-4E8B-8859-83F3B9463935}"/>
    <cellStyle name="Normal 2 2 10 5" xfId="9232" xr:uid="{4392C40C-7FD5-446A-A828-25C81AF0D9EA}"/>
    <cellStyle name="Normal 2 2 10 5 2" xfId="10756" xr:uid="{592D195E-0034-4B5D-B4C8-8EDEE62E1C4D}"/>
    <cellStyle name="Normal 2 2 10 6" xfId="9995" xr:uid="{25A7F36E-A977-4A7A-B8CF-889739F6C9B1}"/>
    <cellStyle name="Normal 2 2 11" xfId="7619" xr:uid="{71F51F8A-28E5-4291-8D86-8914BD3BA34C}"/>
    <cellStyle name="Normal 2 2 11 2" xfId="8789" xr:uid="{0A2D2CA0-903D-4868-82EF-9375961BCB5C}"/>
    <cellStyle name="Normal 2 2 11 2 2" xfId="9489" xr:uid="{0EE1A223-7039-4882-8AE1-9C3FBCF204EE}"/>
    <cellStyle name="Normal 2 2 11 2 2 2" xfId="11016" xr:uid="{72FD2466-F868-456E-97E2-320EFE52E605}"/>
    <cellStyle name="Normal 2 2 11 2 3" xfId="10321" xr:uid="{ECEA385F-59CE-4B15-91E9-FF8AD3CF5BA8}"/>
    <cellStyle name="Normal 2 2 11 3" xfId="8790" xr:uid="{87A577AF-2214-41FF-9139-74439BC01D25}"/>
    <cellStyle name="Normal 2 2 11 3 2" xfId="9490" xr:uid="{2519E510-3F3B-4AC5-AF46-1385DF66ADF7}"/>
    <cellStyle name="Normal 2 2 11 3 2 2" xfId="11017" xr:uid="{FE169495-3660-4752-BA48-AD0E4FD54B78}"/>
    <cellStyle name="Normal 2 2 11 3 3" xfId="10322" xr:uid="{23BFF565-2FF5-454F-9D28-640AA8772073}"/>
    <cellStyle name="Normal 2 2 11 4" xfId="8614" xr:uid="{F09198BC-6BC1-42F5-8106-853C17A96D4F}"/>
    <cellStyle name="Normal 2 2 11 4 2" xfId="9491" xr:uid="{CC54F72E-31B4-433C-ABA4-0FCF9ED8DE7B}"/>
    <cellStyle name="Normal 2 2 11 4 2 2" xfId="11018" xr:uid="{0836A6D3-38B7-4570-BF83-7CA70DAC9F42}"/>
    <cellStyle name="Normal 2 2 11 4 3" xfId="10199" xr:uid="{25BC6C63-693A-4BA9-8268-323C5A71F963}"/>
    <cellStyle name="Normal 2 2 11 5" xfId="9233" xr:uid="{2F277886-A8B2-44AD-895E-7DC57AC5FB8F}"/>
    <cellStyle name="Normal 2 2 11 5 2" xfId="10757" xr:uid="{DCD3776B-400A-4EBA-9251-A7A3AF0161F3}"/>
    <cellStyle name="Normal 2 2 11 6" xfId="9996" xr:uid="{A71FDF8C-CE06-4876-924E-4A1CDB950E94}"/>
    <cellStyle name="Normal 2 2 12" xfId="7620" xr:uid="{AEF4820E-6402-4069-93F3-CDF6FEF96E9D}"/>
    <cellStyle name="Normal 2 2 12 2" xfId="8791" xr:uid="{B5CA1C38-F113-4581-9855-547C564795E8}"/>
    <cellStyle name="Normal 2 2 12 2 2" xfId="9492" xr:uid="{3D5AC429-E8E2-4370-B638-6FCB52D40D3B}"/>
    <cellStyle name="Normal 2 2 12 2 2 2" xfId="11019" xr:uid="{AA7C7559-AB30-4E31-A081-3998ED7F48AE}"/>
    <cellStyle name="Normal 2 2 12 2 3" xfId="10323" xr:uid="{36947A6F-119D-4308-8A7D-0A6E83D564B7}"/>
    <cellStyle name="Normal 2 2 12 3" xfId="8792" xr:uid="{6281430C-23A3-4142-9FBB-4F008701F0DF}"/>
    <cellStyle name="Normal 2 2 12 3 2" xfId="9493" xr:uid="{665C241D-6405-4484-AA2A-7FF4BCA01EAD}"/>
    <cellStyle name="Normal 2 2 12 3 2 2" xfId="11020" xr:uid="{6BD7A2F9-C864-42BB-857C-5B0146E6A381}"/>
    <cellStyle name="Normal 2 2 12 3 3" xfId="10324" xr:uid="{E13B5716-8FF1-4CA4-891C-6CC70C0BE5A9}"/>
    <cellStyle name="Normal 2 2 12 4" xfId="8615" xr:uid="{17ACF88D-3C82-471E-B25B-010B9F8ECBD4}"/>
    <cellStyle name="Normal 2 2 12 4 2" xfId="9494" xr:uid="{60E89CEE-4A82-4FAB-8E2D-A10BCAEFC6DF}"/>
    <cellStyle name="Normal 2 2 12 4 2 2" xfId="11021" xr:uid="{209E253E-39A5-490C-B775-34F4CA17ACCB}"/>
    <cellStyle name="Normal 2 2 12 4 3" xfId="10200" xr:uid="{E426378E-A337-4686-B1C8-614CA8F36ACA}"/>
    <cellStyle name="Normal 2 2 12 5" xfId="9234" xr:uid="{041F7163-CA3F-4E59-B72C-43B571EE2C8A}"/>
    <cellStyle name="Normal 2 2 12 5 2" xfId="10758" xr:uid="{4A19CA7E-358C-4225-834E-8CE2E361F529}"/>
    <cellStyle name="Normal 2 2 12 6" xfId="9997" xr:uid="{AFF3A35A-01D2-487D-960D-1C12E5D1F1C9}"/>
    <cellStyle name="Normal 2 2 13" xfId="7621" xr:uid="{B5A91BDF-19F2-4BD5-BB1A-CBD4E5648602}"/>
    <cellStyle name="Normal 2 2 13 2" xfId="8793" xr:uid="{743DC29A-5CC9-48CE-9459-004681FF2895}"/>
    <cellStyle name="Normal 2 2 13 2 2" xfId="9495" xr:uid="{5891CE05-C699-46D5-87F2-1E08B0ADA032}"/>
    <cellStyle name="Normal 2 2 13 2 2 2" xfId="11022" xr:uid="{F86C7DF7-BAA6-4F13-88EC-FBDAFCA85CFE}"/>
    <cellStyle name="Normal 2 2 13 2 3" xfId="10325" xr:uid="{F384E189-3B44-4F4E-B9B0-5CCBCA83734B}"/>
    <cellStyle name="Normal 2 2 13 3" xfId="8794" xr:uid="{4877A2D0-8821-48F6-AF35-3A8934D3590F}"/>
    <cellStyle name="Normal 2 2 13 3 2" xfId="9496" xr:uid="{A59BF191-4C40-4704-AB67-C9C464BAC4E2}"/>
    <cellStyle name="Normal 2 2 13 3 2 2" xfId="11023" xr:uid="{C6D040C8-4B9A-4FC3-9305-E1C789BF2AC5}"/>
    <cellStyle name="Normal 2 2 13 3 3" xfId="10326" xr:uid="{F1D55D62-14D5-42A6-BD2C-893C67C21542}"/>
    <cellStyle name="Normal 2 2 13 4" xfId="8616" xr:uid="{D349C910-D38B-4BED-A287-3C28C112FB2F}"/>
    <cellStyle name="Normal 2 2 13 4 2" xfId="9497" xr:uid="{77881917-9F60-4C91-BC20-D73370CF2E63}"/>
    <cellStyle name="Normal 2 2 13 4 2 2" xfId="11024" xr:uid="{CECD3F29-2263-4445-8B0F-BFC5E5BF6F14}"/>
    <cellStyle name="Normal 2 2 13 4 3" xfId="10201" xr:uid="{06A8BC63-2FFB-4F97-BC31-5EF2EC322F0C}"/>
    <cellStyle name="Normal 2 2 13 5" xfId="9235" xr:uid="{D0BB7921-4A9A-4E96-B404-CECF374D2D56}"/>
    <cellStyle name="Normal 2 2 13 5 2" xfId="10759" xr:uid="{BEAC90D0-9ACA-4146-B90B-B19034C164B7}"/>
    <cellStyle name="Normal 2 2 13 6" xfId="9998" xr:uid="{CD8EABC7-77D3-4C83-A3EE-DB2949C07BB9}"/>
    <cellStyle name="Normal 2 2 14" xfId="7622" xr:uid="{7364C9BC-9668-4D96-8423-C41FA3A7AA96}"/>
    <cellStyle name="Normal 2 2 14 2" xfId="8795" xr:uid="{9ACE8F8E-35EF-4856-B133-E4F5D3AEA303}"/>
    <cellStyle name="Normal 2 2 14 2 2" xfId="9498" xr:uid="{0F0BF53A-841F-4FFD-9E43-55257773597F}"/>
    <cellStyle name="Normal 2 2 14 2 2 2" xfId="11025" xr:uid="{0FD85AEC-F9A8-468D-9B52-F6EEC050BE85}"/>
    <cellStyle name="Normal 2 2 14 2 3" xfId="10327" xr:uid="{1F10D26F-06CA-4223-AF2F-C53DA2F64F03}"/>
    <cellStyle name="Normal 2 2 14 3" xfId="8796" xr:uid="{44C4A12A-3B42-4430-BE83-701AE2A832CD}"/>
    <cellStyle name="Normal 2 2 14 3 2" xfId="9499" xr:uid="{7A99FAA4-8976-4867-8938-620833B8A494}"/>
    <cellStyle name="Normal 2 2 14 3 2 2" xfId="11026" xr:uid="{9B4B5646-AF6F-4BA4-8083-9ADF271DFBDB}"/>
    <cellStyle name="Normal 2 2 14 3 3" xfId="10328" xr:uid="{82D55CB3-D860-43FB-87F6-B0D28F01CF11}"/>
    <cellStyle name="Normal 2 2 14 4" xfId="8617" xr:uid="{FDF2541A-AF24-4CEA-8B77-401C39E95659}"/>
    <cellStyle name="Normal 2 2 14 4 2" xfId="9500" xr:uid="{F2F5ACEE-9C58-430B-8AB2-E1C6EC0484F6}"/>
    <cellStyle name="Normal 2 2 14 4 2 2" xfId="11027" xr:uid="{BD7DC3F0-3F91-4EDF-89D1-97D7D7A24B83}"/>
    <cellStyle name="Normal 2 2 14 4 3" xfId="10202" xr:uid="{E3493682-D432-4E68-8939-AE7B5C5FF634}"/>
    <cellStyle name="Normal 2 2 14 5" xfId="9236" xr:uid="{104C09AE-B3CE-4B60-9E12-37802C0925C9}"/>
    <cellStyle name="Normal 2 2 14 5 2" xfId="10760" xr:uid="{033DB61F-F9BA-47C3-8557-A343471607FA}"/>
    <cellStyle name="Normal 2 2 14 6" xfId="9999" xr:uid="{D9CD1F44-AFBF-4D50-9803-3F7FF76B5270}"/>
    <cellStyle name="Normal 2 2 15" xfId="7623" xr:uid="{16532285-3CE5-410E-9996-DAE2DAC2595B}"/>
    <cellStyle name="Normal 2 2 15 2" xfId="8797" xr:uid="{B9A439EB-4261-445E-B2D2-71BF7F39F16D}"/>
    <cellStyle name="Normal 2 2 15 2 2" xfId="9501" xr:uid="{0E69C9F3-B8CB-4C83-92C3-B0574A5DA7EC}"/>
    <cellStyle name="Normal 2 2 15 2 2 2" xfId="11028" xr:uid="{91D1E9C0-5AD0-4043-9DFD-3009CC923206}"/>
    <cellStyle name="Normal 2 2 15 2 3" xfId="10329" xr:uid="{D677D001-D576-4476-AD59-A91BF117C212}"/>
    <cellStyle name="Normal 2 2 15 3" xfId="8798" xr:uid="{4451C23D-EB20-46FF-9706-E4C97B80640D}"/>
    <cellStyle name="Normal 2 2 15 3 2" xfId="9502" xr:uid="{309BC6D7-4587-4752-8FFA-B6EFAD1F7D16}"/>
    <cellStyle name="Normal 2 2 15 3 2 2" xfId="11029" xr:uid="{06CD485E-30B7-4C4D-8746-7646319201B4}"/>
    <cellStyle name="Normal 2 2 15 3 3" xfId="10330" xr:uid="{10ED1F44-3A97-4651-BBE7-610EC9AD21A5}"/>
    <cellStyle name="Normal 2 2 15 4" xfId="8618" xr:uid="{F51DB870-CCC9-4E8F-89BE-A06251E0C866}"/>
    <cellStyle name="Normal 2 2 15 4 2" xfId="9503" xr:uid="{BAEF101F-B516-411C-92F3-027739E3FD03}"/>
    <cellStyle name="Normal 2 2 15 4 2 2" xfId="11030" xr:uid="{5B8045B0-D30D-4F56-8B36-9EA0A8EB3D4E}"/>
    <cellStyle name="Normal 2 2 15 4 3" xfId="10203" xr:uid="{0BA7907C-CD19-41E0-9D44-2CF6F4FE7AA0}"/>
    <cellStyle name="Normal 2 2 15 5" xfId="9237" xr:uid="{3034CFE2-5188-429E-8DAC-9EE59CC8EA86}"/>
    <cellStyle name="Normal 2 2 15 5 2" xfId="10761" xr:uid="{FEF3E031-3DD9-4649-8CBD-DAF851C39129}"/>
    <cellStyle name="Normal 2 2 15 6" xfId="10000" xr:uid="{29E4CFDA-90BA-4F19-B585-876BDF4B9710}"/>
    <cellStyle name="Normal 2 2 16" xfId="7624" xr:uid="{508E3B22-8418-4E13-BFA3-D2E818327D33}"/>
    <cellStyle name="Normal 2 2 16 2" xfId="8799" xr:uid="{0D841DB0-4EB1-493B-81A7-DED84118A559}"/>
    <cellStyle name="Normal 2 2 16 2 2" xfId="9504" xr:uid="{E8BBD9EF-2A10-47F1-9E01-81AA52B5C686}"/>
    <cellStyle name="Normal 2 2 16 2 2 2" xfId="11031" xr:uid="{198B12B9-982C-4272-8BD1-A056AC5A7070}"/>
    <cellStyle name="Normal 2 2 16 2 3" xfId="10331" xr:uid="{63D2AA4A-1CAD-44BB-B145-0071619FE954}"/>
    <cellStyle name="Normal 2 2 16 3" xfId="8800" xr:uid="{75AA7519-3CB6-4731-BD99-B9A902847375}"/>
    <cellStyle name="Normal 2 2 16 3 2" xfId="9505" xr:uid="{695C1B4A-60C6-4D76-88B5-47C5BE267025}"/>
    <cellStyle name="Normal 2 2 16 3 2 2" xfId="11032" xr:uid="{6CFEA043-4C85-49C0-A1A1-3FB0F194834F}"/>
    <cellStyle name="Normal 2 2 16 3 3" xfId="10332" xr:uid="{47932BF4-62A1-4D55-8166-618DA73E32E4}"/>
    <cellStyle name="Normal 2 2 16 4" xfId="8619" xr:uid="{DAE7C1B8-BE1A-43CD-B6BA-D1B3E9523AFE}"/>
    <cellStyle name="Normal 2 2 16 4 2" xfId="9506" xr:uid="{D12F662F-3184-4492-B4FD-66298B1D1623}"/>
    <cellStyle name="Normal 2 2 16 4 2 2" xfId="11033" xr:uid="{2F55FC4C-923F-471B-8DDA-B930D6D79CA9}"/>
    <cellStyle name="Normal 2 2 16 4 3" xfId="10204" xr:uid="{127A8499-2286-41A5-ADE0-892D929BCFB2}"/>
    <cellStyle name="Normal 2 2 16 5" xfId="9238" xr:uid="{BF39D5BF-3AC3-4C62-8054-184B447A62B3}"/>
    <cellStyle name="Normal 2 2 16 5 2" xfId="10762" xr:uid="{43EC1D16-7A03-44FF-BA62-8A57820849C3}"/>
    <cellStyle name="Normal 2 2 16 6" xfId="10001" xr:uid="{160CECBF-0CA9-4446-A27D-FF111D139E7B}"/>
    <cellStyle name="Normal 2 2 17" xfId="7625" xr:uid="{11FE21A2-70B7-453B-A9E6-2815281F59BE}"/>
    <cellStyle name="Normal 2 2 17 2" xfId="8801" xr:uid="{398791DA-C5BC-491C-821C-69DAAB1849D2}"/>
    <cellStyle name="Normal 2 2 17 2 2" xfId="9507" xr:uid="{7083BF3B-6781-46E3-A995-4633576C1F05}"/>
    <cellStyle name="Normal 2 2 17 2 2 2" xfId="11034" xr:uid="{6E1D9E93-FB66-4482-95A3-3436FFC1A8C3}"/>
    <cellStyle name="Normal 2 2 17 2 3" xfId="10333" xr:uid="{8313502B-28A9-41F5-ACF8-778E2E88C3CA}"/>
    <cellStyle name="Normal 2 2 17 3" xfId="8802" xr:uid="{CB3FE64A-AA41-4606-A338-981AB65EBC7F}"/>
    <cellStyle name="Normal 2 2 17 3 2" xfId="9508" xr:uid="{00116A5E-F80C-40E8-8577-BA7F47476898}"/>
    <cellStyle name="Normal 2 2 17 3 2 2" xfId="11035" xr:uid="{2B123C39-68FB-4D5B-8A59-81780518332C}"/>
    <cellStyle name="Normal 2 2 17 3 3" xfId="10334" xr:uid="{B3712B00-2F7E-4978-951B-091300AEAE3C}"/>
    <cellStyle name="Normal 2 2 17 4" xfId="8620" xr:uid="{918BDA06-5B06-467F-82D4-61388DDDA8FF}"/>
    <cellStyle name="Normal 2 2 17 4 2" xfId="9509" xr:uid="{081C7F57-5DE8-4AC0-9086-28F58CE69A5C}"/>
    <cellStyle name="Normal 2 2 17 4 2 2" xfId="11036" xr:uid="{5569AA60-DAF7-4A97-965C-477FDE590D70}"/>
    <cellStyle name="Normal 2 2 17 4 3" xfId="10205" xr:uid="{73171130-AEF4-4C7E-A712-D6A54471323F}"/>
    <cellStyle name="Normal 2 2 17 5" xfId="9239" xr:uid="{4A2680D1-E726-4658-A1E1-FD2DEC7BEADB}"/>
    <cellStyle name="Normal 2 2 17 5 2" xfId="10763" xr:uid="{34584425-5252-4B4A-8DD4-144BDBFF9CB5}"/>
    <cellStyle name="Normal 2 2 17 6" xfId="10002" xr:uid="{D504434D-408E-4A92-A328-91E022B43865}"/>
    <cellStyle name="Normal 2 2 18" xfId="7626" xr:uid="{B4EF147E-414B-40A0-A1F5-C554B45BD304}"/>
    <cellStyle name="Normal 2 2 18 2" xfId="8803" xr:uid="{632738A8-7AF5-49D0-AD7A-31A07F3E6930}"/>
    <cellStyle name="Normal 2 2 18 2 2" xfId="9510" xr:uid="{0A789B8B-7232-42D7-97CA-AAD35465E74A}"/>
    <cellStyle name="Normal 2 2 18 2 2 2" xfId="11037" xr:uid="{25D591CC-272C-466E-8AF2-F534425F43D9}"/>
    <cellStyle name="Normal 2 2 18 2 3" xfId="10335" xr:uid="{136C4A1B-F584-43BE-98C5-F9BEBA99294D}"/>
    <cellStyle name="Normal 2 2 18 3" xfId="8804" xr:uid="{8DED4CFF-0BE6-4211-A9E3-61BFEA8E32F7}"/>
    <cellStyle name="Normal 2 2 18 3 2" xfId="9511" xr:uid="{2441DF8A-32B1-447E-AB2D-4B1235326CF9}"/>
    <cellStyle name="Normal 2 2 18 3 2 2" xfId="11038" xr:uid="{34F54F3A-B8AD-4F79-A4CE-EBDBA311D755}"/>
    <cellStyle name="Normal 2 2 18 3 3" xfId="10336" xr:uid="{F43DCBA1-1295-428F-928B-0AD82E27FF3B}"/>
    <cellStyle name="Normal 2 2 18 4" xfId="8621" xr:uid="{33EB1650-0136-4737-90B3-A3D45C74B12E}"/>
    <cellStyle name="Normal 2 2 18 4 2" xfId="9512" xr:uid="{4CAF34E2-C534-4F5E-B1B4-2A0AAC582EF4}"/>
    <cellStyle name="Normal 2 2 18 4 2 2" xfId="11039" xr:uid="{D3E6D1B5-A455-4251-B355-30809A54A8F0}"/>
    <cellStyle name="Normal 2 2 18 4 3" xfId="10206" xr:uid="{695A0D73-B5A1-48F4-9DEC-1B8B04EFF107}"/>
    <cellStyle name="Normal 2 2 18 5" xfId="9240" xr:uid="{C2F12646-1179-4592-9A14-C4BD8DAEF771}"/>
    <cellStyle name="Normal 2 2 18 5 2" xfId="10764" xr:uid="{FC5C2338-5495-456C-B8E7-87272BCCFBF3}"/>
    <cellStyle name="Normal 2 2 18 6" xfId="10003" xr:uid="{4F17C6E5-EB93-42B8-9EB3-CFFF5A2B9E06}"/>
    <cellStyle name="Normal 2 2 19" xfId="7627" xr:uid="{4DB56719-C8DD-4A60-B4C3-C080260F482B}"/>
    <cellStyle name="Normal 2 2 19 2" xfId="8805" xr:uid="{C5EFF6DC-C203-4FA6-9F03-0F359E1F9A85}"/>
    <cellStyle name="Normal 2 2 19 2 2" xfId="9513" xr:uid="{C1A8E61B-7133-4162-8EA0-1D537FD3BE35}"/>
    <cellStyle name="Normal 2 2 19 2 2 2" xfId="11040" xr:uid="{49C718D9-898E-44A6-B0E7-D019843D6F8C}"/>
    <cellStyle name="Normal 2 2 19 2 3" xfId="10337" xr:uid="{047651D0-D06A-464C-A8B4-4DD5B3C1FBE2}"/>
    <cellStyle name="Normal 2 2 19 3" xfId="8806" xr:uid="{E3BACE1C-9A92-4674-A517-8809060463A7}"/>
    <cellStyle name="Normal 2 2 19 3 2" xfId="9514" xr:uid="{D01DCE1F-A910-425D-8E68-BFDB7973A7B9}"/>
    <cellStyle name="Normal 2 2 19 3 2 2" xfId="11041" xr:uid="{6A98FB79-B28F-40E6-ABE5-9AFED9FE5A1D}"/>
    <cellStyle name="Normal 2 2 19 3 3" xfId="10338" xr:uid="{74287751-6BC2-42CE-8644-2F33C6B1C8E5}"/>
    <cellStyle name="Normal 2 2 19 4" xfId="8622" xr:uid="{B03EF2F4-4A85-43E6-9F94-62A15CF5F845}"/>
    <cellStyle name="Normal 2 2 19 4 2" xfId="9515" xr:uid="{AB9100AB-2113-41F3-A85F-F9E35F3BD477}"/>
    <cellStyle name="Normal 2 2 19 4 2 2" xfId="11042" xr:uid="{150AD4F8-2AF9-4B51-A56C-06B14CC14CFF}"/>
    <cellStyle name="Normal 2 2 19 4 3" xfId="10207" xr:uid="{E40A9471-E9BE-4E20-8640-B4ED53CC459D}"/>
    <cellStyle name="Normal 2 2 19 5" xfId="9241" xr:uid="{7D066E05-D674-4DF5-BAE4-285A8CB5A231}"/>
    <cellStyle name="Normal 2 2 19 5 2" xfId="10765" xr:uid="{F8642D02-AA9F-4E71-B86F-A1AD51F5C4CB}"/>
    <cellStyle name="Normal 2 2 19 6" xfId="10004" xr:uid="{96C6437D-FB26-450D-923D-9F1CED858D21}"/>
    <cellStyle name="Normal 2 2 2" xfId="4" xr:uid="{DDEBC642-660B-4BCA-98C4-553142ADAD61}"/>
    <cellStyle name="Normal 2 2 2 2" xfId="28" xr:uid="{D9929916-0BD8-489B-83E4-7F49B6D33DB0}"/>
    <cellStyle name="Normal 2 2 2 2 2" xfId="7629" xr:uid="{91C415E8-CD2B-41B1-BCCC-9FD4352A928E}"/>
    <cellStyle name="Normal 2 2 2 2 2 2" xfId="7630" xr:uid="{CB12F44A-543D-48D9-93B9-58B2B8A2447B}"/>
    <cellStyle name="Normal 2 2 2 2 2 2 2" xfId="7631" xr:uid="{9FAF3C12-06C4-496B-A57C-328A314670B0}"/>
    <cellStyle name="Normal 2 2 2 2 2 2 2 2" xfId="8807" xr:uid="{A4A05F06-ECEB-4F72-B940-38FCCA51C950}"/>
    <cellStyle name="Normal 2 2 2 2 2 2 2 2 2" xfId="9516" xr:uid="{8AA4B294-ADC0-422F-B27E-D17BCB1031F9}"/>
    <cellStyle name="Normal 2 2 2 2 2 2 2 2 2 2" xfId="11043" xr:uid="{0A89EF68-9FE8-464D-A9C9-5C5E1407FE42}"/>
    <cellStyle name="Normal 2 2 2 2 2 2 2 2 3" xfId="10339" xr:uid="{F5D4CF8A-40EE-4BF9-ABB8-5AF881D53FBF}"/>
    <cellStyle name="Normal 2 2 2 2 2 2 2 3" xfId="8808" xr:uid="{DBB85F69-3F93-4889-A4DA-344FCD16D06C}"/>
    <cellStyle name="Normal 2 2 2 2 2 2 2 3 2" xfId="9517" xr:uid="{0B3F8590-2A82-4B29-B4F2-A1D211263FAE}"/>
    <cellStyle name="Normal 2 2 2 2 2 2 2 3 2 2" xfId="11044" xr:uid="{EA8692D6-2795-4D8F-8D81-3F15AB54CD78}"/>
    <cellStyle name="Normal 2 2 2 2 2 2 2 3 3" xfId="10340" xr:uid="{DA064359-BC08-4313-9A97-A9C74A2D7E4A}"/>
    <cellStyle name="Normal 2 2 2 2 2 2 2 4" xfId="8624" xr:uid="{6C568916-9136-4C54-A7E2-758F1AD38A1D}"/>
    <cellStyle name="Normal 2 2 2 2 2 2 2 4 2" xfId="9518" xr:uid="{DC6C3D43-083B-4704-85C7-D02E9FF0258B}"/>
    <cellStyle name="Normal 2 2 2 2 2 2 2 4 2 2" xfId="11045" xr:uid="{2B5A32E7-D4C0-47ED-8965-9E40FC8D2702}"/>
    <cellStyle name="Normal 2 2 2 2 2 2 2 4 3" xfId="10209" xr:uid="{10CC74F8-6F9B-444E-9E60-02F5BB9F5DF6}"/>
    <cellStyle name="Normal 2 2 2 2 2 2 2 5" xfId="9243" xr:uid="{10D6FC0E-9D5E-47E9-A4D0-9375D3E545E7}"/>
    <cellStyle name="Normal 2 2 2 2 2 2 2 5 2" xfId="10767" xr:uid="{D5207D7E-A7B2-4C18-8F29-1D5974BA12FA}"/>
    <cellStyle name="Normal 2 2 2 2 2 2 2 6" xfId="10006" xr:uid="{B99BCCB0-4A07-4868-B754-EFC2876D444E}"/>
    <cellStyle name="Normal 2 2 2 2 2 2 3" xfId="7632" xr:uid="{579682EE-63B3-45FF-BEDE-4D69EDC458B5}"/>
    <cellStyle name="Normal 2 2 2 2 2 2 3 2" xfId="8809" xr:uid="{1A8ABB45-B84F-4FFB-B1BB-98DC88E15D36}"/>
    <cellStyle name="Normal 2 2 2 2 2 2 3 2 2" xfId="9519" xr:uid="{0902D49B-C3E8-40C8-B4E6-1B9A190DF8F8}"/>
    <cellStyle name="Normal 2 2 2 2 2 2 3 2 2 2" xfId="11046" xr:uid="{65B4996C-FE0E-49B7-BC92-5A3A055B2B0D}"/>
    <cellStyle name="Normal 2 2 2 2 2 2 3 2 3" xfId="10341" xr:uid="{1E3B06AB-E101-4815-9CE0-8431DEA41D42}"/>
    <cellStyle name="Normal 2 2 2 2 2 2 3 3" xfId="8810" xr:uid="{19F2CAD9-9A1C-443B-A8A3-4C71D2D639E1}"/>
    <cellStyle name="Normal 2 2 2 2 2 2 3 3 2" xfId="9520" xr:uid="{4D28CF50-86BD-43B4-9B24-08AB673C5843}"/>
    <cellStyle name="Normal 2 2 2 2 2 2 3 3 2 2" xfId="11047" xr:uid="{60B8F8E0-D900-4986-8658-FD906D8A8FBC}"/>
    <cellStyle name="Normal 2 2 2 2 2 2 3 3 3" xfId="10342" xr:uid="{7FECE627-F852-4741-BB59-9BA9B4F237B3}"/>
    <cellStyle name="Normal 2 2 2 2 2 2 3 4" xfId="8625" xr:uid="{E947856D-E197-4C53-8BFF-49E25E6936D4}"/>
    <cellStyle name="Normal 2 2 2 2 2 2 3 4 2" xfId="9521" xr:uid="{CE62E737-CEA2-4F90-ACDA-410969FAEF0C}"/>
    <cellStyle name="Normal 2 2 2 2 2 2 3 4 2 2" xfId="11048" xr:uid="{ED5065CA-639D-4814-AAE4-ED308C28EC9C}"/>
    <cellStyle name="Normal 2 2 2 2 2 2 3 4 3" xfId="10210" xr:uid="{5A7F546F-6A22-440A-9970-2B8062D57557}"/>
    <cellStyle name="Normal 2 2 2 2 2 2 3 5" xfId="9244" xr:uid="{A4C3D450-FCB1-4846-BBFC-9D1CE4320E0E}"/>
    <cellStyle name="Normal 2 2 2 2 2 2 3 5 2" xfId="10768" xr:uid="{725491CF-6B25-4F97-AE1D-53FFEACE73D2}"/>
    <cellStyle name="Normal 2 2 2 2 2 2 3 6" xfId="10007" xr:uid="{A8B08B1F-93E7-4A4D-9966-1EEEC964B3D8}"/>
    <cellStyle name="Normal 2 2 2 2 2 2 4" xfId="7633" xr:uid="{402DC735-C64B-4B9F-A4C2-821B3152FFD1}"/>
    <cellStyle name="Normal 2 2 2 2 2 2 4 2" xfId="8811" xr:uid="{C23696B0-BC3E-40E3-AF0B-0B7C08068874}"/>
    <cellStyle name="Normal 2 2 2 2 2 2 4 2 2" xfId="9522" xr:uid="{A8AA34E8-6B38-40D7-B1C5-EC64E4FA1D09}"/>
    <cellStyle name="Normal 2 2 2 2 2 2 4 2 2 2" xfId="11049" xr:uid="{5D62DD2F-4FD5-4D45-8E28-4FF561BB6E80}"/>
    <cellStyle name="Normal 2 2 2 2 2 2 4 2 3" xfId="10343" xr:uid="{2B8C4A3E-91A8-48F7-8573-0C5AACC64758}"/>
    <cellStyle name="Normal 2 2 2 2 2 2 4 3" xfId="8812" xr:uid="{BAB57894-2BA4-4C54-90BC-FD3DA42D5969}"/>
    <cellStyle name="Normal 2 2 2 2 2 2 4 3 2" xfId="9523" xr:uid="{0F407A3D-5DDE-43A5-B0CD-AAD68138779D}"/>
    <cellStyle name="Normal 2 2 2 2 2 2 4 3 2 2" xfId="11050" xr:uid="{0B2114D8-6AE7-4147-B578-C0364860ED02}"/>
    <cellStyle name="Normal 2 2 2 2 2 2 4 3 3" xfId="10344" xr:uid="{18FF88DD-6631-4551-A6A3-FFE397B09C37}"/>
    <cellStyle name="Normal 2 2 2 2 2 2 4 4" xfId="8626" xr:uid="{27BB5DC2-E278-4AE7-8B8E-2AA6983BDD42}"/>
    <cellStyle name="Normal 2 2 2 2 2 2 4 4 2" xfId="9524" xr:uid="{9D289C50-2D7B-48AD-8EDA-27290727BFF2}"/>
    <cellStyle name="Normal 2 2 2 2 2 2 4 4 2 2" xfId="11051" xr:uid="{A9D4B4B6-2413-4596-A164-B97FB9309976}"/>
    <cellStyle name="Normal 2 2 2 2 2 2 4 4 3" xfId="10211" xr:uid="{66E61942-2713-4BAE-94A2-08F6AE437B70}"/>
    <cellStyle name="Normal 2 2 2 2 2 2 4 5" xfId="9245" xr:uid="{D0C174C9-72E4-4C6B-902B-EAE9CCF40E84}"/>
    <cellStyle name="Normal 2 2 2 2 2 2 4 5 2" xfId="10769" xr:uid="{A06528A5-FD8F-45FE-AD8C-4993833CFC64}"/>
    <cellStyle name="Normal 2 2 2 2 2 2 4 6" xfId="10008" xr:uid="{6E19C014-88ED-4B76-BC05-7735FCE77AAC}"/>
    <cellStyle name="Normal 2 2 2 2 2 3" xfId="7634" xr:uid="{53211103-B743-4CE3-9C6C-9E3621C3DB2E}"/>
    <cellStyle name="Normal 2 2 2 2 2 4" xfId="7635" xr:uid="{39D9B2C1-3BC9-49A9-8FB7-98B8B47967F1}"/>
    <cellStyle name="Normal 2 2 2 2 2 5" xfId="8813" xr:uid="{16220C29-FABC-41F4-8F0F-2A50C69769EB}"/>
    <cellStyle name="Normal 2 2 2 2 2 5 2" xfId="9525" xr:uid="{2CC390D1-33FD-4614-AE62-61608C8D8813}"/>
    <cellStyle name="Normal 2 2 2 2 2 5 2 2" xfId="11052" xr:uid="{42CA370D-99A9-452E-95CA-B74C08A9DCA0}"/>
    <cellStyle name="Normal 2 2 2 2 2 5 3" xfId="10345" xr:uid="{1E9C97F1-32C4-4B24-A481-CF7CF500817F}"/>
    <cellStyle name="Normal 2 2 2 2 2 6" xfId="8814" xr:uid="{57C3B903-A73D-46CE-850B-80C53C6D0D3B}"/>
    <cellStyle name="Normal 2 2 2 2 2 6 2" xfId="9526" xr:uid="{A9A886F2-830E-4AB0-A25A-60F7CE72A713}"/>
    <cellStyle name="Normal 2 2 2 2 2 6 2 2" xfId="11053" xr:uid="{8B820402-F9A1-4A64-9D58-BCFA75C7831A}"/>
    <cellStyle name="Normal 2 2 2 2 2 6 3" xfId="10346" xr:uid="{B7CE5F2E-8736-426D-9864-FDDC34B53242}"/>
    <cellStyle name="Normal 2 2 2 2 2 7" xfId="8623" xr:uid="{31BB3B85-2CF2-4731-BA18-7A23BE6BFC5F}"/>
    <cellStyle name="Normal 2 2 2 2 2 7 2" xfId="9527" xr:uid="{D38A3711-B226-4329-9949-8B42EA83DAD8}"/>
    <cellStyle name="Normal 2 2 2 2 2 7 2 2" xfId="11054" xr:uid="{B8738B9A-9271-4191-A83D-1DA11A41F426}"/>
    <cellStyle name="Normal 2 2 2 2 2 7 3" xfId="10208" xr:uid="{B42F52B7-94E3-4F77-943C-DEBAF6DC752C}"/>
    <cellStyle name="Normal 2 2 2 2 2 8" xfId="9242" xr:uid="{3C757F92-67D9-4ABE-97FA-FF23AEC0F4B5}"/>
    <cellStyle name="Normal 2 2 2 2 2 8 2" xfId="10766" xr:uid="{7100583D-4A53-4677-BAFA-CF3A67AA653E}"/>
    <cellStyle name="Normal 2 2 2 2 2 9" xfId="10005" xr:uid="{EA02FBAF-E136-40A4-9A24-88E2ACA2E8F3}"/>
    <cellStyle name="Normal 2 2 2 2 3" xfId="7636" xr:uid="{8FEB1801-202B-4399-B958-007F89A9592D}"/>
    <cellStyle name="Normal 2 2 2 2 3 2" xfId="8815" xr:uid="{FE796538-6A63-4051-8DAE-089019247CA9}"/>
    <cellStyle name="Normal 2 2 2 2 3 2 2" xfId="9528" xr:uid="{7D38D2EA-BA5C-47ED-A810-9A1AE59FAB50}"/>
    <cellStyle name="Normal 2 2 2 2 3 2 2 2" xfId="11055" xr:uid="{A70CEF60-52BA-4696-9701-9CEE8B80D49C}"/>
    <cellStyle name="Normal 2 2 2 2 3 2 3" xfId="10347" xr:uid="{94DA5ABF-DCD1-4DF7-A636-D82C45C88AE1}"/>
    <cellStyle name="Normal 2 2 2 2 3 3" xfId="8816" xr:uid="{FB04FB75-B9CE-4D3B-A70D-236B453296AA}"/>
    <cellStyle name="Normal 2 2 2 2 3 3 2" xfId="9529" xr:uid="{810CE3B3-08A8-4B58-B8BF-B42F10505D1E}"/>
    <cellStyle name="Normal 2 2 2 2 3 3 2 2" xfId="11056" xr:uid="{5B5439C1-0563-45C6-A2DC-1D82AD6B795A}"/>
    <cellStyle name="Normal 2 2 2 2 3 3 3" xfId="10348" xr:uid="{70A960B1-8CFF-4056-B45A-66180C09044C}"/>
    <cellStyle name="Normal 2 2 2 2 3 4" xfId="8627" xr:uid="{35799A79-4F70-4397-B899-65BAD9892819}"/>
    <cellStyle name="Normal 2 2 2 2 3 4 2" xfId="9530" xr:uid="{594F6009-5FCF-47D6-8990-2C597FCFA89D}"/>
    <cellStyle name="Normal 2 2 2 2 3 4 2 2" xfId="11057" xr:uid="{EF651698-C9CB-47E6-B221-85EE27094867}"/>
    <cellStyle name="Normal 2 2 2 2 3 4 3" xfId="10212" xr:uid="{A284B76A-B8CD-4007-9950-3E79A8D6F41E}"/>
    <cellStyle name="Normal 2 2 2 2 3 5" xfId="9246" xr:uid="{3FDD4479-E638-4E0B-BBBA-F44E803CDE00}"/>
    <cellStyle name="Normal 2 2 2 2 3 5 2" xfId="10770" xr:uid="{1FC5F447-65FA-491B-A3F2-0BBDC13287DA}"/>
    <cellStyle name="Normal 2 2 2 2 3 6" xfId="10009" xr:uid="{3D38CD48-B056-4567-AD88-EBD096409D81}"/>
    <cellStyle name="Normal 2 2 2 2 4" xfId="7637" xr:uid="{11191717-CC52-421F-B031-8AF52C5FDFC2}"/>
    <cellStyle name="Normal 2 2 2 2 4 2" xfId="8817" xr:uid="{762F32E5-45B3-49E2-99AB-80B16422FE27}"/>
    <cellStyle name="Normal 2 2 2 2 4 2 2" xfId="9531" xr:uid="{EF761394-1E5F-4881-88C1-F85335AC1D29}"/>
    <cellStyle name="Normal 2 2 2 2 4 2 2 2" xfId="11058" xr:uid="{257BD774-86E8-455D-8957-120743BB8E88}"/>
    <cellStyle name="Normal 2 2 2 2 4 2 3" xfId="10349" xr:uid="{55BB1B28-A3C0-458F-9ADF-63F208384CE2}"/>
    <cellStyle name="Normal 2 2 2 2 4 3" xfId="8818" xr:uid="{1A44F71D-57AE-43D2-9113-78E6B2CF8E87}"/>
    <cellStyle name="Normal 2 2 2 2 4 3 2" xfId="9532" xr:uid="{164AFDF1-53B9-4C29-BA45-6B8EE99984F7}"/>
    <cellStyle name="Normal 2 2 2 2 4 3 2 2" xfId="11059" xr:uid="{A1849999-92B0-4360-AFEF-5E379F976358}"/>
    <cellStyle name="Normal 2 2 2 2 4 3 3" xfId="10350" xr:uid="{2D7D3E89-92F2-4CE1-9C40-52D9B3BBDCFB}"/>
    <cellStyle name="Normal 2 2 2 2 4 4" xfId="8628" xr:uid="{E126B5BB-965D-4044-B848-B0F06514575F}"/>
    <cellStyle name="Normal 2 2 2 2 4 4 2" xfId="9533" xr:uid="{BBF08FA3-511A-4C14-933A-3C800C55C876}"/>
    <cellStyle name="Normal 2 2 2 2 4 4 2 2" xfId="11060" xr:uid="{9E289175-39BA-4A82-BF91-DA6F9934614B}"/>
    <cellStyle name="Normal 2 2 2 2 4 4 3" xfId="10213" xr:uid="{74B57323-BECF-4FF1-B4A2-B4CA09A592A0}"/>
    <cellStyle name="Normal 2 2 2 2 4 5" xfId="9247" xr:uid="{5AC6A19C-414C-4070-A02B-302339766863}"/>
    <cellStyle name="Normal 2 2 2 2 4 5 2" xfId="10771" xr:uid="{AB7456E7-104B-497F-A2A3-EF3FE3A1349F}"/>
    <cellStyle name="Normal 2 2 2 2 4 6" xfId="10010" xr:uid="{731E327F-A3D8-4A7B-B454-7D5998862A8D}"/>
    <cellStyle name="Normal 2 2 2 2 5" xfId="7638" xr:uid="{ED9EE419-9B4A-4BCA-83FC-73ED6F282820}"/>
    <cellStyle name="Normal 2 2 2 2 5 2" xfId="8819" xr:uid="{FCD82BA5-B156-43D4-9236-145918A3E958}"/>
    <cellStyle name="Normal 2 2 2 2 5 2 2" xfId="9534" xr:uid="{0788664A-3F31-42AB-BA4D-F72E8A9F81AE}"/>
    <cellStyle name="Normal 2 2 2 2 5 2 2 2" xfId="11061" xr:uid="{4B6F8D1D-9586-430F-9633-4917C4C96B10}"/>
    <cellStyle name="Normal 2 2 2 2 5 2 3" xfId="10351" xr:uid="{C9413039-541C-4505-B1A3-BB1ED0050508}"/>
    <cellStyle name="Normal 2 2 2 2 5 3" xfId="8820" xr:uid="{97DE965E-D7A4-42B3-A198-E72E6ABFF41B}"/>
    <cellStyle name="Normal 2 2 2 2 5 3 2" xfId="9535" xr:uid="{844D5C8B-DF4A-4771-BEE8-274BCA8F5655}"/>
    <cellStyle name="Normal 2 2 2 2 5 3 2 2" xfId="11062" xr:uid="{D822B513-16BF-49D6-843A-626ECBCBD289}"/>
    <cellStyle name="Normal 2 2 2 2 5 3 3" xfId="10352" xr:uid="{A8389567-8291-4629-BF36-2A43B6A26FDC}"/>
    <cellStyle name="Normal 2 2 2 2 5 4" xfId="8629" xr:uid="{5380B591-C484-4083-B267-8F589827CC8A}"/>
    <cellStyle name="Normal 2 2 2 2 5 4 2" xfId="9536" xr:uid="{80EA4205-97F8-4A9B-B0E2-2170E15C8201}"/>
    <cellStyle name="Normal 2 2 2 2 5 4 2 2" xfId="11063" xr:uid="{AAF63CA2-384D-4988-8BA5-41E3F0A4C8FD}"/>
    <cellStyle name="Normal 2 2 2 2 5 4 3" xfId="10214" xr:uid="{3F8B1D3A-A2F6-4C81-B15B-3C9C8E1B4D99}"/>
    <cellStyle name="Normal 2 2 2 2 5 5" xfId="9248" xr:uid="{0D910FA9-26EE-480A-868C-7A9D620F2DD2}"/>
    <cellStyle name="Normal 2 2 2 2 5 5 2" xfId="10772" xr:uid="{77D35532-722C-47B8-BDBF-461D19A375C1}"/>
    <cellStyle name="Normal 2 2 2 2 5 6" xfId="10011" xr:uid="{B4AF7CA8-EB6E-4787-B4AE-184E5348E500}"/>
    <cellStyle name="Normal 2 2 2 3" xfId="2336" xr:uid="{291BC3B5-B6DB-4527-9117-3AEC6ED01B23}"/>
    <cellStyle name="Normal 2 2 2 3 2" xfId="7640" xr:uid="{625EEB0B-ED07-4754-B975-4F74A6880E9D}"/>
    <cellStyle name="Normal 2 2 2 3 2 2" xfId="8821" xr:uid="{34007B29-CBEC-4B08-A92D-55DE4A9A7D9B}"/>
    <cellStyle name="Normal 2 2 2 3 2 2 2" xfId="9537" xr:uid="{948EFD74-170B-41AA-AC4D-1E6A2EF633CE}"/>
    <cellStyle name="Normal 2 2 2 3 2 2 2 2" xfId="11064" xr:uid="{808DA278-ABB5-4EAD-A5C8-266D5B2CAF17}"/>
    <cellStyle name="Normal 2 2 2 3 2 2 3" xfId="10353" xr:uid="{1FD0C169-80B9-43DF-BCB6-C9D5D34444E7}"/>
    <cellStyle name="Normal 2 2 2 3 2 3" xfId="8822" xr:uid="{E9D9A1A8-CD95-4AB1-AE8D-ED6441F3D872}"/>
    <cellStyle name="Normal 2 2 2 3 2 3 2" xfId="9538" xr:uid="{9AF48AB9-3CD9-483E-9F0E-9079307E48C9}"/>
    <cellStyle name="Normal 2 2 2 3 2 3 2 2" xfId="11065" xr:uid="{E63A3FA4-E795-4C3A-AC36-BA389162835D}"/>
    <cellStyle name="Normal 2 2 2 3 2 3 3" xfId="10354" xr:uid="{D1DDF319-9A3F-41C1-BDBB-00B0E1C46607}"/>
    <cellStyle name="Normal 2 2 2 3 2 4" xfId="8630" xr:uid="{B54039BC-C91B-4936-80FA-98602ECE81D4}"/>
    <cellStyle name="Normal 2 2 2 3 2 4 2" xfId="9539" xr:uid="{FE9C8F81-8F0B-4A33-A162-715F045A0D67}"/>
    <cellStyle name="Normal 2 2 2 3 2 4 2 2" xfId="11066" xr:uid="{B6D1B9AA-6064-43AE-B91D-5EE01790C4A0}"/>
    <cellStyle name="Normal 2 2 2 3 2 4 3" xfId="10215" xr:uid="{252A662C-10C9-48C9-A688-72B12B874894}"/>
    <cellStyle name="Normal 2 2 2 3 2 5" xfId="9249" xr:uid="{B8498B6E-3E93-4EEF-BC62-420D76FFE275}"/>
    <cellStyle name="Normal 2 2 2 3 2 5 2" xfId="10773" xr:uid="{FEFD8398-E17F-47CD-BD4E-6557E54945DB}"/>
    <cellStyle name="Normal 2 2 2 3 2 6" xfId="10012" xr:uid="{46E99533-100A-44C7-B479-7FA62588BC70}"/>
    <cellStyle name="Normal 2 2 2 3 3" xfId="7641" xr:uid="{4766CC12-89A7-4CC5-AD71-EEAA60028F43}"/>
    <cellStyle name="Normal 2 2 2 3 3 2" xfId="8823" xr:uid="{4D9A255D-2CCF-49F9-BD52-9A49A235C7A9}"/>
    <cellStyle name="Normal 2 2 2 3 3 2 2" xfId="9540" xr:uid="{415B9196-64B2-4095-9575-5718FCCB42F2}"/>
    <cellStyle name="Normal 2 2 2 3 3 2 2 2" xfId="11067" xr:uid="{4FDE3B88-8352-4CC3-A869-75387D3D1FB8}"/>
    <cellStyle name="Normal 2 2 2 3 3 2 3" xfId="10355" xr:uid="{168E492E-6D6D-4165-AD34-E7E597600F50}"/>
    <cellStyle name="Normal 2 2 2 3 3 3" xfId="8824" xr:uid="{DBF72338-A288-4838-98E2-2A4F4932419A}"/>
    <cellStyle name="Normal 2 2 2 3 3 3 2" xfId="9541" xr:uid="{198DB39C-8F5E-4563-B801-98DA8350221B}"/>
    <cellStyle name="Normal 2 2 2 3 3 3 2 2" xfId="11068" xr:uid="{2287F6B9-9972-48F8-B7C6-5EB0204587B3}"/>
    <cellStyle name="Normal 2 2 2 3 3 3 3" xfId="10356" xr:uid="{EA1AC059-A3D8-47B1-BDFB-D7358A61C9D0}"/>
    <cellStyle name="Normal 2 2 2 3 3 4" xfId="8631" xr:uid="{5799611E-1D4A-4CBE-BC92-FD26F7B4DF2D}"/>
    <cellStyle name="Normal 2 2 2 3 3 4 2" xfId="9542" xr:uid="{9F059C37-F9CD-4C14-A81D-FF5EA9B5A47B}"/>
    <cellStyle name="Normal 2 2 2 3 3 4 2 2" xfId="11069" xr:uid="{DA0CBDD6-BC88-4572-BE57-9E92E246B47B}"/>
    <cellStyle name="Normal 2 2 2 3 3 4 3" xfId="10216" xr:uid="{835077BC-323F-42A2-8829-B0DDFFF8F46A}"/>
    <cellStyle name="Normal 2 2 2 3 3 5" xfId="9250" xr:uid="{8A5FAB3D-C980-4F11-ABE6-78342F3370F0}"/>
    <cellStyle name="Normal 2 2 2 3 3 5 2" xfId="10774" xr:uid="{9345BA4D-6F9B-4EF7-BC2A-133EC2A01448}"/>
    <cellStyle name="Normal 2 2 2 3 3 6" xfId="10013" xr:uid="{4CF651FB-D88C-423D-BC32-2AA7116712F3}"/>
    <cellStyle name="Normal 2 2 2 3 4" xfId="7642" xr:uid="{DEA98A3B-70E4-4E97-8A7B-0F5E5650B5A6}"/>
    <cellStyle name="Normal 2 2 2 3 4 2" xfId="8825" xr:uid="{A05A670A-FDCE-4D10-B78D-7B72DF4313D8}"/>
    <cellStyle name="Normal 2 2 2 3 4 2 2" xfId="9543" xr:uid="{554D8339-1157-460C-95C2-09F1BFF3BDC9}"/>
    <cellStyle name="Normal 2 2 2 3 4 2 2 2" xfId="11070" xr:uid="{E6D9D4EF-EC4A-4DE4-94B5-8694D05E7876}"/>
    <cellStyle name="Normal 2 2 2 3 4 2 3" xfId="10357" xr:uid="{D800D60E-074C-4DBA-9067-1792156F0AF2}"/>
    <cellStyle name="Normal 2 2 2 3 4 3" xfId="8826" xr:uid="{A221D529-E87A-4D56-A76A-08829265298B}"/>
    <cellStyle name="Normal 2 2 2 3 4 3 2" xfId="9544" xr:uid="{18BFDC86-2417-44FA-90BB-266BED1A638D}"/>
    <cellStyle name="Normal 2 2 2 3 4 3 2 2" xfId="11071" xr:uid="{7BB600CE-BE95-47AF-AE5E-58EA9E6F2CAC}"/>
    <cellStyle name="Normal 2 2 2 3 4 3 3" xfId="10358" xr:uid="{514D8A02-4C3D-462F-994B-FFBF1D07B55A}"/>
    <cellStyle name="Normal 2 2 2 3 4 4" xfId="8632" xr:uid="{F63B9E8B-BED1-4557-990A-527BC06D62AD}"/>
    <cellStyle name="Normal 2 2 2 3 4 4 2" xfId="9545" xr:uid="{1B8842FB-F550-46B4-B7F8-CDA908C94690}"/>
    <cellStyle name="Normal 2 2 2 3 4 4 2 2" xfId="11072" xr:uid="{658EF20D-6FB6-438C-97DD-9EFF7060CEAD}"/>
    <cellStyle name="Normal 2 2 2 3 4 4 3" xfId="10217" xr:uid="{0734BB66-DAA9-4D71-9811-9B4F06A78655}"/>
    <cellStyle name="Normal 2 2 2 3 4 5" xfId="9251" xr:uid="{35F2FE34-338A-48B0-BDFF-B57C9688F9F9}"/>
    <cellStyle name="Normal 2 2 2 3 4 5 2" xfId="10775" xr:uid="{36AD8BEE-0D14-43B2-A2B8-571EB6B6D687}"/>
    <cellStyle name="Normal 2 2 2 3 4 6" xfId="10014" xr:uid="{4152C7AC-52B0-4D90-BA9B-2493470CCBFA}"/>
    <cellStyle name="Normal 2 2 2 3 5" xfId="7639" xr:uid="{07B8D681-0E4E-42D5-8122-8134F5212C93}"/>
    <cellStyle name="Normal 2 2 2 4" xfId="7643" xr:uid="{527020BD-D73A-49DB-B583-50DE6BAE6A5A}"/>
    <cellStyle name="Normal 2 2 2 5" xfId="7644" xr:uid="{D20F7660-61D4-47DA-8984-7C2059225667}"/>
    <cellStyle name="Normal 2 2 2 6" xfId="7628" xr:uid="{C2F37C0B-AD2C-4351-AD29-ACA110EE7808}"/>
    <cellStyle name="Normal 2 2 20" xfId="7645" xr:uid="{2A24E53A-D600-4BD5-973D-06C76447B9FD}"/>
    <cellStyle name="Normal 2 2 21" xfId="7646" xr:uid="{C1BD5567-DE00-4EEE-B4D9-1ECDD9F49AA5}"/>
    <cellStyle name="Normal 2 2 21 2" xfId="7647" xr:uid="{4014432C-EFB7-4537-9447-D8FE8175E26C}"/>
    <cellStyle name="Normal 2 2 21 2 2" xfId="7648" xr:uid="{B3EFC8C6-CFF0-4F76-AE01-FCA0E9CE7440}"/>
    <cellStyle name="Normal 2 2 21 2 3" xfId="7649" xr:uid="{5902F691-08BF-4D90-9A1F-2492D4C34AB8}"/>
    <cellStyle name="Normal 2 2 21 2 4" xfId="7650" xr:uid="{C048C10E-3306-4E94-8199-370BD81B9EB4}"/>
    <cellStyle name="Normal 2 2 21 3" xfId="7651" xr:uid="{98169A26-CDD2-4896-9C4C-F3BCC714F29B}"/>
    <cellStyle name="Normal 2 2 21 4" xfId="7652" xr:uid="{60FA11E0-DC74-41DB-93AD-9E877A6B6DDD}"/>
    <cellStyle name="Normal 2 2 22" xfId="7653" xr:uid="{ECD6FF8D-BD2B-4C97-B013-4377503FC37D}"/>
    <cellStyle name="Normal 2 2 23" xfId="7654" xr:uid="{DCD14D06-6569-49C1-82BB-1975D4E3A1C4}"/>
    <cellStyle name="Normal 2 2 24" xfId="7655" xr:uid="{73D0BF42-FA1C-4DBA-984C-5D81C8609A5F}"/>
    <cellStyle name="Normal 2 2 25" xfId="8827" xr:uid="{4A92A532-3C92-4446-A6E4-A85365B0BB08}"/>
    <cellStyle name="Normal 2 2 26" xfId="8699" xr:uid="{E15C4E04-C978-4989-989D-05DC7BD34369}"/>
    <cellStyle name="Normal 2 2 27" xfId="2349" xr:uid="{F1C364BA-4932-48F4-A067-A44F2750CE87}"/>
    <cellStyle name="Normal 2 2 27 2" xfId="7617" xr:uid="{450E087B-4982-4CF1-8ECE-3A6D96D2F282}"/>
    <cellStyle name="Normal 2 2 3" xfId="58" xr:uid="{F77E2373-0412-4D98-AC71-ACD8A8D38B2F}"/>
    <cellStyle name="Normal 2 2 3 2" xfId="7656" xr:uid="{2F97E06C-C28D-4DCB-A884-2F6510F635BD}"/>
    <cellStyle name="Normal 2 2 4" xfId="56" xr:uid="{027B8513-D52F-473F-9272-EA3012FB0ABD}"/>
    <cellStyle name="Normal 2 2 4 10" xfId="7658" xr:uid="{FD7C7240-67A4-4447-B23C-DD09924E6AF3}"/>
    <cellStyle name="Normal 2 2 4 11" xfId="7659" xr:uid="{42405971-0C40-484C-9765-F6168016F88F}"/>
    <cellStyle name="Normal 2 2 4 12" xfId="7660" xr:uid="{3412791E-0AFC-4E6D-9051-5D64A5FDE76F}"/>
    <cellStyle name="Normal 2 2 4 13" xfId="7661" xr:uid="{727A5890-DEDB-488C-8D86-98293E9BDDD0}"/>
    <cellStyle name="Normal 2 2 4 14" xfId="7657" xr:uid="{D24C21AD-EA3C-4BA8-959B-CD5EE889F19B}"/>
    <cellStyle name="Normal 2 2 4 2" xfId="7662" xr:uid="{50D6B6EA-CADD-4BBF-82C4-EFF0AF435801}"/>
    <cellStyle name="Normal 2 2 4 2 10" xfId="7663" xr:uid="{9753F4B4-C39F-415D-9ED4-DC27A8B99694}"/>
    <cellStyle name="Normal 2 2 4 2 10 2" xfId="8828" xr:uid="{D36A73F5-58CB-4720-9924-95923328957B}"/>
    <cellStyle name="Normal 2 2 4 2 10 2 2" xfId="9546" xr:uid="{D9E0C086-D6CA-432C-9E37-C9D6051BD065}"/>
    <cellStyle name="Normal 2 2 4 2 10 2 2 2" xfId="11073" xr:uid="{EA5DF507-9542-4E03-BC61-DEF4054D14F6}"/>
    <cellStyle name="Normal 2 2 4 2 10 2 3" xfId="10359" xr:uid="{5F1ADE8C-C24E-4500-A6CD-57DE1BC26671}"/>
    <cellStyle name="Normal 2 2 4 2 10 3" xfId="8829" xr:uid="{30C6D1DE-86DD-4283-BD06-E5EFAA698C27}"/>
    <cellStyle name="Normal 2 2 4 2 10 3 2" xfId="9547" xr:uid="{4CCD322A-4235-41F8-923B-DE7986C75039}"/>
    <cellStyle name="Normal 2 2 4 2 10 3 2 2" xfId="11074" xr:uid="{97CF079D-0D77-4D6E-9610-4AFDD420C1D4}"/>
    <cellStyle name="Normal 2 2 4 2 10 3 3" xfId="10360" xr:uid="{008EFD56-0FFA-4527-BEB0-2239D386CB42}"/>
    <cellStyle name="Normal 2 2 4 2 10 4" xfId="8634" xr:uid="{A850BFCC-910F-46A6-A61B-12F4FA3270F9}"/>
    <cellStyle name="Normal 2 2 4 2 10 4 2" xfId="9548" xr:uid="{2C33461D-2204-4EC3-984F-72F5F2DC41EF}"/>
    <cellStyle name="Normal 2 2 4 2 10 4 2 2" xfId="11075" xr:uid="{DFEC32FB-7C8B-434A-8544-3C5EA531EBB6}"/>
    <cellStyle name="Normal 2 2 4 2 10 4 3" xfId="10219" xr:uid="{668FC4C0-1C2E-4AB5-816C-4F261EDEB105}"/>
    <cellStyle name="Normal 2 2 4 2 10 5" xfId="9253" xr:uid="{B149AA77-5F21-4668-909E-A868B1403493}"/>
    <cellStyle name="Normal 2 2 4 2 10 5 2" xfId="10777" xr:uid="{55FE9968-7E4E-4CBD-803A-D606BE55B725}"/>
    <cellStyle name="Normal 2 2 4 2 10 6" xfId="10016" xr:uid="{9FD2CF65-D56B-41F2-B956-9A1DCF9097F9}"/>
    <cellStyle name="Normal 2 2 4 2 11" xfId="7664" xr:uid="{43905CA8-367F-48D4-B1CE-7F26A96E79CB}"/>
    <cellStyle name="Normal 2 2 4 2 11 2" xfId="8830" xr:uid="{8AFB4128-3BDB-46F2-8F68-DD18A03E7244}"/>
    <cellStyle name="Normal 2 2 4 2 11 2 2" xfId="9549" xr:uid="{43E64906-1015-4AE4-A6F4-E303CF57A4E3}"/>
    <cellStyle name="Normal 2 2 4 2 11 2 2 2" xfId="11076" xr:uid="{29B8DEC0-83C8-4329-A2DD-500349245C50}"/>
    <cellStyle name="Normal 2 2 4 2 11 2 3" xfId="10361" xr:uid="{5DD1E908-C832-424E-B55A-CB1B396615C2}"/>
    <cellStyle name="Normal 2 2 4 2 11 3" xfId="8831" xr:uid="{DB25EDF1-AD66-4E65-AEED-88F6650D0CB2}"/>
    <cellStyle name="Normal 2 2 4 2 11 3 2" xfId="9550" xr:uid="{82F78DA4-A6F7-4A81-8797-CEB98EC85C19}"/>
    <cellStyle name="Normal 2 2 4 2 11 3 2 2" xfId="11077" xr:uid="{E533F5E8-0B51-4744-B0D7-79EEA720A6DD}"/>
    <cellStyle name="Normal 2 2 4 2 11 3 3" xfId="10362" xr:uid="{BEAA0861-2E44-409A-8EAF-2EF58FCA00CA}"/>
    <cellStyle name="Normal 2 2 4 2 11 4" xfId="8635" xr:uid="{5BEAC797-D9C7-4E1E-8D04-10CCF8CD9A2E}"/>
    <cellStyle name="Normal 2 2 4 2 11 4 2" xfId="9551" xr:uid="{003251C1-4E1B-4410-831F-07D8D1913EF6}"/>
    <cellStyle name="Normal 2 2 4 2 11 4 2 2" xfId="11078" xr:uid="{68A9026C-3AED-49C2-A5E8-88BC26BC8697}"/>
    <cellStyle name="Normal 2 2 4 2 11 4 3" xfId="10220" xr:uid="{69A38E4E-543B-4B76-B07A-AA738E22456F}"/>
    <cellStyle name="Normal 2 2 4 2 11 5" xfId="9254" xr:uid="{BBAEBBCD-0CCB-4B2F-A3AB-917390EFEDC6}"/>
    <cellStyle name="Normal 2 2 4 2 11 5 2" xfId="10778" xr:uid="{A4A7CEE8-FE18-4825-B44C-27396BD45F61}"/>
    <cellStyle name="Normal 2 2 4 2 11 6" xfId="10017" xr:uid="{6A8121D2-3ADE-4251-BE5C-3D4969F11C7B}"/>
    <cellStyle name="Normal 2 2 4 2 12" xfId="7665" xr:uid="{AEEABC66-2C85-48EB-91BD-FFC50C0B9C5C}"/>
    <cellStyle name="Normal 2 2 4 2 12 2" xfId="8832" xr:uid="{07EF8BAA-EBEE-46A3-B194-FC27BE57377C}"/>
    <cellStyle name="Normal 2 2 4 2 12 2 2" xfId="9552" xr:uid="{DCFBA6DE-DCB5-4709-A116-4CB4B9DB359A}"/>
    <cellStyle name="Normal 2 2 4 2 12 2 2 2" xfId="11079" xr:uid="{B2538C02-B318-4632-AA1E-D26FD6B919C4}"/>
    <cellStyle name="Normal 2 2 4 2 12 2 3" xfId="10363" xr:uid="{744FB334-A7A6-4D8C-AD4F-1A51268819F7}"/>
    <cellStyle name="Normal 2 2 4 2 12 3" xfId="8833" xr:uid="{DF893116-AE6B-469A-9B6D-D861BB052E54}"/>
    <cellStyle name="Normal 2 2 4 2 12 3 2" xfId="9553" xr:uid="{DC313D0C-9479-4522-A560-9D537FC33702}"/>
    <cellStyle name="Normal 2 2 4 2 12 3 2 2" xfId="11080" xr:uid="{1F37DCD3-39DA-4876-A172-DA2FF5482404}"/>
    <cellStyle name="Normal 2 2 4 2 12 3 3" xfId="10364" xr:uid="{C5727F01-A951-4E8D-BF49-C1F489F897A1}"/>
    <cellStyle name="Normal 2 2 4 2 12 4" xfId="8636" xr:uid="{96F37E6B-D600-4972-96AD-56EB5A0ED6A1}"/>
    <cellStyle name="Normal 2 2 4 2 12 4 2" xfId="9554" xr:uid="{96281177-3B9E-42C6-9A30-CEEA7C7D54DF}"/>
    <cellStyle name="Normal 2 2 4 2 12 4 2 2" xfId="11081" xr:uid="{6A4A31D2-444F-4931-9B97-F20901CC9B63}"/>
    <cellStyle name="Normal 2 2 4 2 12 4 3" xfId="10221" xr:uid="{989A36AD-D9DF-48A2-B58B-0FBE280A6501}"/>
    <cellStyle name="Normal 2 2 4 2 12 5" xfId="9255" xr:uid="{EB16FFDC-DAEC-42F4-9319-01A556976BC4}"/>
    <cellStyle name="Normal 2 2 4 2 12 5 2" xfId="10779" xr:uid="{A9BB8997-5A6E-43C4-B5F9-F9C69411A356}"/>
    <cellStyle name="Normal 2 2 4 2 12 6" xfId="10018" xr:uid="{77163958-B359-4E12-99C7-D5C9FE8D6326}"/>
    <cellStyle name="Normal 2 2 4 2 13" xfId="7666" xr:uid="{83D2B373-8B9A-4B20-BA0E-CBA0EC6653A8}"/>
    <cellStyle name="Normal 2 2 4 2 13 2" xfId="8834" xr:uid="{40B97730-7439-4686-88B7-C6CCC203B737}"/>
    <cellStyle name="Normal 2 2 4 2 13 2 2" xfId="9555" xr:uid="{C2E6667C-0EC4-4BD6-A7FC-0104F7EED553}"/>
    <cellStyle name="Normal 2 2 4 2 13 2 2 2" xfId="11082" xr:uid="{271BD92B-4BE3-4F06-87FB-A6FF914F1E3D}"/>
    <cellStyle name="Normal 2 2 4 2 13 2 3" xfId="10365" xr:uid="{62892DA3-AA84-4CE4-8E4E-A616C4699DC0}"/>
    <cellStyle name="Normal 2 2 4 2 13 3" xfId="8835" xr:uid="{EE8531FB-51D6-463C-AB5A-1455EE2C217F}"/>
    <cellStyle name="Normal 2 2 4 2 13 3 2" xfId="9556" xr:uid="{557E63E1-8405-48C2-9CB5-C7064014A71A}"/>
    <cellStyle name="Normal 2 2 4 2 13 3 2 2" xfId="11083" xr:uid="{65E1EC89-8AC5-423B-BE7A-9944CC2CFCBF}"/>
    <cellStyle name="Normal 2 2 4 2 13 3 3" xfId="10366" xr:uid="{DF682F3C-A903-41A1-851E-0F9683F3E82E}"/>
    <cellStyle name="Normal 2 2 4 2 13 4" xfId="8637" xr:uid="{52309339-6D66-4C4B-8F6A-AAEFFA4D21CB}"/>
    <cellStyle name="Normal 2 2 4 2 13 4 2" xfId="9557" xr:uid="{C177CCE5-B9BD-4548-B4A4-9710A11CB648}"/>
    <cellStyle name="Normal 2 2 4 2 13 4 2 2" xfId="11084" xr:uid="{16D0A888-F43A-4B38-BDFC-21BBA8CE5D1F}"/>
    <cellStyle name="Normal 2 2 4 2 13 4 3" xfId="10222" xr:uid="{5E6B7195-24EE-4E4A-8138-4ECAD70C011B}"/>
    <cellStyle name="Normal 2 2 4 2 13 5" xfId="9256" xr:uid="{3BADC575-6835-4111-91E6-E8351EFE3E65}"/>
    <cellStyle name="Normal 2 2 4 2 13 5 2" xfId="10780" xr:uid="{80DAD5A5-F2BD-40AF-8F89-D05F0F11BAF5}"/>
    <cellStyle name="Normal 2 2 4 2 13 6" xfId="10019" xr:uid="{AFEA9766-1B9A-443D-AD26-C49C4C18B469}"/>
    <cellStyle name="Normal 2 2 4 2 14" xfId="8836" xr:uid="{E172F705-B080-4212-899D-BCFBAFA241AC}"/>
    <cellStyle name="Normal 2 2 4 2 14 2" xfId="9558" xr:uid="{EE79526C-6062-429C-98FB-86A6DFACB413}"/>
    <cellStyle name="Normal 2 2 4 2 14 2 2" xfId="11085" xr:uid="{C36CE6BD-95F9-417C-9B7C-D204A0EF5EAE}"/>
    <cellStyle name="Normal 2 2 4 2 14 3" xfId="10367" xr:uid="{CBDEC5E8-518D-41EA-8D1A-38495F46ED73}"/>
    <cellStyle name="Normal 2 2 4 2 15" xfId="8837" xr:uid="{5987530E-E28C-4564-BB74-D23D24B6BCDF}"/>
    <cellStyle name="Normal 2 2 4 2 15 2" xfId="9559" xr:uid="{A031A6A4-3926-4135-BB29-3F44AAFDC2D5}"/>
    <cellStyle name="Normal 2 2 4 2 15 2 2" xfId="11086" xr:uid="{1C8C8104-E0CE-407E-BF96-0BF41B69340A}"/>
    <cellStyle name="Normal 2 2 4 2 15 3" xfId="10368" xr:uid="{7A82E7B0-0690-48F4-89C7-06B9B2C21F56}"/>
    <cellStyle name="Normal 2 2 4 2 16" xfId="8633" xr:uid="{BCED04C2-8E75-4D42-954D-04CBAC04E05C}"/>
    <cellStyle name="Normal 2 2 4 2 16 2" xfId="9560" xr:uid="{550EA5D5-1D47-4ED3-A5D4-BE70E2ADC1A9}"/>
    <cellStyle name="Normal 2 2 4 2 16 2 2" xfId="11087" xr:uid="{BC1C2BD7-7F59-4CA6-8F48-0758476A8A75}"/>
    <cellStyle name="Normal 2 2 4 2 16 3" xfId="10218" xr:uid="{0F358AE6-E63F-42B1-8821-1738AC6CE9A9}"/>
    <cellStyle name="Normal 2 2 4 2 17" xfId="9252" xr:uid="{38769177-D00A-4DC8-84AF-0DD038D4801B}"/>
    <cellStyle name="Normal 2 2 4 2 17 2" xfId="10776" xr:uid="{25D80304-2FA8-4975-966B-54C2310575F8}"/>
    <cellStyle name="Normal 2 2 4 2 18" xfId="10015" xr:uid="{98D5B0B0-3007-4CB0-9840-42F8AA95323A}"/>
    <cellStyle name="Normal 2 2 4 2 2" xfId="7667" xr:uid="{F0340CF3-46E8-42CC-A065-565C3C21CD20}"/>
    <cellStyle name="Normal 2 2 4 2 2 2" xfId="8838" xr:uid="{9368A550-B88F-48E7-AAAC-42055A17EC0C}"/>
    <cellStyle name="Normal 2 2 4 2 2 2 2" xfId="9561" xr:uid="{23CFE812-75E1-4C02-90A8-6D8234F1F6D2}"/>
    <cellStyle name="Normal 2 2 4 2 2 2 2 2" xfId="11088" xr:uid="{E695B8DE-E686-45F4-8E36-277B4293D2AE}"/>
    <cellStyle name="Normal 2 2 4 2 2 2 3" xfId="10369" xr:uid="{BA81772B-1DB5-40E5-91E9-EE70F73F0451}"/>
    <cellStyle name="Normal 2 2 4 2 2 3" xfId="8839" xr:uid="{095E3597-D2A2-40E0-92CB-A66FA568E748}"/>
    <cellStyle name="Normal 2 2 4 2 2 3 2" xfId="9562" xr:uid="{D086BE2B-FDC7-4451-B20B-2B39B5B54351}"/>
    <cellStyle name="Normal 2 2 4 2 2 3 2 2" xfId="11089" xr:uid="{E83A838C-DCB5-4141-9F25-313FC6294862}"/>
    <cellStyle name="Normal 2 2 4 2 2 3 3" xfId="10370" xr:uid="{D4721D0D-55B0-4808-A6E6-35CB248E17CA}"/>
    <cellStyle name="Normal 2 2 4 2 2 4" xfId="8638" xr:uid="{5FE2AB96-A7E7-4380-B492-794CFFF2648D}"/>
    <cellStyle name="Normal 2 2 4 2 2 4 2" xfId="9563" xr:uid="{E848A3A6-2544-4DC3-A0A7-8F452AEAF9E8}"/>
    <cellStyle name="Normal 2 2 4 2 2 4 2 2" xfId="11090" xr:uid="{98A611ED-8B4A-4AD5-9392-CF0209AED368}"/>
    <cellStyle name="Normal 2 2 4 2 2 4 3" xfId="10223" xr:uid="{B9BFBC4B-1EF2-4A20-BC19-BFD0535F4A60}"/>
    <cellStyle name="Normal 2 2 4 2 2 5" xfId="9257" xr:uid="{D2F86FA2-0E00-4920-8910-2C476F738A05}"/>
    <cellStyle name="Normal 2 2 4 2 2 5 2" xfId="10781" xr:uid="{2E40A0AB-AF87-4A89-8BA6-255066D095F8}"/>
    <cellStyle name="Normal 2 2 4 2 2 6" xfId="10020" xr:uid="{35D6BFEE-29B7-4138-8628-C8D13424E986}"/>
    <cellStyle name="Normal 2 2 4 2 3" xfId="7668" xr:uid="{B54914E0-295F-489A-941D-23D21F5406EC}"/>
    <cellStyle name="Normal 2 2 4 2 3 2" xfId="8840" xr:uid="{19887C0E-8F68-4438-A173-F2084C637CF9}"/>
    <cellStyle name="Normal 2 2 4 2 3 2 2" xfId="9564" xr:uid="{6397D8C5-616D-4600-889C-AAEB9DFF5B74}"/>
    <cellStyle name="Normal 2 2 4 2 3 2 2 2" xfId="11091" xr:uid="{D12C3DD3-5E50-408E-BF77-BAABE4B40799}"/>
    <cellStyle name="Normal 2 2 4 2 3 2 3" xfId="10371" xr:uid="{8A39DAB0-6874-40D2-8651-62BF1EA4EE77}"/>
    <cellStyle name="Normal 2 2 4 2 3 3" xfId="8841" xr:uid="{D4824B2F-EFB8-467C-936C-025A0763F7CC}"/>
    <cellStyle name="Normal 2 2 4 2 3 3 2" xfId="9565" xr:uid="{A506A111-2143-4571-96DF-4BEC5AFBAB0E}"/>
    <cellStyle name="Normal 2 2 4 2 3 3 2 2" xfId="11092" xr:uid="{192F225B-9817-416A-A6F7-5DDFE3120BD8}"/>
    <cellStyle name="Normal 2 2 4 2 3 3 3" xfId="10372" xr:uid="{E1A86431-B265-4393-B69A-248DFFA9BB3E}"/>
    <cellStyle name="Normal 2 2 4 2 3 4" xfId="8639" xr:uid="{590003D6-BB44-4ABA-A5F3-05CB48F87C3D}"/>
    <cellStyle name="Normal 2 2 4 2 3 4 2" xfId="9566" xr:uid="{96D5F45F-D6D1-4317-8753-5DFB956E6754}"/>
    <cellStyle name="Normal 2 2 4 2 3 4 2 2" xfId="11093" xr:uid="{FA5FA7FD-04AE-49E9-BBEA-E09F55644423}"/>
    <cellStyle name="Normal 2 2 4 2 3 4 3" xfId="10224" xr:uid="{A919B78A-865F-4954-8A68-899F33712D46}"/>
    <cellStyle name="Normal 2 2 4 2 3 5" xfId="9258" xr:uid="{09FBED30-722B-481D-AEC0-433604B35C1F}"/>
    <cellStyle name="Normal 2 2 4 2 3 5 2" xfId="10782" xr:uid="{E0E688A8-80D4-4CC8-9207-E6D6A72EDBBD}"/>
    <cellStyle name="Normal 2 2 4 2 3 6" xfId="10021" xr:uid="{DC91910C-9EF4-4AC1-BE76-803C08915347}"/>
    <cellStyle name="Normal 2 2 4 2 4" xfId="7669" xr:uid="{7A4C7C3C-30A5-4019-A921-8CE23F98B3E3}"/>
    <cellStyle name="Normal 2 2 4 2 4 2" xfId="8842" xr:uid="{B3F87678-8E82-4D47-8DBC-7CC5F16D95E8}"/>
    <cellStyle name="Normal 2 2 4 2 4 2 2" xfId="9567" xr:uid="{00380793-7454-4E29-B52B-B72D778CEB93}"/>
    <cellStyle name="Normal 2 2 4 2 4 2 2 2" xfId="11094" xr:uid="{AB51523C-4D42-4763-A744-B6B9062C113A}"/>
    <cellStyle name="Normal 2 2 4 2 4 2 3" xfId="10373" xr:uid="{F105A855-939B-43CF-AA69-6CFFB4D9CC3C}"/>
    <cellStyle name="Normal 2 2 4 2 4 3" xfId="8843" xr:uid="{A033E6CF-EFB1-408C-B765-97C7E618BA2D}"/>
    <cellStyle name="Normal 2 2 4 2 4 3 2" xfId="9568" xr:uid="{958FF2CE-92A4-4E49-87E1-E503FB4EDE17}"/>
    <cellStyle name="Normal 2 2 4 2 4 3 2 2" xfId="11095" xr:uid="{9E2067B0-829B-4893-A175-DD5029086DCB}"/>
    <cellStyle name="Normal 2 2 4 2 4 3 3" xfId="10374" xr:uid="{368F22CA-B9D3-44A3-A0B1-0E18E3FD446B}"/>
    <cellStyle name="Normal 2 2 4 2 4 4" xfId="8640" xr:uid="{FA59162A-DE03-426F-88A1-432E44E683AA}"/>
    <cellStyle name="Normal 2 2 4 2 4 4 2" xfId="9569" xr:uid="{AB6469D7-8CA1-4C4C-BD81-EA105952B3EC}"/>
    <cellStyle name="Normal 2 2 4 2 4 4 2 2" xfId="11096" xr:uid="{CA3AA0B9-1B98-4572-A441-B2EED97C0C4D}"/>
    <cellStyle name="Normal 2 2 4 2 4 4 3" xfId="10225" xr:uid="{A9E09277-93E7-47B2-9E9D-A4069B6FCC1D}"/>
    <cellStyle name="Normal 2 2 4 2 4 5" xfId="9259" xr:uid="{1BD9BF58-0FB2-46A6-BC1E-90F348F3FC9B}"/>
    <cellStyle name="Normal 2 2 4 2 4 5 2" xfId="10783" xr:uid="{F8928CB2-D28A-4C52-A329-6D2E890251E7}"/>
    <cellStyle name="Normal 2 2 4 2 4 6" xfId="10022" xr:uid="{3476CFD8-F51E-4626-A493-EF944E622070}"/>
    <cellStyle name="Normal 2 2 4 2 5" xfId="7670" xr:uid="{BC8C0EAC-1C09-4BD3-9527-5110BB00DB5A}"/>
    <cellStyle name="Normal 2 2 4 2 5 2" xfId="8844" xr:uid="{A6939223-0FB3-4EC9-A41F-0F8A9199B7BD}"/>
    <cellStyle name="Normal 2 2 4 2 5 2 2" xfId="9570" xr:uid="{B24A3093-32CC-4CFC-B9AF-3F0E1BCCCEE2}"/>
    <cellStyle name="Normal 2 2 4 2 5 2 2 2" xfId="11097" xr:uid="{7DD7E1E7-0643-426F-9594-A965BB853B5B}"/>
    <cellStyle name="Normal 2 2 4 2 5 2 3" xfId="10375" xr:uid="{161F1D42-12BD-4502-B673-F3176216AEE7}"/>
    <cellStyle name="Normal 2 2 4 2 5 3" xfId="8845" xr:uid="{6495E19B-28E2-4C87-8C81-2C3FB7E6DBF4}"/>
    <cellStyle name="Normal 2 2 4 2 5 3 2" xfId="9571" xr:uid="{8A2DD0E8-0750-4E06-A324-7D8D983F963F}"/>
    <cellStyle name="Normal 2 2 4 2 5 3 2 2" xfId="11098" xr:uid="{3F501A99-0E6B-4D2D-800E-4BC1D40AEA3F}"/>
    <cellStyle name="Normal 2 2 4 2 5 3 3" xfId="10376" xr:uid="{17A7A3A4-6565-4254-9906-DD5C3E706263}"/>
    <cellStyle name="Normal 2 2 4 2 5 4" xfId="8641" xr:uid="{0919B20D-3206-4C84-96C8-C8B4BEC6D84B}"/>
    <cellStyle name="Normal 2 2 4 2 5 4 2" xfId="9572" xr:uid="{94764134-4121-4D5D-944A-10DFB0FBA930}"/>
    <cellStyle name="Normal 2 2 4 2 5 4 2 2" xfId="11099" xr:uid="{19B0AAE5-D272-4433-B718-00387CF83F72}"/>
    <cellStyle name="Normal 2 2 4 2 5 4 3" xfId="10226" xr:uid="{D82CC7D0-B737-45C6-AC23-CD6DADB2C582}"/>
    <cellStyle name="Normal 2 2 4 2 5 5" xfId="9260" xr:uid="{C65900DB-EA44-40A9-A047-99CF3CA4DCE2}"/>
    <cellStyle name="Normal 2 2 4 2 5 5 2" xfId="10784" xr:uid="{7839F38F-3696-41E3-B68A-639086190824}"/>
    <cellStyle name="Normal 2 2 4 2 5 6" xfId="10023" xr:uid="{809111E5-EC0C-4C30-B231-92F556ADCFB1}"/>
    <cellStyle name="Normal 2 2 4 2 6" xfId="7671" xr:uid="{D0938A4F-8C28-4730-9B54-A9BDF488B733}"/>
    <cellStyle name="Normal 2 2 4 2 6 2" xfId="8846" xr:uid="{DDE8EA34-1E51-4195-9FAE-785FDCB6AA82}"/>
    <cellStyle name="Normal 2 2 4 2 6 2 2" xfId="9573" xr:uid="{9437111B-22B4-42DA-9C1E-2B138FE2C4DF}"/>
    <cellStyle name="Normal 2 2 4 2 6 2 2 2" xfId="11100" xr:uid="{DDB1F15C-25C8-4BF3-8877-D2418ABE894D}"/>
    <cellStyle name="Normal 2 2 4 2 6 2 3" xfId="10377" xr:uid="{27BFE119-C923-4C42-AAFD-A1580E049F03}"/>
    <cellStyle name="Normal 2 2 4 2 6 3" xfId="8847" xr:uid="{9F7BEB8E-5D82-49C3-99EE-95B7FEF7C0F1}"/>
    <cellStyle name="Normal 2 2 4 2 6 3 2" xfId="9574" xr:uid="{DED6B951-852A-4760-BECC-D3DECE12360C}"/>
    <cellStyle name="Normal 2 2 4 2 6 3 2 2" xfId="11101" xr:uid="{AE1BCA78-49C2-43A1-B537-A27DF4475C69}"/>
    <cellStyle name="Normal 2 2 4 2 6 3 3" xfId="10378" xr:uid="{9F2ECDF8-12BC-4975-ABB9-E4DC8668B888}"/>
    <cellStyle name="Normal 2 2 4 2 6 4" xfId="8642" xr:uid="{A41891AD-EB49-4970-912E-C7A1DE3350C3}"/>
    <cellStyle name="Normal 2 2 4 2 6 4 2" xfId="9575" xr:uid="{1225DCEF-F048-4885-8E3B-68838DDEAAC2}"/>
    <cellStyle name="Normal 2 2 4 2 6 4 2 2" xfId="11102" xr:uid="{04044E83-E197-4097-89DD-EC4CE5A1B4FE}"/>
    <cellStyle name="Normal 2 2 4 2 6 4 3" xfId="10227" xr:uid="{B69DE299-7138-4331-B649-51B9D2AA4F78}"/>
    <cellStyle name="Normal 2 2 4 2 6 5" xfId="9261" xr:uid="{D79C0A85-A800-4686-9465-1DFECA5ECEF9}"/>
    <cellStyle name="Normal 2 2 4 2 6 5 2" xfId="10785" xr:uid="{F3CA5466-5A1C-49BF-88E8-CFFEEA2B1771}"/>
    <cellStyle name="Normal 2 2 4 2 6 6" xfId="10024" xr:uid="{CD34C71F-D078-40EC-A05D-647D103B7A88}"/>
    <cellStyle name="Normal 2 2 4 2 7" xfId="7672" xr:uid="{F188F171-0ADE-4F1F-B8B9-F23D44EA7BF7}"/>
    <cellStyle name="Normal 2 2 4 2 7 2" xfId="8848" xr:uid="{ABC0E49D-46A8-42E7-AE66-74A5EF79DA17}"/>
    <cellStyle name="Normal 2 2 4 2 7 2 2" xfId="9576" xr:uid="{6457E912-AE2B-4944-8000-9A175E735CCB}"/>
    <cellStyle name="Normal 2 2 4 2 7 2 2 2" xfId="11103" xr:uid="{A1FA2AEA-0314-4718-AC2A-F9C1B754FB65}"/>
    <cellStyle name="Normal 2 2 4 2 7 2 3" xfId="10379" xr:uid="{4C3B08CE-28B9-4D61-82C8-34F981CE48B1}"/>
    <cellStyle name="Normal 2 2 4 2 7 3" xfId="8849" xr:uid="{25E69F7F-7301-47B6-A225-E043EDE798B2}"/>
    <cellStyle name="Normal 2 2 4 2 7 3 2" xfId="9577" xr:uid="{89D34B09-845A-4D28-B52D-B08051F5592E}"/>
    <cellStyle name="Normal 2 2 4 2 7 3 2 2" xfId="11104" xr:uid="{2A9A4784-364F-4DB3-9449-D7177F8980B4}"/>
    <cellStyle name="Normal 2 2 4 2 7 3 3" xfId="10380" xr:uid="{7DAD3BF0-87E9-4177-8E31-F16D5252A050}"/>
    <cellStyle name="Normal 2 2 4 2 7 4" xfId="8643" xr:uid="{9072A459-AE58-44BF-89DE-2CAB06F54D3C}"/>
    <cellStyle name="Normal 2 2 4 2 7 4 2" xfId="9578" xr:uid="{B78DA905-8E89-4C1B-BF0D-CFD7BF0B2ADF}"/>
    <cellStyle name="Normal 2 2 4 2 7 4 2 2" xfId="11105" xr:uid="{4E138BC3-B0D3-429B-B925-0BAC83DD6433}"/>
    <cellStyle name="Normal 2 2 4 2 7 4 3" xfId="10228" xr:uid="{E4793810-42A4-4002-A7C1-052854E1F416}"/>
    <cellStyle name="Normal 2 2 4 2 7 5" xfId="9262" xr:uid="{DA3C7D1E-7209-4923-8BA8-EADF90EE52A8}"/>
    <cellStyle name="Normal 2 2 4 2 7 5 2" xfId="10786" xr:uid="{EB7135E6-48A7-4CFF-9996-5FD30F52F2EC}"/>
    <cellStyle name="Normal 2 2 4 2 7 6" xfId="10025" xr:uid="{3F109E06-0642-4A1A-A7E5-92AC2A0B31EA}"/>
    <cellStyle name="Normal 2 2 4 2 8" xfId="7673" xr:uid="{BF62E2EB-14AE-4F72-802A-3769D7B482EC}"/>
    <cellStyle name="Normal 2 2 4 2 8 2" xfId="8850" xr:uid="{0D143C49-47AF-47B0-B119-5D15C6E7867E}"/>
    <cellStyle name="Normal 2 2 4 2 8 2 2" xfId="9579" xr:uid="{92A0D5B5-7903-461C-8490-BA09AAA222A6}"/>
    <cellStyle name="Normal 2 2 4 2 8 2 2 2" xfId="11106" xr:uid="{4A386016-CF79-4B8C-835E-D6A6B9DC8674}"/>
    <cellStyle name="Normal 2 2 4 2 8 2 3" xfId="10381" xr:uid="{C86845FA-98B9-4E89-8BF8-C6BFD540D78D}"/>
    <cellStyle name="Normal 2 2 4 2 8 3" xfId="8851" xr:uid="{F529DC28-1503-4407-BD0C-E56BEFF4F0D7}"/>
    <cellStyle name="Normal 2 2 4 2 8 3 2" xfId="9580" xr:uid="{3BD22788-4DF5-4F88-9DBE-9858D7ACCB92}"/>
    <cellStyle name="Normal 2 2 4 2 8 3 2 2" xfId="11107" xr:uid="{B27CC7E3-D7AB-44DC-9CA1-95D72EBD53BC}"/>
    <cellStyle name="Normal 2 2 4 2 8 3 3" xfId="10382" xr:uid="{0A0A394E-E366-4E38-BC55-3CE481310AA8}"/>
    <cellStyle name="Normal 2 2 4 2 8 4" xfId="8644" xr:uid="{B8513C5D-4267-43F7-803D-0CC9A52F9A5F}"/>
    <cellStyle name="Normal 2 2 4 2 8 4 2" xfId="9581" xr:uid="{F7D8F0D7-092F-41E0-8D17-D76DA23FB947}"/>
    <cellStyle name="Normal 2 2 4 2 8 4 2 2" xfId="11108" xr:uid="{96373E5E-9688-4F4C-9552-D7CD9F41B608}"/>
    <cellStyle name="Normal 2 2 4 2 8 4 3" xfId="10229" xr:uid="{8802D082-15C0-4D2C-B449-459DF5C2872E}"/>
    <cellStyle name="Normal 2 2 4 2 8 5" xfId="9263" xr:uid="{080939D4-1498-4FCC-A54F-B28695A86779}"/>
    <cellStyle name="Normal 2 2 4 2 8 5 2" xfId="10787" xr:uid="{89BE6915-A069-48A7-952B-FDC40DBE93EF}"/>
    <cellStyle name="Normal 2 2 4 2 8 6" xfId="10026" xr:uid="{7398B245-596D-4B8F-87E1-A1C14AEC5703}"/>
    <cellStyle name="Normal 2 2 4 2 9" xfId="7674" xr:uid="{410682C7-42A7-43C8-B149-84E2774B91EC}"/>
    <cellStyle name="Normal 2 2 4 2 9 2" xfId="8852" xr:uid="{4A59CF81-047E-4BB6-83DF-71E1CD5900F0}"/>
    <cellStyle name="Normal 2 2 4 2 9 2 2" xfId="9582" xr:uid="{21E4FB33-98EA-442B-9779-39D43ED86C7E}"/>
    <cellStyle name="Normal 2 2 4 2 9 2 2 2" xfId="11109" xr:uid="{09DDE4B6-BB34-47D5-B778-99C7163D2854}"/>
    <cellStyle name="Normal 2 2 4 2 9 2 3" xfId="10383" xr:uid="{C7A97DB4-33A5-4078-9258-1C2777EA31B4}"/>
    <cellStyle name="Normal 2 2 4 2 9 3" xfId="8853" xr:uid="{DFF8F446-A1E2-400B-A461-8A2CE749BF0D}"/>
    <cellStyle name="Normal 2 2 4 2 9 3 2" xfId="9583" xr:uid="{82EFEFF9-870C-4A5E-9457-8BF300E4FCD2}"/>
    <cellStyle name="Normal 2 2 4 2 9 3 2 2" xfId="11110" xr:uid="{6334A78A-3D33-4B59-B346-A4ACDBD9C451}"/>
    <cellStyle name="Normal 2 2 4 2 9 3 3" xfId="10384" xr:uid="{7DC9F231-853B-4D71-BEE6-1F8130FE6839}"/>
    <cellStyle name="Normal 2 2 4 2 9 4" xfId="8645" xr:uid="{D0B594DC-2577-4530-A1F0-65B89F2952A0}"/>
    <cellStyle name="Normal 2 2 4 2 9 4 2" xfId="9584" xr:uid="{89DEB5A6-26DF-425A-83C9-ADE982005249}"/>
    <cellStyle name="Normal 2 2 4 2 9 4 2 2" xfId="11111" xr:uid="{F000B623-120E-439E-86C7-97E07BA0509F}"/>
    <cellStyle name="Normal 2 2 4 2 9 4 3" xfId="10230" xr:uid="{70012113-C673-481D-8D98-6F2C7A5D0616}"/>
    <cellStyle name="Normal 2 2 4 2 9 5" xfId="9264" xr:uid="{4B34CE13-19EF-4207-B8CE-905F0736EB9F}"/>
    <cellStyle name="Normal 2 2 4 2 9 5 2" xfId="10788" xr:uid="{E4AB63FF-726D-4386-A977-032783F349AB}"/>
    <cellStyle name="Normal 2 2 4 2 9 6" xfId="10027" xr:uid="{9C4D96B1-E413-499A-8406-8C53089BDFBE}"/>
    <cellStyle name="Normal 2 2 4 3" xfId="7675" xr:uid="{92769869-9F56-4CCA-AECA-1761A13756F1}"/>
    <cellStyle name="Normal 2 2 4 4" xfId="7676" xr:uid="{EA5B2846-2A2D-404E-A341-75EB9220BFBA}"/>
    <cellStyle name="Normal 2 2 4 5" xfId="7677" xr:uid="{B8097768-4001-47DE-9C04-34EC73DAE42A}"/>
    <cellStyle name="Normal 2 2 4 6" xfId="7678" xr:uid="{92516C9B-C0EB-48A8-8AEE-7557690A1591}"/>
    <cellStyle name="Normal 2 2 4 7" xfId="7679" xr:uid="{DFA9FC92-B66F-47BC-8B52-4BA34E195AA5}"/>
    <cellStyle name="Normal 2 2 4 8" xfId="7680" xr:uid="{74E381AE-1D7B-4AEF-B504-0A18F9BD4012}"/>
    <cellStyle name="Normal 2 2 4 9" xfId="7681" xr:uid="{0FCC783C-2A1D-4989-AFD0-75B1759B96EF}"/>
    <cellStyle name="Normal 2 2 5" xfId="7682" xr:uid="{11563CD1-E392-41C9-9B09-C05FD473483D}"/>
    <cellStyle name="Normal 2 2 5 2" xfId="8854" xr:uid="{CA53973F-1C68-4D04-8A09-AB98B22329BB}"/>
    <cellStyle name="Normal 2 2 5 2 2" xfId="9585" xr:uid="{E1C53638-01D0-4442-A400-094BC6BB876F}"/>
    <cellStyle name="Normal 2 2 5 2 2 2" xfId="11112" xr:uid="{15D19957-659F-4DC9-B714-B0C0AEE6B32D}"/>
    <cellStyle name="Normal 2 2 5 2 3" xfId="10385" xr:uid="{F1EDFF3B-5E2E-461F-A45E-FF6E805F9377}"/>
    <cellStyle name="Normal 2 2 5 3" xfId="8855" xr:uid="{F00A2DC0-7573-48AF-A3CE-F05317A72108}"/>
    <cellStyle name="Normal 2 2 5 3 2" xfId="9586" xr:uid="{5C4E1AA7-52FD-4D9E-947B-04A5A4F83945}"/>
    <cellStyle name="Normal 2 2 5 3 2 2" xfId="11113" xr:uid="{4D1E2C49-2FD9-4C48-8BD5-AE68C3F52472}"/>
    <cellStyle name="Normal 2 2 5 3 3" xfId="10386" xr:uid="{7ECD5BFB-7B0D-44C2-8799-C170C959AFD2}"/>
    <cellStyle name="Normal 2 2 5 4" xfId="8646" xr:uid="{3FA512F2-ED0F-470D-AE7B-DC558259D7C1}"/>
    <cellStyle name="Normal 2 2 5 4 2" xfId="9587" xr:uid="{39AF372C-6A1B-43AA-B7D7-4D443B2EC789}"/>
    <cellStyle name="Normal 2 2 5 4 2 2" xfId="11114" xr:uid="{900898E1-E9D6-490F-AB6A-F2BC0F99B946}"/>
    <cellStyle name="Normal 2 2 5 4 3" xfId="10231" xr:uid="{AFAA3BD4-01FE-47F4-8846-76DF1FACB678}"/>
    <cellStyle name="Normal 2 2 5 5" xfId="9265" xr:uid="{3BB08BC1-FBD6-4232-90E9-2CEB7AD76F91}"/>
    <cellStyle name="Normal 2 2 5 5 2" xfId="10789" xr:uid="{942E31FA-D5D7-468A-B248-AD4E9D97745C}"/>
    <cellStyle name="Normal 2 2 5 6" xfId="10028" xr:uid="{2EDA75EF-D2DB-4CBE-9888-BD70534734BF}"/>
    <cellStyle name="Normal 2 2 6" xfId="7683" xr:uid="{2E79AD0C-C0EA-4A6A-987F-C77533117D5A}"/>
    <cellStyle name="Normal 2 2 6 2" xfId="8856" xr:uid="{914864F5-57F5-452D-BC98-AE1C4B56A92C}"/>
    <cellStyle name="Normal 2 2 6 2 2" xfId="9588" xr:uid="{22340747-DCFA-4993-81B6-39A63E6F3888}"/>
    <cellStyle name="Normal 2 2 6 2 2 2" xfId="11115" xr:uid="{5E03029B-C35F-41A2-8D00-BD7BEAADBBBF}"/>
    <cellStyle name="Normal 2 2 6 2 3" xfId="10387" xr:uid="{B12C9CD7-98A5-415D-8D41-4B7C7BDC780D}"/>
    <cellStyle name="Normal 2 2 6 3" xfId="8857" xr:uid="{A05C4697-33A4-4FE3-8ED6-2C36644A1488}"/>
    <cellStyle name="Normal 2 2 6 3 2" xfId="9589" xr:uid="{A33E10D8-312F-47A9-9908-54D8FE2AE3DC}"/>
    <cellStyle name="Normal 2 2 6 3 2 2" xfId="11116" xr:uid="{F893FB29-F3C3-4AF7-9ED9-D3EDD592F097}"/>
    <cellStyle name="Normal 2 2 6 3 3" xfId="10388" xr:uid="{AA3F1975-ADF0-40E4-BA94-9B3EEF80EF7B}"/>
    <cellStyle name="Normal 2 2 6 4" xfId="8647" xr:uid="{419F23FD-1239-4173-9718-35EBFD7F1678}"/>
    <cellStyle name="Normal 2 2 6 4 2" xfId="9590" xr:uid="{99421B52-8A5B-4D06-9DC0-398DA1A994CB}"/>
    <cellStyle name="Normal 2 2 6 4 2 2" xfId="11117" xr:uid="{414FF5BE-0DA2-4372-967A-886DA0C067F2}"/>
    <cellStyle name="Normal 2 2 6 4 3" xfId="10232" xr:uid="{F71D312D-78DE-4E41-A372-35CBC5C44DD4}"/>
    <cellStyle name="Normal 2 2 6 5" xfId="9266" xr:uid="{C6B7E155-9DA7-466B-9750-C9E4CBDF8619}"/>
    <cellStyle name="Normal 2 2 6 5 2" xfId="10790" xr:uid="{0A24F5FB-2608-46F7-8B5D-3FAD435E75FD}"/>
    <cellStyle name="Normal 2 2 6 6" xfId="10029" xr:uid="{1C78A8CF-06F8-4D7F-BB84-7EAC68A3D108}"/>
    <cellStyle name="Normal 2 2 7" xfId="7684" xr:uid="{AE11239D-3C12-421A-9ED3-6E797E3210E8}"/>
    <cellStyle name="Normal 2 2 7 2" xfId="8858" xr:uid="{684CE2F0-7012-4FF9-A6E1-B3C807E43DC9}"/>
    <cellStyle name="Normal 2 2 7 2 2" xfId="9591" xr:uid="{1DB04A3E-92CC-4E30-B13D-DB64B30645AF}"/>
    <cellStyle name="Normal 2 2 7 2 2 2" xfId="11118" xr:uid="{2E0EB2A5-90F6-44C2-8443-983327ED3452}"/>
    <cellStyle name="Normal 2 2 7 2 3" xfId="10389" xr:uid="{9A64177C-3276-4009-BB4E-4675EC670472}"/>
    <cellStyle name="Normal 2 2 7 3" xfId="8859" xr:uid="{5D862396-383A-4661-9CCF-0B7240A3A87B}"/>
    <cellStyle name="Normal 2 2 7 3 2" xfId="9592" xr:uid="{3D90CF4B-0DD5-4DF5-969B-2C815C5A0DD0}"/>
    <cellStyle name="Normal 2 2 7 3 2 2" xfId="11119" xr:uid="{FC823891-35C2-40F9-B959-4FC3C941B9C9}"/>
    <cellStyle name="Normal 2 2 7 3 3" xfId="10390" xr:uid="{47926947-23E5-4546-A232-38A9FA8F9B10}"/>
    <cellStyle name="Normal 2 2 7 4" xfId="8648" xr:uid="{286C34AA-AE32-46B8-AF70-40DE2B9F4413}"/>
    <cellStyle name="Normal 2 2 7 4 2" xfId="9593" xr:uid="{E6F503C9-FE6A-4BBF-AB06-6308E6D7AF8A}"/>
    <cellStyle name="Normal 2 2 7 4 2 2" xfId="11120" xr:uid="{876C1376-FD12-4859-9978-AA9D72CD4D37}"/>
    <cellStyle name="Normal 2 2 7 4 3" xfId="10233" xr:uid="{28F616CD-B746-45EA-BF6D-CBACB1E7D210}"/>
    <cellStyle name="Normal 2 2 7 5" xfId="9267" xr:uid="{F36AE52D-984F-4B09-B5C8-2F9E71F5CA4B}"/>
    <cellStyle name="Normal 2 2 7 5 2" xfId="10791" xr:uid="{D33BE43C-9852-4C3B-81BE-FC2D70423AA6}"/>
    <cellStyle name="Normal 2 2 7 6" xfId="10030" xr:uid="{A6040972-02AD-4080-BD42-D73E1B1B0FB1}"/>
    <cellStyle name="Normal 2 2 8" xfId="7685" xr:uid="{C505EFB5-84D7-419D-B559-764A3A4F122D}"/>
    <cellStyle name="Normal 2 2 8 2" xfId="7686" xr:uid="{C78D47DE-6858-417E-A33E-CCCE77E7E6DA}"/>
    <cellStyle name="Normal 2 2 8 2 2" xfId="8860" xr:uid="{63EE4C0B-520C-4815-BC08-70C8CB471DD6}"/>
    <cellStyle name="Normal 2 2 8 2 2 2" xfId="9594" xr:uid="{727467F3-1308-4C24-B060-E3D406CD205F}"/>
    <cellStyle name="Normal 2 2 8 2 2 2 2" xfId="11121" xr:uid="{40355002-77E0-4A25-977C-856EBDFC1A89}"/>
    <cellStyle name="Normal 2 2 8 2 2 3" xfId="10391" xr:uid="{F88F8F11-A98F-4FEB-89F8-420F5E8ED3E3}"/>
    <cellStyle name="Normal 2 2 8 2 3" xfId="8861" xr:uid="{F987B236-7218-4793-B4D8-E34B4E50A93E}"/>
    <cellStyle name="Normal 2 2 8 2 3 2" xfId="9595" xr:uid="{E88C4820-3249-4A38-AF53-D4D9CE27517B}"/>
    <cellStyle name="Normal 2 2 8 2 3 2 2" xfId="11122" xr:uid="{77E3ECA3-A21E-42E4-9422-C63059DDAA8C}"/>
    <cellStyle name="Normal 2 2 8 2 3 3" xfId="10392" xr:uid="{0A161651-F705-4965-99CE-7DCDBBAF586A}"/>
    <cellStyle name="Normal 2 2 8 2 4" xfId="8649" xr:uid="{EF16C278-D5F2-4C7D-B3E1-C3B911C20A9F}"/>
    <cellStyle name="Normal 2 2 8 2 4 2" xfId="9596" xr:uid="{F018233D-9A87-4BD5-92D1-C5A8B2CA318D}"/>
    <cellStyle name="Normal 2 2 8 2 4 2 2" xfId="11123" xr:uid="{8809AF6F-8A44-4EAA-B89C-C16D70172A5F}"/>
    <cellStyle name="Normal 2 2 8 2 4 3" xfId="10234" xr:uid="{3CF16A74-1484-400F-9A28-BB6A540213F2}"/>
    <cellStyle name="Normal 2 2 8 2 5" xfId="9268" xr:uid="{2D4057D9-F6EC-4B66-BA3C-99C60A3DC854}"/>
    <cellStyle name="Normal 2 2 8 2 5 2" xfId="10792" xr:uid="{DDEC947B-C7ED-46B9-9373-A693FABD542D}"/>
    <cellStyle name="Normal 2 2 8 2 6" xfId="10031" xr:uid="{7A31394B-FE2B-439F-A264-13776169944C}"/>
    <cellStyle name="Normal 2 2 9" xfId="7687" xr:uid="{3DC75D8F-8F07-4A26-9BA7-209765B6AF7C}"/>
    <cellStyle name="Normal 2 20" xfId="7688" xr:uid="{74046F4C-511F-4299-A2D7-2D51E3148CBD}"/>
    <cellStyle name="Normal 2 21" xfId="7689" xr:uid="{6989E536-99EB-4996-B990-19BB5CEDB3ED}"/>
    <cellStyle name="Normal 2 22" xfId="7690" xr:uid="{061D2C39-0B1A-4A83-9F4C-5365A84CBF7C}"/>
    <cellStyle name="Normal 2 23" xfId="7691" xr:uid="{3A73F365-2927-4371-ABE5-C8707FDD0907}"/>
    <cellStyle name="Normal 2 24" xfId="7692" xr:uid="{E57AA809-5A82-4728-8E41-B00579F146BC}"/>
    <cellStyle name="Normal 2 25" xfId="7693" xr:uid="{5E1D514E-BDAB-41B6-94F0-456BFC35FA8C}"/>
    <cellStyle name="Normal 2 26" xfId="7694" xr:uid="{C74C964A-7246-4B34-83EB-5E4B053B1955}"/>
    <cellStyle name="Normal 2 27" xfId="7695" xr:uid="{4E810746-470C-4AFF-8555-BFF79BB9AD1D}"/>
    <cellStyle name="Normal 2 28" xfId="7696" xr:uid="{2E7A6124-3295-4C90-A2AA-E22570215FB0}"/>
    <cellStyle name="Normal 2 29" xfId="7697" xr:uid="{4ADEB486-4A60-481B-B02A-D952978FC13B}"/>
    <cellStyle name="Normal 2 29 10" xfId="7698" xr:uid="{D9D4BEDF-74C4-4FD3-8C4F-EC9A6F26AD8B}"/>
    <cellStyle name="Normal 2 29 11" xfId="7699" xr:uid="{D38A3D97-BD43-432B-921D-28ECB9AA58D8}"/>
    <cellStyle name="Normal 2 29 12" xfId="7700" xr:uid="{6C8927FF-5639-4281-93C2-CE2B2A9686B2}"/>
    <cellStyle name="Normal 2 29 13" xfId="7701" xr:uid="{BB71D81A-98D3-4DBB-9850-6290C7F7D4B4}"/>
    <cellStyle name="Normal 2 29 14" xfId="7702" xr:uid="{DD00A825-DA4B-46B9-9E7A-426E8A12B1C6}"/>
    <cellStyle name="Normal 2 29 15" xfId="7703" xr:uid="{E4EA65C4-8F7E-4AF7-987A-FABF855273F8}"/>
    <cellStyle name="Normal 2 29 16" xfId="7704" xr:uid="{2353443D-E7C7-43D7-9C8C-536CF66EC8C1}"/>
    <cellStyle name="Normal 2 29 17" xfId="7705" xr:uid="{05645417-DED6-44D7-8CC4-F4B2AADD81FB}"/>
    <cellStyle name="Normal 2 29 18" xfId="7706" xr:uid="{EF7B46F9-2CC8-4541-A70A-C4AEE36E8009}"/>
    <cellStyle name="Normal 2 29 19" xfId="7707" xr:uid="{FC9EE5A4-BDC1-4A08-8AF7-28AC8AE07F35}"/>
    <cellStyle name="Normal 2 29 2" xfId="7708" xr:uid="{7A5A9B31-FE02-443D-815D-B4C48BA8A1B1}"/>
    <cellStyle name="Normal 2 29 20" xfId="7709" xr:uid="{57400662-A151-461C-8815-0381A08F1467}"/>
    <cellStyle name="Normal 2 29 21" xfId="7710" xr:uid="{9A82487C-6B33-493E-91B9-82A675701761}"/>
    <cellStyle name="Normal 2 29 22" xfId="7711" xr:uid="{5D7DDAB6-D137-44B5-9DE3-7BBE70984A53}"/>
    <cellStyle name="Normal 2 29 23" xfId="7712" xr:uid="{A90D7631-9EEE-4F3D-A012-C870B7E69912}"/>
    <cellStyle name="Normal 2 29 24" xfId="7713" xr:uid="{54E31D6F-B50A-43B1-9789-DB109E5423BC}"/>
    <cellStyle name="Normal 2 29 25" xfId="7714" xr:uid="{2B5029C8-D109-466D-B63A-9BCE596A3CE7}"/>
    <cellStyle name="Normal 2 29 26" xfId="7715" xr:uid="{8F76FA5B-D704-4984-B889-B37F42EA46AE}"/>
    <cellStyle name="Normal 2 29 27" xfId="7716" xr:uid="{B56E9894-C75A-4075-BD7A-A15047FD325F}"/>
    <cellStyle name="Normal 2 29 28" xfId="7717" xr:uid="{E4E03FCA-26EE-4DAC-902C-89071B8652FA}"/>
    <cellStyle name="Normal 2 29 29" xfId="7718" xr:uid="{978ADFC6-80E8-4CBD-8240-80E75A1AC9A6}"/>
    <cellStyle name="Normal 2 29 3" xfId="7719" xr:uid="{45B3EDC7-221E-48E0-A4DF-7BC6F002B1F5}"/>
    <cellStyle name="Normal 2 29 30" xfId="7720" xr:uid="{4771BEEF-C37E-4AB3-8095-60D249E328FC}"/>
    <cellStyle name="Normal 2 29 31" xfId="7721" xr:uid="{AAE16048-B3CA-49D3-A2E2-9DAC5AA9CC35}"/>
    <cellStyle name="Normal 2 29 32" xfId="7722" xr:uid="{DC3CEA6F-1D90-4F57-B36C-27CA5648A2B9}"/>
    <cellStyle name="Normal 2 29 33" xfId="7723" xr:uid="{16BD49B5-67E7-4E5E-9E76-F3F86E1EFD8E}"/>
    <cellStyle name="Normal 2 29 34" xfId="7724" xr:uid="{D1B9FBCF-67E0-45EA-8D20-9BB571210178}"/>
    <cellStyle name="Normal 2 29 35" xfId="7725" xr:uid="{50764EA5-E591-4B38-83EF-192101B6519C}"/>
    <cellStyle name="Normal 2 29 36" xfId="7726" xr:uid="{2AC61EAB-61C3-4EBD-A32B-41AEC215D03B}"/>
    <cellStyle name="Normal 2 29 37" xfId="7727" xr:uid="{AF9DC825-BD61-4B0D-97AB-B90433E4170F}"/>
    <cellStyle name="Normal 2 29 38" xfId="7728" xr:uid="{9C32ED94-AE7E-4A79-A40B-B2DAFFAC55F9}"/>
    <cellStyle name="Normal 2 29 39" xfId="7729" xr:uid="{B4C50FCA-2121-4513-A7A5-35FCDEE539AC}"/>
    <cellStyle name="Normal 2 29 4" xfId="7730" xr:uid="{88201896-7097-4D75-8912-2F2E03E71981}"/>
    <cellStyle name="Normal 2 29 40" xfId="7731" xr:uid="{E4CE403D-19A4-4249-9690-CFC1A909B665}"/>
    <cellStyle name="Normal 2 29 41" xfId="7732" xr:uid="{55424C05-BC31-4BAC-BA70-D0CAD1ABBD3D}"/>
    <cellStyle name="Normal 2 29 42" xfId="7733" xr:uid="{D171FFED-6CC7-4019-AB49-7720FCB20DC8}"/>
    <cellStyle name="Normal 2 29 43" xfId="7734" xr:uid="{F1B402DB-88A7-4765-8565-82B0996C6C57}"/>
    <cellStyle name="Normal 2 29 44" xfId="7735" xr:uid="{91B07E5E-B270-4248-86AE-A38C59EC6808}"/>
    <cellStyle name="Normal 2 29 45" xfId="7736" xr:uid="{421DE3C9-D676-4C48-A16B-7A3B76EC7A12}"/>
    <cellStyle name="Normal 2 29 46" xfId="7737" xr:uid="{B80DB57D-0DFB-4B8E-B184-A9E552DF2DC3}"/>
    <cellStyle name="Normal 2 29 47" xfId="7738" xr:uid="{4A631D9C-A1C2-48E1-AB0C-7DA4636492C0}"/>
    <cellStyle name="Normal 2 29 48" xfId="7739" xr:uid="{36C142FB-6701-4158-B992-248CC1631D39}"/>
    <cellStyle name="Normal 2 29 5" xfId="7740" xr:uid="{18D3D068-F2DF-4DC9-8D7A-E25A4CAC5D2F}"/>
    <cellStyle name="Normal 2 29 6" xfId="7741" xr:uid="{A56E9C0F-CD99-4657-BBAD-78ABCE9EE091}"/>
    <cellStyle name="Normal 2 29 7" xfId="7742" xr:uid="{573A75DB-290D-4B2F-B580-9C2F23192EA2}"/>
    <cellStyle name="Normal 2 29 8" xfId="7743" xr:uid="{0725A17F-A0CB-4EE5-B207-5654C89D346C}"/>
    <cellStyle name="Normal 2 29 9" xfId="7744" xr:uid="{B8D37AE0-CE6D-4C5F-8457-FCCD59C57FD1}"/>
    <cellStyle name="Normal 2 3" xfId="3" xr:uid="{FFE836FA-FC91-4375-9304-635DB765878E}"/>
    <cellStyle name="Normal 2 3 10" xfId="7745" xr:uid="{E73B8517-938D-4C82-92DA-FE6CF6FC0253}"/>
    <cellStyle name="Normal 2 3 11" xfId="7746" xr:uid="{573AB4A8-0883-405E-9224-33B6849F3423}"/>
    <cellStyle name="Normal 2 3 12" xfId="7747" xr:uid="{8E0AD907-7E06-4B6A-9CEA-CAAE4D04673F}"/>
    <cellStyle name="Normal 2 3 13" xfId="7748" xr:uid="{DF9FC296-05AA-4A5E-A934-7F2740B88336}"/>
    <cellStyle name="Normal 2 3 14" xfId="7749" xr:uid="{297A2D76-0623-46EF-BF51-6B9A3C617E0D}"/>
    <cellStyle name="Normal 2 3 15" xfId="7750" xr:uid="{0052AAA5-3D09-46D8-A7A2-35C3FB326A90}"/>
    <cellStyle name="Normal 2 3 16" xfId="7751" xr:uid="{86F0C21D-4403-4866-85BA-41A74A09F104}"/>
    <cellStyle name="Normal 2 3 17" xfId="7752" xr:uid="{81BE5F67-6EE9-49E4-BDEC-D5577B9D93EF}"/>
    <cellStyle name="Normal 2 3 18" xfId="7753" xr:uid="{384A58C2-C134-4000-A5FA-40BE62E15C88}"/>
    <cellStyle name="Normal 2 3 19" xfId="7754" xr:uid="{157EFD63-8342-4475-9891-09E865BA40A1}"/>
    <cellStyle name="Normal 2 3 2" xfId="46" xr:uid="{5FCB9A04-38B4-4EAA-B8C0-16E2B4690FEE}"/>
    <cellStyle name="Normal 2 3 2 2" xfId="7755" xr:uid="{B3C62ACF-7253-46E0-A4C5-7139D9834D25}"/>
    <cellStyle name="Normal 2 3 20" xfId="7756" xr:uid="{164B5158-02A6-45B1-8856-13AF301194DB}"/>
    <cellStyle name="Normal 2 3 21" xfId="7757" xr:uid="{1DA62631-D838-4D8D-A182-95CC773FF1CE}"/>
    <cellStyle name="Normal 2 3 22" xfId="7758" xr:uid="{E234DC21-0B98-4403-BD7B-C2E362EFFB15}"/>
    <cellStyle name="Normal 2 3 23" xfId="7759" xr:uid="{F464875C-40C4-4635-A44F-973B1BF01366}"/>
    <cellStyle name="Normal 2 3 24" xfId="7760" xr:uid="{5A7CBB9D-DD3A-4977-8372-8380716B53B7}"/>
    <cellStyle name="Normal 2 3 25" xfId="7761" xr:uid="{C8CDC8C4-5A98-4254-82A2-609BF002C77E}"/>
    <cellStyle name="Normal 2 3 26" xfId="7762" xr:uid="{8A3CF0D2-13ED-4208-8CBB-807F88123E03}"/>
    <cellStyle name="Normal 2 3 27" xfId="7763" xr:uid="{DCA5510B-6C85-4EE7-B362-BDAC857BAEDF}"/>
    <cellStyle name="Normal 2 3 28" xfId="7764" xr:uid="{897B703F-BC45-4528-8D0F-22E41BD1554C}"/>
    <cellStyle name="Normal 2 3 29" xfId="7765" xr:uid="{472F343C-1A20-478D-84C4-A0AE916CBD1B}"/>
    <cellStyle name="Normal 2 3 3" xfId="187" xr:uid="{12055BE9-F4E1-4887-84CA-6CE061956815}"/>
    <cellStyle name="Normal 2 3 3 2" xfId="689" xr:uid="{440A5FB8-CAED-4010-A83E-D74AD22EF634}"/>
    <cellStyle name="Normal 2 3 3 2 2" xfId="1455" xr:uid="{D6D2602A-8883-423C-9F74-2B12F31CDE0C}"/>
    <cellStyle name="Normal 2 3 3 2 3" xfId="2235" xr:uid="{D74503A0-3180-4C48-8584-014EFE6F7B24}"/>
    <cellStyle name="Normal 2 3 3 2 4" xfId="7766" xr:uid="{0D89D5DE-48E0-40DE-8CFC-AFE2F46DC869}"/>
    <cellStyle name="Normal 2 3 3 3" xfId="441" xr:uid="{114C0C10-1F32-4B59-BB93-C3356F756DC7}"/>
    <cellStyle name="Normal 2 3 3 3 2" xfId="1207" xr:uid="{2D2BB03A-BFA9-4737-B7B8-895E43CE6DBA}"/>
    <cellStyle name="Normal 2 3 3 3 3" xfId="1987" xr:uid="{5494A721-F27C-4657-873B-09B4FD02C082}"/>
    <cellStyle name="Normal 2 3 3 4" xfId="959" xr:uid="{250E7F61-8ACF-4549-A580-811E0848FED1}"/>
    <cellStyle name="Normal 2 3 3 5" xfId="1738" xr:uid="{AF2747EC-7A6E-4632-9B82-D0D98B5BE28D}"/>
    <cellStyle name="Normal 2 3 30" xfId="7767" xr:uid="{53F48CDA-0C74-44B2-9D67-BCDABCF7795A}"/>
    <cellStyle name="Normal 2 3 31" xfId="7768" xr:uid="{18991797-7739-4549-BBD3-F2CB2BEF4AB5}"/>
    <cellStyle name="Normal 2 3 32" xfId="7769" xr:uid="{358C3D23-54EF-4570-8BFF-8819DA0E48E2}"/>
    <cellStyle name="Normal 2 3 33" xfId="7770" xr:uid="{0BDE61F5-8E83-4729-A986-FD278BFC82F2}"/>
    <cellStyle name="Normal 2 3 34" xfId="7771" xr:uid="{B8E6AFB4-B523-4B27-8795-6AFD26C0CE89}"/>
    <cellStyle name="Normal 2 3 35" xfId="7772" xr:uid="{BD472FA6-A399-4E18-858B-7FF9A7D6B809}"/>
    <cellStyle name="Normal 2 3 36" xfId="7773" xr:uid="{2CEFA41E-E553-4FBD-BD58-391AAF6D68C2}"/>
    <cellStyle name="Normal 2 3 37" xfId="7774" xr:uid="{060CA488-2C66-4FA7-A793-93C59B5150EA}"/>
    <cellStyle name="Normal 2 3 38" xfId="7775" xr:uid="{460C388C-8F64-46CD-8E6F-72AFEE5684FD}"/>
    <cellStyle name="Normal 2 3 39" xfId="7776" xr:uid="{79448C8E-FAE0-4E4A-AAF9-869117F610E4}"/>
    <cellStyle name="Normal 2 3 4" xfId="1588" xr:uid="{942F0D1B-C4A1-4FFD-A43C-C3E47DA3AC12}"/>
    <cellStyle name="Normal 2 3 40" xfId="7777" xr:uid="{E5B9DF8F-9787-4103-A33E-0A41754DDD42}"/>
    <cellStyle name="Normal 2 3 41" xfId="7778" xr:uid="{F3AFB4D0-80C4-4705-AA8D-A645358EDEFD}"/>
    <cellStyle name="Normal 2 3 42" xfId="7779" xr:uid="{67CCCD89-EE61-46C2-AC88-08B16D8432FB}"/>
    <cellStyle name="Normal 2 3 43" xfId="7780" xr:uid="{B8928982-3955-4425-9454-01C02EE9F877}"/>
    <cellStyle name="Normal 2 3 44" xfId="7781" xr:uid="{90DDE96B-74BD-46E5-BC11-E1B86365F08A}"/>
    <cellStyle name="Normal 2 3 45" xfId="7782" xr:uid="{7B4F5B5B-E4BD-4204-B0F9-FB6C46CA4161}"/>
    <cellStyle name="Normal 2 3 46" xfId="7783" xr:uid="{07BE4DA1-242F-4C96-9F07-19AB195F9DFD}"/>
    <cellStyle name="Normal 2 3 47" xfId="7784" xr:uid="{85B161BD-E37F-4FDC-9A49-CDBBE424A642}"/>
    <cellStyle name="Normal 2 3 48" xfId="7785" xr:uid="{7A83EDF6-F23C-42D4-B38F-00D7B92F1413}"/>
    <cellStyle name="Normal 2 3 49" xfId="2352" xr:uid="{C3110592-BF48-4BB4-A52B-3D7513257AAA}"/>
    <cellStyle name="Normal 2 3 49 2" xfId="9597" xr:uid="{7B09C422-82F3-4365-AD7F-E4075AAF5A34}"/>
    <cellStyle name="Normal 2 3 49 2 2" xfId="11124" xr:uid="{E6565B8C-329A-443D-B4C8-58B34D6C0390}"/>
    <cellStyle name="Normal 2 3 49 3" xfId="10393" xr:uid="{6992F199-0A7C-4597-A31D-67C36A2224ED}"/>
    <cellStyle name="Normal 2 3 5" xfId="1571" xr:uid="{7F2C9E21-2F07-4D49-B282-123BA6799316}"/>
    <cellStyle name="Normal 2 3 5 2" xfId="7786" xr:uid="{76194A52-6175-4611-9E52-953D208BF7D9}"/>
    <cellStyle name="Normal 2 3 50" xfId="2347" xr:uid="{240DC821-D0A1-426C-A727-239B95F0A3B2}"/>
    <cellStyle name="Normal 2 3 6" xfId="7787" xr:uid="{A9302674-5E21-4F5E-99A0-B34ADDD575B9}"/>
    <cellStyle name="Normal 2 3 7" xfId="7788" xr:uid="{6ED1996A-B210-4C4A-B8C3-DFED6B4DA4C3}"/>
    <cellStyle name="Normal 2 3 8" xfId="7789" xr:uid="{EB361095-120F-4A79-9A78-4A7A1EA20654}"/>
    <cellStyle name="Normal 2 3 9" xfId="7790" xr:uid="{5DF78DF5-CD5F-425F-A13D-94ED937E4BAA}"/>
    <cellStyle name="Normal 2 30" xfId="7791" xr:uid="{3D79AC62-0769-4D2A-A274-9F0659B7BD2A}"/>
    <cellStyle name="Normal 2 31" xfId="7792" xr:uid="{C9362DBC-C618-4D23-8AD4-6E756BFF52B7}"/>
    <cellStyle name="Normal 2 31 10" xfId="7793" xr:uid="{BB7F1ACA-5FE6-4A1C-A718-AD1D7D3A8114}"/>
    <cellStyle name="Normal 2 31 11" xfId="7794" xr:uid="{FEEF7857-4B6C-48B7-B53D-3456AB7F7B33}"/>
    <cellStyle name="Normal 2 31 12" xfId="7795" xr:uid="{40A0E1E4-A41C-4D61-B9CA-BCFCF04A12FF}"/>
    <cellStyle name="Normal 2 31 13" xfId="7796" xr:uid="{0B97CFAF-839B-4E22-83C7-2BC2D04A0DC7}"/>
    <cellStyle name="Normal 2 31 14" xfId="7797" xr:uid="{8B6A41B6-9D4E-493C-8CF0-99C40CB7D2B3}"/>
    <cellStyle name="Normal 2 31 15" xfId="7798" xr:uid="{42316AA5-DA32-4AA6-AC8E-2AADF8CC6E97}"/>
    <cellStyle name="Normal 2 31 16" xfId="7799" xr:uid="{23D14F91-33FA-4D90-9D54-AB73B1E6F6B7}"/>
    <cellStyle name="Normal 2 31 17" xfId="7800" xr:uid="{C0E51EED-7505-4F81-BE31-F840D577E8EE}"/>
    <cellStyle name="Normal 2 31 18" xfId="7801" xr:uid="{8DD72E9D-DC7B-48DC-8AD3-A597D2C6BDDD}"/>
    <cellStyle name="Normal 2 31 19" xfId="7802" xr:uid="{6B9A4259-6434-4A81-9B96-4DDAD65CE58A}"/>
    <cellStyle name="Normal 2 31 2" xfId="7803" xr:uid="{F9FC6381-958D-46BD-B080-55122292C8D4}"/>
    <cellStyle name="Normal 2 31 20" xfId="7804" xr:uid="{A3A18032-0E13-49D0-90F6-91941BBE0E0B}"/>
    <cellStyle name="Normal 2 31 21" xfId="7805" xr:uid="{16A6A8E0-EC8B-4399-B036-434BE5B41849}"/>
    <cellStyle name="Normal 2 31 22" xfId="7806" xr:uid="{569A52FD-F563-4C25-A701-EAC281601FC5}"/>
    <cellStyle name="Normal 2 31 23" xfId="7807" xr:uid="{92F00DEA-45C7-4F09-B2E7-661CFFC64D81}"/>
    <cellStyle name="Normal 2 31 24" xfId="7808" xr:uid="{CA2001C5-2A81-476B-A27B-7BA5DA2B3DAC}"/>
    <cellStyle name="Normal 2 31 25" xfId="7809" xr:uid="{7C6FEE8B-BF54-4BCF-9E44-38838EAFD431}"/>
    <cellStyle name="Normal 2 31 26" xfId="7810" xr:uid="{F8D9D58B-1CB4-47A4-89BC-576F59B27F52}"/>
    <cellStyle name="Normal 2 31 27" xfId="7811" xr:uid="{0575F693-FBC6-4D4B-815B-867DC16C437A}"/>
    <cellStyle name="Normal 2 31 28" xfId="7812" xr:uid="{CB51A596-8144-48E2-8588-1B0DEAB362E9}"/>
    <cellStyle name="Normal 2 31 29" xfId="7813" xr:uid="{A0C015F8-E304-4CBF-B62B-7E976BC3E1A2}"/>
    <cellStyle name="Normal 2 31 3" xfId="7814" xr:uid="{ADC70B64-ECC5-4992-9DDA-82C2F4BFE1A3}"/>
    <cellStyle name="Normal 2 31 30" xfId="7815" xr:uid="{0561B574-1724-4A83-B4F4-01C275C54E29}"/>
    <cellStyle name="Normal 2 31 31" xfId="7816" xr:uid="{C9D5CC19-EAF7-4C0A-809A-EE1D59CC42DD}"/>
    <cellStyle name="Normal 2 31 32" xfId="7817" xr:uid="{491BBB76-5A6A-487D-BA86-672C16E3AE51}"/>
    <cellStyle name="Normal 2 31 33" xfId="7818" xr:uid="{1E9CDF51-0A8D-4B65-BF12-2B9089270794}"/>
    <cellStyle name="Normal 2 31 34" xfId="7819" xr:uid="{826C9103-66F6-4ADB-86E2-F60B5CBAA0CC}"/>
    <cellStyle name="Normal 2 31 35" xfId="7820" xr:uid="{503FF464-7F7B-4127-9894-A16BCE70294D}"/>
    <cellStyle name="Normal 2 31 36" xfId="7821" xr:uid="{8AD1E1F6-58D9-4F61-8FBE-FFB6E3E9EF6A}"/>
    <cellStyle name="Normal 2 31 37" xfId="7822" xr:uid="{82FA05F5-6BE2-44B7-AEAE-91C7B5FB17CC}"/>
    <cellStyle name="Normal 2 31 38" xfId="7823" xr:uid="{DC2D658D-1F10-437F-B48A-5691EE5832D8}"/>
    <cellStyle name="Normal 2 31 39" xfId="7824" xr:uid="{9917AFB9-5945-40EE-9328-43D914FDFB83}"/>
    <cellStyle name="Normal 2 31 4" xfId="7825" xr:uid="{8BAC658C-6B41-4208-AFD0-66CC7C8CFC06}"/>
    <cellStyle name="Normal 2 31 40" xfId="7826" xr:uid="{96B828CD-4767-4E1F-B8D0-8E3E6A211FA5}"/>
    <cellStyle name="Normal 2 31 41" xfId="7827" xr:uid="{D28B0C09-1A33-410F-AED0-B5D61B04AE00}"/>
    <cellStyle name="Normal 2 31 42" xfId="7828" xr:uid="{93776A30-59B8-48E7-9A41-B8D953752423}"/>
    <cellStyle name="Normal 2 31 43" xfId="7829" xr:uid="{C2A88E15-F160-48E4-81DC-216D939D88C5}"/>
    <cellStyle name="Normal 2 31 44" xfId="7830" xr:uid="{2349B092-0057-4C4C-8D80-7612D509B90C}"/>
    <cellStyle name="Normal 2 31 45" xfId="7831" xr:uid="{B4E71244-9748-4CB3-8625-759AA22D712C}"/>
    <cellStyle name="Normal 2 31 46" xfId="7832" xr:uid="{961FDC84-909A-437C-B7F0-C4B4A5AEBDA1}"/>
    <cellStyle name="Normal 2 31 47" xfId="7833" xr:uid="{0C1217DA-B1D0-44A0-AD56-80F0FDAE6B3A}"/>
    <cellStyle name="Normal 2 31 48" xfId="7834" xr:uid="{EDEECDBE-C8C8-44B5-ABD9-01E4C50489E9}"/>
    <cellStyle name="Normal 2 31 5" xfId="7835" xr:uid="{F54ED014-25B8-4A7C-8DD9-25BBE1987993}"/>
    <cellStyle name="Normal 2 31 6" xfId="7836" xr:uid="{D9AFD562-45A1-49D3-A57C-C85AFA01CABA}"/>
    <cellStyle name="Normal 2 31 7" xfId="7837" xr:uid="{5552057D-EBA8-4A81-920E-1300569181FC}"/>
    <cellStyle name="Normal 2 31 8" xfId="7838" xr:uid="{1B136EFE-E4F5-41B7-97ED-BEDE7AD15555}"/>
    <cellStyle name="Normal 2 31 9" xfId="7839" xr:uid="{2035E2B1-9564-4684-97D5-A5CD09CC6E84}"/>
    <cellStyle name="Normal 2 32" xfId="7840" xr:uid="{7801AC0B-8E89-450B-8E66-0CF222F34503}"/>
    <cellStyle name="Normal 2 32 10" xfId="7841" xr:uid="{9EFB99CF-DC5F-4D75-8583-3736E803093D}"/>
    <cellStyle name="Normal 2 32 11" xfId="7842" xr:uid="{5D225F79-579D-4407-B35D-81DB07F8F556}"/>
    <cellStyle name="Normal 2 32 12" xfId="7843" xr:uid="{5D5C3114-DF28-44BE-97D4-A3600707F9C3}"/>
    <cellStyle name="Normal 2 32 13" xfId="7844" xr:uid="{9567B391-F862-471F-987D-BC4CC268D15C}"/>
    <cellStyle name="Normal 2 32 14" xfId="7845" xr:uid="{BDFAA0D1-1390-4011-B107-84FBA296048C}"/>
    <cellStyle name="Normal 2 32 15" xfId="7846" xr:uid="{4331A660-A869-430B-9F43-79873D558AF6}"/>
    <cellStyle name="Normal 2 32 16" xfId="7847" xr:uid="{561C96BC-A6D5-46EE-B3B0-FCBD1B0177B5}"/>
    <cellStyle name="Normal 2 32 17" xfId="7848" xr:uid="{A51CA0E8-BCB5-4D53-AE52-C821EC74ECA9}"/>
    <cellStyle name="Normal 2 32 18" xfId="7849" xr:uid="{2C5687E9-682C-4E96-8CD3-44D5A4FF1EED}"/>
    <cellStyle name="Normal 2 32 19" xfId="7850" xr:uid="{79E98DE3-CF45-4765-969F-0C867970677C}"/>
    <cellStyle name="Normal 2 32 2" xfId="7851" xr:uid="{C304F0FC-3983-40A2-B6CC-206CAFD4336A}"/>
    <cellStyle name="Normal 2 32 20" xfId="7852" xr:uid="{8B016CBC-CECF-44DC-9DDF-61AA6B01B4BB}"/>
    <cellStyle name="Normal 2 32 21" xfId="7853" xr:uid="{2F4EB434-FB44-4D57-BEC4-2EC767CE01CA}"/>
    <cellStyle name="Normal 2 32 22" xfId="7854" xr:uid="{4C8368D5-D578-4780-844C-D25076AD0DA5}"/>
    <cellStyle name="Normal 2 32 23" xfId="7855" xr:uid="{6E0DF64A-0197-4365-8450-D11D90C1C43E}"/>
    <cellStyle name="Normal 2 32 24" xfId="7856" xr:uid="{60B6FA74-E6EC-49A0-95AD-38CBA9F8B101}"/>
    <cellStyle name="Normal 2 32 25" xfId="7857" xr:uid="{1C6EA7A5-AFCF-474B-83FC-A7F4C7680921}"/>
    <cellStyle name="Normal 2 32 26" xfId="7858" xr:uid="{4C0356AC-273F-4272-8537-3DCF8002A5E7}"/>
    <cellStyle name="Normal 2 32 27" xfId="7859" xr:uid="{4E2A1216-CAA1-4D17-8A96-96FB642D26D3}"/>
    <cellStyle name="Normal 2 32 28" xfId="7860" xr:uid="{D9E0B0A2-EF11-4852-AFB2-5674E8889D36}"/>
    <cellStyle name="Normal 2 32 29" xfId="7861" xr:uid="{BB5F5285-A866-4B0E-851E-BE31E04DCA09}"/>
    <cellStyle name="Normal 2 32 3" xfId="7862" xr:uid="{6D014467-979A-4432-8314-34766AD2FF9B}"/>
    <cellStyle name="Normal 2 32 30" xfId="7863" xr:uid="{4597E436-3E28-4023-BFA5-C438A18F9D7D}"/>
    <cellStyle name="Normal 2 32 31" xfId="7864" xr:uid="{4090644A-1D49-404D-9F43-2633D2E24B0E}"/>
    <cellStyle name="Normal 2 32 32" xfId="7865" xr:uid="{BA683889-24D9-4DFD-9C1F-52AAA159BD88}"/>
    <cellStyle name="Normal 2 32 33" xfId="7866" xr:uid="{74201D2C-ABE2-4EBC-A0D0-40023DEEF922}"/>
    <cellStyle name="Normal 2 32 34" xfId="7867" xr:uid="{88A62010-485F-4B88-88E6-8D6CE8C61518}"/>
    <cellStyle name="Normal 2 32 35" xfId="7868" xr:uid="{6FC087A5-57DA-421F-BF20-B0005CD4324E}"/>
    <cellStyle name="Normal 2 32 36" xfId="7869" xr:uid="{0E579FF2-AA9A-4304-BAA8-663EAE9AC8EC}"/>
    <cellStyle name="Normal 2 32 37" xfId="7870" xr:uid="{AFAB1D5B-9491-4287-A0F1-D1243058E84A}"/>
    <cellStyle name="Normal 2 32 38" xfId="7871" xr:uid="{14F73B95-38C6-4409-AA91-C42F59876B2F}"/>
    <cellStyle name="Normal 2 32 39" xfId="7872" xr:uid="{43B8C8CB-CD0C-4B37-98D6-3F5FCE357D44}"/>
    <cellStyle name="Normal 2 32 4" xfId="7873" xr:uid="{EA0C81E9-D4BD-418E-9F4E-78AD7B433472}"/>
    <cellStyle name="Normal 2 32 40" xfId="7874" xr:uid="{97403952-2E7A-4C82-B08E-BD6555507F29}"/>
    <cellStyle name="Normal 2 32 41" xfId="7875" xr:uid="{64E2F46E-AB16-4E3C-BC61-DBB675E3E7B6}"/>
    <cellStyle name="Normal 2 32 42" xfId="7876" xr:uid="{4BF55AB8-BC11-4B4E-9E11-C186BFDC2D16}"/>
    <cellStyle name="Normal 2 32 43" xfId="7877" xr:uid="{3DFB784A-8FED-422E-867E-B4C6DCC6EAF0}"/>
    <cellStyle name="Normal 2 32 44" xfId="7878" xr:uid="{11C6290E-3E93-4981-9B7B-732C1B827BDE}"/>
    <cellStyle name="Normal 2 32 45" xfId="7879" xr:uid="{2A3D8177-3D98-4ADD-9303-C916C7373EF5}"/>
    <cellStyle name="Normal 2 32 46" xfId="7880" xr:uid="{86B095E4-4EB4-4C60-BC43-3AC7335FB5B7}"/>
    <cellStyle name="Normal 2 32 47" xfId="7881" xr:uid="{FFCA3CF7-54EC-4423-BC46-AB548C7938A6}"/>
    <cellStyle name="Normal 2 32 48" xfId="7882" xr:uid="{43E73C17-C2FB-4F73-8F18-84D03B4A1445}"/>
    <cellStyle name="Normal 2 32 5" xfId="7883" xr:uid="{2E7DCB44-5D06-403B-AEF5-DA4152C762FC}"/>
    <cellStyle name="Normal 2 32 6" xfId="7884" xr:uid="{E2A00536-5ACB-4F35-8FFF-923871432E21}"/>
    <cellStyle name="Normal 2 32 7" xfId="7885" xr:uid="{B6DF25AE-9CA6-4028-967E-E0EF98ABC2B6}"/>
    <cellStyle name="Normal 2 32 8" xfId="7886" xr:uid="{7D21F7F9-3C6F-46E5-8147-4AD3EA0E0AFE}"/>
    <cellStyle name="Normal 2 32 9" xfId="7887" xr:uid="{29098FE1-A2CC-4ACD-AEC6-52D1BEDCCEB0}"/>
    <cellStyle name="Normal 2 33" xfId="7888" xr:uid="{3CFC9346-4014-4D6B-AA09-50C7F3097F6F}"/>
    <cellStyle name="Normal 2 33 10" xfId="7889" xr:uid="{D46A10EE-F534-4209-BED9-3DC99F14F12B}"/>
    <cellStyle name="Normal 2 33 11" xfId="7890" xr:uid="{565F18F7-6708-4E9C-BA52-09EC1481ABC6}"/>
    <cellStyle name="Normal 2 33 12" xfId="7891" xr:uid="{C4FEB081-9ED8-4AFE-A928-039FC7FAF9A4}"/>
    <cellStyle name="Normal 2 33 13" xfId="7892" xr:uid="{AF49F6B1-776D-4BA7-BB3C-21363E69B0F4}"/>
    <cellStyle name="Normal 2 33 14" xfId="7893" xr:uid="{67CF6B69-4835-41CF-9894-80260BE34CAC}"/>
    <cellStyle name="Normal 2 33 15" xfId="7894" xr:uid="{451683FA-07F9-4535-85C0-0D55C0392599}"/>
    <cellStyle name="Normal 2 33 16" xfId="7895" xr:uid="{AD445A96-B517-4E47-A9F5-FAD6DC38E4FD}"/>
    <cellStyle name="Normal 2 33 17" xfId="7896" xr:uid="{C9905171-9590-4101-A850-3C37C5FF8649}"/>
    <cellStyle name="Normal 2 33 18" xfId="7897" xr:uid="{01B7F737-E23A-4A89-B638-43B14B00A26F}"/>
    <cellStyle name="Normal 2 33 19" xfId="7898" xr:uid="{8D699FC1-9BE3-458B-8C5F-78CBFC004B74}"/>
    <cellStyle name="Normal 2 33 2" xfId="7899" xr:uid="{34314045-2E75-4305-90B9-1BC9A8F90761}"/>
    <cellStyle name="Normal 2 33 20" xfId="7900" xr:uid="{16BB1566-ECF5-4411-855D-71BF680ABC82}"/>
    <cellStyle name="Normal 2 33 21" xfId="7901" xr:uid="{1AF832C1-CE51-478E-890A-FF83BDFF80A9}"/>
    <cellStyle name="Normal 2 33 22" xfId="7902" xr:uid="{84266334-5448-4215-84FE-91F7F8911CED}"/>
    <cellStyle name="Normal 2 33 23" xfId="7903" xr:uid="{66A647B9-A6F5-4332-87BA-49F394D6F97D}"/>
    <cellStyle name="Normal 2 33 24" xfId="7904" xr:uid="{3CD720BB-17F9-44A7-A6E4-F684164D8ED0}"/>
    <cellStyle name="Normal 2 33 25" xfId="7905" xr:uid="{897A658D-A03B-46E3-AE87-BCE6AC09E5BE}"/>
    <cellStyle name="Normal 2 33 26" xfId="7906" xr:uid="{226B1C03-8FBA-4729-B1FC-D90C0ABDAF48}"/>
    <cellStyle name="Normal 2 33 27" xfId="7907" xr:uid="{3C0455C9-34CC-4A59-831B-86A806DB06E3}"/>
    <cellStyle name="Normal 2 33 28" xfId="7908" xr:uid="{1104741F-4973-4D67-8340-B1F77C513ADD}"/>
    <cellStyle name="Normal 2 33 29" xfId="7909" xr:uid="{E43CBC26-D234-4FA9-AA11-FC2CC36CD7AE}"/>
    <cellStyle name="Normal 2 33 3" xfId="7910" xr:uid="{FBA95A2D-DF9D-45B5-8C4D-4BAD4EFC3023}"/>
    <cellStyle name="Normal 2 33 30" xfId="7911" xr:uid="{443FF3FF-49DA-44F8-925C-8B1CD1C7BE14}"/>
    <cellStyle name="Normal 2 33 31" xfId="7912" xr:uid="{09870639-99A0-4034-89A2-A5E7EEF0B0E2}"/>
    <cellStyle name="Normal 2 33 32" xfId="7913" xr:uid="{C5F5021F-E0A0-4EA0-8A2D-5A3BE7FBDC86}"/>
    <cellStyle name="Normal 2 33 33" xfId="7914" xr:uid="{33E9B446-986B-4516-B137-A337F3FD138C}"/>
    <cellStyle name="Normal 2 33 34" xfId="7915" xr:uid="{1010E66B-F3B4-495F-9AAF-365BEDCB94E4}"/>
    <cellStyle name="Normal 2 33 35" xfId="7916" xr:uid="{21609CDA-B6B7-4213-AAC2-4E6E121488B8}"/>
    <cellStyle name="Normal 2 33 36" xfId="7917" xr:uid="{7F7937A0-8915-4039-ACF1-74826BEC8CA5}"/>
    <cellStyle name="Normal 2 33 37" xfId="7918" xr:uid="{4496CEF2-5A9C-4230-A3A6-57C99A2D3E18}"/>
    <cellStyle name="Normal 2 33 38" xfId="7919" xr:uid="{37FA9952-7F4E-4514-937B-2E8F54DF8D0B}"/>
    <cellStyle name="Normal 2 33 39" xfId="7920" xr:uid="{03F5F1E3-D720-45B3-B0EF-C492B6226421}"/>
    <cellStyle name="Normal 2 33 4" xfId="7921" xr:uid="{F9811CB3-5547-4C53-BE8E-5877243F4713}"/>
    <cellStyle name="Normal 2 33 40" xfId="7922" xr:uid="{7140BC9F-1BD8-45EB-B8B9-A663EEA6E266}"/>
    <cellStyle name="Normal 2 33 41" xfId="7923" xr:uid="{C7462373-FF2B-4C24-B847-6FB8D426E4B7}"/>
    <cellStyle name="Normal 2 33 42" xfId="7924" xr:uid="{5ED0C0BB-74D5-4CCA-9F8A-AAF595BD1153}"/>
    <cellStyle name="Normal 2 33 43" xfId="7925" xr:uid="{D1A268D6-2452-44BA-8C9B-C49BB5C2F1D4}"/>
    <cellStyle name="Normal 2 33 44" xfId="7926" xr:uid="{9ECB9C00-D700-4CA8-9067-C58B604B1C3F}"/>
    <cellStyle name="Normal 2 33 45" xfId="7927" xr:uid="{5BB40CFA-EA5D-46BE-89D2-2992A64242F3}"/>
    <cellStyle name="Normal 2 33 46" xfId="7928" xr:uid="{DB681F88-AC12-445A-B10D-7EF5772B9FDC}"/>
    <cellStyle name="Normal 2 33 47" xfId="7929" xr:uid="{5C4EDF59-25DE-4075-8389-A067A5C74CF9}"/>
    <cellStyle name="Normal 2 33 48" xfId="7930" xr:uid="{0337423F-5603-4E65-ABF1-B6431B61A96A}"/>
    <cellStyle name="Normal 2 33 5" xfId="7931" xr:uid="{3B063EA0-14AE-4A77-923B-D5F6F0EDA364}"/>
    <cellStyle name="Normal 2 33 6" xfId="7932" xr:uid="{833E43BA-511F-4FB7-84D5-4E5019DCB1C1}"/>
    <cellStyle name="Normal 2 33 7" xfId="7933" xr:uid="{443B0FAF-1C00-4DD5-9A41-941C93758631}"/>
    <cellStyle name="Normal 2 33 8" xfId="7934" xr:uid="{FDCA2561-49EE-40B2-9D56-DEC428E05686}"/>
    <cellStyle name="Normal 2 33 9" xfId="7935" xr:uid="{AB887129-9CF1-4E3B-B836-2174FF7F2CB4}"/>
    <cellStyle name="Normal 2 34" xfId="7936" xr:uid="{803A5F50-D6BF-4C36-B5C8-92D60707D31B}"/>
    <cellStyle name="Normal 2 35" xfId="7937" xr:uid="{F7E3274A-00A9-48D3-8F18-BEA8ADBF01CF}"/>
    <cellStyle name="Normal 2 36" xfId="7938" xr:uid="{3013D5EB-1D86-46D3-9D99-ACC6681FE129}"/>
    <cellStyle name="Normal 2 36 10" xfId="7939" xr:uid="{9EA0F00E-4982-40BB-96A5-10E6FB0CD526}"/>
    <cellStyle name="Normal 2 36 11" xfId="7940" xr:uid="{7530BEC7-0687-4F9E-B315-346916D899C8}"/>
    <cellStyle name="Normal 2 36 12" xfId="7941" xr:uid="{1DE9018A-2503-4490-B91B-7FD4A66E4834}"/>
    <cellStyle name="Normal 2 36 13" xfId="7942" xr:uid="{5B32B2F7-A536-4C48-B0DB-DD62E33B1D2A}"/>
    <cellStyle name="Normal 2 36 14" xfId="7943" xr:uid="{1CBF7DC5-F70F-441E-A0DC-2939512B4E04}"/>
    <cellStyle name="Normal 2 36 15" xfId="7944" xr:uid="{D50EE64D-0DAA-49A4-95F1-E651BD5ADE37}"/>
    <cellStyle name="Normal 2 36 16" xfId="7945" xr:uid="{C2885390-84B4-46EE-ABE8-6C4F77755517}"/>
    <cellStyle name="Normal 2 36 17" xfId="7946" xr:uid="{2BD4736F-2D2F-4999-A918-3BED3507FFA3}"/>
    <cellStyle name="Normal 2 36 18" xfId="7947" xr:uid="{2BEFED30-A958-4625-947F-534092F27E5D}"/>
    <cellStyle name="Normal 2 36 19" xfId="7948" xr:uid="{FA1184CB-CF5C-4BA0-8A5E-BDF4D516BF28}"/>
    <cellStyle name="Normal 2 36 2" xfId="7949" xr:uid="{8909F038-E0FD-4D66-8A6C-256C95254273}"/>
    <cellStyle name="Normal 2 36 20" xfId="7950" xr:uid="{FD3B0D1C-17FD-423E-9B30-984EF2FCEBF7}"/>
    <cellStyle name="Normal 2 36 3" xfId="7951" xr:uid="{1F248C38-5389-4ABC-A2B0-22EE15F2B80A}"/>
    <cellStyle name="Normal 2 36 4" xfId="7952" xr:uid="{E6A1774C-0FF1-49E1-ACEA-C0B0727A6FDE}"/>
    <cellStyle name="Normal 2 36 5" xfId="7953" xr:uid="{85BE216F-B45E-4E5F-A0F2-F9C5B0B98FF8}"/>
    <cellStyle name="Normal 2 36 6" xfId="7954" xr:uid="{AC433411-6860-409D-AB76-09FC36D5469E}"/>
    <cellStyle name="Normal 2 36 7" xfId="7955" xr:uid="{0CD875A9-B208-4BA8-89B8-4A78008A9169}"/>
    <cellStyle name="Normal 2 36 8" xfId="7956" xr:uid="{01C9E55B-5B95-48A9-9091-5A012314F7D8}"/>
    <cellStyle name="Normal 2 36 9" xfId="7957" xr:uid="{DA54BC89-6A65-4DAA-9051-458F60621FD1}"/>
    <cellStyle name="Normal 2 37" xfId="7958" xr:uid="{AF3B39AD-6C2D-4C94-8EAF-90EB3F439568}"/>
    <cellStyle name="Normal 2 38" xfId="7959" xr:uid="{2666F9B3-0E87-4B02-B593-B92824DEC5AC}"/>
    <cellStyle name="Normal 2 39" xfId="7960" xr:uid="{B8FD043D-D95F-4D48-B47F-E759422E4E55}"/>
    <cellStyle name="Normal 2 4" xfId="794" xr:uid="{6F402C14-DE3F-427A-A65B-64740239858D}"/>
    <cellStyle name="Normal 2 4 2" xfId="1581" xr:uid="{4454C9D8-1C93-4CE4-A431-0A615E061065}"/>
    <cellStyle name="Normal 2 4 2 2" xfId="21539" xr:uid="{4ECE86E2-E2F9-4B42-AE81-B1AF70C0977B}"/>
    <cellStyle name="Normal 2 4 2 3" xfId="7961" xr:uid="{E42B63BD-F58F-4626-A65E-121938CDFA69}"/>
    <cellStyle name="Normal 2 40" xfId="7962" xr:uid="{3530E28E-7181-44DA-8FC9-4A00AEB5714D}"/>
    <cellStyle name="Normal 2 40 10" xfId="7963" xr:uid="{BA569946-1A5B-42CB-A4A8-5DE00A45B662}"/>
    <cellStyle name="Normal 2 40 11" xfId="7964" xr:uid="{722D638E-C41C-492D-8A3B-8651CF10BE68}"/>
    <cellStyle name="Normal 2 40 12" xfId="7965" xr:uid="{BB2A0603-5AA0-444D-A468-F2592C94D3A9}"/>
    <cellStyle name="Normal 2 40 13" xfId="7966" xr:uid="{C6B57447-04CE-445F-BAB7-74B2E3A402E3}"/>
    <cellStyle name="Normal 2 40 14" xfId="7967" xr:uid="{8C9D2140-01A6-4C86-B9A4-8C8ADFC25B44}"/>
    <cellStyle name="Normal 2 40 15" xfId="7968" xr:uid="{43D5A27D-353F-4F65-AFC6-C3EAD0C86584}"/>
    <cellStyle name="Normal 2 40 16" xfId="7969" xr:uid="{91B15976-2560-41D6-AB88-4987A968D468}"/>
    <cellStyle name="Normal 2 40 17" xfId="7970" xr:uid="{F9FF1BF9-AF12-448C-82BA-62D5E59495E1}"/>
    <cellStyle name="Normal 2 40 18" xfId="7971" xr:uid="{82C3EDB7-0E47-41C8-8B36-60EE81BF07C8}"/>
    <cellStyle name="Normal 2 40 19" xfId="7972" xr:uid="{21C1D9BC-CCCE-405A-80EC-20900B27908F}"/>
    <cellStyle name="Normal 2 40 2" xfId="7973" xr:uid="{46CD2894-96CE-4660-AAEC-843BD8D90D2B}"/>
    <cellStyle name="Normal 2 40 20" xfId="7974" xr:uid="{E47F3B75-3B8C-4152-A354-B1DD455290B1}"/>
    <cellStyle name="Normal 2 40 3" xfId="7975" xr:uid="{C9E59794-AAFA-49A0-80E5-88AF452DC951}"/>
    <cellStyle name="Normal 2 40 4" xfId="7976" xr:uid="{A28DE95F-CDF8-488E-BE34-1CB657820672}"/>
    <cellStyle name="Normal 2 40 5" xfId="7977" xr:uid="{6D9C835B-847A-4322-9DE3-430A624A860D}"/>
    <cellStyle name="Normal 2 40 6" xfId="7978" xr:uid="{6ACEAD80-DF98-4752-911E-A88588F38E32}"/>
    <cellStyle name="Normal 2 40 7" xfId="7979" xr:uid="{97DE2104-A748-4816-90CF-4615D2F12786}"/>
    <cellStyle name="Normal 2 40 8" xfId="7980" xr:uid="{B018807E-7163-4509-9A77-295F7EC9A56A}"/>
    <cellStyle name="Normal 2 40 9" xfId="7981" xr:uid="{CDE44021-5ADA-4B5F-AAFA-FBDE4E848F54}"/>
    <cellStyle name="Normal 2 41" xfId="7982" xr:uid="{2FBFD55B-217B-4838-9850-AEA234AEC7DF}"/>
    <cellStyle name="Normal 2 41 10" xfId="7983" xr:uid="{7CB052B7-768B-4DA6-99E3-911D416CE9CA}"/>
    <cellStyle name="Normal 2 41 11" xfId="7984" xr:uid="{5B5CEECF-79B7-41BC-A115-96DD8248B1EA}"/>
    <cellStyle name="Normal 2 41 12" xfId="7985" xr:uid="{594F50FF-B34D-4E89-9383-E38C4023AD1D}"/>
    <cellStyle name="Normal 2 41 13" xfId="7986" xr:uid="{B08A3198-CBF3-4448-BAF2-1CA1C2DD030A}"/>
    <cellStyle name="Normal 2 41 14" xfId="7987" xr:uid="{8ED65A8A-23E2-48B7-AAE2-E6464B615DBE}"/>
    <cellStyle name="Normal 2 41 15" xfId="7988" xr:uid="{ADF2A900-4685-4D6B-B9E1-97075435F3A1}"/>
    <cellStyle name="Normal 2 41 16" xfId="7989" xr:uid="{58229154-FFEF-4408-96EA-319874D5061F}"/>
    <cellStyle name="Normal 2 41 17" xfId="7990" xr:uid="{B5553B4F-9B68-45A9-A552-7FC216BB36ED}"/>
    <cellStyle name="Normal 2 41 18" xfId="7991" xr:uid="{AC5FA1FE-1C12-46A3-A286-136DB30F16A7}"/>
    <cellStyle name="Normal 2 41 19" xfId="7992" xr:uid="{40CDBF6A-8539-4493-BBC8-FE447ED18F8C}"/>
    <cellStyle name="Normal 2 41 2" xfId="7993" xr:uid="{B4E01070-74D2-407D-88E5-C57D18266B60}"/>
    <cellStyle name="Normal 2 41 20" xfId="7994" xr:uid="{4C98BC3E-E2FD-4C12-8402-C8BFE4D63697}"/>
    <cellStyle name="Normal 2 41 3" xfId="7995" xr:uid="{A3925DB1-3F6B-4F30-B597-FEFE779BD7DC}"/>
    <cellStyle name="Normal 2 41 4" xfId="7996" xr:uid="{3841D297-A84D-484E-897C-4E11983E5D66}"/>
    <cellStyle name="Normal 2 41 5" xfId="7997" xr:uid="{506F246D-6A11-4390-ADDC-222DEAB03BBD}"/>
    <cellStyle name="Normal 2 41 6" xfId="7998" xr:uid="{78989B46-13F7-4E56-9874-1A22074BB2C0}"/>
    <cellStyle name="Normal 2 41 7" xfId="7999" xr:uid="{DAD46ABC-D949-4344-B5C7-94F799211D73}"/>
    <cellStyle name="Normal 2 41 8" xfId="8000" xr:uid="{CA7304E0-7301-4928-B86A-382DE90FA965}"/>
    <cellStyle name="Normal 2 41 9" xfId="8001" xr:uid="{762906F0-007E-41CE-9329-8B7108992529}"/>
    <cellStyle name="Normal 2 42" xfId="8002" xr:uid="{DC000FE3-DC0C-4583-8720-3F9312163ED8}"/>
    <cellStyle name="Normal 2 42 10" xfId="8003" xr:uid="{FCB70F56-78F2-4B5E-AD74-D4422E3397A4}"/>
    <cellStyle name="Normal 2 42 11" xfId="8004" xr:uid="{072986F4-1128-4C67-B140-EC3AB1572BB4}"/>
    <cellStyle name="Normal 2 42 12" xfId="8005" xr:uid="{58B26301-199B-4475-92ED-EB2312F6EDA3}"/>
    <cellStyle name="Normal 2 42 13" xfId="8006" xr:uid="{81AF1A19-7D38-49FD-BFD6-331E595757E2}"/>
    <cellStyle name="Normal 2 42 14" xfId="8007" xr:uid="{C328C7BB-9633-4BB9-8561-7EF220869FEA}"/>
    <cellStyle name="Normal 2 42 15" xfId="8008" xr:uid="{955F6601-8AE9-4862-8A1A-8128E57344AE}"/>
    <cellStyle name="Normal 2 42 16" xfId="8009" xr:uid="{3DF62C72-6EE9-4D05-8F64-B359564872EF}"/>
    <cellStyle name="Normal 2 42 17" xfId="8010" xr:uid="{BBE6B3CD-F019-4818-9B32-9B8F7BF8028E}"/>
    <cellStyle name="Normal 2 42 18" xfId="8011" xr:uid="{D5F90FC5-5C2A-4334-961E-6A7089E3A743}"/>
    <cellStyle name="Normal 2 42 19" xfId="8012" xr:uid="{9829AD2F-2463-40A0-B1A5-FEEDE499A031}"/>
    <cellStyle name="Normal 2 42 2" xfId="8013" xr:uid="{59F523CA-7F70-4C9F-9E32-2F98E96B55AC}"/>
    <cellStyle name="Normal 2 42 20" xfId="8014" xr:uid="{229B6F8E-7ABD-42BA-AB8A-96A9AE1E9F4B}"/>
    <cellStyle name="Normal 2 42 3" xfId="8015" xr:uid="{C7C82ACE-DF33-4C50-A3B8-51D0EAF77C00}"/>
    <cellStyle name="Normal 2 42 4" xfId="8016" xr:uid="{91556973-1E8F-49C8-B0EB-CEDC0CDBFC91}"/>
    <cellStyle name="Normal 2 42 5" xfId="8017" xr:uid="{24CAE735-3D34-4466-B290-B1D58C01190D}"/>
    <cellStyle name="Normal 2 42 6" xfId="8018" xr:uid="{A1DE5237-FB92-4C8A-B474-1B3ACA24FE9C}"/>
    <cellStyle name="Normal 2 42 7" xfId="8019" xr:uid="{7B7A36F2-081D-4BDB-9417-B78C56B25E94}"/>
    <cellStyle name="Normal 2 42 8" xfId="8020" xr:uid="{71A229C1-4C84-4A66-8D98-BAC94DFF62AC}"/>
    <cellStyle name="Normal 2 42 9" xfId="8021" xr:uid="{DCD1A068-F17B-452C-B339-8A71C147169E}"/>
    <cellStyle name="Normal 2 43" xfId="8022" xr:uid="{CC2CED1D-1D8B-4177-A2BC-2966E020FC3E}"/>
    <cellStyle name="Normal 2 44" xfId="8023" xr:uid="{4FA94F0D-7873-4293-9A6D-AD6EDBD3A320}"/>
    <cellStyle name="Normal 2 45" xfId="8024" xr:uid="{1225C28E-6892-4B1A-A402-6CEC004215BD}"/>
    <cellStyle name="Normal 2 45 10" xfId="8025" xr:uid="{7236ECDD-7909-4163-A14A-6844E1B59125}"/>
    <cellStyle name="Normal 2 45 11" xfId="8026" xr:uid="{C4985DD9-2BDF-415C-BC05-CFB9C69C1853}"/>
    <cellStyle name="Normal 2 45 12" xfId="8027" xr:uid="{2FB7BFB5-DD1D-4460-A099-9FAFE15C95BD}"/>
    <cellStyle name="Normal 2 45 13" xfId="8028" xr:uid="{06709D2F-4486-4185-9C3B-FDE7BD28D185}"/>
    <cellStyle name="Normal 2 45 14" xfId="8029" xr:uid="{6B22B4BA-059D-4918-989C-C2C0F27092C9}"/>
    <cellStyle name="Normal 2 45 15" xfId="8030" xr:uid="{FCFC32DD-1E56-4B06-9916-B37D3112B9AB}"/>
    <cellStyle name="Normal 2 45 16" xfId="8031" xr:uid="{4B333684-78D8-40F3-BE1F-15403F529055}"/>
    <cellStyle name="Normal 2 45 17" xfId="8032" xr:uid="{5C9E66C7-9678-4D6D-AA75-EC3F2B77413B}"/>
    <cellStyle name="Normal 2 45 18" xfId="8033" xr:uid="{81CF0B47-A83E-43C5-A48C-D0AEC6BAAFA6}"/>
    <cellStyle name="Normal 2 45 19" xfId="8034" xr:uid="{7931313E-0DFF-49FF-B975-DCD81BD27435}"/>
    <cellStyle name="Normal 2 45 2" xfId="8035" xr:uid="{D13E216E-6E32-4563-879F-EE73BC6195C0}"/>
    <cellStyle name="Normal 2 45 3" xfId="8036" xr:uid="{CACA6A86-036C-42CD-9499-BEC8258267AF}"/>
    <cellStyle name="Normal 2 45 4" xfId="8037" xr:uid="{747BC958-A24C-4075-A93C-D675AFF27F09}"/>
    <cellStyle name="Normal 2 45 5" xfId="8038" xr:uid="{BE4439F4-685A-4035-8EB1-7CE22E8CC03D}"/>
    <cellStyle name="Normal 2 45 6" xfId="8039" xr:uid="{4B70B680-0F13-4D8B-8779-977B5423E2C0}"/>
    <cellStyle name="Normal 2 45 7" xfId="8040" xr:uid="{5CAB0322-7A03-4271-BF80-0BF6477A2A42}"/>
    <cellStyle name="Normal 2 45 8" xfId="8041" xr:uid="{94A9AD55-B600-45D8-8172-E0D9A1044FEF}"/>
    <cellStyle name="Normal 2 45 9" xfId="8042" xr:uid="{96E0C179-392E-4057-B6CE-3DF080B4E983}"/>
    <cellStyle name="Normal 2 46" xfId="8043" xr:uid="{0763DCEE-E80A-4B8D-87C5-4299BBEBDB6A}"/>
    <cellStyle name="Normal 2 46 10" xfId="8044" xr:uid="{B9EA86B9-BEE9-4515-BB2C-8EDCEEE510F2}"/>
    <cellStyle name="Normal 2 46 11" xfId="8045" xr:uid="{42ECB1CF-991A-4D8B-90EF-657FCB6D60CC}"/>
    <cellStyle name="Normal 2 46 12" xfId="8046" xr:uid="{C896761E-2EA1-4E31-9327-E52E371660A4}"/>
    <cellStyle name="Normal 2 46 13" xfId="8047" xr:uid="{C6293DCC-AF8D-4715-8B49-C420561D79ED}"/>
    <cellStyle name="Normal 2 46 14" xfId="8048" xr:uid="{D5BE76B2-5E5A-4238-A464-5AD4ECCDA532}"/>
    <cellStyle name="Normal 2 46 15" xfId="8049" xr:uid="{D40730FB-4D29-4913-9E56-FAD778614D18}"/>
    <cellStyle name="Normal 2 46 16" xfId="8050" xr:uid="{1A053886-98D4-486F-981E-737D7B189DEB}"/>
    <cellStyle name="Normal 2 46 17" xfId="8051" xr:uid="{C8C34E1D-B92D-41E7-A3C5-816BE13C3C53}"/>
    <cellStyle name="Normal 2 46 18" xfId="8052" xr:uid="{D500DBBF-EAA7-4745-9E03-FA850A04BF1B}"/>
    <cellStyle name="Normal 2 46 19" xfId="8053" xr:uid="{26778FAF-941C-4B4C-B817-A85F58A61EF1}"/>
    <cellStyle name="Normal 2 46 2" xfId="8054" xr:uid="{69A96BE4-0259-4D34-9723-72885C6FA583}"/>
    <cellStyle name="Normal 2 46 3" xfId="8055" xr:uid="{2824E2D2-225A-4953-87DD-D969810192AE}"/>
    <cellStyle name="Normal 2 46 4" xfId="8056" xr:uid="{D4ECB994-4219-4351-B2AA-22684CACFD02}"/>
    <cellStyle name="Normal 2 46 5" xfId="8057" xr:uid="{205A80E5-6AF6-470C-B75D-B737ADC8DAD9}"/>
    <cellStyle name="Normal 2 46 6" xfId="8058" xr:uid="{3607F57C-9F39-4BE8-A87C-07FB080084B6}"/>
    <cellStyle name="Normal 2 46 7" xfId="8059" xr:uid="{EE94A84E-0F1D-406C-8D6C-CC9592E5D3A7}"/>
    <cellStyle name="Normal 2 46 8" xfId="8060" xr:uid="{477CDD20-20FA-4EC4-94DF-71C8334E49CD}"/>
    <cellStyle name="Normal 2 46 9" xfId="8061" xr:uid="{114C2933-275D-43C0-BBE4-D97D35207645}"/>
    <cellStyle name="Normal 2 47" xfId="8062" xr:uid="{34C2C472-3DB9-4B87-8806-4E60AA5CAE4A}"/>
    <cellStyle name="Normal 2 47 10" xfId="8063" xr:uid="{8DE862B4-5A77-482C-95F7-148DF799F69F}"/>
    <cellStyle name="Normal 2 47 11" xfId="8064" xr:uid="{F064501C-6F46-4961-A3D6-F075F66D2FEF}"/>
    <cellStyle name="Normal 2 47 12" xfId="8065" xr:uid="{6824AA48-9726-43EE-8041-631388C4023C}"/>
    <cellStyle name="Normal 2 47 13" xfId="8066" xr:uid="{BBB46843-B55D-4BC5-B3BB-6BB4D129FB49}"/>
    <cellStyle name="Normal 2 47 14" xfId="8067" xr:uid="{CFEBE1E6-BBC8-4614-AF91-6975FE7F50E9}"/>
    <cellStyle name="Normal 2 47 15" xfId="8068" xr:uid="{06384410-3FA9-4FBC-BA41-C83D11D6F139}"/>
    <cellStyle name="Normal 2 47 16" xfId="8069" xr:uid="{C98EB43C-81A5-472B-B023-7B421A8920B5}"/>
    <cellStyle name="Normal 2 47 17" xfId="8070" xr:uid="{34216C55-EDD2-4813-AB58-2DF338C31857}"/>
    <cellStyle name="Normal 2 47 18" xfId="8071" xr:uid="{A3C40CA9-9114-478D-BCFA-C52419CB4DEE}"/>
    <cellStyle name="Normal 2 47 19" xfId="8072" xr:uid="{FB2DF1DB-D29A-4A2D-9986-D4E3C31BAB87}"/>
    <cellStyle name="Normal 2 47 2" xfId="8073" xr:uid="{B9778607-A230-4201-991C-8640A93A075F}"/>
    <cellStyle name="Normal 2 47 3" xfId="8074" xr:uid="{F278D349-2865-4645-9FD3-909822994FCE}"/>
    <cellStyle name="Normal 2 47 4" xfId="8075" xr:uid="{A07CE4FB-BBC9-4EEA-A120-3729CF251F7B}"/>
    <cellStyle name="Normal 2 47 5" xfId="8076" xr:uid="{F1E1A08D-333F-400E-9765-23F4ACE3F264}"/>
    <cellStyle name="Normal 2 47 6" xfId="8077" xr:uid="{FE5B7F6F-1E9C-4663-9B71-895BC2C86CA1}"/>
    <cellStyle name="Normal 2 47 7" xfId="8078" xr:uid="{673D253F-BCBC-457C-AE9E-34CCC32F52E1}"/>
    <cellStyle name="Normal 2 47 8" xfId="8079" xr:uid="{DFCEE2DC-A6B3-4E55-8D00-5EBC2F9081C1}"/>
    <cellStyle name="Normal 2 47 9" xfId="8080" xr:uid="{99D62E34-0F85-470C-8B0F-817D2DA851FA}"/>
    <cellStyle name="Normal 2 48" xfId="8081" xr:uid="{A7A6DF82-C572-436F-82BA-1D1E2F30FB63}"/>
    <cellStyle name="Normal 2 48 10" xfId="8082" xr:uid="{070662CD-2B7F-4CF8-8FA6-A29446B2D1CA}"/>
    <cellStyle name="Normal 2 48 11" xfId="8083" xr:uid="{EB4FE32F-C3A5-40F6-957F-824998D074B2}"/>
    <cellStyle name="Normal 2 48 12" xfId="8084" xr:uid="{81620CE1-A26C-4D1B-AA3A-619E54C1D527}"/>
    <cellStyle name="Normal 2 48 13" xfId="8085" xr:uid="{366F27A6-5CE4-410C-9BA4-842456881A33}"/>
    <cellStyle name="Normal 2 48 14" xfId="8086" xr:uid="{1082A71C-112F-45EF-B5B1-F7A312855ABA}"/>
    <cellStyle name="Normal 2 48 15" xfId="8087" xr:uid="{2A2F8A0C-D7C2-4A46-AA39-258FEC6D1DD0}"/>
    <cellStyle name="Normal 2 48 16" xfId="8088" xr:uid="{23BE19C2-CADB-40AE-BE3E-3E27A54998F2}"/>
    <cellStyle name="Normal 2 48 17" xfId="8089" xr:uid="{6A7716E4-0739-49C8-95C4-22BD997FEF95}"/>
    <cellStyle name="Normal 2 48 18" xfId="8090" xr:uid="{12FEEA2F-CA2F-442D-82BE-6C2CBD0376DE}"/>
    <cellStyle name="Normal 2 48 19" xfId="8091" xr:uid="{A985883C-1136-4506-BB37-4EE4DF7363F9}"/>
    <cellStyle name="Normal 2 48 2" xfId="8092" xr:uid="{9CEC7ECA-8584-420A-9145-4B23623FE1F1}"/>
    <cellStyle name="Normal 2 48 2 2" xfId="8093" xr:uid="{88548E4F-AD7B-4957-B675-568F842563CD}"/>
    <cellStyle name="Normal 2 48 2 3" xfId="8094" xr:uid="{D2126F81-1973-4238-9968-92ECDE286426}"/>
    <cellStyle name="Normal 2 48 2 4" xfId="8095" xr:uid="{8B2E1B58-8451-440C-9C13-D29CCDCA68DD}"/>
    <cellStyle name="Normal 2 48 3" xfId="8096" xr:uid="{7DAC3CB3-FAFA-4AFB-8924-3DAEF76306AD}"/>
    <cellStyle name="Normal 2 48 4" xfId="8097" xr:uid="{3D4CFE1C-BC16-4834-BEF7-D4506B1937B5}"/>
    <cellStyle name="Normal 2 48 5" xfId="8098" xr:uid="{8875C005-3699-42D2-8255-FFA1A993329E}"/>
    <cellStyle name="Normal 2 48 6" xfId="8099" xr:uid="{FE547AAE-283A-436A-96A9-3FD05400C4EC}"/>
    <cellStyle name="Normal 2 48 7" xfId="8100" xr:uid="{10F2E728-351F-4806-A9B9-FCABEB56D0F5}"/>
    <cellStyle name="Normal 2 48 8" xfId="8101" xr:uid="{B2204884-CC7F-4BEC-9FFB-FD01C1BA6899}"/>
    <cellStyle name="Normal 2 48 9" xfId="8102" xr:uid="{EF710EA4-B073-4A8A-9F43-9FB731D0DC99}"/>
    <cellStyle name="Normal 2 49" xfId="8103" xr:uid="{E0FA4185-89B1-4967-80C9-CE1FBD415AF0}"/>
    <cellStyle name="Normal 2 5" xfId="8104" xr:uid="{168443A7-41F0-44C1-8646-AA2802298A7C}"/>
    <cellStyle name="Normal 2 50" xfId="8105" xr:uid="{A2798536-D89B-4C91-B35F-719658AAE114}"/>
    <cellStyle name="Normal 2 51" xfId="8106" xr:uid="{51FC36F9-C1F5-451D-8846-DBEAD30590DE}"/>
    <cellStyle name="Normal 2 52" xfId="8107" xr:uid="{7AF61E3C-5E10-4C6E-82A7-C534BD66B0B2}"/>
    <cellStyle name="Normal 2 52 10" xfId="8108" xr:uid="{173C2D9E-D6F4-4F67-9151-850817BE2227}"/>
    <cellStyle name="Normal 2 52 11" xfId="8109" xr:uid="{B16B775F-43BD-40DF-B181-A479B324A972}"/>
    <cellStyle name="Normal 2 52 12" xfId="8110" xr:uid="{C1D40E4E-2F4E-407E-9FF8-29A7CB7A66D5}"/>
    <cellStyle name="Normal 2 52 13" xfId="8111" xr:uid="{74CB2CCE-C883-4E41-8681-1B4D779AB2E0}"/>
    <cellStyle name="Normal 2 52 14" xfId="8112" xr:uid="{64B37162-8CEB-4114-8AE9-336C5766CF7E}"/>
    <cellStyle name="Normal 2 52 15" xfId="8113" xr:uid="{EAB105D7-54D8-41A4-A7EC-FFD61020CCF1}"/>
    <cellStyle name="Normal 2 52 16" xfId="8114" xr:uid="{F4B525E2-ECC6-4F29-A1C8-117A01577EA3}"/>
    <cellStyle name="Normal 2 52 2" xfId="8115" xr:uid="{D254A20B-8287-4E66-A6E1-A47C74257A75}"/>
    <cellStyle name="Normal 2 52 3" xfId="8116" xr:uid="{335DEA5E-918F-433D-B383-DEF0C8A4AD43}"/>
    <cellStyle name="Normal 2 52 4" xfId="8117" xr:uid="{1643DAF6-A151-4438-AE6C-EA923F60CB0B}"/>
    <cellStyle name="Normal 2 52 5" xfId="8118" xr:uid="{03562881-20EB-4F83-AD63-FAC99D1380AE}"/>
    <cellStyle name="Normal 2 52 6" xfId="8119" xr:uid="{CB338567-CDF2-43B7-B03E-EE6A60AAFFD3}"/>
    <cellStyle name="Normal 2 52 7" xfId="8120" xr:uid="{C6CE1E9F-6636-4913-8305-DCE96D3E5C15}"/>
    <cellStyle name="Normal 2 52 8" xfId="8121" xr:uid="{3759B23D-F243-44F6-A870-12AC3B3D8976}"/>
    <cellStyle name="Normal 2 52 9" xfId="8122" xr:uid="{748A76B3-0C72-48BA-95CB-C97E4134BDBD}"/>
    <cellStyle name="Normal 2 53" xfId="8123" xr:uid="{454D696D-E989-4D04-8041-493C9D3C7AE1}"/>
    <cellStyle name="Normal 2 53 10" xfId="8124" xr:uid="{694BD769-C5F5-4C71-8BF7-245F1FF08FB1}"/>
    <cellStyle name="Normal 2 53 11" xfId="8125" xr:uid="{7D077B66-72A7-444F-9354-5E9C67BF906E}"/>
    <cellStyle name="Normal 2 53 12" xfId="8126" xr:uid="{16EEA3BE-0F9F-4F7A-A5D6-692D6F3E8CA4}"/>
    <cellStyle name="Normal 2 53 13" xfId="8127" xr:uid="{33BA7A0C-5EB1-4A00-B78D-1F61D0588A78}"/>
    <cellStyle name="Normal 2 53 14" xfId="8128" xr:uid="{67EEC6FF-46A0-4348-8F86-DFF4CE54EDF6}"/>
    <cellStyle name="Normal 2 53 15" xfId="8129" xr:uid="{B19210DC-E3B4-4F19-A51E-87365175A048}"/>
    <cellStyle name="Normal 2 53 16" xfId="8130" xr:uid="{A0AC1BC9-AD7F-4D8E-9D9B-3F5202D23C6F}"/>
    <cellStyle name="Normal 2 53 2" xfId="8131" xr:uid="{23E6BAC5-156B-427F-A8FC-25E2C9D018A5}"/>
    <cellStyle name="Normal 2 53 3" xfId="8132" xr:uid="{28C4A8E9-B5F2-41A3-930A-A6831D4ECC2C}"/>
    <cellStyle name="Normal 2 53 4" xfId="8133" xr:uid="{73C29C39-8568-4AC9-BF18-AF2AFEBCAA2F}"/>
    <cellStyle name="Normal 2 53 5" xfId="8134" xr:uid="{57C5CE53-B038-428E-8C7F-95F7193F2AAF}"/>
    <cellStyle name="Normal 2 53 6" xfId="8135" xr:uid="{4489D2F2-DFE9-4A81-AB7A-9C5B224014CD}"/>
    <cellStyle name="Normal 2 53 7" xfId="8136" xr:uid="{17F847DD-14D0-4D0B-810F-CD1808134544}"/>
    <cellStyle name="Normal 2 53 8" xfId="8137" xr:uid="{F983B629-9B7C-46B7-BD1C-1A1848366A55}"/>
    <cellStyle name="Normal 2 53 9" xfId="8138" xr:uid="{F18DCC46-DA1E-4AB3-8709-3B7D42CFCEAE}"/>
    <cellStyle name="Normal 2 54" xfId="8139" xr:uid="{5FA82487-6B83-40D1-8FD7-BEDC7FEFD980}"/>
    <cellStyle name="Normal 2 55" xfId="8140" xr:uid="{A062E5B5-ABE1-42AE-A15A-13C55305E9F5}"/>
    <cellStyle name="Normal 2 56" xfId="8141" xr:uid="{D4AF8206-5503-4712-A42D-3516A870471A}"/>
    <cellStyle name="Normal 2 57" xfId="8142" xr:uid="{3AA6AB8E-873C-4E31-A235-9907035DB385}"/>
    <cellStyle name="Normal 2 58" xfId="8143" xr:uid="{B7608318-3A6C-47EE-A7B7-7BF78C979E67}"/>
    <cellStyle name="Normal 2 59" xfId="8144" xr:uid="{EA483E31-B0B5-42BE-BA0F-84B28563F7F0}"/>
    <cellStyle name="Normal 2 6" xfId="8145" xr:uid="{60390658-4C52-4771-8C5E-79741A010BCF}"/>
    <cellStyle name="Normal 2 60" xfId="8146" xr:uid="{42C8DFE4-EA66-4E12-8CB5-81495F536193}"/>
    <cellStyle name="Normal 2 61" xfId="8147" xr:uid="{792F0C78-7B55-4CA1-AA3F-EEC4DA851616}"/>
    <cellStyle name="Normal 2 62" xfId="8148" xr:uid="{DB9A9E79-09A7-48B9-B148-C286F621115B}"/>
    <cellStyle name="Normal 2 63" xfId="8149" xr:uid="{55815E0D-290B-4EA1-9214-40A90981548C}"/>
    <cellStyle name="Normal 2 64" xfId="8150" xr:uid="{5943E6E8-11F7-4212-8DDD-34AED27785C9}"/>
    <cellStyle name="Normal 2 65" xfId="8151" xr:uid="{0ED88BB3-3D69-41FB-98B9-D609A46176C2}"/>
    <cellStyle name="Normal 2 66" xfId="8152" xr:uid="{6A341EC8-4100-494D-BA93-BE5C33F4D1C0}"/>
    <cellStyle name="Normal 2 67" xfId="8153" xr:uid="{9B010327-3111-4A0A-888A-4DCD7B950809}"/>
    <cellStyle name="Normal 2 67 2" xfId="8862" xr:uid="{54BDCF56-C27E-4E75-BD89-0513A93A5213}"/>
    <cellStyle name="Normal 2 68" xfId="2381" xr:uid="{CDBE11E7-A7AD-46AA-9652-3552C5BF320F}"/>
    <cellStyle name="Normal 2 7" xfId="8154" xr:uid="{11AF1A2D-4656-41B9-B1F4-A2FF90F044C0}"/>
    <cellStyle name="Normal 2 7 2" xfId="8863" xr:uid="{BBBB13EB-0097-44DA-AB39-DA1152C7754F}"/>
    <cellStyle name="Normal 2 7 2 2" xfId="9598" xr:uid="{B566D0E0-7C33-4133-8C83-481CF58F94A2}"/>
    <cellStyle name="Normal 2 7 2 2 2" xfId="11125" xr:uid="{F557A0C0-A381-4D56-A477-D0A98F77D0A6}"/>
    <cellStyle name="Normal 2 7 2 3" xfId="10394" xr:uid="{184CC85F-14CD-434C-AE97-A380F0467CF4}"/>
    <cellStyle name="Normal 2 7 3" xfId="8864" xr:uid="{8D0AC2CA-407E-414C-9F34-66FDCD296598}"/>
    <cellStyle name="Normal 2 7 3 2" xfId="9599" xr:uid="{C3B56125-0D49-4861-A969-1F466658430F}"/>
    <cellStyle name="Normal 2 7 3 2 2" xfId="11126" xr:uid="{8A115187-97BA-4AAE-BAB3-95C1076FA26F}"/>
    <cellStyle name="Normal 2 7 3 3" xfId="10395" xr:uid="{A847749F-DCBC-4FB9-9818-39E2BFCDFA14}"/>
    <cellStyle name="Normal 2 7 4" xfId="8650" xr:uid="{2FBB31EE-70BF-4F30-8531-C559E91ADD69}"/>
    <cellStyle name="Normal 2 7 4 2" xfId="9600" xr:uid="{1359A835-AAA9-411A-BFF5-912EBAE7ED53}"/>
    <cellStyle name="Normal 2 7 4 2 2" xfId="11127" xr:uid="{C241243F-F77D-441B-8ADD-6E0E8B877B8B}"/>
    <cellStyle name="Normal 2 7 4 3" xfId="10235" xr:uid="{4E5CA313-B1C7-413F-A7F0-EA0FDC11A06E}"/>
    <cellStyle name="Normal 2 7 5" xfId="9269" xr:uid="{90D9FE51-CDF9-4615-818E-B63580EC05D4}"/>
    <cellStyle name="Normal 2 7 5 2" xfId="10793" xr:uid="{8FA851FD-EF19-4093-9E8D-98313A59A07B}"/>
    <cellStyle name="Normal 2 7 6" xfId="10053" xr:uid="{289466F8-1BF4-4B79-9633-67FD6F49E01A}"/>
    <cellStyle name="Normal 2 8" xfId="8155" xr:uid="{F4C54348-0016-470C-8C66-58549AF12C6D}"/>
    <cellStyle name="Normal 2 8 2" xfId="8865" xr:uid="{E866E2B9-F800-4CCE-864F-2F240F4E43A0}"/>
    <cellStyle name="Normal 2 8 2 2" xfId="9601" xr:uid="{DA9AE727-D194-459C-A5C6-F7C93ECC663E}"/>
    <cellStyle name="Normal 2 8 2 2 2" xfId="11128" xr:uid="{592A072C-DA8B-4EEC-9D08-A5D45DF89939}"/>
    <cellStyle name="Normal 2 8 2 3" xfId="10396" xr:uid="{86990689-8B57-4492-AD45-739D1997EC59}"/>
    <cellStyle name="Normal 2 8 3" xfId="8866" xr:uid="{AA76471B-2255-467A-9873-6FBE786414D4}"/>
    <cellStyle name="Normal 2 8 3 2" xfId="9602" xr:uid="{A9D65B84-CC66-4FA8-9EE8-744DCDE5B950}"/>
    <cellStyle name="Normal 2 8 3 2 2" xfId="11129" xr:uid="{ABF5977E-F31E-4C09-8250-3DF6296A2C9B}"/>
    <cellStyle name="Normal 2 8 3 3" xfId="10397" xr:uid="{06E71CC2-670F-4752-A3C4-73B3782D2DA3}"/>
    <cellStyle name="Normal 2 8 4" xfId="8651" xr:uid="{31E02161-6BF8-4716-B9A3-00A6DC73DDE5}"/>
    <cellStyle name="Normal 2 8 4 2" xfId="9603" xr:uid="{81FB8F3B-647E-4403-8849-5A6BF3127A82}"/>
    <cellStyle name="Normal 2 8 4 2 2" xfId="11130" xr:uid="{BCFA7962-BC27-4AE8-B3BD-023E689B75F1}"/>
    <cellStyle name="Normal 2 8 4 3" xfId="10236" xr:uid="{8BF5F262-6BC8-47E9-9EF5-DA1D3717B7EE}"/>
    <cellStyle name="Normal 2 8 5" xfId="9270" xr:uid="{30111591-9496-4F6C-8245-3330318F4159}"/>
    <cellStyle name="Normal 2 8 5 2" xfId="10794" xr:uid="{BD829E6E-7E6A-4665-B35A-13D59A8DAAA3}"/>
    <cellStyle name="Normal 2 8 6" xfId="10054" xr:uid="{AD62E91C-69B2-4EE5-AC8F-77141A062F60}"/>
    <cellStyle name="Normal 2 9" xfId="8156" xr:uid="{DA4AB564-5FC9-4378-B161-E9D96B97C81C}"/>
    <cellStyle name="Normal 2 9 2" xfId="8867" xr:uid="{042366DC-FD55-4DCF-B952-8E70281B9711}"/>
    <cellStyle name="Normal 2 9 2 2" xfId="9604" xr:uid="{06E598C5-3068-4855-85A9-59A998F75315}"/>
    <cellStyle name="Normal 2 9 2 2 2" xfId="11131" xr:uid="{22DA7238-2CF8-473F-BD4B-7C2AC658D605}"/>
    <cellStyle name="Normal 2 9 2 3" xfId="10398" xr:uid="{89DE651D-2D10-4A8F-B044-89C1ECA0B045}"/>
    <cellStyle name="Normal 2 9 3" xfId="8868" xr:uid="{FA518268-A6B6-4393-BB3D-943F8A7D1835}"/>
    <cellStyle name="Normal 2 9 3 2" xfId="9605" xr:uid="{DF155D65-ACD9-4A90-BB09-761BBC5CE240}"/>
    <cellStyle name="Normal 2 9 3 2 2" xfId="11132" xr:uid="{378F953F-C8E8-49DF-AF60-4C632D0FA805}"/>
    <cellStyle name="Normal 2 9 3 3" xfId="10399" xr:uid="{2FB3D0C7-B312-4749-953E-41B0A6AA6C4E}"/>
    <cellStyle name="Normal 2 9 4" xfId="8652" xr:uid="{53BE338C-19E3-422D-9253-B23BA27673DD}"/>
    <cellStyle name="Normal 2 9 4 2" xfId="9606" xr:uid="{35B4892B-1AE2-49AA-8D7F-175DF8A43F93}"/>
    <cellStyle name="Normal 2 9 4 2 2" xfId="11133" xr:uid="{052CC604-BDEC-44D7-A5A3-2F59F497F0AF}"/>
    <cellStyle name="Normal 2 9 4 3" xfId="10237" xr:uid="{C4AD3C6F-AC4A-4B88-8E47-FF60AC0AF3EC}"/>
    <cellStyle name="Normal 2 9 5" xfId="9271" xr:uid="{DDFE6AC9-8DA4-4FED-B433-DE4E91606E04}"/>
    <cellStyle name="Normal 2 9 5 2" xfId="10795" xr:uid="{53E62431-7819-46CD-A738-ECA281A2D08B}"/>
    <cellStyle name="Normal 2 9 6" xfId="10055" xr:uid="{2172ED1E-CA02-43C7-BDCD-07388F03C195}"/>
    <cellStyle name="Normal 20" xfId="8157" xr:uid="{6A569CDF-132A-4779-BFD3-7D5B4D725B02}"/>
    <cellStyle name="Normal 20 2" xfId="8158" xr:uid="{7AD288B5-54CE-4F97-A653-F6039D8EA36B}"/>
    <cellStyle name="Normal 20 2 2" xfId="8750" xr:uid="{9B0F489C-721A-4BCF-81D2-8521480CB0F3}"/>
    <cellStyle name="Normal 20 2 3" xfId="8654" xr:uid="{1348E2A5-27C6-496E-A379-F194DBF99B02}"/>
    <cellStyle name="Normal 20 2 3 2" xfId="9607" xr:uid="{C1D5C1F1-1A64-4644-A2B6-2A72EA0EFDD0}"/>
    <cellStyle name="Normal 20 2 3 2 2" xfId="11134" xr:uid="{D4D8F152-1535-4954-A40F-067C984A45B3}"/>
    <cellStyle name="Normal 20 2 3 3" xfId="10239" xr:uid="{39A65325-F75A-4D76-9DD0-583D7B4CA2AC}"/>
    <cellStyle name="Normal 20 2 4" xfId="9273" xr:uid="{F4FC89D0-B864-4B47-9B8F-1A57795DD0B6}"/>
    <cellStyle name="Normal 20 2 4 2" xfId="10797" xr:uid="{9A93708B-85E2-4BF3-9FEB-70208532ADB4}"/>
    <cellStyle name="Normal 20 2 5" xfId="10057" xr:uid="{A99F958E-6D2E-45AC-9290-5F0A2794533A}"/>
    <cellStyle name="Normal 20 3" xfId="8869" xr:uid="{4F08075F-2A89-4232-A06C-CD751E132638}"/>
    <cellStyle name="Normal 20 3 2" xfId="9608" xr:uid="{E33D0B90-60BA-4ADB-AFBA-BEB337866F7C}"/>
    <cellStyle name="Normal 20 3 2 2" xfId="11135" xr:uid="{CF9E8D16-796F-4505-9EB5-EE65D752964E}"/>
    <cellStyle name="Normal 20 3 3" xfId="10400" xr:uid="{A1D2D8CB-98B6-40BC-A26A-3C7293F5D840}"/>
    <cellStyle name="Normal 20 4" xfId="8870" xr:uid="{95DAEC85-C21B-4C97-BAE8-B625F8C45E3C}"/>
    <cellStyle name="Normal 20 4 2" xfId="9609" xr:uid="{37E0BA0F-4057-4E98-B7D3-1B886F354D46}"/>
    <cellStyle name="Normal 20 4 2 2" xfId="11136" xr:uid="{C10E3335-7597-462C-9D9D-3A01A773849D}"/>
    <cellStyle name="Normal 20 4 3" xfId="10401" xr:uid="{96E095FB-9D64-4167-A7E8-1859F6CCF31D}"/>
    <cellStyle name="Normal 20 5" xfId="8653" xr:uid="{31335D8F-EC7C-403B-91C8-B5F52F719E4A}"/>
    <cellStyle name="Normal 20 5 2" xfId="9610" xr:uid="{1BC69F69-56A7-4746-8BA0-D7F2A5B5C54E}"/>
    <cellStyle name="Normal 20 5 2 2" xfId="11137" xr:uid="{0A4A2836-38AC-4D68-BB4C-FDB763598CA5}"/>
    <cellStyle name="Normal 20 5 3" xfId="10238" xr:uid="{0457D2A5-8124-4E4A-BF26-6EF2A2F3F914}"/>
    <cellStyle name="Normal 20 6" xfId="9272" xr:uid="{7F10FF39-1B91-4D26-8B48-79E9E593070C}"/>
    <cellStyle name="Normal 20 6 2" xfId="10796" xr:uid="{51CF1648-1C64-4D6E-916F-78FD9A8AB8A7}"/>
    <cellStyle name="Normal 20 7" xfId="10056" xr:uid="{B7D4738D-3F79-47EE-AFE7-A0FB815D8253}"/>
    <cellStyle name="Normal 20_1_solis_MK Nr 595 " xfId="8159" xr:uid="{BF1B330A-860C-4CC4-B8E6-6A3F8528C550}"/>
    <cellStyle name="Normal 21" xfId="8160" xr:uid="{2AC9B4CC-74FD-4DD7-88E4-18026D743739}"/>
    <cellStyle name="Normal 21 2" xfId="8161" xr:uid="{0E2120AE-FBEA-4EFE-803F-386A30FA49BC}"/>
    <cellStyle name="Normal 21 3" xfId="8871" xr:uid="{B47C0CB4-B7E1-400C-92BE-8E2ABC165B86}"/>
    <cellStyle name="Normal 21 3 2" xfId="9611" xr:uid="{DDA21818-8B0E-4218-82FA-9087C9DDFFA4}"/>
    <cellStyle name="Normal 21 3 2 2" xfId="11138" xr:uid="{91D58FC9-5071-489A-95CA-3115E8133538}"/>
    <cellStyle name="Normal 21 3 3" xfId="10402" xr:uid="{F9F6814C-9482-4D4F-A881-30914F0ED2EF}"/>
    <cellStyle name="Normal 21 4" xfId="8872" xr:uid="{2DC5AA62-146E-4D80-B2AD-9F2B342BD985}"/>
    <cellStyle name="Normal 21 4 2" xfId="9612" xr:uid="{D854410E-AE29-4CA7-9730-22BDF216017C}"/>
    <cellStyle name="Normal 21 4 2 2" xfId="11139" xr:uid="{7C7C0DF7-7782-429A-9112-E4903DA78BAA}"/>
    <cellStyle name="Normal 21 4 3" xfId="10403" xr:uid="{3CCBA06C-F164-4935-8AFB-50B565CBA84A}"/>
    <cellStyle name="Normal 21 5" xfId="8655" xr:uid="{835284B8-84F5-434A-830A-1E50AC8C3463}"/>
    <cellStyle name="Normal 21 5 2" xfId="9613" xr:uid="{EE3FE9C8-AEF0-4501-B4FD-D3FA51420C16}"/>
    <cellStyle name="Normal 21 5 2 2" xfId="11140" xr:uid="{56948D76-AF6C-4212-AC25-F4EC99EC2549}"/>
    <cellStyle name="Normal 21 5 3" xfId="10240" xr:uid="{15D69C8B-89DD-488A-A1D3-A3A8998CFD74}"/>
    <cellStyle name="Normal 21 6" xfId="9274" xr:uid="{595F801C-7522-4044-833E-751C7E5893A7}"/>
    <cellStyle name="Normal 21 6 2" xfId="10798" xr:uid="{8B74CBAC-AD85-44B9-8A4C-D32E461D961E}"/>
    <cellStyle name="Normal 21 7" xfId="10058" xr:uid="{E911FCF0-B41D-41C1-A3AD-41646592E27A}"/>
    <cellStyle name="Normal 21_1_solis_MK Nr 595 " xfId="8162" xr:uid="{B9226E94-A7A4-4986-92D0-D670B680611A}"/>
    <cellStyle name="Normal 22" xfId="8163" xr:uid="{5650E77F-3F7A-4C97-81E4-8D753E199F16}"/>
    <cellStyle name="Normal 22 2" xfId="8164" xr:uid="{73D07D13-F75E-458C-BC48-7F26F8BC89FA}"/>
    <cellStyle name="Normal 22 3" xfId="8873" xr:uid="{3A4537B9-E6A7-42C8-BA26-D428AE0E554D}"/>
    <cellStyle name="Normal 22 3 2" xfId="9614" xr:uid="{9FEF8943-8748-4D52-9FF3-EF0A286D9A3B}"/>
    <cellStyle name="Normal 22 3 2 2" xfId="11141" xr:uid="{65E5069F-C8E7-4163-834C-7879D55EE21F}"/>
    <cellStyle name="Normal 22 3 3" xfId="10404" xr:uid="{0CD44693-FAD8-4A6B-8BE3-D6341A607D79}"/>
    <cellStyle name="Normal 22 4" xfId="8874" xr:uid="{3F2EC346-791B-4E1E-83C6-B3D1CA85BB20}"/>
    <cellStyle name="Normal 22 4 2" xfId="9615" xr:uid="{55419D58-A572-466D-BA6D-457E8D64BC05}"/>
    <cellStyle name="Normal 22 4 2 2" xfId="11142" xr:uid="{E10A462C-1BAE-4D55-8160-6DE8440DE22A}"/>
    <cellStyle name="Normal 22 4 3" xfId="10405" xr:uid="{5B27FEE9-1709-4E24-8274-1ECCEA917EE8}"/>
    <cellStyle name="Normal 22 5" xfId="8656" xr:uid="{09DA48CF-8494-45D8-994E-D6334AA1C777}"/>
    <cellStyle name="Normal 22 5 2" xfId="9616" xr:uid="{9AD2E219-4EA5-4C97-973D-CD4F5D13FB8C}"/>
    <cellStyle name="Normal 22 5 2 2" xfId="11143" xr:uid="{1447EF21-0160-452A-8227-E943EA2D1122}"/>
    <cellStyle name="Normal 22 5 3" xfId="10241" xr:uid="{F2EEBC60-9DF8-4ED9-ADCB-6F2804705618}"/>
    <cellStyle name="Normal 22 6" xfId="9275" xr:uid="{CC4D8B7A-C5D5-44B8-862A-78335D9DD188}"/>
    <cellStyle name="Normal 22 6 2" xfId="10799" xr:uid="{FC83FC35-8CA4-4E20-A488-0402716CABEA}"/>
    <cellStyle name="Normal 22 7" xfId="10059" xr:uid="{2F5CDE8F-FC1F-4B75-9C05-6D45121DB8B5}"/>
    <cellStyle name="Normal 22_1_solis_MK Nr 595 " xfId="8165" xr:uid="{68FF199F-7D96-4A9C-978B-92F05BEF1BFC}"/>
    <cellStyle name="Normal 23" xfId="8166" xr:uid="{B4A757D2-B638-401A-8D63-774F9F901072}"/>
    <cellStyle name="Normal 23 10" xfId="10060" xr:uid="{9E803BA3-C0D3-4FAA-AF8C-858E55E47689}"/>
    <cellStyle name="Normal 23 2" xfId="8167" xr:uid="{E51FC616-4B6B-4017-BAFF-EC047AFCA1C2}"/>
    <cellStyle name="Normal 23 2 2" xfId="8168" xr:uid="{C3C195CE-862C-4023-8EB3-CB4120D2907A}"/>
    <cellStyle name="Normal 23 2 3" xfId="8875" xr:uid="{3C897A65-8028-4947-BA59-60114DBFE48A}"/>
    <cellStyle name="Normal 23 2 3 2" xfId="9617" xr:uid="{33089F44-55EF-473A-8E4B-E5C82F451156}"/>
    <cellStyle name="Normal 23 2 3 2 2" xfId="11144" xr:uid="{E1D5E318-CF43-40FF-A499-1C8B041A5F93}"/>
    <cellStyle name="Normal 23 2 3 3" xfId="10406" xr:uid="{39A3445A-D970-47E7-9CED-EAB77ED2AACB}"/>
    <cellStyle name="Normal 23 2 4" xfId="8876" xr:uid="{DB79FBB4-0245-4E3B-9D2C-21214ADFE7EA}"/>
    <cellStyle name="Normal 23 2 4 2" xfId="9618" xr:uid="{551004BD-CB2E-4DDD-96CD-EF745A6B3396}"/>
    <cellStyle name="Normal 23 2 4 2 2" xfId="11145" xr:uid="{A2F7AFE3-15A1-4B4F-BF9A-0B351972CDF8}"/>
    <cellStyle name="Normal 23 2 4 3" xfId="10407" xr:uid="{5DE10EA1-DC6C-433A-817D-1EF5E442B101}"/>
    <cellStyle name="Normal 23 2 5" xfId="8658" xr:uid="{A5187E16-D2AD-431A-B4AE-EE71E472E9B2}"/>
    <cellStyle name="Normal 23 2 5 2" xfId="9619" xr:uid="{DB29AAB9-350B-49FF-85FE-1AF55A662ED4}"/>
    <cellStyle name="Normal 23 2 5 2 2" xfId="11146" xr:uid="{1DC4C5B0-05BD-4A5A-AA3C-6D5DF7996752}"/>
    <cellStyle name="Normal 23 2 5 3" xfId="10243" xr:uid="{DF24031E-CBEA-40C1-98BB-C52236DBE049}"/>
    <cellStyle name="Normal 23 2 6" xfId="9277" xr:uid="{AD9F934B-8161-489E-B9FB-482E37D6BC1C}"/>
    <cellStyle name="Normal 23 2 6 2" xfId="10801" xr:uid="{68726DE3-5C02-4B02-9240-EAAD497AF4A2}"/>
    <cellStyle name="Normal 23 2 7" xfId="10061" xr:uid="{70D7EA1A-DCC0-4DED-B455-8BDA0A9CE767}"/>
    <cellStyle name="Normal 23 2_1_solis_MK Nr 595 " xfId="8169" xr:uid="{6819CBC7-716E-455A-9508-E5F1FDAF032D}"/>
    <cellStyle name="Normal 23 3" xfId="8170" xr:uid="{B785F72B-FC2D-474C-B387-FC3228A0936D}"/>
    <cellStyle name="Normal 23 3 2" xfId="8171" xr:uid="{4D0B54FA-0A03-4928-943E-AF5DE57234D7}"/>
    <cellStyle name="Normal 23 3 2 2" xfId="8877" xr:uid="{F3AAE747-9098-4383-9A3C-249AB20E576F}"/>
    <cellStyle name="Normal 23 3 2 2 2" xfId="9620" xr:uid="{8BB9C5D9-D353-4370-B2B5-71C65AB2D752}"/>
    <cellStyle name="Normal 23 3 2 2 2 2" xfId="11147" xr:uid="{53D5C102-EC58-4D54-956D-EF668E233A19}"/>
    <cellStyle name="Normal 23 3 2 2 3" xfId="10408" xr:uid="{ED7BBEAF-1F85-47FC-9AB9-CAE9163B0679}"/>
    <cellStyle name="Normal 23 3 2 3" xfId="8878" xr:uid="{899B270E-561A-4B32-B0CB-1BEDE2B890BE}"/>
    <cellStyle name="Normal 23 3 2 3 2" xfId="9621" xr:uid="{D9557BFA-8D46-42F6-9FFD-9079E9986C63}"/>
    <cellStyle name="Normal 23 3 2 3 2 2" xfId="11148" xr:uid="{C1FE89FD-6965-4187-9665-63CA6891E000}"/>
    <cellStyle name="Normal 23 3 2 3 3" xfId="10409" xr:uid="{7D02BEBF-734B-45C3-AEA6-8E8C2DF2F0F8}"/>
    <cellStyle name="Normal 23 3 2 4" xfId="8660" xr:uid="{89079CB1-6235-4C94-A17A-26CED0386D76}"/>
    <cellStyle name="Normal 23 3 2 4 2" xfId="9622" xr:uid="{1E724B4A-ECE8-43A5-9064-82C5AA3A18B8}"/>
    <cellStyle name="Normal 23 3 2 4 2 2" xfId="11149" xr:uid="{CE8E74F7-3AD5-4C26-AAA5-FA4A1B913203}"/>
    <cellStyle name="Normal 23 3 2 4 3" xfId="10245" xr:uid="{30F14BD7-0B50-4590-AF5B-3C9254526423}"/>
    <cellStyle name="Normal 23 3 2 5" xfId="9279" xr:uid="{269561E8-62FB-4F08-A9BE-E62246CD37BE}"/>
    <cellStyle name="Normal 23 3 2 5 2" xfId="10803" xr:uid="{23EC9A6B-57C0-468E-83C7-F81E30667357}"/>
    <cellStyle name="Normal 23 3 2 6" xfId="10063" xr:uid="{7253870E-3D44-4C2D-9FFD-7E3F7C3AAA8F}"/>
    <cellStyle name="Normal 23 3 3" xfId="8172" xr:uid="{B277CEF2-BDDE-4254-A866-DEA30A4D0192}"/>
    <cellStyle name="Normal 23 3 4" xfId="8879" xr:uid="{F5076C2B-DC38-4201-B8C7-5F7E7D07F48E}"/>
    <cellStyle name="Normal 23 3 4 2" xfId="9623" xr:uid="{25EF00E4-3151-47F4-882A-5DB594ABC07C}"/>
    <cellStyle name="Normal 23 3 4 2 2" xfId="11150" xr:uid="{0191A5F6-73E6-45F3-8699-452663F31D41}"/>
    <cellStyle name="Normal 23 3 4 3" xfId="10410" xr:uid="{DD315BDE-91B3-408C-BD1F-E5A1BB1C9D28}"/>
    <cellStyle name="Normal 23 3 5" xfId="8880" xr:uid="{BDB5C8BC-2265-496B-A2DF-D42F47751C5C}"/>
    <cellStyle name="Normal 23 3 5 2" xfId="9624" xr:uid="{9CCD9E59-F97F-4863-9DCA-A7AD8D02F9F5}"/>
    <cellStyle name="Normal 23 3 5 2 2" xfId="11151" xr:uid="{29B9A07A-4D28-478B-82F4-4ED63B609223}"/>
    <cellStyle name="Normal 23 3 5 3" xfId="10411" xr:uid="{72D71D66-9AAC-446E-852D-60F52BFB8289}"/>
    <cellStyle name="Normal 23 3 6" xfId="8659" xr:uid="{1A9D164A-7760-46F6-80BA-9272EEBCCD02}"/>
    <cellStyle name="Normal 23 3 6 2" xfId="9625" xr:uid="{5EBCC31A-81AB-4166-9F12-E1573EBEC632}"/>
    <cellStyle name="Normal 23 3 6 2 2" xfId="11152" xr:uid="{8B4EDC3C-D286-4AFC-852E-446305F3A1F6}"/>
    <cellStyle name="Normal 23 3 6 3" xfId="10244" xr:uid="{F0AA320D-69F3-4094-B708-22AEDE08EE8D}"/>
    <cellStyle name="Normal 23 3 7" xfId="9278" xr:uid="{832AE30F-F156-446D-AA06-6E0A9E5F96BE}"/>
    <cellStyle name="Normal 23 3 7 2" xfId="10802" xr:uid="{C7D45C81-8DD6-4430-B829-7A02BC5E1A3F}"/>
    <cellStyle name="Normal 23 3 8" xfId="10062" xr:uid="{6813CDA4-170E-4647-BBE5-FB7BC3D863A7}"/>
    <cellStyle name="Normal 23 3_1_solis_MK Nr 595 " xfId="8173" xr:uid="{BAF901A0-E566-4417-930C-50E9BC8749C4}"/>
    <cellStyle name="Normal 23 4" xfId="8174" xr:uid="{A29E5D6B-5C59-4934-8059-651AF9639B82}"/>
    <cellStyle name="Normal 23 4 2" xfId="8881" xr:uid="{2BA3630F-A57B-40BB-80D2-59541154A425}"/>
    <cellStyle name="Normal 23 4 2 2" xfId="9626" xr:uid="{7C668864-C10F-48B5-828B-18E834EB2631}"/>
    <cellStyle name="Normal 23 4 2 2 2" xfId="11153" xr:uid="{990B8F68-C934-4EEE-941E-52D99BF68473}"/>
    <cellStyle name="Normal 23 4 2 3" xfId="10412" xr:uid="{CE5E0EB6-612D-4B42-8B29-F6F511CC6234}"/>
    <cellStyle name="Normal 23 4 3" xfId="8882" xr:uid="{26FEFA8D-4B32-4E2A-86FF-B1418DE67581}"/>
    <cellStyle name="Normal 23 4 3 2" xfId="9627" xr:uid="{249E0C98-BCD8-4B61-8700-13A482F8EB04}"/>
    <cellStyle name="Normal 23 4 3 2 2" xfId="11154" xr:uid="{CBE2C943-F57E-4549-859E-E396028B1A3E}"/>
    <cellStyle name="Normal 23 4 3 3" xfId="10413" xr:uid="{9B8795DA-876A-4F03-83C3-BA4D9F282F0A}"/>
    <cellStyle name="Normal 23 4 4" xfId="8661" xr:uid="{60FCDDED-A939-45C0-86D5-6D4D681ADC91}"/>
    <cellStyle name="Normal 23 4 4 2" xfId="9628" xr:uid="{4872C815-A3C7-4BB1-9920-7E54F98C075B}"/>
    <cellStyle name="Normal 23 4 4 2 2" xfId="11155" xr:uid="{FC15EC78-0AC3-47BB-B23D-858681D9AD1A}"/>
    <cellStyle name="Normal 23 4 4 3" xfId="10246" xr:uid="{96DEC8B2-4A4C-40A2-A28B-EFAF86887EF9}"/>
    <cellStyle name="Normal 23 4 5" xfId="9280" xr:uid="{C391B8DC-763D-4E8F-B8A6-B6B27B876A52}"/>
    <cellStyle name="Normal 23 4 5 2" xfId="10804" xr:uid="{7E50D1CD-3EE8-45EA-B93D-43D2B7B8EF1C}"/>
    <cellStyle name="Normal 23 4 6" xfId="10064" xr:uid="{7C9B7812-FC3B-4586-AF40-F0FEB47CEA21}"/>
    <cellStyle name="Normal 23 5" xfId="8175" xr:uid="{8095749B-AC3E-46E8-97D4-B235025508DB}"/>
    <cellStyle name="Normal 23 6" xfId="8883" xr:uid="{5AC9DD7C-69FB-42B2-893D-55CFDE9065D0}"/>
    <cellStyle name="Normal 23 6 2" xfId="9629" xr:uid="{D288F2F3-E823-4397-9D13-27B33BF44E38}"/>
    <cellStyle name="Normal 23 6 2 2" xfId="11156" xr:uid="{50C4253C-CA46-4B16-A13B-5596CC82E6DB}"/>
    <cellStyle name="Normal 23 6 3" xfId="10414" xr:uid="{2B833C8E-A188-4CB0-81FE-DEC5D9628635}"/>
    <cellStyle name="Normal 23 7" xfId="8884" xr:uid="{ACFCF888-C954-4949-ADB1-28D749C60DB3}"/>
    <cellStyle name="Normal 23 7 2" xfId="9630" xr:uid="{52882014-B50E-4097-A183-6371386E6892}"/>
    <cellStyle name="Normal 23 7 2 2" xfId="11157" xr:uid="{E68C01E6-91A3-471D-BFC4-CA65827C8843}"/>
    <cellStyle name="Normal 23 7 3" xfId="10415" xr:uid="{61A404B2-D8F1-47FB-A754-8DA944DE2761}"/>
    <cellStyle name="Normal 23 8" xfId="8657" xr:uid="{F0511D03-E2EE-4252-B1BA-B60A89358446}"/>
    <cellStyle name="Normal 23 8 2" xfId="9631" xr:uid="{B5E7B096-F7F8-4EE4-8ACC-CC149E6EA663}"/>
    <cellStyle name="Normal 23 8 2 2" xfId="11158" xr:uid="{5389187A-A4F8-4FF6-98A3-2BA5A49535FD}"/>
    <cellStyle name="Normal 23 8 3" xfId="10242" xr:uid="{7CAFBB13-B082-40CE-9D90-5F9F309B4FC8}"/>
    <cellStyle name="Normal 23 9" xfId="9276" xr:uid="{A3980DA9-2F27-4B6B-98BB-2A699ABD7875}"/>
    <cellStyle name="Normal 23 9 2" xfId="10800" xr:uid="{FB077E45-C8B4-4599-BA21-3A6020213771}"/>
    <cellStyle name="Normal 23_1_solis_MK Nr 595 " xfId="8176" xr:uid="{1C650DE6-C5DE-42F2-BE2E-BEAC72ED66AD}"/>
    <cellStyle name="Normal 24" xfId="8177" xr:uid="{B0CB1EF9-D0A3-4C45-883E-77782F8D69CD}"/>
    <cellStyle name="Normal 24 2" xfId="8178" xr:uid="{465D275E-37D1-4230-9F4A-8443FD7FACC4}"/>
    <cellStyle name="Normal 24 2 2" xfId="8179" xr:uid="{68C3F5A9-225D-4916-A3D9-F09DD8D5BBC1}"/>
    <cellStyle name="Normal 24 2 2 2" xfId="8180" xr:uid="{E02D0951-DAAB-4C17-96BE-108C6ABF7517}"/>
    <cellStyle name="Normal 24 2 2 3" xfId="8885" xr:uid="{1C0525F4-A159-4B5C-A162-C62C66D85A6F}"/>
    <cellStyle name="Normal 24 2 2 3 2" xfId="9632" xr:uid="{8987B243-EB22-43A2-8C4E-54C134948E15}"/>
    <cellStyle name="Normal 24 2 2 3 2 2" xfId="11159" xr:uid="{B6494FEF-C53C-4E4C-9389-9D81EBD3DD39}"/>
    <cellStyle name="Normal 24 2 2 3 3" xfId="10416" xr:uid="{94FD3989-AF03-407A-97B3-CA7AD9887D61}"/>
    <cellStyle name="Normal 24 2 2 4" xfId="8886" xr:uid="{C67D5C41-F7E7-4E77-AFF2-078925693FA4}"/>
    <cellStyle name="Normal 24 2 2 4 2" xfId="9633" xr:uid="{27CBCFE0-8491-4534-95B0-1FD0FD979232}"/>
    <cellStyle name="Normal 24 2 2 4 2 2" xfId="11160" xr:uid="{B6D01658-A7BB-4256-A5B1-8995D05A44CF}"/>
    <cellStyle name="Normal 24 2 2 4 3" xfId="10417" xr:uid="{E80927E4-4639-4C72-8C93-28BACB7D2DB9}"/>
    <cellStyle name="Normal 24 2 2 5" xfId="8664" xr:uid="{89E06007-F1E5-463C-9D8B-CBA4728A5402}"/>
    <cellStyle name="Normal 24 2 2 5 2" xfId="9634" xr:uid="{D60DFA3B-2344-4D75-911C-3D1289B2142C}"/>
    <cellStyle name="Normal 24 2 2 5 2 2" xfId="11161" xr:uid="{7A0CBC69-D64F-4E28-ACAC-3A1A76939D92}"/>
    <cellStyle name="Normal 24 2 2 5 3" xfId="10249" xr:uid="{C1A10A70-7627-41E3-B263-E87BFF73AA55}"/>
    <cellStyle name="Normal 24 2 2 6" xfId="9283" xr:uid="{0BF74498-C2FE-4C33-BF75-9EC9E1A842A6}"/>
    <cellStyle name="Normal 24 2 2 6 2" xfId="10807" xr:uid="{10EA3995-F758-4D13-ACF9-1E82B12F8B0C}"/>
    <cellStyle name="Normal 24 2 2 7" xfId="10067" xr:uid="{A7A8964B-BD7F-4015-8440-2C39196978C6}"/>
    <cellStyle name="Normal 24 2 2_1_solis_MK Nr 595 " xfId="8181" xr:uid="{A520DB56-056A-4806-A362-08A4333D2FC0}"/>
    <cellStyle name="Normal 24 2 3" xfId="8182" xr:uid="{955C89A9-A0C5-4BEA-A5C1-52732D6CCAB3}"/>
    <cellStyle name="Normal 24 2 3 10" xfId="8595" xr:uid="{85E6B57F-9EEF-48F7-B6F0-82878805F823}"/>
    <cellStyle name="Normal 24 2 3 10 2" xfId="9635" xr:uid="{8C723FA8-355A-466F-BEA2-6A7780CDB8B0}"/>
    <cellStyle name="Normal 24 2 3 10 2 2" xfId="11162" xr:uid="{CBF2C2A6-92D9-4B2F-880C-E167604980DF}"/>
    <cellStyle name="Normal 24 2 3 10 3" xfId="10180" xr:uid="{91C77AF1-27C0-4F83-A3B4-6489ACD16CDB}"/>
    <cellStyle name="Normal 24 2 3 11" xfId="9284" xr:uid="{A5D16949-C685-4651-9ECC-89B17E0B2247}"/>
    <cellStyle name="Normal 24 2 3 11 2" xfId="10808" xr:uid="{0975661D-B714-4A20-8F22-DE8ADC2BB6FE}"/>
    <cellStyle name="Normal 24 2 3 12" xfId="10068" xr:uid="{6CB2E694-56BF-4FED-BC79-A34F71006F22}"/>
    <cellStyle name="Normal 24 2 3 2" xfId="8183" xr:uid="{4EEE2734-999A-4F98-B915-879214F2A289}"/>
    <cellStyle name="Normal 24 2 3 2 2" xfId="8184" xr:uid="{8E8375D2-72B0-47A8-A366-98422D20A3D3}"/>
    <cellStyle name="Normal 24 2 3 2_1_solis_MK Nr 595 " xfId="8185" xr:uid="{4C4388EE-B539-42A9-896F-A147E42E152B}"/>
    <cellStyle name="Normal 24 2 3 3" xfId="8186" xr:uid="{461DDA1D-C267-4E7C-B2A7-1768C695647C}"/>
    <cellStyle name="Normal 24 2 3 3 2" xfId="8187" xr:uid="{F3F1E155-E68E-4D3A-82FD-1CDFE6CC6A2F}"/>
    <cellStyle name="Normal 24 2 3 3 2 2" xfId="8887" xr:uid="{2A6B950C-E954-4666-B468-B08EE8EA05E1}"/>
    <cellStyle name="Normal 24 2 3 3 2 2 2" xfId="8888" xr:uid="{F699FEAF-76E1-47F5-AD28-ACBE3E0FB8E9}"/>
    <cellStyle name="Normal 24 2 3 3 2 2 2 2" xfId="9637" xr:uid="{AF58D039-4D2C-4773-ABCC-0FC9B091547F}"/>
    <cellStyle name="Normal 24 2 3 3 2 2 2 2 2" xfId="11164" xr:uid="{333003FF-2150-484E-B19B-C5CB55517F4F}"/>
    <cellStyle name="Normal 24 2 3 3 2 2 2 3" xfId="10419" xr:uid="{12F2F92C-3356-4FEB-B542-D0A856869226}"/>
    <cellStyle name="Normal 24 2 3 3 2 2 3" xfId="9636" xr:uid="{B8687533-2EB0-43ED-ACC1-42D0AEC82266}"/>
    <cellStyle name="Normal 24 2 3 3 2 2 3 2" xfId="11163" xr:uid="{B60E31D1-41F9-46BF-BBB1-0660E5CF991A}"/>
    <cellStyle name="Normal 24 2 3 3 2 2 4" xfId="10418" xr:uid="{68F692D0-2C74-41BA-AE82-F1C54F26DF2D}"/>
    <cellStyle name="Normal 24 2 3 3 2 3" xfId="8889" xr:uid="{A5DF0E39-D72D-49DC-A4BB-9F768B9E8F74}"/>
    <cellStyle name="Normal 24 2 3 3 2 3 2" xfId="9638" xr:uid="{301A4103-1350-4791-90C8-9D34B450BEC6}"/>
    <cellStyle name="Normal 24 2 3 3 2 3 2 2" xfId="11165" xr:uid="{C24EA428-A379-43A1-BAB1-0E65C2343B3A}"/>
    <cellStyle name="Normal 24 2 3 3 2 3 3" xfId="10420" xr:uid="{7A497428-06BF-468E-A940-16A820A269ED}"/>
    <cellStyle name="Normal 24 2 3 3 2 4" xfId="8890" xr:uid="{D6A17463-60AC-4DEC-998B-3C6A44E0A8F4}"/>
    <cellStyle name="Normal 24 2 3 3 2 4 2" xfId="9639" xr:uid="{D99C8F45-8FDD-4ED5-B2AE-0F80DC626AA9}"/>
    <cellStyle name="Normal 24 2 3 3 2 4 2 2" xfId="11166" xr:uid="{985BC9C2-7EC1-4D9A-8191-A241851574BA}"/>
    <cellStyle name="Normal 24 2 3 3 2 4 3" xfId="10421" xr:uid="{7F22CACF-3F1A-4F19-86E1-707529DE6941}"/>
    <cellStyle name="Normal 24 2 3 3 2 5" xfId="8667" xr:uid="{2F50A1E3-7A96-4AD7-BF30-8B978521DE28}"/>
    <cellStyle name="Normal 24 2 3 3 2 5 2" xfId="9640" xr:uid="{0BF8EB05-2B42-4CFF-A3E3-D9008459D1C0}"/>
    <cellStyle name="Normal 24 2 3 3 2 5 2 2" xfId="11167" xr:uid="{878D5A8B-A45C-43D1-9249-A57CAD7363F3}"/>
    <cellStyle name="Normal 24 2 3 3 2 5 3" xfId="10252" xr:uid="{E6DD1F0A-C34A-47D3-B338-2B4DC0CE23F9}"/>
    <cellStyle name="Normal 24 2 3 3 2 6" xfId="9286" xr:uid="{388254B0-AB2D-4FD1-AA3E-DF3A5C00FF3E}"/>
    <cellStyle name="Normal 24 2 3 3 2 6 2" xfId="10810" xr:uid="{E2BC8DA0-4EE9-41FB-96E2-2EFBF51B7624}"/>
    <cellStyle name="Normal 24 2 3 3 2 7" xfId="10070" xr:uid="{2A70A0A9-33B0-45FE-945F-CFF87D16D81C}"/>
    <cellStyle name="Normal 24 2 3 3 3" xfId="8188" xr:uid="{884537E6-D344-42FB-8F51-AF76E681DB67}"/>
    <cellStyle name="Normal 24 2 3 3 3 2" xfId="8891" xr:uid="{9A7020E6-1F29-4A2D-A673-088944AF5E4E}"/>
    <cellStyle name="Normal 24 2 3 3 3 2 2" xfId="9641" xr:uid="{92C0BC08-9BDF-4245-825C-96A1ACF69435}"/>
    <cellStyle name="Normal 24 2 3 3 3 2 2 2" xfId="11168" xr:uid="{B5A8DAE4-182E-47DE-B2A4-B87A3B04A640}"/>
    <cellStyle name="Normal 24 2 3 3 3 2 3" xfId="10422" xr:uid="{9CCCD0B6-90EA-4B6D-8C28-E76ADC79BF70}"/>
    <cellStyle name="Normal 24 2 3 3 3 3" xfId="8892" xr:uid="{F0C5AD64-9B17-4418-8E11-11FBA77A206C}"/>
    <cellStyle name="Normal 24 2 3 3 3 3 2" xfId="9642" xr:uid="{AF5D8BE2-F15F-4BD8-85D0-BB909C5AB7D9}"/>
    <cellStyle name="Normal 24 2 3 3 3 3 2 2" xfId="11169" xr:uid="{C955DD10-4499-4F2B-92EB-3BD446569DB1}"/>
    <cellStyle name="Normal 24 2 3 3 3 3 3" xfId="10423" xr:uid="{BA93EDEA-CB3C-4CB9-BE0C-FECA5D853ABD}"/>
    <cellStyle name="Normal 24 2 3 3 3 4" xfId="8668" xr:uid="{15DC7AD2-E9B3-4C9D-B6D4-B6672A599294}"/>
    <cellStyle name="Normal 24 2 3 3 3 4 2" xfId="9643" xr:uid="{D0EBFB82-26A0-4DFF-BA6A-7D7FAD5456B6}"/>
    <cellStyle name="Normal 24 2 3 3 3 4 2 2" xfId="11170" xr:uid="{57380364-3FBD-4BD4-903A-F1046F5C3F62}"/>
    <cellStyle name="Normal 24 2 3 3 3 4 3" xfId="10253" xr:uid="{E4A57576-7534-4882-8C4E-DCE5EC1107D6}"/>
    <cellStyle name="Normal 24 2 3 3 3 5" xfId="9287" xr:uid="{197ED401-8E0D-465D-8351-26804C422CE9}"/>
    <cellStyle name="Normal 24 2 3 3 3 5 2" xfId="10811" xr:uid="{357EEC01-6FCF-4B69-9814-9CCE65A61574}"/>
    <cellStyle name="Normal 24 2 3 3 3 6" xfId="10071" xr:uid="{ED073FF9-E653-4F1E-B115-5C932D989D68}"/>
    <cellStyle name="Normal 24 2 3 3 4" xfId="8189" xr:uid="{7B23D6EF-B8CE-4104-8F3D-0605D09B7051}"/>
    <cellStyle name="Normal 24 2 3 3 5" xfId="8893" xr:uid="{7AE2BC9A-7835-4EE8-831D-BAF0C5456BE7}"/>
    <cellStyle name="Normal 24 2 3 3 5 2" xfId="9644" xr:uid="{8403FC43-9C8A-4EAE-9AE2-C8EB7EA8E005}"/>
    <cellStyle name="Normal 24 2 3 3 5 2 2" xfId="11171" xr:uid="{132E5AE0-EA72-49A7-9935-7EAB62023B0E}"/>
    <cellStyle name="Normal 24 2 3 3 5 3" xfId="10424" xr:uid="{6C11B4F6-AFE8-45FB-9C78-2E390640A833}"/>
    <cellStyle name="Normal 24 2 3 3 6" xfId="8894" xr:uid="{BB2C8CEB-2642-4AD5-8A4F-0D8E5B6D1FD7}"/>
    <cellStyle name="Normal 24 2 3 3 6 2" xfId="9645" xr:uid="{D40110CA-8E7C-473A-BE1C-924854A70351}"/>
    <cellStyle name="Normal 24 2 3 3 6 2 2" xfId="11172" xr:uid="{3FF0E50C-82BA-4B3C-B196-6309729412C6}"/>
    <cellStyle name="Normal 24 2 3 3 6 3" xfId="10425" xr:uid="{B52A72D2-E8D7-4E4B-963D-22281ED9288A}"/>
    <cellStyle name="Normal 24 2 3 3 7" xfId="8666" xr:uid="{70E630CA-95A4-4DF6-8BD4-26E9F42B65C6}"/>
    <cellStyle name="Normal 24 2 3 3 7 2" xfId="9646" xr:uid="{AEC1273E-D16E-455B-8EDD-49F9B0A10480}"/>
    <cellStyle name="Normal 24 2 3 3 7 2 2" xfId="11173" xr:uid="{C2574185-C9FE-4134-8FAD-834D587C6AAC}"/>
    <cellStyle name="Normal 24 2 3 3 7 3" xfId="10251" xr:uid="{61E3A6FF-D541-47D5-A298-810C676C52BF}"/>
    <cellStyle name="Normal 24 2 3 3 8" xfId="9285" xr:uid="{D82107EB-7946-480C-9D43-B3EB7D6993CC}"/>
    <cellStyle name="Normal 24 2 3 3 8 2" xfId="10809" xr:uid="{89F78C7B-F179-4F05-AB59-7BE8DF82617A}"/>
    <cellStyle name="Normal 24 2 3 3 9" xfId="10069" xr:uid="{5D8D8423-E4B5-4E6C-8439-FB56BD40B4D7}"/>
    <cellStyle name="Normal 24 2 3 3_1_solis_MK Nr 595 " xfId="8190" xr:uid="{D9ABEAE9-EE50-4634-AD92-CED6FC6C5855}"/>
    <cellStyle name="Normal 24 2 3 4" xfId="8191" xr:uid="{AF9A369E-ECAE-44D7-A3AF-D7566A9383A1}"/>
    <cellStyle name="Normal 24 2 3 4 2" xfId="8192" xr:uid="{FED4453A-243B-4A34-B037-6372C306BB09}"/>
    <cellStyle name="Normal 24 2 3 4 2 2" xfId="8193" xr:uid="{FA551520-3C67-4954-B8C9-35940DD176EB}"/>
    <cellStyle name="Normal 24 2 3 4 2 2 2" xfId="8895" xr:uid="{2ABF7F5B-623E-43C6-A1F9-7212DAB54485}"/>
    <cellStyle name="Normal 24 2 3 4 2 2 2 10" xfId="10426" xr:uid="{CC55F397-4798-4FB0-856B-8206302AD83C}"/>
    <cellStyle name="Normal 24 2 3 4 2 2 2 2" xfId="8896" xr:uid="{A7B7FD60-3541-481E-BE3F-4B06927368AA}"/>
    <cellStyle name="Normal 24 2 3 4 2 2 2 2 2" xfId="9648" xr:uid="{F765A276-A3AD-4D24-83E8-9A3F99BAE9D1}"/>
    <cellStyle name="Normal 24 2 3 4 2 2 2 2 2 2" xfId="11175" xr:uid="{46B09054-2C11-47C1-BA4C-C58540657315}"/>
    <cellStyle name="Normal 24 2 3 4 2 2 2 2 3" xfId="10427" xr:uid="{2365534C-13EB-45AB-960D-443614899861}"/>
    <cellStyle name="Normal 24 2 3 4 2 2 2 3" xfId="8897" xr:uid="{39FD951C-543A-4EC4-96CA-1127B9E5ECB8}"/>
    <cellStyle name="Normal 24 2 3 4 2 2 2 3 2" xfId="9649" xr:uid="{F3EF024E-04E2-4E0B-951E-310772120994}"/>
    <cellStyle name="Normal 24 2 3 4 2 2 2 3 2 2" xfId="11176" xr:uid="{97B11186-E871-438E-B86B-12494352CBC4}"/>
    <cellStyle name="Normal 24 2 3 4 2 2 2 3 3" xfId="10428" xr:uid="{44DB7E26-8102-4E92-9684-69B992AB477C}"/>
    <cellStyle name="Normal 24 2 3 4 2 2 2 4" xfId="8898" xr:uid="{F6501983-3BE3-4E00-B462-89EBBBCF290C}"/>
    <cellStyle name="Normal 24 2 3 4 2 2 2 4 2" xfId="9650" xr:uid="{5FEF2FD9-0F6A-4F31-B321-6CB0DAE2F411}"/>
    <cellStyle name="Normal 24 2 3 4 2 2 2 4 2 2" xfId="11177" xr:uid="{A63CD6D2-8D5C-4DE8-88F7-3D5DC6F4617B}"/>
    <cellStyle name="Normal 24 2 3 4 2 2 2 4 3" xfId="10429" xr:uid="{2D52C961-E1AC-464B-8D39-63F17A7690D9}"/>
    <cellStyle name="Normal 24 2 3 4 2 2 2 5" xfId="8899" xr:uid="{9088FDF8-2441-450D-ABC3-347259F0A99C}"/>
    <cellStyle name="Normal 24 2 3 4 2 2 2 5 2" xfId="9651" xr:uid="{5339BCB2-7EE2-4CE9-9765-D29AF5220C94}"/>
    <cellStyle name="Normal 24 2 3 4 2 2 2 5 2 2" xfId="11178" xr:uid="{9C5D9B0B-468F-4506-9C0E-2EC5B4BB1335}"/>
    <cellStyle name="Normal 24 2 3 4 2 2 2 5 3" xfId="10430" xr:uid="{3574E0E8-64D0-4A50-AACF-24C16B6858D0}"/>
    <cellStyle name="Normal 24 2 3 4 2 2 2 6" xfId="8900" xr:uid="{C27C6A12-ABB1-4E4C-BA0A-45AB136AAFE9}"/>
    <cellStyle name="Normal 24 2 3 4 2 2 2 6 2" xfId="9652" xr:uid="{74FD4BF4-04AE-46B0-AA90-2EC149F231BF}"/>
    <cellStyle name="Normal 24 2 3 4 2 2 2 6 2 2" xfId="11179" xr:uid="{87379F6F-1EC8-4FC4-B32F-F88125D9D76B}"/>
    <cellStyle name="Normal 24 2 3 4 2 2 2 6 3" xfId="10431" xr:uid="{11741682-5338-4B4E-A5D3-1206C3C05F80}"/>
    <cellStyle name="Normal 24 2 3 4 2 2 2 7" xfId="8901" xr:uid="{796CE684-E727-439C-B384-A52BC3260D3A}"/>
    <cellStyle name="Normal 24 2 3 4 2 2 2 7 2" xfId="9653" xr:uid="{941BAE6C-EC68-4C04-847B-733CBBB31657}"/>
    <cellStyle name="Normal 24 2 3 4 2 2 2 7 2 2" xfId="11180" xr:uid="{8116234D-B17F-488D-B96C-3F7EE4808A8C}"/>
    <cellStyle name="Normal 24 2 3 4 2 2 2 7 3" xfId="10432" xr:uid="{D7F61DD7-FD74-4BBB-BD03-6A65D4F755E7}"/>
    <cellStyle name="Normal 24 2 3 4 2 2 2 8" xfId="8902" xr:uid="{DD262553-137C-497C-AFB4-946749EB7A8F}"/>
    <cellStyle name="Normal 24 2 3 4 2 2 2 8 2" xfId="9654" xr:uid="{46405119-7A80-4E74-A50A-110D09585624}"/>
    <cellStyle name="Normal 24 2 3 4 2 2 2 8 2 2" xfId="11181" xr:uid="{1963C923-554E-4975-B8E8-9AF6C3ADE117}"/>
    <cellStyle name="Normal 24 2 3 4 2 2 2 8 3" xfId="10433" xr:uid="{40328EC8-5E80-4893-8F32-6FA4E310E5BE}"/>
    <cellStyle name="Normal 24 2 3 4 2 2 2 9" xfId="9647" xr:uid="{62BF7011-103C-4FB8-9913-CA5AFA3AE5C5}"/>
    <cellStyle name="Normal 24 2 3 4 2 2 2 9 2" xfId="11174" xr:uid="{99A6670B-8C0C-4C40-B6CF-76FF31CD34E3}"/>
    <cellStyle name="Normal 24 2 3 4 2 2 3" xfId="8903" xr:uid="{AB093AD2-9304-426C-8C04-541DCDEB0A4A}"/>
    <cellStyle name="Normal 24 2 3 4 2 2 3 2" xfId="8904" xr:uid="{1A8D4B0C-DE17-4581-AE9E-007DAE35E679}"/>
    <cellStyle name="Normal 24 2 3 4 2 2 3 2 2" xfId="9656" xr:uid="{31966DC0-5186-4306-9044-C51A7792F809}"/>
    <cellStyle name="Normal 24 2 3 4 2 2 3 2 2 2" xfId="11183" xr:uid="{44095F05-0A13-4B9A-A9CE-F297C0256379}"/>
    <cellStyle name="Normal 24 2 3 4 2 2 3 2 3" xfId="10435" xr:uid="{67E0462B-1222-4087-8201-556F7F71939C}"/>
    <cellStyle name="Normal 24 2 3 4 2 2 3 3" xfId="8905" xr:uid="{DE68208B-3FD9-4776-B741-75B8FBB8E6A7}"/>
    <cellStyle name="Normal 24 2 3 4 2 2 3 3 2" xfId="9657" xr:uid="{294D57B6-5B16-4B3B-A636-BFF87D43E693}"/>
    <cellStyle name="Normal 24 2 3 4 2 2 3 3 2 2" xfId="11184" xr:uid="{474FC6AF-0BF6-4091-BBFA-CDC52F0CA10F}"/>
    <cellStyle name="Normal 24 2 3 4 2 2 3 3 3" xfId="10436" xr:uid="{B0B6967A-8792-4959-804A-DA184962E884}"/>
    <cellStyle name="Normal 24 2 3 4 2 2 3 4" xfId="9655" xr:uid="{A2934CAD-20A4-4D69-8E13-383F8D3A3B7A}"/>
    <cellStyle name="Normal 24 2 3 4 2 2 3 4 2" xfId="11182" xr:uid="{FD26ECF9-9435-466D-BD19-2C40A8A76F52}"/>
    <cellStyle name="Normal 24 2 3 4 2 2 3 5" xfId="10434" xr:uid="{E3933A82-2DCC-4E3B-9A03-4AB16F4A402D}"/>
    <cellStyle name="Normal 24 2 3 4 2 2 4" xfId="8906" xr:uid="{FF3DDE4F-39F0-49C5-A778-412038EB0B1C}"/>
    <cellStyle name="Normal 24 2 3 4 2 2 4 2" xfId="9658" xr:uid="{C2A0F0B0-699B-4AC4-A02C-26BEE84CBBF5}"/>
    <cellStyle name="Normal 24 2 3 4 2 2 4 2 2" xfId="11185" xr:uid="{840C5210-A20E-457C-9D38-40B7BBBD0701}"/>
    <cellStyle name="Normal 24 2 3 4 2 2 4 3" xfId="10437" xr:uid="{EF4C30A9-BF4D-4128-B9FC-2F6AAB059D9E}"/>
    <cellStyle name="Normal 24 2 3 4 2 2 5" xfId="8907" xr:uid="{6F2919C3-1982-4A2B-A201-5EC7371A9F46}"/>
    <cellStyle name="Normal 24 2 3 4 2 2 5 2" xfId="9659" xr:uid="{DAC4528D-7D5A-4460-821C-8AD4E6502B4D}"/>
    <cellStyle name="Normal 24 2 3 4 2 2 5 2 2" xfId="11186" xr:uid="{C4905770-CAE5-44D5-821F-ED3BD2C913DE}"/>
    <cellStyle name="Normal 24 2 3 4 2 2 5 3" xfId="10438" xr:uid="{9565B994-6489-4F1F-B3A7-AC0EFA08EC18}"/>
    <cellStyle name="Normal 24 2 3 4 2 2 6" xfId="8908" xr:uid="{7916965A-82A2-45C6-ADC5-17B99385F10B}"/>
    <cellStyle name="Normal 24 2 3 4 2 2 6 2" xfId="9660" xr:uid="{80AEFB53-0454-42F9-8F32-2660006512AC}"/>
    <cellStyle name="Normal 24 2 3 4 2 2 6 2 2" xfId="11187" xr:uid="{1873AC52-65A0-438C-8859-E1F74D1A60B0}"/>
    <cellStyle name="Normal 24 2 3 4 2 2 6 3" xfId="10439" xr:uid="{4CEAEA49-EF1C-42F0-B7B0-A799A1C67904}"/>
    <cellStyle name="Normal 24 2 3 4 2 2 7" xfId="8669" xr:uid="{5D39A9C5-2C20-492B-856D-34D5514E166A}"/>
    <cellStyle name="Normal 24 2 3 4 2 2 7 2" xfId="9661" xr:uid="{A40E133F-C7D1-42B6-8EFC-BDD59EE0326D}"/>
    <cellStyle name="Normal 24 2 3 4 2 2 7 2 2" xfId="11188" xr:uid="{3D993B1E-CB80-413A-8506-ABBC4A0004C5}"/>
    <cellStyle name="Normal 24 2 3 4 2 2 7 3" xfId="19" xr:uid="{62EAA0AF-9A64-4F0C-B4C6-2742CF076B5A}"/>
    <cellStyle name="Normal 24 2 3 4 2 2 7 3 2" xfId="73" xr:uid="{81ED72B0-9240-483A-BCA7-A3D2290710A8}"/>
    <cellStyle name="Normal 24 2 3 4 2 2 7 3 2 2" xfId="24" xr:uid="{A3676B15-3D98-477E-875B-A195FE21631D}"/>
    <cellStyle name="Normal 24 2 3 4 2 2 7 3 2 2 2" xfId="76" xr:uid="{0E029003-3DB3-41D0-9023-54EB1451FD6A}"/>
    <cellStyle name="Normal 24 2 3 4 2 2 7 3 2 2 2 2" xfId="142" xr:uid="{38788DE2-3C36-45B6-8E53-8C47E2F54052}"/>
    <cellStyle name="Normal 24 2 3 4 2 2 7 3 2 2 2 2 2" xfId="645" xr:uid="{B6796ABC-A069-48CA-A954-A29C694D1564}"/>
    <cellStyle name="Normal 24 2 3 4 2 2 7 3 2 2 2 2 2 2" xfId="1411" xr:uid="{0485E39F-0AEF-4149-90E7-F88379EF629D}"/>
    <cellStyle name="Normal 24 2 3 4 2 2 7 3 2 2 2 2 2 3" xfId="2191" xr:uid="{54AFCC3B-E4F8-4C97-BBAB-8E212167E01C}"/>
    <cellStyle name="Normal 24 2 3 4 2 2 7 3 2 2 2 2 3" xfId="397" xr:uid="{C6E61C8B-276E-4AC3-8FE0-C89464D3FCA1}"/>
    <cellStyle name="Normal 24 2 3 4 2 2 7 3 2 2 2 2 3 2" xfId="1163" xr:uid="{DD14420E-0440-49F4-8927-22A27F44C18E}"/>
    <cellStyle name="Normal 24 2 3 4 2 2 7 3 2 2 2 2 3 3" xfId="1943" xr:uid="{28E6E20D-4D50-4618-ABE3-681434B4AE26}"/>
    <cellStyle name="Normal 24 2 3 4 2 2 7 3 2 2 2 2 4" xfId="915" xr:uid="{B2BEAE3B-B394-4888-8BEA-354D3CBE7EEB}"/>
    <cellStyle name="Normal 24 2 3 4 2 2 7 3 2 2 2 2 5" xfId="1694" xr:uid="{C1A762CA-8327-4806-AAD4-529F47B4FB36}"/>
    <cellStyle name="Normal 24 2 3 4 2 2 7 3 2 2 2 3" xfId="220" xr:uid="{C1996717-761E-4DF8-A417-881B3620DCAF}"/>
    <cellStyle name="Normal 24 2 3 4 2 2 7 3 2 2 2 3 2" xfId="721" xr:uid="{3E036FA1-F00D-4677-BC37-C59CB9FE4D4E}"/>
    <cellStyle name="Normal 24 2 3 4 2 2 7 3 2 2 2 3 2 2" xfId="1487" xr:uid="{0F7CCC05-DE2A-44CE-9E94-EA85BD1D1608}"/>
    <cellStyle name="Normal 24 2 3 4 2 2 7 3 2 2 2 3 2 3" xfId="2267" xr:uid="{BA7DD0A1-F194-4C95-A06C-CF2ADBDA0A58}"/>
    <cellStyle name="Normal 24 2 3 4 2 2 7 3 2 2 2 3 3" xfId="473" xr:uid="{8D773C2E-C992-4F27-B317-62D09C071D6A}"/>
    <cellStyle name="Normal 24 2 3 4 2 2 7 3 2 2 2 3 3 2" xfId="1239" xr:uid="{A52BCE82-7C25-4570-A866-7869EBD1867E}"/>
    <cellStyle name="Normal 24 2 3 4 2 2 7 3 2 2 2 3 3 3" xfId="2019" xr:uid="{64C993C9-19F4-44EF-A778-4C832B1BE9C5}"/>
    <cellStyle name="Normal 24 2 3 4 2 2 7 3 2 2 2 3 4" xfId="991" xr:uid="{A9C3FFF5-54A2-4818-B086-4B08D4ED1406}"/>
    <cellStyle name="Normal 24 2 3 4 2 2 7 3 2 2 2 3 5" xfId="1770" xr:uid="{1099E182-A67B-4654-ACD0-DE9B3159B311}"/>
    <cellStyle name="Normal 24 2 3 4 2 2 7 3 2 2 2 4" xfId="580" xr:uid="{521EA5F7-3DF5-47E2-8234-C14AFA51E3F4}"/>
    <cellStyle name="Normal 24 2 3 4 2 2 7 3 2 2 2 4 2" xfId="1346" xr:uid="{5EADCE8A-921F-4BDA-B757-524784EFCFE8}"/>
    <cellStyle name="Normal 24 2 3 4 2 2 7 3 2 2 2 4 3" xfId="2126" xr:uid="{2061B0F1-C5B8-46FD-AE68-C1E3F58A3E24}"/>
    <cellStyle name="Normal 24 2 3 4 2 2 7 3 2 2 2 5" xfId="332" xr:uid="{E4C590F9-72EC-4BA9-95D5-F4B42E4832EA}"/>
    <cellStyle name="Normal 24 2 3 4 2 2 7 3 2 2 2 5 2" xfId="1098" xr:uid="{57AC409A-28A9-47CE-9255-41D265832148}"/>
    <cellStyle name="Normal 24 2 3 4 2 2 7 3 2 2 2 5 3" xfId="1878" xr:uid="{12B018D6-B9DF-4010-A7E0-92E2FAE7828D}"/>
    <cellStyle name="Normal 24 2 3 4 2 2 7 3 2 2 2 6" xfId="850" xr:uid="{69A174B0-53D1-47DB-A06A-78C13F748492}"/>
    <cellStyle name="Normal 24 2 3 4 2 2 7 3 2 2 2 7" xfId="1629" xr:uid="{F5CDA882-38EF-4E7B-8F74-AFB46369ED3C}"/>
    <cellStyle name="Normal 24 2 3 4 2 2 7 3 2 2 3" xfId="110" xr:uid="{097093D5-4464-4BB6-8555-A7F06898D6AC}"/>
    <cellStyle name="Normal 24 2 3 4 2 2 7 3 2 2 3 2" xfId="254" xr:uid="{F240257C-0F46-4277-987B-C41B0DE712E9}"/>
    <cellStyle name="Normal 24 2 3 4 2 2 7 3 2 2 3 2 2" xfId="755" xr:uid="{720C8A12-681A-4EBE-BBB8-CCF5EFEA1CBD}"/>
    <cellStyle name="Normal 24 2 3 4 2 2 7 3 2 2 3 2 2 2" xfId="1521" xr:uid="{E440FF98-E334-410C-865E-65ADA91F9F0A}"/>
    <cellStyle name="Normal 24 2 3 4 2 2 7 3 2 2 3 2 2 3" xfId="2301" xr:uid="{8397D5CA-9B7F-4F71-8A43-5BBB084D0123}"/>
    <cellStyle name="Normal 24 2 3 4 2 2 7 3 2 2 3 2 3" xfId="507" xr:uid="{8F7F9D42-B8C0-4721-9878-BFBCD5D48E98}"/>
    <cellStyle name="Normal 24 2 3 4 2 2 7 3 2 2 3 2 3 2" xfId="1273" xr:uid="{A4E2052C-7B81-4E84-A88A-6DBEA94631C2}"/>
    <cellStyle name="Normal 24 2 3 4 2 2 7 3 2 2 3 2 3 3" xfId="2053" xr:uid="{95DA0936-E589-4CE0-A680-93A1B083503C}"/>
    <cellStyle name="Normal 24 2 3 4 2 2 7 3 2 2 3 2 4" xfId="1025" xr:uid="{5706929C-ED59-4E47-868D-5F72A3D1610C}"/>
    <cellStyle name="Normal 24 2 3 4 2 2 7 3 2 2 3 2 5" xfId="1804" xr:uid="{92B537C8-CAFB-4FC5-90C9-06C9DD488719}"/>
    <cellStyle name="Normal 24 2 3 4 2 2 7 3 2 2 3 3" xfId="613" xr:uid="{A7E16EA2-2357-4745-90AB-D16647D92163}"/>
    <cellStyle name="Normal 24 2 3 4 2 2 7 3 2 2 3 3 2" xfId="1379" xr:uid="{067367F3-63CA-4331-AEA2-7895C942FF1B}"/>
    <cellStyle name="Normal 24 2 3 4 2 2 7 3 2 2 3 3 3" xfId="2159" xr:uid="{324B3B05-516C-4D67-A0AB-2D6BADBFCBB5}"/>
    <cellStyle name="Normal 24 2 3 4 2 2 7 3 2 2 3 4" xfId="365" xr:uid="{3815716D-33C8-43CF-99E9-0CA51C7659C9}"/>
    <cellStyle name="Normal 24 2 3 4 2 2 7 3 2 2 3 4 2" xfId="1131" xr:uid="{8161C6FC-2B9F-4EA0-B87C-4A24E7F77323}"/>
    <cellStyle name="Normal 24 2 3 4 2 2 7 3 2 2 3 4 3" xfId="1911" xr:uid="{CB388676-79E5-49BC-ABCC-EB97C07F63AC}"/>
    <cellStyle name="Normal 24 2 3 4 2 2 7 3 2 2 3 5" xfId="883" xr:uid="{3DA24244-7652-46F7-9BCE-08B2AFCDD175}"/>
    <cellStyle name="Normal 24 2 3 4 2 2 7 3 2 2 3 6" xfId="1662" xr:uid="{4F838B00-6856-4828-9772-12B420A2BCB0}"/>
    <cellStyle name="Normal 24 2 3 4 2 2 7 3 2 2 4" xfId="184" xr:uid="{0774C33B-A390-4C2A-A949-CB7B3782444E}"/>
    <cellStyle name="Normal 24 2 3 4 2 2 7 3 2 2 4 2" xfId="686" xr:uid="{D7EB65D8-6EDB-4778-A3D0-D5C5D53F4501}"/>
    <cellStyle name="Normal 24 2 3 4 2 2 7 3 2 2 4 2 2" xfId="1452" xr:uid="{B44F5DCF-47B9-4B5F-8F7A-E47EF2288569}"/>
    <cellStyle name="Normal 24 2 3 4 2 2 7 3 2 2 4 2 3" xfId="2232" xr:uid="{299D68CE-C358-4C9E-94E8-23920107B5E5}"/>
    <cellStyle name="Normal 24 2 3 4 2 2 7 3 2 2 4 3" xfId="438" xr:uid="{4E1B2024-D18E-4B77-A857-4B3889064126}"/>
    <cellStyle name="Normal 24 2 3 4 2 2 7 3 2 2 4 3 2" xfId="1204" xr:uid="{BA459F43-C28D-4AB6-9304-84E49F784281}"/>
    <cellStyle name="Normal 24 2 3 4 2 2 7 3 2 2 4 3 3" xfId="1984" xr:uid="{99F9BB9B-AF2D-4034-9DD7-042827701698}"/>
    <cellStyle name="Normal 24 2 3 4 2 2 7 3 2 2 4 4" xfId="956" xr:uid="{12B14336-7087-45B6-A15C-88DCC6ABFD47}"/>
    <cellStyle name="Normal 24 2 3 4 2 2 7 3 2 2 4 5" xfId="1735" xr:uid="{8F3DB3ED-B2DF-4C37-9481-E4F0C344CFFE}"/>
    <cellStyle name="Normal 24 2 3 4 2 2 7 3 2 2 5" xfId="546" xr:uid="{333229D1-9CE8-41AE-83BA-D934AE7F6798}"/>
    <cellStyle name="Normal 24 2 3 4 2 2 7 3 2 2 5 2" xfId="1312" xr:uid="{1C289E18-32D4-4F8B-94A1-9B647588462B}"/>
    <cellStyle name="Normal 24 2 3 4 2 2 7 3 2 2 5 3" xfId="2092" xr:uid="{003FCEF1-42B0-4528-AF9B-9CFC779825B0}"/>
    <cellStyle name="Normal 24 2 3 4 2 2 7 3 2 2 6" xfId="298" xr:uid="{47FC2AAF-CA6B-4237-9B79-2C5462BB4FBF}"/>
    <cellStyle name="Normal 24 2 3 4 2 2 7 3 2 2 6 2" xfId="1064" xr:uid="{475A4F4E-D25D-431E-9DAF-E1F44E87CA55}"/>
    <cellStyle name="Normal 24 2 3 4 2 2 7 3 2 2 6 3" xfId="1844" xr:uid="{4DFDE053-F3D3-4EB8-9CF5-BE682FE37D80}"/>
    <cellStyle name="Normal 24 2 3 4 2 2 7 3 2 2 7" xfId="816" xr:uid="{2B301F03-AD2C-4D69-AD8C-B0C87FB7F30F}"/>
    <cellStyle name="Normal 24 2 3 4 2 2 7 3 2 2 8" xfId="1597" xr:uid="{F0400542-DF7F-4B82-8B0D-82D11AFE831B}"/>
    <cellStyle name="Normal 24 2 3 4 2 2 7 3 2 3" xfId="139" xr:uid="{5FA46C60-1BA7-4F9B-8645-972B36B4E08F}"/>
    <cellStyle name="Normal 24 2 3 4 2 2 7 3 2 3 2" xfId="642" xr:uid="{BC051C1E-5038-4EF1-BB20-B3B485B29A1E}"/>
    <cellStyle name="Normal 24 2 3 4 2 2 7 3 2 3 2 2" xfId="1408" xr:uid="{36019569-64FF-4533-B365-8CE84FBFF6A5}"/>
    <cellStyle name="Normal 24 2 3 4 2 2 7 3 2 3 2 3" xfId="2188" xr:uid="{164EC7C8-AE99-44A3-A1F2-B75E7136ADEB}"/>
    <cellStyle name="Normal 24 2 3 4 2 2 7 3 2 3 3" xfId="394" xr:uid="{1D9BCFF0-90EB-4C8B-8279-D700DFC9F394}"/>
    <cellStyle name="Normal 24 2 3 4 2 2 7 3 2 3 3 2" xfId="1160" xr:uid="{DA8402B8-B12E-424F-BD22-654F2F8C03B8}"/>
    <cellStyle name="Normal 24 2 3 4 2 2 7 3 2 3 3 3" xfId="1940" xr:uid="{87377558-C72B-4899-B2E2-6988216C02EB}"/>
    <cellStyle name="Normal 24 2 3 4 2 2 7 3 2 3 4" xfId="912" xr:uid="{9B5AA7A9-99E2-4D4A-9008-4A7BFBFE2D33}"/>
    <cellStyle name="Normal 24 2 3 4 2 2 7 3 2 3 5" xfId="1691" xr:uid="{C852107C-42DB-4A6E-B259-D4EAC604EC11}"/>
    <cellStyle name="Normal 24 2 3 4 2 2 7 3 2 4" xfId="217" xr:uid="{8C344C70-554A-4FDF-AE1A-BE82B9F8DBDF}"/>
    <cellStyle name="Normal 24 2 3 4 2 2 7 3 2 4 2" xfId="718" xr:uid="{83473246-EB35-4214-936A-DE2DDD41350C}"/>
    <cellStyle name="Normal 24 2 3 4 2 2 7 3 2 4 2 2" xfId="1484" xr:uid="{6296A73C-9D4E-43D0-80C0-5B4780A1B82D}"/>
    <cellStyle name="Normal 24 2 3 4 2 2 7 3 2 4 2 3" xfId="2264" xr:uid="{D79AE532-AEA9-4994-B11A-996D48CD78CA}"/>
    <cellStyle name="Normal 24 2 3 4 2 2 7 3 2 4 3" xfId="470" xr:uid="{6C813DDA-9E2C-43FE-8B5D-741B5D2D5F1F}"/>
    <cellStyle name="Normal 24 2 3 4 2 2 7 3 2 4 3 2" xfId="1236" xr:uid="{53095CB3-E460-44A3-AE6E-E06CE41BBCCC}"/>
    <cellStyle name="Normal 24 2 3 4 2 2 7 3 2 4 3 3" xfId="2016" xr:uid="{F2D26F33-D01F-4B73-97F8-7EDB7918D9FB}"/>
    <cellStyle name="Normal 24 2 3 4 2 2 7 3 2 4 4" xfId="988" xr:uid="{486704AF-AF78-4794-8DDF-1CA19B9B475A}"/>
    <cellStyle name="Normal 24 2 3 4 2 2 7 3 2 4 5" xfId="1767" xr:uid="{99133F71-A655-4E80-AE46-DE6A7F4DF287}"/>
    <cellStyle name="Normal 24 2 3 4 2 2 7 3 2 5" xfId="577" xr:uid="{AD39478B-E353-4BAC-9A84-322C81EB00F5}"/>
    <cellStyle name="Normal 24 2 3 4 2 2 7 3 2 5 2" xfId="1343" xr:uid="{81B0790E-A8AA-4E76-BD97-143DDF699DC6}"/>
    <cellStyle name="Normal 24 2 3 4 2 2 7 3 2 5 3" xfId="2123" xr:uid="{61856C39-04A0-4F9E-971D-068B7B041D58}"/>
    <cellStyle name="Normal 24 2 3 4 2 2 7 3 2 6" xfId="329" xr:uid="{D21749A6-5D10-4052-848D-21805FAE4FEC}"/>
    <cellStyle name="Normal 24 2 3 4 2 2 7 3 2 6 2" xfId="1095" xr:uid="{5DBB3B10-0301-4956-99A8-66B628FF49D3}"/>
    <cellStyle name="Normal 24 2 3 4 2 2 7 3 2 6 3" xfId="1875" xr:uid="{718DF709-4FD8-413B-A7D1-713DA6DA0626}"/>
    <cellStyle name="Normal 24 2 3 4 2 2 7 3 2 7" xfId="847" xr:uid="{A5B6FEDB-A1FC-454D-AFB9-7EBED163D421}"/>
    <cellStyle name="Normal 24 2 3 4 2 2 7 3 2 8" xfId="1626" xr:uid="{025C010D-00F1-41AF-B93B-DE2C693E915A}"/>
    <cellStyle name="Normal 24 2 3 4 2 2 7 3 3" xfId="107" xr:uid="{FBB2FACF-30A9-4BD9-AEAD-613131967D03}"/>
    <cellStyle name="Normal 24 2 3 4 2 2 7 3 3 2" xfId="251" xr:uid="{B2A25DC0-B6D1-473A-BD22-486D0A8C1C43}"/>
    <cellStyle name="Normal 24 2 3 4 2 2 7 3 3 2 2" xfId="752" xr:uid="{557BB8B9-A3AD-4404-A1A6-5186CA04C45C}"/>
    <cellStyle name="Normal 24 2 3 4 2 2 7 3 3 2 2 2" xfId="1518" xr:uid="{E3335D19-9AD6-415D-842F-9C9E377FE3F6}"/>
    <cellStyle name="Normal 24 2 3 4 2 2 7 3 3 2 2 3" xfId="2298" xr:uid="{4435AC95-8862-4A5B-99E7-AC1437BC59F0}"/>
    <cellStyle name="Normal 24 2 3 4 2 2 7 3 3 2 3" xfId="504" xr:uid="{06D1E9BA-8AA0-4F54-83E9-8908E60F6BFA}"/>
    <cellStyle name="Normal 24 2 3 4 2 2 7 3 3 2 3 2" xfId="1270" xr:uid="{B4FB3A8C-A6FF-4423-BF4B-96BF0C12B60B}"/>
    <cellStyle name="Normal 24 2 3 4 2 2 7 3 3 2 3 3" xfId="2050" xr:uid="{7BB8D38F-D0EE-4F8A-9ADF-A6A9A4BC1898}"/>
    <cellStyle name="Normal 24 2 3 4 2 2 7 3 3 2 4" xfId="1022" xr:uid="{14209816-5392-4E8D-A82E-B2D3435A5344}"/>
    <cellStyle name="Normal 24 2 3 4 2 2 7 3 3 2 5" xfId="1801" xr:uid="{499BD1A2-001D-446F-AF49-8D06896FCCC1}"/>
    <cellStyle name="Normal 24 2 3 4 2 2 7 3 3 3" xfId="610" xr:uid="{968D1279-FA6C-4AE7-A96B-F8D3BA357DC5}"/>
    <cellStyle name="Normal 24 2 3 4 2 2 7 3 3 3 2" xfId="1376" xr:uid="{22531AFE-315D-4657-80E7-E764D0F90B99}"/>
    <cellStyle name="Normal 24 2 3 4 2 2 7 3 3 3 3" xfId="2156" xr:uid="{29F4C81C-89B8-4A00-AE8C-CB48BA661FE3}"/>
    <cellStyle name="Normal 24 2 3 4 2 2 7 3 3 4" xfId="362" xr:uid="{9AF714A0-2E1A-467C-99BF-BA1509D04094}"/>
    <cellStyle name="Normal 24 2 3 4 2 2 7 3 3 4 2" xfId="1128" xr:uid="{A7BF5E29-C483-4456-9009-93F6C725AA3B}"/>
    <cellStyle name="Normal 24 2 3 4 2 2 7 3 3 4 3" xfId="1908" xr:uid="{78D948F5-DE40-4C3C-A0A0-5B4C286A7780}"/>
    <cellStyle name="Normal 24 2 3 4 2 2 7 3 3 5" xfId="880" xr:uid="{0F4D0F2D-538F-4E40-9590-C2EE197F175E}"/>
    <cellStyle name="Normal 24 2 3 4 2 2 7 3 3 6" xfId="1659" xr:uid="{97FB13CD-153B-4513-A2BB-6CDCBB5C8289}"/>
    <cellStyle name="Normal 24 2 3 4 2 2 7 3 4" xfId="181" xr:uid="{26B57FEA-DAF8-43B7-B9CD-50C783405AEA}"/>
    <cellStyle name="Normal 24 2 3 4 2 2 7 3 4 2" xfId="683" xr:uid="{1C1FF358-6DF4-41D3-A54A-044DE414C361}"/>
    <cellStyle name="Normal 24 2 3 4 2 2 7 3 4 2 2" xfId="1449" xr:uid="{AA16DD06-62FA-49D3-B8B8-B552E3DDC6B6}"/>
    <cellStyle name="Normal 24 2 3 4 2 2 7 3 4 2 3" xfId="2229" xr:uid="{D5199E51-FD29-48C2-952E-832D64EBAD4B}"/>
    <cellStyle name="Normal 24 2 3 4 2 2 7 3 4 3" xfId="435" xr:uid="{B0AB34CD-ABED-445E-8F56-96F6B65F40AF}"/>
    <cellStyle name="Normal 24 2 3 4 2 2 7 3 4 3 2" xfId="1201" xr:uid="{8C6F6CB9-D252-4F1F-BB02-14F5B59949D7}"/>
    <cellStyle name="Normal 24 2 3 4 2 2 7 3 4 3 3" xfId="1981" xr:uid="{817A6AD5-E166-44B4-A810-F0D7D118D10F}"/>
    <cellStyle name="Normal 24 2 3 4 2 2 7 3 4 4" xfId="953" xr:uid="{BD8D8B93-6C37-4660-A770-D2BC0FA7E1A9}"/>
    <cellStyle name="Normal 24 2 3 4 2 2 7 3 4 5" xfId="1732" xr:uid="{B6869BBE-B0A8-42FC-B1F5-7A5ADCF31438}"/>
    <cellStyle name="Normal 24 2 3 4 2 2 7 3 5" xfId="543" xr:uid="{F9A08352-75E8-41D3-8EBE-E5DC9780DE67}"/>
    <cellStyle name="Normal 24 2 3 4 2 2 7 3 5 2" xfId="1309" xr:uid="{D2C1E3CB-4CF5-4573-AEA8-B0718A18D194}"/>
    <cellStyle name="Normal 24 2 3 4 2 2 7 3 5 3" xfId="2089" xr:uid="{8B9D09BE-D172-4951-9792-19F13094F2DA}"/>
    <cellStyle name="Normal 24 2 3 4 2 2 7 3 6" xfId="295" xr:uid="{810E1A49-C8DC-48B7-81F9-00EAA9251C8F}"/>
    <cellStyle name="Normal 24 2 3 4 2 2 7 3 6 2" xfId="1061" xr:uid="{485E3162-29FB-45E7-A5EB-6BBB1AAC6158}"/>
    <cellStyle name="Normal 24 2 3 4 2 2 7 3 6 3" xfId="1841" xr:uid="{DE551493-880A-44A5-9820-5D99543BAFB5}"/>
    <cellStyle name="Normal 24 2 3 4 2 2 7 3 7" xfId="813" xr:uid="{B7F9A46B-3F76-4242-819D-64EB71FDC5FC}"/>
    <cellStyle name="Normal 24 2 3 4 2 2 7 3 8" xfId="1594" xr:uid="{84181A33-86D7-439C-83B4-C696D402DDAF}"/>
    <cellStyle name="Normal 24 2 3 4 2 2 7 5 3" xfId="26" xr:uid="{56F05048-AD52-47C8-A32C-2592370DD9EA}"/>
    <cellStyle name="Normal 24 2 3 4 2 2 7 5 3 2" xfId="78" xr:uid="{4CAF07FF-ABE6-4C89-BDA6-B2BA69CC5141}"/>
    <cellStyle name="Normal 24 2 3 4 2 2 7 5 3 2 2" xfId="144" xr:uid="{6D0C1A8C-7D2E-4F56-9217-AD09327D64A4}"/>
    <cellStyle name="Normal 24 2 3 4 2 2 7 5 3 2 2 2" xfId="647" xr:uid="{49571BA4-D65C-4EA2-A1F5-3980AF4E46CD}"/>
    <cellStyle name="Normal 24 2 3 4 2 2 7 5 3 2 2 2 2" xfId="1413" xr:uid="{79291BE4-8F6E-49F6-9959-05FEB42D98CC}"/>
    <cellStyle name="Normal 24 2 3 4 2 2 7 5 3 2 2 2 3" xfId="2193" xr:uid="{E8E7BE4C-B62F-41F9-A7B6-71AB36E34901}"/>
    <cellStyle name="Normal 24 2 3 4 2 2 7 5 3 2 2 3" xfId="399" xr:uid="{3445CC2F-7338-4BBC-B5BC-CBB955FE9C47}"/>
    <cellStyle name="Normal 24 2 3 4 2 2 7 5 3 2 2 3 2" xfId="1165" xr:uid="{8400CFF9-F9FE-43CB-AD3A-60252F2FDF7C}"/>
    <cellStyle name="Normal 24 2 3 4 2 2 7 5 3 2 2 3 3" xfId="1945" xr:uid="{B311DAB7-F533-4A87-B3AD-ACABB2D13C8F}"/>
    <cellStyle name="Normal 24 2 3 4 2 2 7 5 3 2 2 4" xfId="917" xr:uid="{D255E4E8-A4E4-428B-AB80-52423B2A53D7}"/>
    <cellStyle name="Normal 24 2 3 4 2 2 7 5 3 2 2 5" xfId="1696" xr:uid="{C506940F-8B95-4031-BB99-6A60088D1441}"/>
    <cellStyle name="Normal 24 2 3 4 2 2 7 5 3 2 3" xfId="222" xr:uid="{8D919225-90B1-4ECB-85B4-F4A2EE082E54}"/>
    <cellStyle name="Normal 24 2 3 4 2 2 7 5 3 2 3 2" xfId="723" xr:uid="{4B4B265A-824F-4A00-BC5C-77CD68687540}"/>
    <cellStyle name="Normal 24 2 3 4 2 2 7 5 3 2 3 2 2" xfId="1489" xr:uid="{C31FC56E-6D2E-463B-9622-E70C4E19F5FD}"/>
    <cellStyle name="Normal 24 2 3 4 2 2 7 5 3 2 3 2 3" xfId="2269" xr:uid="{E3A43C19-3827-417A-B74A-580A4B0B827C}"/>
    <cellStyle name="Normal 24 2 3 4 2 2 7 5 3 2 3 3" xfId="475" xr:uid="{72554E8F-82C1-4A34-86F6-CAEAF62740DE}"/>
    <cellStyle name="Normal 24 2 3 4 2 2 7 5 3 2 3 3 2" xfId="1241" xr:uid="{56EBC504-E28E-4461-A2D8-91146B635E67}"/>
    <cellStyle name="Normal 24 2 3 4 2 2 7 5 3 2 3 3 3" xfId="2021" xr:uid="{F135DB67-BD09-4AF4-AFD6-5ED423B2C7CA}"/>
    <cellStyle name="Normal 24 2 3 4 2 2 7 5 3 2 3 4" xfId="993" xr:uid="{EA820719-A172-4E20-A4F2-098524A6A4B2}"/>
    <cellStyle name="Normal 24 2 3 4 2 2 7 5 3 2 3 5" xfId="1772" xr:uid="{4F5B7710-DDCF-485E-BCA6-B62DD961ED82}"/>
    <cellStyle name="Normal 24 2 3 4 2 2 7 5 3 2 4" xfId="582" xr:uid="{E1A27BD3-7163-40D8-9D73-6AE7FF39C79D}"/>
    <cellStyle name="Normal 24 2 3 4 2 2 7 5 3 2 4 2" xfId="1348" xr:uid="{9D863548-EB70-49CB-A802-9E67C0C408C1}"/>
    <cellStyle name="Normal 24 2 3 4 2 2 7 5 3 2 4 3" xfId="2128" xr:uid="{6C43E631-7CBE-4DE6-8496-DB0230235D33}"/>
    <cellStyle name="Normal 24 2 3 4 2 2 7 5 3 2 5" xfId="334" xr:uid="{7F01C641-9775-4B25-9CC5-5033A6A82875}"/>
    <cellStyle name="Normal 24 2 3 4 2 2 7 5 3 2 5 2" xfId="1100" xr:uid="{8D3BBA8F-3A02-4DDC-8905-9FF8A238A8D3}"/>
    <cellStyle name="Normal 24 2 3 4 2 2 7 5 3 2 5 3" xfId="1880" xr:uid="{6B455792-CF2C-43D9-AA88-95B2979FE53F}"/>
    <cellStyle name="Normal 24 2 3 4 2 2 7 5 3 2 6" xfId="852" xr:uid="{3518A52B-8A19-483A-9A3F-B1EBBF79BAB7}"/>
    <cellStyle name="Normal 24 2 3 4 2 2 7 5 3 2 7" xfId="1631" xr:uid="{4B930A8A-187B-407D-B4B9-ED1EDD42DCC3}"/>
    <cellStyle name="Normal 24 2 3 4 2 2 7 5 3 3" xfId="112" xr:uid="{EB1C7C18-3296-4698-84FA-21619EB7EFC1}"/>
    <cellStyle name="Normal 24 2 3 4 2 2 7 5 3 3 2" xfId="256" xr:uid="{30E7A66B-F511-4D09-8144-4C68F1AAFAB3}"/>
    <cellStyle name="Normal 24 2 3 4 2 2 7 5 3 3 2 2" xfId="757" xr:uid="{7C6B5E81-84CF-4AAD-B6D3-656BEACC47F4}"/>
    <cellStyle name="Normal 24 2 3 4 2 2 7 5 3 3 2 2 2" xfId="1523" xr:uid="{F42F0B1C-4B14-4025-BBFA-836F196A378A}"/>
    <cellStyle name="Normal 24 2 3 4 2 2 7 5 3 3 2 2 3" xfId="2303" xr:uid="{D3945183-794C-4232-B7AD-F643CBFEB883}"/>
    <cellStyle name="Normal 24 2 3 4 2 2 7 5 3 3 2 3" xfId="509" xr:uid="{B0183F77-2D2D-45B4-A4B7-B29DBF2AA48D}"/>
    <cellStyle name="Normal 24 2 3 4 2 2 7 5 3 3 2 3 2" xfId="1275" xr:uid="{48F0CAE3-3786-4683-9732-1F1E02AF29E4}"/>
    <cellStyle name="Normal 24 2 3 4 2 2 7 5 3 3 2 3 3" xfId="2055" xr:uid="{5982E67E-50C8-494C-843A-37CB25C51558}"/>
    <cellStyle name="Normal 24 2 3 4 2 2 7 5 3 3 2 4" xfId="1027" xr:uid="{ECB28259-23D3-4211-AFA3-3BB6DD3EBD35}"/>
    <cellStyle name="Normal 24 2 3 4 2 2 7 5 3 3 2 5" xfId="1806" xr:uid="{1174B5DE-C10D-4B59-9B4D-AC890ABC6C2A}"/>
    <cellStyle name="Normal 24 2 3 4 2 2 7 5 3 3 3" xfId="615" xr:uid="{B870E280-5118-43B5-99CD-BAB62B6CFC3D}"/>
    <cellStyle name="Normal 24 2 3 4 2 2 7 5 3 3 3 2" xfId="1381" xr:uid="{694D4C90-EDA6-45E0-AD40-D373285E32DC}"/>
    <cellStyle name="Normal 24 2 3 4 2 2 7 5 3 3 3 3" xfId="2161" xr:uid="{04AD2D8F-D4F2-42A3-B3C9-216D89788D27}"/>
    <cellStyle name="Normal 24 2 3 4 2 2 7 5 3 3 4" xfId="367" xr:uid="{3F9E4266-3B9D-4CB1-AA67-45002571E5F9}"/>
    <cellStyle name="Normal 24 2 3 4 2 2 7 5 3 3 4 2" xfId="1133" xr:uid="{6FDF9CE4-A4B6-47EF-8024-5C4C1EEA9BF2}"/>
    <cellStyle name="Normal 24 2 3 4 2 2 7 5 3 3 4 3" xfId="1913" xr:uid="{0C0DFA4B-F772-4E7F-B1EF-C15546E69560}"/>
    <cellStyle name="Normal 24 2 3 4 2 2 7 5 3 3 5" xfId="885" xr:uid="{8F48603D-9490-4B3E-9F82-3AD5B254E35C}"/>
    <cellStyle name="Normal 24 2 3 4 2 2 7 5 3 3 6" xfId="1664" xr:uid="{DE104E5D-D333-4C89-A558-B1D31693E6C4}"/>
    <cellStyle name="Normal 24 2 3 4 2 2 7 5 3 4" xfId="186" xr:uid="{F16948FC-53DC-48E5-855F-439170B0734A}"/>
    <cellStyle name="Normal 24 2 3 4 2 2 7 5 3 4 2" xfId="688" xr:uid="{C4CBF386-5BF7-4367-B8BB-77F4AE1DF1B8}"/>
    <cellStyle name="Normal 24 2 3 4 2 2 7 5 3 4 2 2" xfId="1454" xr:uid="{C5BDA52A-04E2-448F-AA9B-4CEABB434A19}"/>
    <cellStyle name="Normal 24 2 3 4 2 2 7 5 3 4 2 3" xfId="2234" xr:uid="{4D76FE16-1700-4465-8886-7FBA9DC36822}"/>
    <cellStyle name="Normal 24 2 3 4 2 2 7 5 3 4 3" xfId="440" xr:uid="{D84FCD3F-6A89-49F9-91C2-B04547259D78}"/>
    <cellStyle name="Normal 24 2 3 4 2 2 7 5 3 4 3 2" xfId="1206" xr:uid="{3D308DA5-F1CF-43E1-B774-C545DB21D6D8}"/>
    <cellStyle name="Normal 24 2 3 4 2 2 7 5 3 4 3 3" xfId="1986" xr:uid="{46F859AC-D5F7-4039-89DB-CD4E82580736}"/>
    <cellStyle name="Normal 24 2 3 4 2 2 7 5 3 4 4" xfId="958" xr:uid="{42BE18B8-559B-4DFB-B8E4-8DD84982ACD8}"/>
    <cellStyle name="Normal 24 2 3 4 2 2 7 5 3 4 5" xfId="1737" xr:uid="{710AA0FD-5A61-49AA-AAE3-488364C55684}"/>
    <cellStyle name="Normal 24 2 3 4 2 2 7 5 3 5" xfId="548" xr:uid="{361A2C19-D9EC-4407-8961-44843B171CA6}"/>
    <cellStyle name="Normal 24 2 3 4 2 2 7 5 3 5 2" xfId="1314" xr:uid="{C02BEB2A-3B75-412F-84E1-2B1920F5AAF5}"/>
    <cellStyle name="Normal 24 2 3 4 2 2 7 5 3 5 3" xfId="2094" xr:uid="{D9BAF163-7585-4A39-BFD9-EBEC4E7668FC}"/>
    <cellStyle name="Normal 24 2 3 4 2 2 7 5 3 6" xfId="300" xr:uid="{D4F7F798-BC38-4603-9A94-B034A5BA3C11}"/>
    <cellStyle name="Normal 24 2 3 4 2 2 7 5 3 6 2" xfId="1066" xr:uid="{69947253-3DE7-40D1-975C-A747B3B03365}"/>
    <cellStyle name="Normal 24 2 3 4 2 2 7 5 3 6 3" xfId="1846" xr:uid="{3E4330E4-F96E-434C-88BB-269C533EA504}"/>
    <cellStyle name="Normal 24 2 3 4 2 2 7 5 3 7" xfId="818" xr:uid="{03EA22DF-25EC-4C6F-AA86-A624EF703EB7}"/>
    <cellStyle name="Normal 24 2 3 4 2 2 7 5 3 8" xfId="1599" xr:uid="{4044C04A-66D7-4C9B-93FF-5EE40964B06C}"/>
    <cellStyle name="Normal 24 2 3 4 2 2 8" xfId="9288" xr:uid="{4EBC4AD7-E17A-4535-9D35-006A5CED3C81}"/>
    <cellStyle name="Normal 24 2 3 4 2 2 8 2" xfId="10812" xr:uid="{B71CBE3C-6837-4BDA-82F7-DAF96EB245EE}"/>
    <cellStyle name="Normal 24 2 3 4 2 2 9" xfId="10072" xr:uid="{AFDC4F96-1090-4DDC-A96D-9008F2C3D839}"/>
    <cellStyle name="Normal 24 2 3 4 2 3" xfId="8909" xr:uid="{65441050-96EF-48EC-BA24-BAF2CC2FEB7A}"/>
    <cellStyle name="Normal 24 2 3 4 2 3 2" xfId="8910" xr:uid="{DDFDADE4-6307-417C-9B48-CA31A42CC74E}"/>
    <cellStyle name="Normal 24 2 3 4 2 3 2 2" xfId="9663" xr:uid="{51E956A8-D751-44BF-BC1A-F5A491C3D8BE}"/>
    <cellStyle name="Normal 24 2 3 4 2 3 2 2 2" xfId="11190" xr:uid="{CB0EA1FA-D517-483A-A66C-EA02394D1976}"/>
    <cellStyle name="Normal 24 2 3 4 2 3 2 3" xfId="10441" xr:uid="{9F3E93FE-4705-426E-BB68-7B91DF2714DB}"/>
    <cellStyle name="Normal 24 2 3 4 2 3 3" xfId="8911" xr:uid="{F00CF5CF-9692-4E57-8568-A8C0A666CB15}"/>
    <cellStyle name="Normal 24 2 3 4 2 3 3 2" xfId="9664" xr:uid="{9B4E2CFC-D83B-4EA0-AD4C-59602451EC02}"/>
    <cellStyle name="Normal 24 2 3 4 2 3 3 2 2" xfId="11191" xr:uid="{9CC417E8-0B2A-4B52-AD10-58273FF5BE53}"/>
    <cellStyle name="Normal 24 2 3 4 2 3 3 3" xfId="10442" xr:uid="{3208E131-A553-46A3-83B3-18744A49C7E2}"/>
    <cellStyle name="Normal 24 2 3 4 2 3 4" xfId="8912" xr:uid="{011B2C0B-A7A3-4C01-B766-04F2094B3FC3}"/>
    <cellStyle name="Normal 24 2 3 4 2 3 4 2" xfId="9665" xr:uid="{B917806F-8A7F-4EF9-B7A5-75D3FCC53874}"/>
    <cellStyle name="Normal 24 2 3 4 2 3 4 2 2" xfId="11192" xr:uid="{8AD9D8F6-708D-4975-B222-865BCFB81ADE}"/>
    <cellStyle name="Normal 24 2 3 4 2 3 4 3" xfId="10443" xr:uid="{2D2C323A-44B1-4859-A790-5C148713F83C}"/>
    <cellStyle name="Normal 24 2 3 4 2 3 5" xfId="8913" xr:uid="{7A13FA0B-EA07-465B-BE08-4060F2461C28}"/>
    <cellStyle name="Normal 24 2 3 4 2 3 5 2" xfId="8914" xr:uid="{8446A028-068F-457E-A95C-D8EFE87380DA}"/>
    <cellStyle name="Normal 24 2 3 4 2 3 5 2 2" xfId="9667" xr:uid="{B14B3866-C487-49EF-87CD-2218A27C7F1E}"/>
    <cellStyle name="Normal 24 2 3 4 2 3 5 2 2 2" xfId="11194" xr:uid="{078E4DE0-6A8A-4F5C-A101-CAEFD7312F80}"/>
    <cellStyle name="Normal 24 2 3 4 2 3 5 2 3" xfId="10445" xr:uid="{33D5B539-C3D4-46AA-8FEB-73880C9A66AB}"/>
    <cellStyle name="Normal 24 2 3 4 2 3 5 3" xfId="9666" xr:uid="{19E2AB6A-DE6F-4CF4-BD89-C8072F48EB86}"/>
    <cellStyle name="Normal 24 2 3 4 2 3 5 3 2" xfId="11193" xr:uid="{F9E8495A-56F3-4CDC-B26E-16884CE5C178}"/>
    <cellStyle name="Normal 24 2 3 4 2 3 5 4" xfId="10444" xr:uid="{B0FE20E6-DA2B-4960-95BB-7879A7D7A079}"/>
    <cellStyle name="Normal 24 2 3 4 2 3 6" xfId="8915" xr:uid="{AB4851FA-A2F1-45A9-9199-C68012DD1B76}"/>
    <cellStyle name="Normal 24 2 3 4 2 3 6 2" xfId="9668" xr:uid="{9E8CB52A-434D-4CAB-AFB3-800B9C78D0D4}"/>
    <cellStyle name="Normal 24 2 3 4 2 3 6 2 2" xfId="11195" xr:uid="{019C655C-89CB-4CDA-AB43-C51C4A8C6C40}"/>
    <cellStyle name="Normal 24 2 3 4 2 3 6 2 3" xfId="20" xr:uid="{CA1E7435-2E55-4B13-986F-D2E10705B4C4}"/>
    <cellStyle name="Normal 24 2 3 4 2 3 6 2 3 2" xfId="74" xr:uid="{26075219-3B57-4C06-9621-BA62C8DD866B}"/>
    <cellStyle name="Normal 24 2 3 4 2 3 6 2 3 2 2" xfId="25" xr:uid="{38F64632-A9F2-4BB3-AD60-A622B7CF22AD}"/>
    <cellStyle name="Normal 24 2 3 4 2 3 6 2 3 2 2 2" xfId="77" xr:uid="{26112407-D70B-452C-A120-97D29C6B812B}"/>
    <cellStyle name="Normal 24 2 3 4 2 3 6 2 3 2 2 2 2" xfId="143" xr:uid="{A6B15FFB-13B6-4BA2-88B2-83BA5DE105E4}"/>
    <cellStyle name="Normal 24 2 3 4 2 3 6 2 3 2 2 2 2 2" xfId="646" xr:uid="{CD78D495-095D-4333-B3B2-2294A39008B4}"/>
    <cellStyle name="Normal 24 2 3 4 2 3 6 2 3 2 2 2 2 2 2" xfId="1412" xr:uid="{CFF90990-C293-4005-BFA6-3CBE3531C9B9}"/>
    <cellStyle name="Normal 24 2 3 4 2 3 6 2 3 2 2 2 2 2 3" xfId="2192" xr:uid="{FC9353F2-C0C5-47A5-BFE7-E4993430E71D}"/>
    <cellStyle name="Normal 24 2 3 4 2 3 6 2 3 2 2 2 2 3" xfId="398" xr:uid="{839016CE-40AA-4741-AC9A-7E09FEB5D405}"/>
    <cellStyle name="Normal 24 2 3 4 2 3 6 2 3 2 2 2 2 3 2" xfId="1164" xr:uid="{966F6395-89D2-486D-A09D-99B3B3E7F596}"/>
    <cellStyle name="Normal 24 2 3 4 2 3 6 2 3 2 2 2 2 3 3" xfId="1944" xr:uid="{EF2C541A-9CD1-44CC-86C8-12A4358E8A20}"/>
    <cellStyle name="Normal 24 2 3 4 2 3 6 2 3 2 2 2 2 4" xfId="916" xr:uid="{374645F4-F0CE-4373-A6CD-B8A291184AD8}"/>
    <cellStyle name="Normal 24 2 3 4 2 3 6 2 3 2 2 2 2 5" xfId="1695" xr:uid="{1F32A163-E5C6-4D30-B1F4-7D1F0B2A8329}"/>
    <cellStyle name="Normal 24 2 3 4 2 3 6 2 3 2 2 2 3" xfId="221" xr:uid="{7BD452AC-B18C-4A96-9B5B-A8DF5282FB91}"/>
    <cellStyle name="Normal 24 2 3 4 2 3 6 2 3 2 2 2 3 2" xfId="722" xr:uid="{815FD3A6-40D6-4F41-9A0F-838694708AE1}"/>
    <cellStyle name="Normal 24 2 3 4 2 3 6 2 3 2 2 2 3 2 2" xfId="1488" xr:uid="{52DAA783-8729-4458-8779-A29AC73DEAD7}"/>
    <cellStyle name="Normal 24 2 3 4 2 3 6 2 3 2 2 2 3 2 3" xfId="2268" xr:uid="{97C62063-07C7-439F-93A1-BA1B7666DF0D}"/>
    <cellStyle name="Normal 24 2 3 4 2 3 6 2 3 2 2 2 3 3" xfId="474" xr:uid="{71D01528-5D6C-49B6-BB43-4D5A38C9EDBC}"/>
    <cellStyle name="Normal 24 2 3 4 2 3 6 2 3 2 2 2 3 3 2" xfId="1240" xr:uid="{65910570-D8C1-4BF2-883B-B380ED2FC5FC}"/>
    <cellStyle name="Normal 24 2 3 4 2 3 6 2 3 2 2 2 3 3 3" xfId="2020" xr:uid="{E632A42C-84CA-48EC-8FEE-EEC9A8435518}"/>
    <cellStyle name="Normal 24 2 3 4 2 3 6 2 3 2 2 2 3 4" xfId="992" xr:uid="{1CB0664B-E320-43F4-A7AB-360C930BE0BD}"/>
    <cellStyle name="Normal 24 2 3 4 2 3 6 2 3 2 2 2 3 5" xfId="1771" xr:uid="{ACD99EDB-2A85-4BE8-97DC-C492553BDE02}"/>
    <cellStyle name="Normal 24 2 3 4 2 3 6 2 3 2 2 2 4" xfId="581" xr:uid="{64CE4A08-7822-4CFF-8154-88FD375762C9}"/>
    <cellStyle name="Normal 24 2 3 4 2 3 6 2 3 2 2 2 4 2" xfId="1347" xr:uid="{484352E7-B6AA-4ACD-A115-F7C206CF23CC}"/>
    <cellStyle name="Normal 24 2 3 4 2 3 6 2 3 2 2 2 4 3" xfId="2127" xr:uid="{1CD7DB7D-6886-4D87-A6A4-0FA3413CAD75}"/>
    <cellStyle name="Normal 24 2 3 4 2 3 6 2 3 2 2 2 5" xfId="333" xr:uid="{133FC35C-037C-4902-BE8F-E4EC39F117D1}"/>
    <cellStyle name="Normal 24 2 3 4 2 3 6 2 3 2 2 2 5 2" xfId="1099" xr:uid="{3824AE50-FBEB-4C26-BF30-9CA89B1A775C}"/>
    <cellStyle name="Normal 24 2 3 4 2 3 6 2 3 2 2 2 5 3" xfId="1879" xr:uid="{EF574C00-E357-43AB-BF8C-0B4EF16B7049}"/>
    <cellStyle name="Normal 24 2 3 4 2 3 6 2 3 2 2 2 6" xfId="851" xr:uid="{66CA47DF-6C52-43CB-903E-FF0099DEBEA9}"/>
    <cellStyle name="Normal 24 2 3 4 2 3 6 2 3 2 2 2 7" xfId="1630" xr:uid="{37F0074D-D5D7-4311-B8F5-4353904B5D51}"/>
    <cellStyle name="Normal 24 2 3 4 2 3 6 2 3 2 2 3" xfId="111" xr:uid="{D3467EE3-3E0A-48F5-9C09-588115C86E68}"/>
    <cellStyle name="Normal 24 2 3 4 2 3 6 2 3 2 2 3 2" xfId="255" xr:uid="{2904653F-7B41-4647-9A8B-50A6B063878E}"/>
    <cellStyle name="Normal 24 2 3 4 2 3 6 2 3 2 2 3 2 2" xfId="756" xr:uid="{BE8A185F-746C-4A07-A5FA-EBCA9F5AF828}"/>
    <cellStyle name="Normal 24 2 3 4 2 3 6 2 3 2 2 3 2 2 2" xfId="1522" xr:uid="{E1554DC4-119C-411E-A633-28336F776557}"/>
    <cellStyle name="Normal 24 2 3 4 2 3 6 2 3 2 2 3 2 2 3" xfId="2302" xr:uid="{3B09CB6A-29D9-46E4-AF3D-F3E18D9BAA59}"/>
    <cellStyle name="Normal 24 2 3 4 2 3 6 2 3 2 2 3 2 3" xfId="508" xr:uid="{5041151F-64FF-4645-A356-EE4A36E25A96}"/>
    <cellStyle name="Normal 24 2 3 4 2 3 6 2 3 2 2 3 2 3 2" xfId="1274" xr:uid="{B0F19768-B5F6-4911-B6F6-2EA49B489A94}"/>
    <cellStyle name="Normal 24 2 3 4 2 3 6 2 3 2 2 3 2 3 3" xfId="2054" xr:uid="{875E4E07-2F9D-4BAA-A0FB-F49F59A13D33}"/>
    <cellStyle name="Normal 24 2 3 4 2 3 6 2 3 2 2 3 2 4" xfId="1026" xr:uid="{D0F791B0-8D61-44FB-B18B-E700C3756A57}"/>
    <cellStyle name="Normal 24 2 3 4 2 3 6 2 3 2 2 3 2 5" xfId="1805" xr:uid="{5D7605CE-BF40-4532-A663-C7442486320A}"/>
    <cellStyle name="Normal 24 2 3 4 2 3 6 2 3 2 2 3 3" xfId="614" xr:uid="{ABEF77B0-73F5-4104-822A-74FFB348B514}"/>
    <cellStyle name="Normal 24 2 3 4 2 3 6 2 3 2 2 3 3 2" xfId="1380" xr:uid="{AEBA7B3A-7CFD-4580-AAE1-423F3FE96992}"/>
    <cellStyle name="Normal 24 2 3 4 2 3 6 2 3 2 2 3 3 3" xfId="2160" xr:uid="{4E3DB3A9-3DBD-4C6B-B99D-8C3127F993CF}"/>
    <cellStyle name="Normal 24 2 3 4 2 3 6 2 3 2 2 3 4" xfId="366" xr:uid="{2AB928E5-4722-43C5-A53A-ECBA192C11D6}"/>
    <cellStyle name="Normal 24 2 3 4 2 3 6 2 3 2 2 3 4 2" xfId="1132" xr:uid="{679E071E-850D-478B-A096-B2A5FD0D18A5}"/>
    <cellStyle name="Normal 24 2 3 4 2 3 6 2 3 2 2 3 4 3" xfId="1912" xr:uid="{FDC6724A-5BA4-4D53-8657-8E7E8B972963}"/>
    <cellStyle name="Normal 24 2 3 4 2 3 6 2 3 2 2 3 5" xfId="884" xr:uid="{31D754ED-72EF-4BCE-83C0-0CAD53F1D810}"/>
    <cellStyle name="Normal 24 2 3 4 2 3 6 2 3 2 2 3 6" xfId="1663" xr:uid="{BEE0B8C6-5F89-4A5D-B5B7-CB0CD67F9326}"/>
    <cellStyle name="Normal 24 2 3 4 2 3 6 2 3 2 2 4" xfId="185" xr:uid="{7A384C9E-F4AD-4579-BDD3-A4E6DA331BCF}"/>
    <cellStyle name="Normal 24 2 3 4 2 3 6 2 3 2 2 4 2" xfId="687" xr:uid="{9E417268-6ABA-44E4-8EC2-A0BD74A838A6}"/>
    <cellStyle name="Normal 24 2 3 4 2 3 6 2 3 2 2 4 2 2" xfId="1453" xr:uid="{5930F049-9B18-44B0-8273-5CD1489A1908}"/>
    <cellStyle name="Normal 24 2 3 4 2 3 6 2 3 2 2 4 2 3" xfId="2233" xr:uid="{53D8C466-B961-4DCF-9522-0373C3C37FF1}"/>
    <cellStyle name="Normal 24 2 3 4 2 3 6 2 3 2 2 4 3" xfId="439" xr:uid="{0BE8B532-A071-4445-9BDE-D40724C7EB80}"/>
    <cellStyle name="Normal 24 2 3 4 2 3 6 2 3 2 2 4 3 2" xfId="1205" xr:uid="{60BE937C-1B92-4AD3-8645-F63B3C433C2B}"/>
    <cellStyle name="Normal 24 2 3 4 2 3 6 2 3 2 2 4 3 3" xfId="1985" xr:uid="{FC5BB80D-2C30-4A31-8A05-65431B14F465}"/>
    <cellStyle name="Normal 24 2 3 4 2 3 6 2 3 2 2 4 4" xfId="957" xr:uid="{45E9A6ED-8A01-4580-8247-EDE23525AB78}"/>
    <cellStyle name="Normal 24 2 3 4 2 3 6 2 3 2 2 4 5" xfId="1736" xr:uid="{C62FF654-254E-4658-8617-EBC6A18D929A}"/>
    <cellStyle name="Normal 24 2 3 4 2 3 6 2 3 2 2 5" xfId="547" xr:uid="{EEFDF7AD-CF5F-401D-A8F6-0883144493AA}"/>
    <cellStyle name="Normal 24 2 3 4 2 3 6 2 3 2 2 5 2" xfId="1313" xr:uid="{EA208101-FB39-4B1D-B50D-618AB147D6AB}"/>
    <cellStyle name="Normal 24 2 3 4 2 3 6 2 3 2 2 5 3" xfId="2093" xr:uid="{2C97F1B4-9486-45F9-AB41-6A8EDB454824}"/>
    <cellStyle name="Normal 24 2 3 4 2 3 6 2 3 2 2 6" xfId="299" xr:uid="{3B3B4DB8-8A97-4CDB-B8CE-CB30BFF23BD4}"/>
    <cellStyle name="Normal 24 2 3 4 2 3 6 2 3 2 2 6 2" xfId="1065" xr:uid="{FC881415-0F58-4E7F-BC53-A9FD31C49EA6}"/>
    <cellStyle name="Normal 24 2 3 4 2 3 6 2 3 2 2 6 3" xfId="1845" xr:uid="{168AF94F-DAE4-473A-A68E-0782FD159009}"/>
    <cellStyle name="Normal 24 2 3 4 2 3 6 2 3 2 2 7" xfId="817" xr:uid="{8E596813-F6A2-4E13-A67F-BEFE51312C31}"/>
    <cellStyle name="Normal 24 2 3 4 2 3 6 2 3 2 2 8" xfId="1598" xr:uid="{CF631154-A966-4873-BD9F-6922E91B2429}"/>
    <cellStyle name="Normal 24 2 3 4 2 3 6 2 3 2 3" xfId="140" xr:uid="{DCA313D4-CA16-4108-A220-0A1EEE66545B}"/>
    <cellStyle name="Normal 24 2 3 4 2 3 6 2 3 2 3 2" xfId="643" xr:uid="{1B7ECDD8-88A7-43DA-AF07-2EC9FC3D8246}"/>
    <cellStyle name="Normal 24 2 3 4 2 3 6 2 3 2 3 2 2" xfId="1409" xr:uid="{3FC41B89-7E64-4268-B4B7-38DBB2EA7C31}"/>
    <cellStyle name="Normal 24 2 3 4 2 3 6 2 3 2 3 2 3" xfId="2189" xr:uid="{002987AC-79FD-4E4A-82CC-6FBBFF7DA88E}"/>
    <cellStyle name="Normal 24 2 3 4 2 3 6 2 3 2 3 3" xfId="395" xr:uid="{535FAF84-9D21-4835-81D9-D894705BD99F}"/>
    <cellStyle name="Normal 24 2 3 4 2 3 6 2 3 2 3 3 2" xfId="1161" xr:uid="{13905F3B-3C8A-4543-A4CF-FD8A25FEC325}"/>
    <cellStyle name="Normal 24 2 3 4 2 3 6 2 3 2 3 3 3" xfId="1941" xr:uid="{99DEDB01-D391-42E0-B81F-2E5E660D65A0}"/>
    <cellStyle name="Normal 24 2 3 4 2 3 6 2 3 2 3 4" xfId="913" xr:uid="{589F3B08-020D-45AC-B5C7-8F3EAFA7560A}"/>
    <cellStyle name="Normal 24 2 3 4 2 3 6 2 3 2 3 5" xfId="1692" xr:uid="{F9755B23-D821-4CB8-BE76-0ED1612DF680}"/>
    <cellStyle name="Normal 24 2 3 4 2 3 6 2 3 2 4" xfId="218" xr:uid="{CF7FF426-DD6A-4A64-A2AA-EE20A3C699CC}"/>
    <cellStyle name="Normal 24 2 3 4 2 3 6 2 3 2 4 2" xfId="719" xr:uid="{7CB287F3-9653-4BD1-A621-3DADF1AB8D78}"/>
    <cellStyle name="Normal 24 2 3 4 2 3 6 2 3 2 4 2 2" xfId="1485" xr:uid="{CCBABE39-BF8E-4B53-ACBC-D86792D203C0}"/>
    <cellStyle name="Normal 24 2 3 4 2 3 6 2 3 2 4 2 3" xfId="2265" xr:uid="{70C3B8FB-95A8-4D13-914D-E7E527388171}"/>
    <cellStyle name="Normal 24 2 3 4 2 3 6 2 3 2 4 3" xfId="471" xr:uid="{C4A73194-8122-4983-B597-1DA4A595DED5}"/>
    <cellStyle name="Normal 24 2 3 4 2 3 6 2 3 2 4 3 2" xfId="1237" xr:uid="{BF4C1DEE-011D-4F95-9FD7-9563407560E4}"/>
    <cellStyle name="Normal 24 2 3 4 2 3 6 2 3 2 4 3 3" xfId="2017" xr:uid="{0AB8FA15-66E3-4F46-823A-88F94677D2F6}"/>
    <cellStyle name="Normal 24 2 3 4 2 3 6 2 3 2 4 4" xfId="989" xr:uid="{C3FACAD3-7244-4044-AC26-457E1691979E}"/>
    <cellStyle name="Normal 24 2 3 4 2 3 6 2 3 2 4 5" xfId="1768" xr:uid="{47A9DEAB-E3AA-46DC-A31B-B8E13A1CF593}"/>
    <cellStyle name="Normal 24 2 3 4 2 3 6 2 3 2 5" xfId="578" xr:uid="{C11812A8-77F7-48E7-8DEE-5CBC02B3790E}"/>
    <cellStyle name="Normal 24 2 3 4 2 3 6 2 3 2 5 2" xfId="1344" xr:uid="{24E2E43B-ECDD-427B-91BB-BBEFA1E34503}"/>
    <cellStyle name="Normal 24 2 3 4 2 3 6 2 3 2 5 3" xfId="2124" xr:uid="{1FD32788-19A0-4DED-A03E-2DD4F2C9807C}"/>
    <cellStyle name="Normal 24 2 3 4 2 3 6 2 3 2 6" xfId="330" xr:uid="{321BF88E-B226-4C6B-AD09-76619BD87D10}"/>
    <cellStyle name="Normal 24 2 3 4 2 3 6 2 3 2 6 2" xfId="1096" xr:uid="{C3EFA688-1E88-4DDB-99D3-CE165887937D}"/>
    <cellStyle name="Normal 24 2 3 4 2 3 6 2 3 2 6 3" xfId="1876" xr:uid="{B5312390-8C0A-41E8-8F0D-E1ABF56BDA36}"/>
    <cellStyle name="Normal 24 2 3 4 2 3 6 2 3 2 7" xfId="848" xr:uid="{D697CB75-6AD9-44B7-90A4-A1F9500B72E9}"/>
    <cellStyle name="Normal 24 2 3 4 2 3 6 2 3 2 8" xfId="1627" xr:uid="{213C99AD-D89A-429C-8952-2DADA412BC04}"/>
    <cellStyle name="Normal 24 2 3 4 2 3 6 2 3 3" xfId="108" xr:uid="{F482DE54-E238-462C-99EC-AACD0B0BAA65}"/>
    <cellStyle name="Normal 24 2 3 4 2 3 6 2 3 3 2" xfId="252" xr:uid="{8DA11E1D-24C4-42C0-AD36-1D729404FB28}"/>
    <cellStyle name="Normal 24 2 3 4 2 3 6 2 3 3 2 2" xfId="753" xr:uid="{293B4B82-055F-4FC7-B812-3AD7E1C0393C}"/>
    <cellStyle name="Normal 24 2 3 4 2 3 6 2 3 3 2 2 2" xfId="1519" xr:uid="{470BEC07-4EB7-4285-87A5-4BFDAEE0AC8D}"/>
    <cellStyle name="Normal 24 2 3 4 2 3 6 2 3 3 2 2 3" xfId="2299" xr:uid="{7F5909BE-0086-4675-A76A-2F436C49D93C}"/>
    <cellStyle name="Normal 24 2 3 4 2 3 6 2 3 3 2 3" xfId="505" xr:uid="{4D1E31AC-062B-4099-A670-38085E417904}"/>
    <cellStyle name="Normal 24 2 3 4 2 3 6 2 3 3 2 3 2" xfId="1271" xr:uid="{C4891D4B-79D4-4A04-B583-7C7DE1ECA3DA}"/>
    <cellStyle name="Normal 24 2 3 4 2 3 6 2 3 3 2 3 3" xfId="2051" xr:uid="{7CD039AE-DD53-407C-A1C3-715205F3E056}"/>
    <cellStyle name="Normal 24 2 3 4 2 3 6 2 3 3 2 4" xfId="1023" xr:uid="{BE61E37B-2BCE-45AB-ABBF-92F18925FBE1}"/>
    <cellStyle name="Normal 24 2 3 4 2 3 6 2 3 3 2 5" xfId="1802" xr:uid="{C2A0E7FE-2A25-453A-A0EB-15A0746F22E8}"/>
    <cellStyle name="Normal 24 2 3 4 2 3 6 2 3 3 3" xfId="611" xr:uid="{910D64FC-161A-4916-AFDC-F86DB351097F}"/>
    <cellStyle name="Normal 24 2 3 4 2 3 6 2 3 3 3 2" xfId="1377" xr:uid="{DDAEB60E-A708-41B4-B8BD-907E632B051E}"/>
    <cellStyle name="Normal 24 2 3 4 2 3 6 2 3 3 3 3" xfId="2157" xr:uid="{34A15DDF-8A07-427D-873C-79DAC996842A}"/>
    <cellStyle name="Normal 24 2 3 4 2 3 6 2 3 3 4" xfId="363" xr:uid="{C0F2BAE1-33F1-46D0-9C6C-EBDB6C9FF4B9}"/>
    <cellStyle name="Normal 24 2 3 4 2 3 6 2 3 3 4 2" xfId="1129" xr:uid="{AE499DD6-C10A-4BBA-9002-F2BC79A77ED9}"/>
    <cellStyle name="Normal 24 2 3 4 2 3 6 2 3 3 4 3" xfId="1909" xr:uid="{7CD97B51-3534-4A92-BDFD-60E2FFBDEC6B}"/>
    <cellStyle name="Normal 24 2 3 4 2 3 6 2 3 3 5" xfId="881" xr:uid="{9231A0A7-9085-4E31-A082-FA42D5214880}"/>
    <cellStyle name="Normal 24 2 3 4 2 3 6 2 3 3 6" xfId="1660" xr:uid="{870C5973-E501-44C5-A5AD-74A0280650AC}"/>
    <cellStyle name="Normal 24 2 3 4 2 3 6 2 3 4" xfId="182" xr:uid="{EAEB25B4-F681-45DF-8561-51606F105A95}"/>
    <cellStyle name="Normal 24 2 3 4 2 3 6 2 3 4 2" xfId="684" xr:uid="{C20223C6-439D-4A8E-8004-C4283D99DC22}"/>
    <cellStyle name="Normal 24 2 3 4 2 3 6 2 3 4 2 2" xfId="1450" xr:uid="{198A518E-72AC-40B5-BB52-F938D5BDEB76}"/>
    <cellStyle name="Normal 24 2 3 4 2 3 6 2 3 4 2 3" xfId="2230" xr:uid="{487D5BC6-EA1C-4D1B-B735-17E1B3DA05F9}"/>
    <cellStyle name="Normal 24 2 3 4 2 3 6 2 3 4 3" xfId="436" xr:uid="{B85FA27C-F9B9-49BD-95F3-B88A6936D9BA}"/>
    <cellStyle name="Normal 24 2 3 4 2 3 6 2 3 4 3 2" xfId="1202" xr:uid="{5242B259-2CC0-4920-8DD3-E02DF041B6ED}"/>
    <cellStyle name="Normal 24 2 3 4 2 3 6 2 3 4 3 3" xfId="1982" xr:uid="{8F303415-1939-46EE-B80A-62491CE8EB70}"/>
    <cellStyle name="Normal 24 2 3 4 2 3 6 2 3 4 4" xfId="954" xr:uid="{917DA9FE-ABF5-448F-A673-E9CC39594AFB}"/>
    <cellStyle name="Normal 24 2 3 4 2 3 6 2 3 4 5" xfId="1733" xr:uid="{AA57A207-0E07-4247-8601-ED941547A116}"/>
    <cellStyle name="Normal 24 2 3 4 2 3 6 2 3 5" xfId="544" xr:uid="{08FFFDAF-B4D2-44BB-B180-0171CAD34F70}"/>
    <cellStyle name="Normal 24 2 3 4 2 3 6 2 3 5 2" xfId="1310" xr:uid="{B36D04AA-743A-4D07-A415-06C1723D681E}"/>
    <cellStyle name="Normal 24 2 3 4 2 3 6 2 3 5 3" xfId="2090" xr:uid="{ACC917F8-BC1D-429D-9089-8BF2740229DA}"/>
    <cellStyle name="Normal 24 2 3 4 2 3 6 2 3 6" xfId="296" xr:uid="{B5911E79-4910-4523-9968-BC3279E864EE}"/>
    <cellStyle name="Normal 24 2 3 4 2 3 6 2 3 6 2" xfId="1062" xr:uid="{711934BD-E37A-40DF-9A22-15C31A6DD3E0}"/>
    <cellStyle name="Normal 24 2 3 4 2 3 6 2 3 6 3" xfId="1842" xr:uid="{D3C1744A-C460-4FDB-B2A2-F85879D2F4BC}"/>
    <cellStyle name="Normal 24 2 3 4 2 3 6 2 3 7" xfId="814" xr:uid="{D39F7D5B-E47C-4ACA-9C5A-4F26D4B981DA}"/>
    <cellStyle name="Normal 24 2 3 4 2 3 6 2 3 8" xfId="1595" xr:uid="{63101443-65B0-4E26-AC40-A77067D61B95}"/>
    <cellStyle name="Normal 24 2 3 4 2 3 6 3" xfId="10446" xr:uid="{7BB8C87A-16E7-4111-90F6-CD8E8240E3C1}"/>
    <cellStyle name="Normal 24 2 3 4 2 3 7" xfId="9662" xr:uid="{CDB9ACA3-B07D-4840-BB2E-BC24F7E6E84A}"/>
    <cellStyle name="Normal 24 2 3 4 2 3 7 2" xfId="11189" xr:uid="{42F8194B-9CBD-4E34-A57C-453AA190C566}"/>
    <cellStyle name="Normal 24 2 3 4 2 3 8" xfId="10440" xr:uid="{B96300A4-2F77-45C0-9CD6-8E8447C91F5E}"/>
    <cellStyle name="Normal 24 2 3 4 2_1_solis_MK Nr 595 " xfId="8194" xr:uid="{7A57520A-464D-4A63-8479-FF767AEED4CC}"/>
    <cellStyle name="Normal 24 2 3 4 3" xfId="8195" xr:uid="{7BFA2778-3548-4B58-814A-CC5A2C33E92D}"/>
    <cellStyle name="Normal 24 2 3 4_1_solis_MK Nr 595 " xfId="8196" xr:uid="{6F1E90B5-61DB-4B2E-83F7-0008FF0D6D80}"/>
    <cellStyle name="Normal 24 2 3 5" xfId="8197" xr:uid="{9BC992B0-DE27-410B-B072-8B473A74D0FB}"/>
    <cellStyle name="Normal 24 2 3 5 2" xfId="8916" xr:uid="{7CA80426-A6FE-468B-AB49-FB6BC7882C87}"/>
    <cellStyle name="Normal 24 2 3 5 2 2" xfId="9669" xr:uid="{DC12EDB2-AFD4-429A-B526-C9A3680A7336}"/>
    <cellStyle name="Normal 24 2 3 5 2 2 2" xfId="11196" xr:uid="{5BFAD8E8-66F9-43D4-A660-67C4F2B9EC69}"/>
    <cellStyle name="Normal 24 2 3 5 2 3" xfId="10447" xr:uid="{37981038-5EA0-4DF6-B392-412BC9A4839C}"/>
    <cellStyle name="Normal 24 2 3 5 3" xfId="8917" xr:uid="{789E66B3-2C39-4370-AEC6-11D3AF6A97D9}"/>
    <cellStyle name="Normal 24 2 3 5 3 2" xfId="9670" xr:uid="{1C545D10-B491-4577-95BB-BCCF03C04E5A}"/>
    <cellStyle name="Normal 24 2 3 5 3 2 2" xfId="11197" xr:uid="{BDEEC3CC-87FC-407F-9622-5E838DC6A837}"/>
    <cellStyle name="Normal 24 2 3 5 3 3" xfId="10448" xr:uid="{8CF5E2C8-462D-482E-9321-5E19CF249D2A}"/>
    <cellStyle name="Normal 24 2 3 5 4" xfId="8670" xr:uid="{8190D031-E7D2-4632-93D1-F9AEEFE7D912}"/>
    <cellStyle name="Normal 24 2 3 5 4 2" xfId="9671" xr:uid="{48C03A67-91CA-4BFE-825B-57E4F9720214}"/>
    <cellStyle name="Normal 24 2 3 5 4 2 2" xfId="11198" xr:uid="{628AE7C6-7D2D-4104-916D-EA9C20AAEAE4}"/>
    <cellStyle name="Normal 24 2 3 5 4 3" xfId="10254" xr:uid="{EF208D40-8388-42A0-9B17-6BE8C802A44A}"/>
    <cellStyle name="Normal 24 2 3 5 5" xfId="9289" xr:uid="{C539B7F0-5954-4FFC-A4E2-44DCB943E432}"/>
    <cellStyle name="Normal 24 2 3 5 5 2" xfId="10813" xr:uid="{FAFA1625-B920-454E-A4EC-DCC6A5FD6781}"/>
    <cellStyle name="Normal 24 2 3 5 6" xfId="10073" xr:uid="{F3516454-0274-4B33-92BA-3C05D0A2E8FE}"/>
    <cellStyle name="Normal 24 2 3 6" xfId="8198" xr:uid="{3CDC75CB-F391-409F-BC04-8D0F1B6BD59F}"/>
    <cellStyle name="Normal 24 2 3 7" xfId="8918" xr:uid="{7B02EB07-F6D2-404D-8DDC-3A0509F0EB7E}"/>
    <cellStyle name="Normal 24 2 3 7 2" xfId="9672" xr:uid="{E066278E-DDC5-407C-83EB-5308D404D63E}"/>
    <cellStyle name="Normal 24 2 3 7 2 2" xfId="11199" xr:uid="{5CF86BF1-0DD2-48DB-83E5-BF98D4553775}"/>
    <cellStyle name="Normal 24 2 3 7 3" xfId="10449" xr:uid="{CD815AE4-EDA4-4DC2-A1A6-838CD7E0D920}"/>
    <cellStyle name="Normal 24 2 3 8" xfId="8919" xr:uid="{BD5697DA-9DB3-4141-8D3E-A1A3F5DC1AFC}"/>
    <cellStyle name="Normal 24 2 3 8 2" xfId="9673" xr:uid="{D27CC469-8026-4B2E-AFCD-ACE0DB7B2A51}"/>
    <cellStyle name="Normal 24 2 3 8 2 2" xfId="11200" xr:uid="{F1EB1D76-AA4E-40D3-A991-76CD166207EA}"/>
    <cellStyle name="Normal 24 2 3 8 3" xfId="10450" xr:uid="{61C6AEE1-DB38-4263-92C9-7992D3E769C2}"/>
    <cellStyle name="Normal 24 2 3 9" xfId="8665" xr:uid="{31C2F02D-25F7-42CC-8B2E-9BC28B9CCE42}"/>
    <cellStyle name="Normal 24 2 3 9 2" xfId="9674" xr:uid="{F1A76668-DFE4-4A03-9A56-5197172AD985}"/>
    <cellStyle name="Normal 24 2 3 9 2 2" xfId="11201" xr:uid="{70D82D1C-4207-40D6-8451-747A73A39E0A}"/>
    <cellStyle name="Normal 24 2 3 9 3" xfId="10250" xr:uid="{D169ED23-0368-41BE-A816-79FD515BB45C}"/>
    <cellStyle name="Normal 24 2 3_1_solis_MK Nr 595 " xfId="8199" xr:uid="{8B576A87-662C-4D66-BBD2-DA7A47063C08}"/>
    <cellStyle name="Normal 24 2 4" xfId="8200" xr:uid="{4EE5B1D9-48BC-4281-8257-84AA063E3208}"/>
    <cellStyle name="Normal 24 2 5" xfId="8920" xr:uid="{D35659F2-EB12-41C4-ADA6-A6E67CE397E4}"/>
    <cellStyle name="Normal 24 2 5 2" xfId="9675" xr:uid="{6EDFBAE5-9C7C-4E33-A785-C43E1CCF3817}"/>
    <cellStyle name="Normal 24 2 5 2 2" xfId="11202" xr:uid="{AE553AAB-2E4E-4782-90A4-8B63CFB30A5E}"/>
    <cellStyle name="Normal 24 2 5 3" xfId="10451" xr:uid="{DE534F19-8E6D-47AD-8D9D-321C958AFA8D}"/>
    <cellStyle name="Normal 24 2 6" xfId="8921" xr:uid="{8526D2B5-97F7-4904-97DF-009D54FF1B74}"/>
    <cellStyle name="Normal 24 2 6 2" xfId="9676" xr:uid="{8BFD8099-AD3E-4131-8095-302BB96D36B5}"/>
    <cellStyle name="Normal 24 2 6 2 2" xfId="11203" xr:uid="{355E9BEE-C52D-478D-B798-25334FF2285A}"/>
    <cellStyle name="Normal 24 2 6 3" xfId="10452" xr:uid="{A1AE1078-7818-40B8-9E03-B56A4D36C061}"/>
    <cellStyle name="Normal 24 2 7" xfId="8663" xr:uid="{35FC0838-BFFE-4A41-A26A-13EC43B62188}"/>
    <cellStyle name="Normal 24 2 7 2" xfId="9677" xr:uid="{4B2D63A9-0888-491E-97CC-3F180D9EBE50}"/>
    <cellStyle name="Normal 24 2 7 2 2" xfId="11204" xr:uid="{D0248C9D-0E9E-4E02-922E-2C9F76914239}"/>
    <cellStyle name="Normal 24 2 7 3" xfId="10248" xr:uid="{964E3A05-EC64-45B6-9D90-A8E8BE1486CE}"/>
    <cellStyle name="Normal 24 2 8" xfId="9282" xr:uid="{1AA85A1B-8B77-4188-AD42-9E4F044D25AB}"/>
    <cellStyle name="Normal 24 2 8 2" xfId="10806" xr:uid="{B2720222-0056-4B61-9CA5-6BED881F9852}"/>
    <cellStyle name="Normal 24 2 9" xfId="10066" xr:uid="{7A3D23FC-14DF-45DD-9B01-83D418262F41}"/>
    <cellStyle name="Normal 24 2_1_solis_MK Nr 595 " xfId="8201" xr:uid="{3393168A-8ED9-40E9-8413-A02920419F3B}"/>
    <cellStyle name="Normal 24 3" xfId="8202" xr:uid="{EFCFD209-EF04-41F7-96C8-BA2711011E7D}"/>
    <cellStyle name="Normal 24 3 2" xfId="8203" xr:uid="{0D9F0C02-6507-47BB-9430-FAA5F04DD8C4}"/>
    <cellStyle name="Normal 24 3 3" xfId="8922" xr:uid="{CD5EC146-A9D4-4DBE-B976-7DA28E4F4FB3}"/>
    <cellStyle name="Normal 24 3 3 2" xfId="9678" xr:uid="{12ED8BF9-398B-4184-9D2E-A585707041E7}"/>
    <cellStyle name="Normal 24 3 3 2 2" xfId="11205" xr:uid="{AF5C51AE-071B-4461-AF6E-8C974698A2D4}"/>
    <cellStyle name="Normal 24 3 3 3" xfId="10453" xr:uid="{085383E3-917A-4004-ACE2-16184C9199B7}"/>
    <cellStyle name="Normal 24 3 4" xfId="8923" xr:uid="{2CDC9C55-A720-439F-9C55-51625ED8D5CC}"/>
    <cellStyle name="Normal 24 3 4 2" xfId="9679" xr:uid="{E1AF8FC7-75EF-48DC-949B-8ECB7CFD856B}"/>
    <cellStyle name="Normal 24 3 4 2 2" xfId="11206" xr:uid="{FB331FE5-3AD0-45B9-86AD-5129BD1682E7}"/>
    <cellStyle name="Normal 24 3 4 3" xfId="10454" xr:uid="{F44A1E5F-FCA4-4BB3-9A56-E5CBA9C23A77}"/>
    <cellStyle name="Normal 24 3 5" xfId="8671" xr:uid="{B07A128E-93BC-4524-8D01-C00AC2C36C70}"/>
    <cellStyle name="Normal 24 3 5 2" xfId="9680" xr:uid="{041125FD-AE61-4AF1-A80D-CBE0FEC30318}"/>
    <cellStyle name="Normal 24 3 5 2 2" xfId="11207" xr:uid="{034C4213-4E7A-4863-A4C9-9C1E242D4451}"/>
    <cellStyle name="Normal 24 3 5 3" xfId="10255" xr:uid="{391D07DE-4FB8-4818-BB28-AD7E6CCEBC8D}"/>
    <cellStyle name="Normal 24 3 6" xfId="9290" xr:uid="{EFD71052-A990-4BC1-B83C-988848625619}"/>
    <cellStyle name="Normal 24 3 6 2" xfId="10814" xr:uid="{9D19BEA5-62D0-4789-B91E-586564093076}"/>
    <cellStyle name="Normal 24 3 7" xfId="10074" xr:uid="{26FC10CF-FA78-4B18-B655-1A899254908D}"/>
    <cellStyle name="Normal 24 3_1_solis_MK Nr 595 " xfId="8204" xr:uid="{3CC77288-872A-459B-A28D-B27095F9A132}"/>
    <cellStyle name="Normal 24 4" xfId="8205" xr:uid="{899F6644-CCE2-4541-A421-402631B5A836}"/>
    <cellStyle name="Normal 24 5" xfId="8924" xr:uid="{70FFF19E-6F5C-4AFA-932D-497855BC989B}"/>
    <cellStyle name="Normal 24 5 2" xfId="9681" xr:uid="{392975A5-B2EE-44F0-9189-8D3FD2FFD9E8}"/>
    <cellStyle name="Normal 24 5 2 2" xfId="11208" xr:uid="{E2E0A1B3-E620-4345-845B-8E5EFD5024EC}"/>
    <cellStyle name="Normal 24 5 3" xfId="10455" xr:uid="{7994B084-0053-4031-ADEE-4E6CE15FD2FA}"/>
    <cellStyle name="Normal 24 6" xfId="8925" xr:uid="{343C50CE-8D3B-4EB6-A809-B0686E12412C}"/>
    <cellStyle name="Normal 24 6 2" xfId="9682" xr:uid="{A0BF4DDD-230A-4138-BEE5-4EA874CCE22D}"/>
    <cellStyle name="Normal 24 6 2 2" xfId="11209" xr:uid="{3CCC9B8F-7628-4BA5-B368-0741AECD8E11}"/>
    <cellStyle name="Normal 24 6 3" xfId="10456" xr:uid="{ED5BF348-66FE-4B5D-B9F2-27992A93A5E1}"/>
    <cellStyle name="Normal 24 7" xfId="8662" xr:uid="{1E71F951-2F5B-438C-80C9-8594EF40887A}"/>
    <cellStyle name="Normal 24 7 2" xfId="9683" xr:uid="{04515790-E4F6-43C6-A621-AE0AEE3A15D3}"/>
    <cellStyle name="Normal 24 7 2 2" xfId="11210" xr:uid="{0D2150B3-3B78-428C-A7CA-F8FEE8A7A0C6}"/>
    <cellStyle name="Normal 24 7 3" xfId="10247" xr:uid="{7EB81DA0-13C2-4947-B603-888DE13B6D15}"/>
    <cellStyle name="Normal 24 8" xfId="9281" xr:uid="{AD85FF33-1BF5-4C33-93C4-B7E7F9116E3D}"/>
    <cellStyle name="Normal 24 8 2" xfId="10805" xr:uid="{3415C5DF-CB81-4968-8294-0A9503BD44AA}"/>
    <cellStyle name="Normal 24 9" xfId="10065" xr:uid="{AB0AEC66-F730-43AC-BB97-B3670B6FAD1E}"/>
    <cellStyle name="Normal 24_1_solis_MK Nr 595 " xfId="8206" xr:uid="{0A482B6C-0AD4-4C50-8FB3-DB4C29CCDB3D}"/>
    <cellStyle name="Normal 25" xfId="8207" xr:uid="{F8E42D64-FDA5-429C-9D42-BF644E34DCAA}"/>
    <cellStyle name="Normal 25 2" xfId="8926" xr:uid="{D3ACEC66-A112-43DD-8DD7-AF465DEF49B7}"/>
    <cellStyle name="Normal 26" xfId="8208" xr:uid="{8E4AB7EC-AD2B-4D1B-B023-464930D5B791}"/>
    <cellStyle name="Normal 26 2" xfId="8209" xr:uid="{CE56A8EE-097D-4629-A426-D90B195269FC}"/>
    <cellStyle name="Normal 26 3" xfId="8210" xr:uid="{4507134B-3731-47EE-B6ED-EEA7A966720D}"/>
    <cellStyle name="Normal 26 4" xfId="8927" xr:uid="{A18F7A64-595C-492D-8BBE-A30FCF19968F}"/>
    <cellStyle name="Normal 26 4 2" xfId="9684" xr:uid="{88B15CA9-C939-4280-878C-6A97407D192F}"/>
    <cellStyle name="Normal 26 4 2 2" xfId="11211" xr:uid="{42FC0098-AEBE-4D8A-9B23-45C9B59194C4}"/>
    <cellStyle name="Normal 26 4 3" xfId="10457" xr:uid="{F07404FB-7952-4571-84CC-42FEC8DD9C4E}"/>
    <cellStyle name="Normal 26 5" xfId="8928" xr:uid="{73617828-E8D1-4570-90DB-CFCE768BB32D}"/>
    <cellStyle name="Normal 26 5 2" xfId="9685" xr:uid="{55598F58-EF9D-4C4F-BF80-EF42E6FE6B89}"/>
    <cellStyle name="Normal 26 5 2 2" xfId="11212" xr:uid="{ECF8E09D-5004-495C-9BD6-0299A78854D9}"/>
    <cellStyle name="Normal 26 5 3" xfId="10458" xr:uid="{CB55BB8F-E80F-4453-8C78-C0BD71EF007A}"/>
    <cellStyle name="Normal 26 6" xfId="8672" xr:uid="{02E8AB7C-094E-4A2D-890D-87E52615FE9A}"/>
    <cellStyle name="Normal 26 6 2" xfId="9686" xr:uid="{76E88C3D-B7CC-4F83-9A40-2CD2F73E8BC1}"/>
    <cellStyle name="Normal 26 6 2 2" xfId="11213" xr:uid="{A15D2C83-DB2A-4FBB-AB11-88C382E41B47}"/>
    <cellStyle name="Normal 26 6 3" xfId="10256" xr:uid="{CE807EF2-E0DD-422A-B09F-657709E5082C}"/>
    <cellStyle name="Normal 26 7" xfId="9291" xr:uid="{02873D83-C83D-4D2A-893D-87F65BF4704D}"/>
    <cellStyle name="Normal 26 7 2" xfId="10815" xr:uid="{780E2CF8-C03E-4ECA-A4DE-C555EEA31F79}"/>
    <cellStyle name="Normal 26 8" xfId="10075" xr:uid="{CDBE70B8-0C62-43AF-BF2A-0E382B33346F}"/>
    <cellStyle name="Normal 26_1_solis_MK Nr 595 " xfId="8211" xr:uid="{C8C373C1-1524-40DF-8E5C-B7C2EA7933ED}"/>
    <cellStyle name="Normal 27" xfId="8212" xr:uid="{F98DA22A-3291-4BD7-AE19-45E3AF856B92}"/>
    <cellStyle name="Normal 27 10" xfId="8673" xr:uid="{4E441CFB-F17A-4663-A9FE-5E279F380F92}"/>
    <cellStyle name="Normal 27 10 2" xfId="9687" xr:uid="{20D663BB-CF57-4044-B1D8-CF2F7B0D71BE}"/>
    <cellStyle name="Normal 27 10 2 2" xfId="11214" xr:uid="{9E2B66F3-3112-47BD-8518-3840490D0650}"/>
    <cellStyle name="Normal 27 10 3" xfId="10257" xr:uid="{893460EA-CC74-4DEA-9051-85104A870CE7}"/>
    <cellStyle name="Normal 27 11" xfId="9292" xr:uid="{F45BF11B-3FFD-4D09-A374-32C9D3572334}"/>
    <cellStyle name="Normal 27 11 2" xfId="10816" xr:uid="{87FBC33C-C3B3-42D2-AFCD-6DF41D209318}"/>
    <cellStyle name="Normal 27 12" xfId="10076" xr:uid="{29F13F41-C1A5-4F73-84D7-6F93A417DDC5}"/>
    <cellStyle name="Normal 27 2" xfId="8213" xr:uid="{FEE1EBDB-2337-485A-AF3D-A60668761E9B}"/>
    <cellStyle name="Normal 27 3" xfId="8214" xr:uid="{A7A1AAAB-2D60-4FC5-831E-E47374546CC6}"/>
    <cellStyle name="Normal 27 4" xfId="8215" xr:uid="{A0897C26-7F42-4625-8830-EE1B6F425F67}"/>
    <cellStyle name="Normal 27 5" xfId="8216" xr:uid="{D14A3321-E9F9-4870-8F71-8978B7B10610}"/>
    <cellStyle name="Normal 27 6" xfId="8217" xr:uid="{D5D239F6-69B0-4D10-B3ED-B681AAB37560}"/>
    <cellStyle name="Normal 27 7" xfId="8218" xr:uid="{77796909-50FA-4750-8864-A0FE3764CEC2}"/>
    <cellStyle name="Normal 27 8" xfId="8929" xr:uid="{633B2F3E-0D57-4E9D-A8F2-8099EBE144B6}"/>
    <cellStyle name="Normal 27 8 2" xfId="9688" xr:uid="{C8B14991-ED18-4AF3-9D16-9F35567DFC53}"/>
    <cellStyle name="Normal 27 8 2 2" xfId="11215" xr:uid="{BF707361-08C5-47B5-A6EC-24B9954DE416}"/>
    <cellStyle name="Normal 27 8 3" xfId="10459" xr:uid="{CCB106AC-4C13-479F-915A-742F1201251B}"/>
    <cellStyle name="Normal 27 9" xfId="8930" xr:uid="{8A217902-120C-4D4E-A1B2-84BD52D52CF2}"/>
    <cellStyle name="Normal 27 9 2" xfId="9689" xr:uid="{9057B30A-8299-41B7-B68A-BDBC93FE1F1D}"/>
    <cellStyle name="Normal 27 9 2 2" xfId="11216" xr:uid="{CB7DC629-3483-41E3-AD19-8EF00514E2F5}"/>
    <cellStyle name="Normal 27 9 3" xfId="10460" xr:uid="{EF63470D-2920-4F5B-827A-76D25E27839E}"/>
    <cellStyle name="Normal 27_1_solis_MK Nr 595 " xfId="8219" xr:uid="{01BDF830-146B-4BD1-8055-8129B095B6A1}"/>
    <cellStyle name="Normal 28" xfId="8220" xr:uid="{6518AF6A-8313-4462-9920-15E25B2409E8}"/>
    <cellStyle name="Normal 28 2" xfId="8221" xr:uid="{5CE889F6-B0EB-4F1A-8311-F96F86D2547E}"/>
    <cellStyle name="Normal 28 3" xfId="8222" xr:uid="{8C91A1BB-DBA4-4844-9596-A392E8BC4BB7}"/>
    <cellStyle name="Normal 28 4" xfId="8223" xr:uid="{2690FCB7-1936-4C7A-A467-9E3BDE2B2D40}"/>
    <cellStyle name="Normal 28 5" xfId="8224" xr:uid="{D10AAA81-7ECF-4B62-A494-9BC97A1AF307}"/>
    <cellStyle name="Normal 28 6" xfId="8225" xr:uid="{660B52C0-DAF4-4264-82C5-FD6FE5399894}"/>
    <cellStyle name="Normal 28 7" xfId="1570" xr:uid="{5AC61031-AC0A-498C-8432-353A18BB8AF2}"/>
    <cellStyle name="Normal 29" xfId="8226" xr:uid="{D10E35FF-80F9-4722-9CAA-DD54AF024171}"/>
    <cellStyle name="Normal 29 2" xfId="8227" xr:uid="{31D0C83B-FC05-4D3D-9CC4-CD22CBEEBA80}"/>
    <cellStyle name="Normal 3" xfId="6" xr:uid="{4204CF3B-3523-4CB4-BAE4-19BDA0B8DEC2}"/>
    <cellStyle name="Normal 3 10" xfId="177" xr:uid="{21B6ADFF-3DCB-43D7-968A-B2E950092AE6}"/>
    <cellStyle name="Normal 3 10 2" xfId="679" xr:uid="{ECC53763-950D-4529-839E-15ED34223387}"/>
    <cellStyle name="Normal 3 10 2 2" xfId="1445" xr:uid="{9AA747C4-2EBB-46FB-8C68-BAF474425375}"/>
    <cellStyle name="Normal 3 10 2 2 2" xfId="11217" xr:uid="{535C0395-89EF-4AC7-BE51-7CCB835DBA4A}"/>
    <cellStyle name="Normal 3 10 2 2 2 2" xfId="789" xr:uid="{2EB2C58B-4858-40CE-95F5-32D0C849B5C9}"/>
    <cellStyle name="Normal 3 10 2 2 2 2 2" xfId="1555" xr:uid="{4B4C6FDF-C7FF-40AA-852A-ACF65B743FEB}"/>
    <cellStyle name="Normal 3 10 2 3" xfId="2225" xr:uid="{85EC5223-D82C-479C-81AB-394A9FE91581}"/>
    <cellStyle name="Normal 3 10 3" xfId="431" xr:uid="{AC044F55-650F-4D99-B988-3200B340287F}"/>
    <cellStyle name="Normal 3 10 3 2" xfId="1197" xr:uid="{C1F04D13-2641-4684-AF43-FCFF5AD16D81}"/>
    <cellStyle name="Normal 3 10 3 2 2" xfId="11218" xr:uid="{955B2DE9-B3A9-4393-A902-7922E1A756E1}"/>
    <cellStyle name="Normal 3 10 3 3" xfId="1977" xr:uid="{49DF311F-7E2F-4036-9907-9FD3CBCD33E4}"/>
    <cellStyle name="Normal 3 10 4" xfId="804" xr:uid="{3F103944-7D61-466B-99ED-B49CA2587572}"/>
    <cellStyle name="Normal 3 10 4 2" xfId="1565" xr:uid="{D73E84C5-3933-4B65-81BA-C65019A1E44E}"/>
    <cellStyle name="Normal 3 10 4 2 2" xfId="11219" xr:uid="{4D7105C0-80EC-44F1-99A7-B3E4DD6E9550}"/>
    <cellStyle name="Normal 3 10 4 3" xfId="10258" xr:uid="{9162BFE8-A715-4974-9B41-341078C14C7A}"/>
    <cellStyle name="Normal 3 10 5" xfId="949" xr:uid="{FC557CB7-7382-4F65-92FF-AF0646841889}"/>
    <cellStyle name="Normal 3 10 5 2" xfId="10817" xr:uid="{0B5E60EB-3566-40F0-8ADA-C559BBA6D1FE}"/>
    <cellStyle name="Normal 3 10 6" xfId="1580" xr:uid="{2F7F0D0A-ECF2-4881-AA68-510A9DAF8B6B}"/>
    <cellStyle name="Normal 3 11" xfId="27" xr:uid="{6896BB72-E547-4379-8B8A-1C0CC390E410}"/>
    <cellStyle name="Normal 3 12" xfId="539" xr:uid="{E67B8374-FD51-4E89-9850-8074C79E73A5}"/>
    <cellStyle name="Normal 3 12 2" xfId="1305" xr:uid="{D219F74F-CBAC-4297-9689-B7131BD0B607}"/>
    <cellStyle name="Normal 3 12 3" xfId="2085" xr:uid="{8A559799-F5B5-4F59-ACBF-129172D35979}"/>
    <cellStyle name="Normal 3 12 4" xfId="8228" xr:uid="{6EB6B925-C8EE-43B4-9140-F4788DB520F4}"/>
    <cellStyle name="Normal 3 13" xfId="291" xr:uid="{CE225D6B-A9E9-414A-A8FA-C58436F78335}"/>
    <cellStyle name="Normal 3 13 2" xfId="1057" xr:uid="{2ACA690B-58BE-4BAF-BB81-56A784DFFDA1}"/>
    <cellStyle name="Normal 3 13 3" xfId="1837" xr:uid="{D98436B9-A1B3-44B0-95C7-C69EA78E25F1}"/>
    <cellStyle name="Normal 3 13 4" xfId="8229" xr:uid="{49550B06-7995-492D-8F6A-B079B1375CCD}"/>
    <cellStyle name="Normal 3 14" xfId="809" xr:uid="{B27CB3D1-78BB-4C86-B6BB-90A42A600A1E}"/>
    <cellStyle name="Normal 3 14 2" xfId="8230" xr:uid="{BA56CAB2-521A-463D-935E-8181C10F06E3}"/>
    <cellStyle name="Normal 3 15" xfId="1568" xr:uid="{E01D4036-8E64-4916-B5AD-43F97978AB42}"/>
    <cellStyle name="Normal 3 15 2" xfId="8231" xr:uid="{871D36CD-03F3-47D6-B7E7-9946443B56B1}"/>
    <cellStyle name="Normal 3 16" xfId="2334" xr:uid="{09A5D403-2B01-4DF1-A403-68A2E450F012}"/>
    <cellStyle name="Normal 3 16 2" xfId="8232" xr:uid="{8F305720-1461-4111-97B7-D42A5B32B65A}"/>
    <cellStyle name="Normal 3 17" xfId="8233" xr:uid="{981E52E3-D3AD-4579-870E-29B85D01BF31}"/>
    <cellStyle name="Normal 3 18" xfId="8234" xr:uid="{01898CFE-40B7-45BB-AA84-B132E1C6C205}"/>
    <cellStyle name="Normal 3 19" xfId="8235" xr:uid="{34C0EFCD-A726-4132-940A-6B78A03D0D63}"/>
    <cellStyle name="Normal 3 2" xfId="30" xr:uid="{42456F7F-4E0C-4A3C-BB72-A8F11031063E}"/>
    <cellStyle name="Normal 3 2 2" xfId="38" xr:uid="{D803EFB3-5B42-4910-BB1D-3AFC498567EA}"/>
    <cellStyle name="Normal 3 2 2 2" xfId="8236" xr:uid="{02D985D0-CD3A-4312-B22B-470D1A96CA6C}"/>
    <cellStyle name="Normal 3 2 2 2 2" xfId="8237" xr:uid="{39378331-48B8-4E73-99EF-D2EC96D17F4E}"/>
    <cellStyle name="Normal 3 2 2 2 2 2" xfId="8238" xr:uid="{E1A24E05-6537-4104-9000-37D8724C794E}"/>
    <cellStyle name="Normal 3 2 2 2 2 2 2" xfId="8931" xr:uid="{5FF929DD-5484-43E1-B7E0-FD779E11A197}"/>
    <cellStyle name="Normal 3 2 2 2 2 2 2 2" xfId="9690" xr:uid="{CDD3F666-FB99-4016-A0EC-13B0E45E5279}"/>
    <cellStyle name="Normal 3 2 2 2 2 2 2 2 2" xfId="11220" xr:uid="{AEF1B093-7B0B-4556-B473-9665A475182B}"/>
    <cellStyle name="Normal 3 2 2 2 2 2 2 3" xfId="10461" xr:uid="{DCAF1DAA-950C-4136-9FFA-15BECB6E8476}"/>
    <cellStyle name="Normal 3 2 2 2 2 2 3" xfId="8932" xr:uid="{F00D4AED-44C4-46DA-B360-6633F9F1CA69}"/>
    <cellStyle name="Normal 3 2 2 2 2 2 3 2" xfId="9691" xr:uid="{A00B47EC-1C74-41C4-8D7D-4C94299F463A}"/>
    <cellStyle name="Normal 3 2 2 2 2 2 3 2 2" xfId="11221" xr:uid="{40D36ED2-30D2-4C1C-8D19-AC72E107D020}"/>
    <cellStyle name="Normal 3 2 2 2 2 2 3 3" xfId="10462" xr:uid="{6829B966-FAEA-4AB4-A6A6-D5523EB4D38C}"/>
    <cellStyle name="Normal 3 2 2 2 2 2 4" xfId="8675" xr:uid="{D434A076-8F64-4C51-AC8A-994668044059}"/>
    <cellStyle name="Normal 3 2 2 2 2 2 4 2" xfId="9692" xr:uid="{701F7C08-D116-41EF-944D-F2DF4BBC6928}"/>
    <cellStyle name="Normal 3 2 2 2 2 2 4 2 2" xfId="11222" xr:uid="{0250D6C4-3ACD-49E2-A3FE-0C9863E61DFF}"/>
    <cellStyle name="Normal 3 2 2 2 2 2 4 3" xfId="10260" xr:uid="{DA1B977C-E114-465F-BA3C-0EE3A8EB1766}"/>
    <cellStyle name="Normal 3 2 2 2 2 2 5" xfId="9294" xr:uid="{1B793C48-69CF-424F-AEB4-DB33B3FA07C1}"/>
    <cellStyle name="Normal 3 2 2 2 2 2 5 2" xfId="10819" xr:uid="{942A7143-2432-4CBF-BB95-2A02B62C1442}"/>
    <cellStyle name="Normal 3 2 2 2 2 2 6" xfId="10078" xr:uid="{D47B9092-B76B-4498-A5BA-FFF4DC59346B}"/>
    <cellStyle name="Normal 3 2 2 2 2 3" xfId="8239" xr:uid="{C4ADEC21-9FD3-4899-A047-6BA08335FC7C}"/>
    <cellStyle name="Normal 3 2 2 2 2 3 2" xfId="8933" xr:uid="{A29DD23B-C30B-44A5-9CAD-B2078CBD1FA2}"/>
    <cellStyle name="Normal 3 2 2 2 2 3 2 2" xfId="9693" xr:uid="{F30B2A51-5CAE-4DED-99C7-4BA2B42DF5C0}"/>
    <cellStyle name="Normal 3 2 2 2 2 3 2 2 2" xfId="11223" xr:uid="{1C2C0DBE-76BD-417D-9D10-8E57BB317AAD}"/>
    <cellStyle name="Normal 3 2 2 2 2 3 2 3" xfId="10463" xr:uid="{BD91C263-CB71-4BAF-B6EA-389A1478EEC6}"/>
    <cellStyle name="Normal 3 2 2 2 2 3 3" xfId="8934" xr:uid="{F9F1FF8E-0152-47F5-9029-7D7A8A12B6E2}"/>
    <cellStyle name="Normal 3 2 2 2 2 3 3 2" xfId="9694" xr:uid="{BB33EAA0-A9F6-45CA-8C39-3D65F5636429}"/>
    <cellStyle name="Normal 3 2 2 2 2 3 3 2 2" xfId="11224" xr:uid="{EA41C9B9-C05D-40C3-B413-4845E396FC6D}"/>
    <cellStyle name="Normal 3 2 2 2 2 3 3 3" xfId="10464" xr:uid="{A9216191-2BA8-4CFB-9721-AFF4C9B4D439}"/>
    <cellStyle name="Normal 3 2 2 2 2 3 4" xfId="8676" xr:uid="{4A6E2827-082E-4F22-AD89-EBC3E94B5A0F}"/>
    <cellStyle name="Normal 3 2 2 2 2 3 4 2" xfId="9695" xr:uid="{660D9600-53D9-4F84-A817-9550538770B0}"/>
    <cellStyle name="Normal 3 2 2 2 2 3 4 2 2" xfId="11225" xr:uid="{F9BA670F-0AB5-47F9-BDBE-F158B8F969F1}"/>
    <cellStyle name="Normal 3 2 2 2 2 3 4 3" xfId="10261" xr:uid="{12D34ECB-0302-4C87-9455-056A482EF117}"/>
    <cellStyle name="Normal 3 2 2 2 2 3 5" xfId="9295" xr:uid="{B643A36A-7ABE-4641-99DE-5E822FB0B44A}"/>
    <cellStyle name="Normal 3 2 2 2 2 3 5 2" xfId="10820" xr:uid="{C9BAD15D-8230-40CF-A8D3-88120842F8E1}"/>
    <cellStyle name="Normal 3 2 2 2 2 3 6" xfId="10079" xr:uid="{5CFA6762-B363-4FB2-B220-F92C398CB84A}"/>
    <cellStyle name="Normal 3 2 2 2 2 4" xfId="8240" xr:uid="{9B5EEFD3-AD21-43BA-B0E0-5CDE39C2F442}"/>
    <cellStyle name="Normal 3 2 2 2 2 4 2" xfId="8935" xr:uid="{2740D1C4-B841-4B2D-9198-3B0B1B4D91B6}"/>
    <cellStyle name="Normal 3 2 2 2 2 4 2 2" xfId="9696" xr:uid="{D0CFABD6-7CFE-40D6-A969-DDDD1D063998}"/>
    <cellStyle name="Normal 3 2 2 2 2 4 2 2 2" xfId="11226" xr:uid="{F0F1AF62-5DD4-4300-993E-A510694B2F00}"/>
    <cellStyle name="Normal 3 2 2 2 2 4 2 3" xfId="10465" xr:uid="{BF63CEA5-F6D1-49ED-9699-36579788BB0B}"/>
    <cellStyle name="Normal 3 2 2 2 2 4 3" xfId="8936" xr:uid="{394C93C0-429E-45FC-A00A-C23614B0D8A4}"/>
    <cellStyle name="Normal 3 2 2 2 2 4 3 2" xfId="9697" xr:uid="{114DC850-9747-4922-BB44-CC4A67C67CAC}"/>
    <cellStyle name="Normal 3 2 2 2 2 4 3 2 2" xfId="11227" xr:uid="{63097DFA-C3C1-47EC-84F5-E214515EC33D}"/>
    <cellStyle name="Normal 3 2 2 2 2 4 3 3" xfId="10466" xr:uid="{D49DA820-CB4E-4B99-8218-077D2D404D71}"/>
    <cellStyle name="Normal 3 2 2 2 2 4 4" xfId="8677" xr:uid="{BCE498BF-A217-4D28-85CE-635212D79910}"/>
    <cellStyle name="Normal 3 2 2 2 2 4 4 2" xfId="9698" xr:uid="{D41E5ABE-E9B6-4119-BA7A-EDECE8C8222F}"/>
    <cellStyle name="Normal 3 2 2 2 2 4 4 2 2" xfId="11228" xr:uid="{8CB368B2-6961-4607-B520-3FF2A223A2E9}"/>
    <cellStyle name="Normal 3 2 2 2 2 4 4 3" xfId="10262" xr:uid="{49B49CC7-D8DF-4A0A-95F0-E1E09C58F9AA}"/>
    <cellStyle name="Normal 3 2 2 2 2 4 5" xfId="9296" xr:uid="{C2AF0C97-731B-41BD-A249-E2E368ACF992}"/>
    <cellStyle name="Normal 3 2 2 2 2 4 5 2" xfId="10821" xr:uid="{1C3503EB-C0B3-40FA-92EC-EFCFB85A32E2}"/>
    <cellStyle name="Normal 3 2 2 2 2 4 6" xfId="10080" xr:uid="{79C4F5F8-698E-4709-888E-7457B5AD9575}"/>
    <cellStyle name="Normal 3 2 2 2 3" xfId="8241" xr:uid="{C43E33D4-076D-40AD-ABAF-7F59BB73971F}"/>
    <cellStyle name="Normal 3 2 2 2 4" xfId="8242" xr:uid="{CF196A39-F077-49B2-BFBB-0AE5495EB1BA}"/>
    <cellStyle name="Normal 3 2 2 2 5" xfId="8937" xr:uid="{47A3EF1A-1046-42F7-90AC-A6CB40C69027}"/>
    <cellStyle name="Normal 3 2 2 2 5 2" xfId="9699" xr:uid="{822D088C-2A2D-4760-82C2-E0BBF9D75325}"/>
    <cellStyle name="Normal 3 2 2 2 5 2 2" xfId="11229" xr:uid="{2363C757-15D0-4FF5-BD2D-9FC0646B8FA0}"/>
    <cellStyle name="Normal 3 2 2 2 5 3" xfId="10467" xr:uid="{C05EF59B-63A8-4DB0-94C1-2DAF9FB24030}"/>
    <cellStyle name="Normal 3 2 2 2 6" xfId="8938" xr:uid="{FEC3D0B2-E26E-4928-9F8D-EDDD3B8B5FCB}"/>
    <cellStyle name="Normal 3 2 2 2 6 2" xfId="9700" xr:uid="{CC933865-CB41-4A40-A392-F22F98E81B8B}"/>
    <cellStyle name="Normal 3 2 2 2 6 2 2" xfId="11230" xr:uid="{67205EFC-DB9F-4445-9FAF-A9E74F7BAD67}"/>
    <cellStyle name="Normal 3 2 2 2 6 3" xfId="10468" xr:uid="{D55D0CCF-348C-4729-937A-32D0C99A3AC4}"/>
    <cellStyle name="Normal 3 2 2 2 7" xfId="8674" xr:uid="{E6C27E2E-1BE4-4573-9DDA-E30522507DDC}"/>
    <cellStyle name="Normal 3 2 2 2 7 2" xfId="9701" xr:uid="{777B1023-BF92-400B-9AC4-E52F14D07993}"/>
    <cellStyle name="Normal 3 2 2 2 7 2 2" xfId="11231" xr:uid="{B3AA19BA-A802-4293-9040-EA1559892ECC}"/>
    <cellStyle name="Normal 3 2 2 2 7 3" xfId="10259" xr:uid="{76B3A6E4-99DC-41FD-A8DF-296BD6D5A66F}"/>
    <cellStyle name="Normal 3 2 2 2 8" xfId="9293" xr:uid="{06FFEEEE-3823-4665-827F-AB5D0B8D760A}"/>
    <cellStyle name="Normal 3 2 2 2 8 2" xfId="10818" xr:uid="{E2916F22-1C9F-4623-8875-2D1CCC17BD8E}"/>
    <cellStyle name="Normal 3 2 2 2 9" xfId="10077" xr:uid="{66624C6C-EEDC-46A0-81B0-A438D79010D5}"/>
    <cellStyle name="Normal 3 2 2 3" xfId="8243" xr:uid="{4D8AF283-058E-4A5D-ADDB-1DF4F8FA901A}"/>
    <cellStyle name="Normal 3 2 2 3 2" xfId="8939" xr:uid="{10E14480-D88C-4E0C-8FF8-14F3EB818398}"/>
    <cellStyle name="Normal 3 2 2 3 2 2" xfId="9702" xr:uid="{2887696A-4AF7-4CEF-B760-9E429EFB5A07}"/>
    <cellStyle name="Normal 3 2 2 3 2 2 2" xfId="11232" xr:uid="{9A20F28F-D291-4F35-BCDF-85F6807C91D7}"/>
    <cellStyle name="Normal 3 2 2 3 2 3" xfId="10469" xr:uid="{1A3FC2FF-0A3C-4B16-99B6-B35BBE688C1D}"/>
    <cellStyle name="Normal 3 2 2 3 3" xfId="8940" xr:uid="{420B45A9-519E-4637-84FA-D776A3EEC133}"/>
    <cellStyle name="Normal 3 2 2 3 3 2" xfId="9703" xr:uid="{790B4C05-F6DF-46BD-88F8-D3D6F0A757D8}"/>
    <cellStyle name="Normal 3 2 2 3 3 2 2" xfId="11233" xr:uid="{B515FEF0-507B-41AE-807B-5B30A9D3E79F}"/>
    <cellStyle name="Normal 3 2 2 3 3 3" xfId="10470" xr:uid="{690C1F18-09B8-433B-AE99-857F9B2F7387}"/>
    <cellStyle name="Normal 3 2 2 3 4" xfId="8678" xr:uid="{F8BEC45C-EFE2-48A1-9423-92216C87BC17}"/>
    <cellStyle name="Normal 3 2 2 3 4 2" xfId="9704" xr:uid="{638B83DA-CA07-4C52-9325-302C0176CF21}"/>
    <cellStyle name="Normal 3 2 2 3 4 2 2" xfId="11234" xr:uid="{ECDBBF95-8731-4E9A-970B-90E0ACFCF2E1}"/>
    <cellStyle name="Normal 3 2 2 3 4 3" xfId="10263" xr:uid="{4C0B9C1A-A925-44BD-951E-2894B5743664}"/>
    <cellStyle name="Normal 3 2 2 3 5" xfId="9297" xr:uid="{D646AE2F-E7E2-4454-8EBB-0184BCB3C3EE}"/>
    <cellStyle name="Normal 3 2 2 3 5 2" xfId="10822" xr:uid="{3B6426B4-2914-4411-80DA-A1FDB6E65A3D}"/>
    <cellStyle name="Normal 3 2 2 3 6" xfId="10081" xr:uid="{2DFFDA48-7802-449A-AE1C-E03C4F99F398}"/>
    <cellStyle name="Normal 3 2 2 4" xfId="8244" xr:uid="{64002672-B2F0-4413-BB3C-693F573DAD34}"/>
    <cellStyle name="Normal 3 2 2 4 2" xfId="8941" xr:uid="{1591F169-DDA1-4F80-9AC7-F2035DE8B629}"/>
    <cellStyle name="Normal 3 2 2 4 2 2" xfId="9705" xr:uid="{75D08670-1399-47F0-92E1-E7C221CFB188}"/>
    <cellStyle name="Normal 3 2 2 4 2 2 2" xfId="11235" xr:uid="{2E8CCD2B-CFCE-435D-9A2A-08D6CC3BEA4A}"/>
    <cellStyle name="Normal 3 2 2 4 2 3" xfId="10471" xr:uid="{89FFD22A-FEF6-40C5-B364-D136E486B30D}"/>
    <cellStyle name="Normal 3 2 2 4 3" xfId="8942" xr:uid="{08931135-72BD-4D5E-8529-30696FEFB5B6}"/>
    <cellStyle name="Normal 3 2 2 4 3 2" xfId="9706" xr:uid="{8736512C-5205-4D07-9E84-8FADA1102CCD}"/>
    <cellStyle name="Normal 3 2 2 4 3 2 2" xfId="11236" xr:uid="{D6E7D55B-3A6C-42A8-8FE8-86D6E4DFF03C}"/>
    <cellStyle name="Normal 3 2 2 4 3 3" xfId="10472" xr:uid="{8AF3EEA9-B85A-4D8D-A93C-A014363011C4}"/>
    <cellStyle name="Normal 3 2 2 4 4" xfId="8679" xr:uid="{F882EBAD-FD34-4653-BBD7-FB5865002354}"/>
    <cellStyle name="Normal 3 2 2 4 4 2" xfId="9707" xr:uid="{2A59014D-B1A9-44EF-BC62-1D75D971C28A}"/>
    <cellStyle name="Normal 3 2 2 4 4 2 2" xfId="11237" xr:uid="{944C738E-B4A2-43D2-AFEE-8E4BFFAFF296}"/>
    <cellStyle name="Normal 3 2 2 4 4 3" xfId="10264" xr:uid="{D7FBEF9F-3BB0-40FB-8976-F47355C54ECB}"/>
    <cellStyle name="Normal 3 2 2 4 5" xfId="9298" xr:uid="{9F1D5E0A-B162-4538-9B5C-F189EBCC4BBD}"/>
    <cellStyle name="Normal 3 2 2 4 5 2" xfId="10823" xr:uid="{E8B27CE1-F69E-4896-A841-7288C1F920D5}"/>
    <cellStyle name="Normal 3 2 2 4 6" xfId="10082" xr:uid="{3934DCD8-5775-48E8-A3F2-BB16A5A85CC4}"/>
    <cellStyle name="Normal 3 2 2 5" xfId="8245" xr:uid="{3A07860A-6BD0-4F98-8A11-334908248FBE}"/>
    <cellStyle name="Normal 3 2 2 5 2" xfId="8943" xr:uid="{3802F8CD-A79D-4E7D-85E7-C17B9594BEA9}"/>
    <cellStyle name="Normal 3 2 2 5 2 2" xfId="9708" xr:uid="{24CF7944-0B50-426F-B53D-A8CBF7007FE7}"/>
    <cellStyle name="Normal 3 2 2 5 2 2 2" xfId="11238" xr:uid="{40794C52-CA8A-4594-A486-21478268D0FF}"/>
    <cellStyle name="Normal 3 2 2 5 2 3" xfId="10473" xr:uid="{2F52E374-8C4B-43E7-B7BE-1C463A9780C3}"/>
    <cellStyle name="Normal 3 2 2 5 3" xfId="8944" xr:uid="{43139500-0932-4104-9D70-773173B258D4}"/>
    <cellStyle name="Normal 3 2 2 5 3 2" xfId="9709" xr:uid="{2C505DCC-3592-40C8-A47B-A2D54EA3D03D}"/>
    <cellStyle name="Normal 3 2 2 5 3 2 2" xfId="11239" xr:uid="{E7C217D8-9055-4325-BDA9-A3B4F87D5B5E}"/>
    <cellStyle name="Normal 3 2 2 5 3 3" xfId="10474" xr:uid="{57F20335-2E8C-4416-9A82-0708551A3C80}"/>
    <cellStyle name="Normal 3 2 2 5 4" xfId="8680" xr:uid="{232178C1-D7B2-402A-85CE-4C0E3F90A482}"/>
    <cellStyle name="Normal 3 2 2 5 4 2" xfId="9710" xr:uid="{2E8C0258-BCAA-4F97-961D-28991EE5E8F9}"/>
    <cellStyle name="Normal 3 2 2 5 4 2 2" xfId="11240" xr:uid="{90856791-6422-4EF3-93C2-AFE354DA19F6}"/>
    <cellStyle name="Normal 3 2 2 5 4 3" xfId="10265" xr:uid="{AEFFBF35-964E-48FF-8929-15FAA2CD27DA}"/>
    <cellStyle name="Normal 3 2 2 5 5" xfId="9299" xr:uid="{4FCAE95B-0886-43E3-8C7B-D9332D7E1471}"/>
    <cellStyle name="Normal 3 2 2 5 5 2" xfId="10824" xr:uid="{FF30FACB-A90E-46FD-A908-A6BBBB918753}"/>
    <cellStyle name="Normal 3 2 2 5 6" xfId="10083" xr:uid="{C640BC5D-3F2D-4A6A-8499-65AE1FEC71A0}"/>
    <cellStyle name="Normal 3 2 3" xfId="80" xr:uid="{42FE0592-8F62-4B18-99B3-74689B96B36B}"/>
    <cellStyle name="Normal 3 2 3 10" xfId="21545" xr:uid="{97FA4E2F-646E-4631-927B-073E158DE76A}"/>
    <cellStyle name="Normal 3 2 3 2" xfId="146" xr:uid="{C26CA52F-A71B-4EFA-923E-2AC040050C08}"/>
    <cellStyle name="Normal 3 2 3 2 2" xfId="649" xr:uid="{7E46FFFD-6E4D-4EB8-9B46-533013CD7C0D}"/>
    <cellStyle name="Normal 3 2 3 2 2 2" xfId="1415" xr:uid="{7BBF3D52-40C6-4683-A3FE-A316F4E515C9}"/>
    <cellStyle name="Normal 3 2 3 2 2 3" xfId="2195" xr:uid="{E0783B4B-D951-4B82-B69E-E2C0E0D410BA}"/>
    <cellStyle name="Normal 3 2 3 2 2 4" xfId="8247" xr:uid="{31E59EAB-B4E4-430E-AE3B-BC14BF61A87B}"/>
    <cellStyle name="Normal 3 2 3 2 3" xfId="401" xr:uid="{00AE7A3F-B04B-495D-8004-04F02285BD83}"/>
    <cellStyle name="Normal 3 2 3 2 3 2" xfId="1167" xr:uid="{4C207B33-1CE7-4BEF-8C26-A46F6C0E1BD3}"/>
    <cellStyle name="Normal 3 2 3 2 3 2 2" xfId="11241" xr:uid="{50FEE6D8-9820-462F-88D6-E00769A91925}"/>
    <cellStyle name="Normal 3 2 3 2 3 3" xfId="1947" xr:uid="{DE868DC6-D36F-40BE-8D9C-00186A20ACC4}"/>
    <cellStyle name="Normal 3 2 3 2 4" xfId="919" xr:uid="{6204D327-6F2E-474A-950F-30FDEAE86B46}"/>
    <cellStyle name="Normal 3 2 3 2 4 2" xfId="9711" xr:uid="{D24F9081-FBAF-4BD6-8785-A835E19F63C8}"/>
    <cellStyle name="Normal 3 2 3 2 4 2 2" xfId="11242" xr:uid="{F331FCFE-26DA-40FA-8CD3-F064AF918090}"/>
    <cellStyle name="Normal 3 2 3 2 4 3" xfId="10475" xr:uid="{74FF7114-1745-42AC-A729-F472981DE021}"/>
    <cellStyle name="Normal 3 2 3 2 5" xfId="1698" xr:uid="{C9DB74A8-62A4-49CB-A9C3-220F466A258A}"/>
    <cellStyle name="Normal 3 2 3 2 5 2" xfId="9712" xr:uid="{AACF4910-3089-4B1E-A4A5-94164284EF5F}"/>
    <cellStyle name="Normal 3 2 3 2 5 2 2" xfId="11243" xr:uid="{64D0B02D-4CB7-48E4-9A7E-8518FA433B51}"/>
    <cellStyle name="Normal 3 2 3 2 5 3" xfId="10266" xr:uid="{232EAFDC-914B-4344-AE19-046739DE81D5}"/>
    <cellStyle name="Normal 3 2 3 2 6" xfId="9300" xr:uid="{9AB6BDCB-50EC-4BA1-A202-EAF9C96B8053}"/>
    <cellStyle name="Normal 3 2 3 2 6 2" xfId="10825" xr:uid="{4489C39A-2CF9-48FA-94B8-3FA3482A02BE}"/>
    <cellStyle name="Normal 3 2 3 2 7" xfId="10084" xr:uid="{9DCC8977-6188-4702-9F3F-02B5DB8190DF}"/>
    <cellStyle name="Normal 3 2 3 2_1_solis_MK Nr 595 " xfId="8248" xr:uid="{7E2077EA-19F1-4F08-A379-6B8AF663E5AF}"/>
    <cellStyle name="Normal 3 2 3 3" xfId="224" xr:uid="{57C16D97-99BB-480A-A485-FD1E791EC926}"/>
    <cellStyle name="Normal 3 2 3 3 2" xfId="725" xr:uid="{7AFC0738-EDF4-4C52-BEB6-527AA27E9D27}"/>
    <cellStyle name="Normal 3 2 3 3 2 2" xfId="1491" xr:uid="{9474391F-8B9A-4726-AA8B-D52459129F7A}"/>
    <cellStyle name="Normal 3 2 3 3 2 2 2" xfId="11244" xr:uid="{5753DCE1-7A0F-451F-A625-047C2944F82A}"/>
    <cellStyle name="Normal 3 2 3 3 2 3" xfId="2271" xr:uid="{E3D73C2F-BD55-4530-AEA3-5D39577B9E08}"/>
    <cellStyle name="Normal 3 2 3 3 3" xfId="477" xr:uid="{2BC77861-6AC6-4B61-B816-9F0572FE9973}"/>
    <cellStyle name="Normal 3 2 3 3 3 2" xfId="1243" xr:uid="{2B591A45-8643-4FEA-9E94-D977090B29DC}"/>
    <cellStyle name="Normal 3 2 3 3 3 2 2" xfId="11245" xr:uid="{EAC0D289-433E-429B-9D17-9BF245EED46E}"/>
    <cellStyle name="Normal 3 2 3 3 3 3" xfId="2023" xr:uid="{4FC17CC2-5130-4D51-A8BA-8A6AC9C28C58}"/>
    <cellStyle name="Normal 3 2 3 3 4" xfId="995" xr:uid="{BA0727E0-C16F-40D0-8A30-CCFADCA296D8}"/>
    <cellStyle name="Normal 3 2 3 3 4 2" xfId="9713" xr:uid="{A1A1F9E7-0013-4257-80DD-E07CFF8B6279}"/>
    <cellStyle name="Normal 3 2 3 3 4 2 2" xfId="11246" xr:uid="{0166CBEF-4238-47F9-AB28-7EFCB261ABDC}"/>
    <cellStyle name="Normal 3 2 3 3 4 3" xfId="10267" xr:uid="{1691106F-82FC-47C4-8C65-F9F6402BBB6B}"/>
    <cellStyle name="Normal 3 2 3 3 5" xfId="1774" xr:uid="{07F29F8A-6324-4B4C-AA98-7954E5C64C66}"/>
    <cellStyle name="Normal 3 2 3 3 5 2" xfId="10826" xr:uid="{32397F6C-56E1-42C2-B5A6-61F6EAD4B797}"/>
    <cellStyle name="Normal 3 2 3 3 6" xfId="10085" xr:uid="{70F892F9-C178-4EF1-BAAD-A5C86CAB0E10}"/>
    <cellStyle name="Normal 3 2 3 4" xfId="584" xr:uid="{A004D5C8-C908-49B5-A5D4-59817610FC7E}"/>
    <cellStyle name="Normal 3 2 3 4 2" xfId="1350" xr:uid="{5996A06E-C6DB-46EF-A5A6-9283AE499787}"/>
    <cellStyle name="Normal 3 2 3 4 2 2" xfId="9714" xr:uid="{21014060-154A-4E59-8DBB-3151FBC3720A}"/>
    <cellStyle name="Normal 3 2 3 4 2 2 2" xfId="11247" xr:uid="{4C44189B-FB00-4125-B6AE-76EF7AC51CB5}"/>
    <cellStyle name="Normal 3 2 3 4 2 3" xfId="10476" xr:uid="{C8400CF5-95BB-471F-A2FD-3CDA5F96BACF}"/>
    <cellStyle name="Normal 3 2 3 4 3" xfId="2130" xr:uid="{48B84311-3BA1-4C4E-8E6A-01B2EE2A1978}"/>
    <cellStyle name="Normal 3 2 3 4 3 2" xfId="9715" xr:uid="{A3C22ACD-864A-4141-845C-9EB38EA577EF}"/>
    <cellStyle name="Normal 3 2 3 4 3 2 2" xfId="11248" xr:uid="{6498AF8E-FD3D-468C-8B3C-CA7FEE8D6C85}"/>
    <cellStyle name="Normal 3 2 3 4 3 3" xfId="10477" xr:uid="{C5DA3E2E-4FFD-433F-8634-995760A9E5A5}"/>
    <cellStyle name="Normal 3 2 3 4 4" xfId="8681" xr:uid="{1EE1B4B6-01DF-4825-905A-D2A99AE81719}"/>
    <cellStyle name="Normal 3 2 3 4 4 2" xfId="9716" xr:uid="{6080C8C7-21C6-4E23-BE4B-DE3B0369C42A}"/>
    <cellStyle name="Normal 3 2 3 4 4 2 2" xfId="11249" xr:uid="{B4E0E5AE-8FCF-41A1-AE03-74ED387E4B13}"/>
    <cellStyle name="Normal 3 2 3 4 4 3" xfId="10268" xr:uid="{D8B0EB4A-1E54-419A-8376-7D92C3FAE772}"/>
    <cellStyle name="Normal 3 2 3 4 5" xfId="9301" xr:uid="{3544C868-20AB-4B24-82A0-30D6B7A8B3CF}"/>
    <cellStyle name="Normal 3 2 3 4 5 2" xfId="10827" xr:uid="{D75B7269-629E-4E9D-BBE7-9D9333140C43}"/>
    <cellStyle name="Normal 3 2 3 4 6" xfId="10086" xr:uid="{0EE3167F-634D-4F3D-B495-B77700C1B42C}"/>
    <cellStyle name="Normal 3 2 3 5" xfId="336" xr:uid="{72BBD848-2604-418A-A0F4-467F9E22C045}"/>
    <cellStyle name="Normal 3 2 3 5 2" xfId="1102" xr:uid="{19D3AD4F-43D5-4C94-92FB-23AAEC5BCBB0}"/>
    <cellStyle name="Normal 3 2 3 5 3" xfId="1882" xr:uid="{9CB2CDF4-E7A7-49CC-AE98-6482046AB253}"/>
    <cellStyle name="Normal 3 2 3 5 4" xfId="8249" xr:uid="{AA4F7290-FFC6-420F-AB12-C715D90C67A8}"/>
    <cellStyle name="Normal 3 2 3 6" xfId="854" xr:uid="{513D4E60-87E6-41EA-B911-8971A7869474}"/>
    <cellStyle name="Normal 3 2 3 6 2" xfId="8246" xr:uid="{9032D3BA-6E5B-4DAD-9A0C-16D2EA6DC6AB}"/>
    <cellStyle name="Normal 3 2 3 7" xfId="1633" xr:uid="{FC9426AD-F7AF-4C69-83A2-BF4FD921AFEF}"/>
    <cellStyle name="Normal 3 2 3 7 2" xfId="21450" xr:uid="{EB44A3FE-87A9-49CD-9AD0-1CC9C7308E2A}"/>
    <cellStyle name="Normal 3 2 3 8" xfId="21472" xr:uid="{6A122328-4C14-4579-AD1C-6A8A062D33A1}"/>
    <cellStyle name="Normal 3 2 3 9" xfId="21541" xr:uid="{8BEE7ADE-979D-45C7-AC43-CE1CB122293A}"/>
    <cellStyle name="Normal 3 2 3_1_solis_MK Nr 595 " xfId="8250" xr:uid="{AA19A6AB-5A36-4E75-8AFE-5F4A610C6BC0}"/>
    <cellStyle name="Normal 3 2 4" xfId="114" xr:uid="{F27BE954-33A1-49A8-8257-C356EAC89596}"/>
    <cellStyle name="Normal 3 2 4 2" xfId="258" xr:uid="{A9CAA0FB-E869-4BEA-9DB2-8EE6D8B6B8D1}"/>
    <cellStyle name="Normal 3 2 4 2 2" xfId="759" xr:uid="{A02EB893-3560-4695-B990-6988C2E679B2}"/>
    <cellStyle name="Normal 3 2 4 2 2 2" xfId="1525" xr:uid="{621CD88C-089B-4CDD-B617-B220FC4721B1}"/>
    <cellStyle name="Normal 3 2 4 2 2 3" xfId="2305" xr:uid="{F76DBC9D-8037-429A-AA97-F2572E7467AC}"/>
    <cellStyle name="Normal 3 2 4 2 3" xfId="511" xr:uid="{EBB7BB7D-C39A-4F95-8277-89D60EE2F38D}"/>
    <cellStyle name="Normal 3 2 4 2 3 2" xfId="1277" xr:uid="{7B8ABC9B-0578-4876-8BA7-B1BE78B1BFF9}"/>
    <cellStyle name="Normal 3 2 4 2 3 3" xfId="2057" xr:uid="{E3E2295D-0EC5-4448-A70B-40996F8AA603}"/>
    <cellStyle name="Normal 3 2 4 2 4" xfId="1029" xr:uid="{2E68D4C0-B0BD-4C37-BBBF-1CB5279E2992}"/>
    <cellStyle name="Normal 3 2 4 2 5" xfId="1808" xr:uid="{67379DEA-F434-4085-859D-56E526897435}"/>
    <cellStyle name="Normal 3 2 4 3" xfId="617" xr:uid="{FAF61205-651D-4FCD-90B4-A92ED3133AE9}"/>
    <cellStyle name="Normal 3 2 4 3 2" xfId="1383" xr:uid="{F955390F-C10C-425D-8CDB-442945F70331}"/>
    <cellStyle name="Normal 3 2 4 3 3" xfId="2163" xr:uid="{0F072F7D-5C09-446A-B5D2-284205A3A413}"/>
    <cellStyle name="Normal 3 2 4 4" xfId="369" xr:uid="{F4348A82-6A11-4CD9-8C85-183C22272A04}"/>
    <cellStyle name="Normal 3 2 4 4 2" xfId="1135" xr:uid="{F4EE6EB1-2881-4C89-A1EE-126B323FC9CF}"/>
    <cellStyle name="Normal 3 2 4 4 3" xfId="1915" xr:uid="{12AF5717-C3CE-4B05-93CB-8DC47D08819B}"/>
    <cellStyle name="Normal 3 2 4 5" xfId="887" xr:uid="{08EB34BD-850D-4A13-9CC3-F43DB58CF855}"/>
    <cellStyle name="Normal 3 2 4 6" xfId="1666" xr:uid="{B1BCD437-0B12-4DD1-B34E-FD2A9FC58274}"/>
    <cellStyle name="Normal 3 2 4 7" xfId="8251" xr:uid="{2C8F14B2-594C-48F0-98E8-F9DC5F105EAB}"/>
    <cellStyle name="Normal 3 2 5" xfId="189" xr:uid="{13885A58-1189-4983-8C1C-7A8FB73C93D7}"/>
    <cellStyle name="Normal 3 2 5 2" xfId="691" xr:uid="{5D33403C-0171-4F8A-9E56-5E513F24260D}"/>
    <cellStyle name="Normal 3 2 5 2 2" xfId="1457" xr:uid="{0F72EA13-9414-460A-A4E7-F39C3D67A447}"/>
    <cellStyle name="Normal 3 2 5 2 3" xfId="2237" xr:uid="{4C9F616F-96F5-484D-9F6D-1A416EC538A2}"/>
    <cellStyle name="Normal 3 2 5 3" xfId="443" xr:uid="{9014735B-F8C1-472E-8B8D-89DF0C784FDE}"/>
    <cellStyle name="Normal 3 2 5 3 2" xfId="1209" xr:uid="{D9337E6D-BE8F-4E72-BCFD-68CCDC94E538}"/>
    <cellStyle name="Normal 3 2 5 3 3" xfId="1989" xr:uid="{B645208D-9248-49E3-BBC8-8B7012EDD16B}"/>
    <cellStyle name="Normal 3 2 5 4" xfId="961" xr:uid="{0E4FF63E-5DD1-4663-8617-B8794DD1A72A}"/>
    <cellStyle name="Normal 3 2 5 5" xfId="1740" xr:uid="{0E81BF43-377C-42B8-8D8B-F9F8281C48F5}"/>
    <cellStyle name="Normal 3 2 5 6" xfId="8252" xr:uid="{047980F6-3E7E-4F83-8208-4DC4217E51E1}"/>
    <cellStyle name="Normal 3 2 6" xfId="550" xr:uid="{510EA774-1951-494E-98BE-06F6929F31DD}"/>
    <cellStyle name="Normal 3 2 6 2" xfId="1316" xr:uid="{90EFF444-F170-491B-B22D-C6223BBC8394}"/>
    <cellStyle name="Normal 3 2 6 3" xfId="2096" xr:uid="{13A476F9-B415-4687-918E-37FDD5CF5CAC}"/>
    <cellStyle name="Normal 3 2 6 4" xfId="8945" xr:uid="{03C6A200-773D-4442-8EC8-29062C8F6AC6}"/>
    <cellStyle name="Normal 3 2 7" xfId="302" xr:uid="{02CC38B1-488A-4730-9F8C-14AD13882EB9}"/>
    <cellStyle name="Normal 3 2 7 2" xfId="1068" xr:uid="{FB43F78E-BD32-48C6-A7AD-10F74F87489F}"/>
    <cellStyle name="Normal 3 2 7 3" xfId="1848" xr:uid="{33092F9A-21A6-46E9-8696-5DF57036F087}"/>
    <cellStyle name="Normal 3 2 8" xfId="820" xr:uid="{FFDDE18F-9975-4F1B-8C73-8CBD63710903}"/>
    <cellStyle name="Normal 3 2 8 2" xfId="1601" xr:uid="{18F2CCA4-7AB4-420D-A02D-1CB5812FDDEC}"/>
    <cellStyle name="Normal 3 2 9" xfId="1574" xr:uid="{EE16510C-73ED-4C7B-B46A-71A2F911F55E}"/>
    <cellStyle name="Normal 3 20" xfId="8253" xr:uid="{61BE3199-5F7A-4945-A53F-4092074F1DD6}"/>
    <cellStyle name="Normal 3 21" xfId="8254" xr:uid="{27C4372E-4361-4B8C-A176-0F94128FB837}"/>
    <cellStyle name="Normal 3 22" xfId="8255" xr:uid="{44224270-DAC5-4260-9BA2-EBA76EF1797D}"/>
    <cellStyle name="Normal 3 23" xfId="8256" xr:uid="{8AB2A532-F946-49A2-AAA9-E2DD2931C0D6}"/>
    <cellStyle name="Normal 3 24" xfId="8257" xr:uid="{0FF8B2E1-1EEF-42D6-9DA8-A497BF55BCF6}"/>
    <cellStyle name="Normal 3 24 10" xfId="8258" xr:uid="{1903DAB0-DF0F-4B31-8BC8-1EF83842A4EF}"/>
    <cellStyle name="Normal 3 24 11" xfId="8259" xr:uid="{0D1672B0-2568-47FA-B922-E546418642EF}"/>
    <cellStyle name="Normal 3 24 12" xfId="8260" xr:uid="{DC7D192D-7FFD-4B98-AB4F-418AA377CA70}"/>
    <cellStyle name="Normal 3 24 13" xfId="8261" xr:uid="{509F8089-A47B-4DCF-BE0F-2E8ACD47A58B}"/>
    <cellStyle name="Normal 3 24 14" xfId="8262" xr:uid="{D62C00AD-E9DB-414E-8A39-BDA9B15550E7}"/>
    <cellStyle name="Normal 3 24 15" xfId="8263" xr:uid="{F456D42E-0716-4831-B1B4-6879F80DC916}"/>
    <cellStyle name="Normal 3 24 16" xfId="8264" xr:uid="{57FE9072-C6FA-45E1-8A06-B59C47B65892}"/>
    <cellStyle name="Normal 3 24 17" xfId="8265" xr:uid="{311B0CE2-2AEC-4EEB-AD7B-6E64884EDFF8}"/>
    <cellStyle name="Normal 3 24 18" xfId="8266" xr:uid="{C7A2AB14-28B2-4A5C-9393-3546A2327F60}"/>
    <cellStyle name="Normal 3 24 19" xfId="8267" xr:uid="{478F926B-14BA-4EAA-B42D-C4B535213498}"/>
    <cellStyle name="Normal 3 24 2" xfId="8268" xr:uid="{E4B55DE1-6EB1-4EAF-9035-04A01FB59E15}"/>
    <cellStyle name="Normal 3 24 20" xfId="8269" xr:uid="{30549506-229E-477C-BAE1-859FAB8BB158}"/>
    <cellStyle name="Normal 3 24 3" xfId="8270" xr:uid="{822481A0-E68A-4961-BE98-BCF123B3FADB}"/>
    <cellStyle name="Normal 3 24 4" xfId="8271" xr:uid="{C38911A1-6C56-4AB3-92FC-4469BE0AA6D8}"/>
    <cellStyle name="Normal 3 24 5" xfId="8272" xr:uid="{FA287F31-CD41-441A-A223-CAB906134AC8}"/>
    <cellStyle name="Normal 3 24 6" xfId="8273" xr:uid="{807EC91E-1585-400C-81EC-5D2E4ACAF877}"/>
    <cellStyle name="Normal 3 24 7" xfId="8274" xr:uid="{AA25B7AA-BA6A-44A6-8A99-2EA2B6033875}"/>
    <cellStyle name="Normal 3 24 8" xfId="8275" xr:uid="{7F3B780E-72EE-4F6E-82A5-EB1B815968A5}"/>
    <cellStyle name="Normal 3 24 9" xfId="8276" xr:uid="{DE940F7B-72CA-4168-B665-C8FCB5525EC3}"/>
    <cellStyle name="Normal 3 25" xfId="8277" xr:uid="{82DA77CA-0EB0-4395-AC0F-6902B240993A}"/>
    <cellStyle name="Normal 3 26" xfId="8278" xr:uid="{ABB65F6A-303F-4DA7-8653-91F7EEBD000E}"/>
    <cellStyle name="Normal 3 27" xfId="8279" xr:uid="{023FCC38-C528-4FE1-821D-DE8370BB5306}"/>
    <cellStyle name="Normal 3 28" xfId="8280" xr:uid="{EEDDA218-E88C-4599-8418-66664703DE99}"/>
    <cellStyle name="Normal 3 29" xfId="8281" xr:uid="{BCEE9AA1-5C8A-42DA-A027-5C3C8992F4A8}"/>
    <cellStyle name="Normal 3 3" xfId="22" xr:uid="{82B9FE8E-E6BA-4F51-8D51-7AE1F4556A3D}"/>
    <cellStyle name="Normal 3 3 2" xfId="31" xr:uid="{2E7658C9-C6C6-4FAE-AFB5-29DD17CB418D}"/>
    <cellStyle name="Normal 3 3 2 2" xfId="53" xr:uid="{60D56B74-8E8E-488D-84D2-5D4B1C3FF982}"/>
    <cellStyle name="Normal 3 3 2 2 2" xfId="94" xr:uid="{648C624A-3107-4F4F-8CEE-C3678C3F4280}"/>
    <cellStyle name="Normal 3 3 2 2 2 2" xfId="158" xr:uid="{219E0689-1915-44F2-9398-FA55645FC0EB}"/>
    <cellStyle name="Normal 3 3 2 2 2 2 2" xfId="661" xr:uid="{6176FA39-78FB-4798-8CA3-85132780425E}"/>
    <cellStyle name="Normal 3 3 2 2 2 2 2 2" xfId="1427" xr:uid="{68B6107F-1334-44AF-AAEE-3D6474EC6908}"/>
    <cellStyle name="Normal 3 3 2 2 2 2 2 3" xfId="2207" xr:uid="{0B3FD65E-5F4E-48A9-B90D-0F3C1060C8D2}"/>
    <cellStyle name="Normal 3 3 2 2 2 2 3" xfId="413" xr:uid="{E80700BF-8C40-4F69-9F09-20DBA6CC4FDF}"/>
    <cellStyle name="Normal 3 3 2 2 2 2 3 2" xfId="1179" xr:uid="{3E19DD4A-50E4-45AE-B513-D1BE12C8E006}"/>
    <cellStyle name="Normal 3 3 2 2 2 2 3 3" xfId="1959" xr:uid="{71665490-74B8-4C6A-8BBE-352FEADFC57E}"/>
    <cellStyle name="Normal 3 3 2 2 2 2 4" xfId="931" xr:uid="{39BBFF46-BA9B-4821-9A64-556E489F986F}"/>
    <cellStyle name="Normal 3 3 2 2 2 2 5" xfId="1710" xr:uid="{634EFE8A-8838-4E67-9688-09C2957FDABC}"/>
    <cellStyle name="Normal 3 3 2 2 2 3" xfId="238" xr:uid="{16B28EF9-5E96-44AF-B448-02A0C7212D8D}"/>
    <cellStyle name="Normal 3 3 2 2 2 3 2" xfId="739" xr:uid="{56CC0A0F-A2CC-405A-8107-58B50432A55B}"/>
    <cellStyle name="Normal 3 3 2 2 2 3 2 2" xfId="1505" xr:uid="{346AE982-3887-4A9D-B2FC-9A15CB72E12F}"/>
    <cellStyle name="Normal 3 3 2 2 2 3 2 3" xfId="2285" xr:uid="{E0280E26-67A2-4ACC-A866-1D6BCBDDFE5D}"/>
    <cellStyle name="Normal 3 3 2 2 2 3 3" xfId="491" xr:uid="{08C0C992-650D-41DC-83A9-0FF16A8404BD}"/>
    <cellStyle name="Normal 3 3 2 2 2 3 3 2" xfId="1257" xr:uid="{DE39902F-56BB-4751-9905-C81ED084F23D}"/>
    <cellStyle name="Normal 3 3 2 2 2 3 3 3" xfId="2037" xr:uid="{91F63983-93FD-4F9E-847A-BEBD5019F1BC}"/>
    <cellStyle name="Normal 3 3 2 2 2 3 4" xfId="1009" xr:uid="{11E38071-FD6D-4DC5-A55F-E819A9C55C0E}"/>
    <cellStyle name="Normal 3 3 2 2 2 3 5" xfId="1788" xr:uid="{539EE6DD-D62E-48E1-AC6D-1E4FEC462D46}"/>
    <cellStyle name="Normal 3 3 2 2 2 4" xfId="598" xr:uid="{DCA33C23-CE3C-4A08-A08C-28F807ACCBE2}"/>
    <cellStyle name="Normal 3 3 2 2 2 4 2" xfId="1364" xr:uid="{CA595A10-ADC7-464D-8286-6AE2FBFB71A5}"/>
    <cellStyle name="Normal 3 3 2 2 2 4 3" xfId="2144" xr:uid="{9A1BE8C7-8D63-4572-91B0-5039CC25BD3B}"/>
    <cellStyle name="Normal 3 3 2 2 2 5" xfId="350" xr:uid="{7EC06EAF-C6FB-49FB-A32B-13E4923F650E}"/>
    <cellStyle name="Normal 3 3 2 2 2 5 2" xfId="1116" xr:uid="{DF071BFA-066D-4528-BEF8-7F217AFD2C96}"/>
    <cellStyle name="Normal 3 3 2 2 2 5 3" xfId="1896" xr:uid="{32B9521C-F6F8-478B-B200-F91B452A9E0A}"/>
    <cellStyle name="Normal 3 3 2 2 2 6" xfId="868" xr:uid="{5AB70340-CEB8-4400-AB15-65A9EEC80C18}"/>
    <cellStyle name="Normal 3 3 2 2 2 7" xfId="1647" xr:uid="{E5F078B2-3DF5-4DCF-A413-ED43DA092E97}"/>
    <cellStyle name="Normal 3 3 2 2 3" xfId="126" xr:uid="{E4C90473-FD4C-4721-B0B2-D16710E7F098}"/>
    <cellStyle name="Normal 3 3 2 2 3 2" xfId="272" xr:uid="{AA2DA1D2-FBA7-445A-AC83-8F2B8EA88636}"/>
    <cellStyle name="Normal 3 3 2 2 3 2 2" xfId="773" xr:uid="{1FBA8602-DE5E-4F32-9C2B-8C17AB7434C1}"/>
    <cellStyle name="Normal 3 3 2 2 3 2 2 2" xfId="1539" xr:uid="{BB8FD0CE-E59E-4E3D-84CC-05796CB9EA31}"/>
    <cellStyle name="Normal 3 3 2 2 3 2 2 3" xfId="2319" xr:uid="{2F4E1B43-17D0-470B-8264-487898D977FD}"/>
    <cellStyle name="Normal 3 3 2 2 3 2 3" xfId="525" xr:uid="{25185C03-C243-465E-9C12-8C56C9FE1C1F}"/>
    <cellStyle name="Normal 3 3 2 2 3 2 3 2" xfId="1291" xr:uid="{AADB3EC0-DA13-44D1-AB2D-783139D76F17}"/>
    <cellStyle name="Normal 3 3 2 2 3 2 3 3" xfId="2071" xr:uid="{C67E766F-6960-4911-9CA1-B912D5B5E48D}"/>
    <cellStyle name="Normal 3 3 2 2 3 2 4" xfId="1043" xr:uid="{96E3254F-E06D-4631-86C5-E04FB967692E}"/>
    <cellStyle name="Normal 3 3 2 2 3 2 5" xfId="1822" xr:uid="{D4AE3F78-E7D7-4AC3-BD4E-91889435137F}"/>
    <cellStyle name="Normal 3 3 2 2 3 3" xfId="629" xr:uid="{D8D32F31-E02F-4412-9B81-9684A3B1F997}"/>
    <cellStyle name="Normal 3 3 2 2 3 3 2" xfId="1395" xr:uid="{9ABAF17A-7A82-4511-885D-237EBF4B57FF}"/>
    <cellStyle name="Normal 3 3 2 2 3 3 3" xfId="2175" xr:uid="{3A053F5D-16ED-4B4C-81B6-285F109C4AE5}"/>
    <cellStyle name="Normal 3 3 2 2 3 4" xfId="381" xr:uid="{C735564C-3A5C-4C9A-BE05-BB595D54ED83}"/>
    <cellStyle name="Normal 3 3 2 2 3 4 2" xfId="1147" xr:uid="{DF9158BF-9A3C-4E98-BE7F-EECEF3F53F33}"/>
    <cellStyle name="Normal 3 3 2 2 3 4 3" xfId="1927" xr:uid="{C8A4F3FD-B542-4839-870F-552518537539}"/>
    <cellStyle name="Normal 3 3 2 2 3 5" xfId="899" xr:uid="{71BAF5EC-35DF-4490-A209-25FE1CE7E7A8}"/>
    <cellStyle name="Normal 3 3 2 2 3 6" xfId="1678" xr:uid="{EAB9BE34-D971-463E-AC06-60EAD8EFD422}"/>
    <cellStyle name="Normal 3 3 2 2 4" xfId="204" xr:uid="{B8B9939B-36AB-438C-97DB-AB245EBFE205}"/>
    <cellStyle name="Normal 3 3 2 2 4 2" xfId="705" xr:uid="{91348EAF-F136-4D2F-8D33-ED617F9B8C13}"/>
    <cellStyle name="Normal 3 3 2 2 4 2 2" xfId="1471" xr:uid="{3A980854-6E5D-4959-B33D-A5EEAC725A49}"/>
    <cellStyle name="Normal 3 3 2 2 4 2 3" xfId="2251" xr:uid="{9E32D32A-2791-44D1-9E87-A5CA93543DA9}"/>
    <cellStyle name="Normal 3 3 2 2 4 3" xfId="457" xr:uid="{C90596B5-8134-422F-82B3-9EC7846180B4}"/>
    <cellStyle name="Normal 3 3 2 2 4 3 2" xfId="1223" xr:uid="{84A0B447-17CF-4B7A-B889-D54C3014351E}"/>
    <cellStyle name="Normal 3 3 2 2 4 3 3" xfId="2003" xr:uid="{A35D1ADB-41A9-4D30-ABE4-FB32A0912C59}"/>
    <cellStyle name="Normal 3 3 2 2 4 4" xfId="975" xr:uid="{467FC35D-7984-4EDA-90A6-A62B60A5A1C5}"/>
    <cellStyle name="Normal 3 3 2 2 4 5" xfId="1754" xr:uid="{331E327E-D2C0-43E3-9C73-68270877BCE3}"/>
    <cellStyle name="Normal 3 3 2 2 5" xfId="564" xr:uid="{DD8E640B-E0B2-489E-8183-E5FB2663CF2D}"/>
    <cellStyle name="Normal 3 3 2 2 5 2" xfId="1330" xr:uid="{5D7C0AD3-AACD-4779-80C9-AB0E277F9879}"/>
    <cellStyle name="Normal 3 3 2 2 5 3" xfId="2110" xr:uid="{B82351EF-5052-4FE6-87D0-698AF0D9336B}"/>
    <cellStyle name="Normal 3 3 2 2 6" xfId="316" xr:uid="{29C69AC3-ADC0-4263-B85F-04C0F2A2CFE4}"/>
    <cellStyle name="Normal 3 3 2 2 6 2" xfId="1082" xr:uid="{1D018020-3718-4EEE-A7A0-A7096FA7249C}"/>
    <cellStyle name="Normal 3 3 2 2 6 3" xfId="1862" xr:uid="{C4574382-E2A6-4B9D-AF35-6701082A72FF}"/>
    <cellStyle name="Normal 3 3 2 2 7" xfId="834" xr:uid="{96250062-1A33-4846-B987-71F4ED1F5524}"/>
    <cellStyle name="Normal 3 3 2 2 8" xfId="1613" xr:uid="{442CB9E0-0233-4701-AC97-9906684960AD}"/>
    <cellStyle name="Normal 3 3 2 3" xfId="81" xr:uid="{A1B18F72-A3E2-4174-B52E-F23715F0C997}"/>
    <cellStyle name="Normal 3 3 2 3 2" xfId="147" xr:uid="{F89A5496-96C1-4FC7-B55D-3161C6550E00}"/>
    <cellStyle name="Normal 3 3 2 3 2 2" xfId="650" xr:uid="{D0D3647B-E25D-40CC-BEB2-2A074F27D906}"/>
    <cellStyle name="Normal 3 3 2 3 2 2 2" xfId="1416" xr:uid="{7B7AA660-CA6D-4E06-8004-90EB6C1F135B}"/>
    <cellStyle name="Normal 3 3 2 3 2 2 3" xfId="2196" xr:uid="{1A53D0FA-6A19-4EEF-B3AF-6BB4D7656406}"/>
    <cellStyle name="Normal 3 3 2 3 2 3" xfId="402" xr:uid="{E6358B54-6AA0-4128-A4D7-588EDFDD8014}"/>
    <cellStyle name="Normal 3 3 2 3 2 3 2" xfId="1168" xr:uid="{1FDAD3FC-12A4-4096-AD36-2C6A6A04D306}"/>
    <cellStyle name="Normal 3 3 2 3 2 3 3" xfId="1948" xr:uid="{ACE9386E-80DE-4022-99A3-61265911AA6A}"/>
    <cellStyle name="Normal 3 3 2 3 2 4" xfId="920" xr:uid="{98D25CB7-F614-4F7C-B39F-3EB64A8908A0}"/>
    <cellStyle name="Normal 3 3 2 3 2 5" xfId="1699" xr:uid="{47B83FC8-2B46-46DD-A5FE-4D7EFC1FF35E}"/>
    <cellStyle name="Normal 3 3 2 3 3" xfId="225" xr:uid="{6F69B938-CB66-4670-BAB7-FD3C3085012E}"/>
    <cellStyle name="Normal 3 3 2 3 3 2" xfId="726" xr:uid="{5D1F04C8-6F25-4C66-86F9-105BC044AD11}"/>
    <cellStyle name="Normal 3 3 2 3 3 2 2" xfId="1492" xr:uid="{5D336774-7C7C-451D-817E-85FB9826E906}"/>
    <cellStyle name="Normal 3 3 2 3 3 2 3" xfId="2272" xr:uid="{C929E85D-FBA1-479E-8CFE-4FC8BB7EC3F3}"/>
    <cellStyle name="Normal 3 3 2 3 3 3" xfId="478" xr:uid="{0C0AAE1E-3D4D-45FB-A2CA-5E148C0BEB65}"/>
    <cellStyle name="Normal 3 3 2 3 3 3 2" xfId="1244" xr:uid="{51AD0564-E9A9-49EE-878C-2E1510A41EF8}"/>
    <cellStyle name="Normal 3 3 2 3 3 3 3" xfId="2024" xr:uid="{D1C8981D-8D7E-4015-9A14-4EBA3D209E0D}"/>
    <cellStyle name="Normal 3 3 2 3 3 4" xfId="996" xr:uid="{8EC2002B-5ED3-4218-BAF4-AEC37E212DF9}"/>
    <cellStyle name="Normal 3 3 2 3 3 5" xfId="1775" xr:uid="{453301A5-8EB3-46A3-B273-622546FB141D}"/>
    <cellStyle name="Normal 3 3 2 3 4" xfId="585" xr:uid="{1F601807-369D-4E29-AF7F-DFE090EBD29A}"/>
    <cellStyle name="Normal 3 3 2 3 4 2" xfId="1351" xr:uid="{F883718A-5AF0-421C-99B0-F86A50ABD023}"/>
    <cellStyle name="Normal 3 3 2 3 4 3" xfId="2131" xr:uid="{AE7CF12E-158F-4D68-9F9F-8E5E6EEC9C6F}"/>
    <cellStyle name="Normal 3 3 2 3 5" xfId="337" xr:uid="{6E9A5BE5-7488-4331-A4BE-A51511CD535C}"/>
    <cellStyle name="Normal 3 3 2 3 5 2" xfId="1103" xr:uid="{A131599D-7708-4F7D-9A6F-AFDE870560F1}"/>
    <cellStyle name="Normal 3 3 2 3 5 3" xfId="1883" xr:uid="{EC85AAFD-8351-4EEE-86AE-6D506D44ACC2}"/>
    <cellStyle name="Normal 3 3 2 3 6" xfId="855" xr:uid="{4B0D9330-1394-43AD-8A13-61C9FD4C8D9D}"/>
    <cellStyle name="Normal 3 3 2 3 7" xfId="1634" xr:uid="{688A914C-838D-4053-993C-DAB50FA54C3F}"/>
    <cellStyle name="Normal 3 3 2 4" xfId="115" xr:uid="{C43D9839-5175-4E6D-AC7A-4F0B5DC91373}"/>
    <cellStyle name="Normal 3 3 2 4 2" xfId="259" xr:uid="{6D0AB1BA-2F29-4079-AE88-77D5E761AC24}"/>
    <cellStyle name="Normal 3 3 2 4 2 2" xfId="760" xr:uid="{EABDCFF4-CCC3-4C8A-900A-70D25C3165CC}"/>
    <cellStyle name="Normal 3 3 2 4 2 2 2" xfId="1526" xr:uid="{9E772B01-312B-4145-9114-629C8C67248E}"/>
    <cellStyle name="Normal 3 3 2 4 2 2 3" xfId="2306" xr:uid="{A2F261FC-085B-4325-8F10-AF7E21B1E38E}"/>
    <cellStyle name="Normal 3 3 2 4 2 3" xfId="512" xr:uid="{39E4072B-3671-47E7-893B-01F06D8585F7}"/>
    <cellStyle name="Normal 3 3 2 4 2 3 2" xfId="1278" xr:uid="{88F5FF39-A18C-4F34-A37A-87ED68FF0EA1}"/>
    <cellStyle name="Normal 3 3 2 4 2 3 3" xfId="2058" xr:uid="{C577EECE-0EFE-4199-9EE4-4FA73A811F92}"/>
    <cellStyle name="Normal 3 3 2 4 2 4" xfId="1030" xr:uid="{892F4AC9-90F2-438A-89E2-BE1223E6DB9F}"/>
    <cellStyle name="Normal 3 3 2 4 2 5" xfId="1809" xr:uid="{0AD89187-31D4-4EAF-A647-9EEFA2CF02A8}"/>
    <cellStyle name="Normal 3 3 2 4 3" xfId="618" xr:uid="{A51A398B-F5F1-4F55-AEFE-F468DCD76AB1}"/>
    <cellStyle name="Normal 3 3 2 4 3 2" xfId="1384" xr:uid="{3483CC7B-E56F-4744-9E18-E6A507FCB04D}"/>
    <cellStyle name="Normal 3 3 2 4 3 3" xfId="2164" xr:uid="{8DE1AA27-25EF-497E-98CE-8B4B88944D87}"/>
    <cellStyle name="Normal 3 3 2 4 4" xfId="370" xr:uid="{662A0E8F-5A94-45C1-AF7C-E91427662BC9}"/>
    <cellStyle name="Normal 3 3 2 4 4 2" xfId="1136" xr:uid="{AE109016-3FDE-4C77-9AFD-E295547B9C05}"/>
    <cellStyle name="Normal 3 3 2 4 4 3" xfId="1916" xr:uid="{A8C63C5B-D591-4556-A4C6-CA31E7FC0D45}"/>
    <cellStyle name="Normal 3 3 2 4 5" xfId="888" xr:uid="{6DCB298D-0DD5-4DA4-9A9C-C3BB16187FA7}"/>
    <cellStyle name="Normal 3 3 2 4 6" xfId="1667" xr:uid="{A16B5C27-964C-4437-9395-0411F4441916}"/>
    <cellStyle name="Normal 3 3 2 5" xfId="190" xr:uid="{708FE0C8-015B-4E00-8833-FA2F472DC9C2}"/>
    <cellStyle name="Normal 3 3 2 5 2" xfId="692" xr:uid="{AD3391A8-5D49-4921-8CDC-2567F9A4EB46}"/>
    <cellStyle name="Normal 3 3 2 5 2 2" xfId="1458" xr:uid="{4B502D47-C33D-40D6-8D76-6AFF0D66B1DE}"/>
    <cellStyle name="Normal 3 3 2 5 2 3" xfId="2238" xr:uid="{B7978567-15B7-4402-9C1E-793850624FFB}"/>
    <cellStyle name="Normal 3 3 2 5 3" xfId="444" xr:uid="{D102E3B2-F291-47FF-86F5-D3E5F3113C0F}"/>
    <cellStyle name="Normal 3 3 2 5 3 2" xfId="1210" xr:uid="{55A2EDE7-155B-4437-8A2F-8B507BCBDCB2}"/>
    <cellStyle name="Normal 3 3 2 5 3 3" xfId="1990" xr:uid="{A313101E-7BA2-445A-8294-1208D64166F7}"/>
    <cellStyle name="Normal 3 3 2 5 4" xfId="962" xr:uid="{D7F25832-8182-4BC0-93B7-92554A285699}"/>
    <cellStyle name="Normal 3 3 2 5 5" xfId="1741" xr:uid="{1208C244-3D77-4606-9382-136CFF0D7169}"/>
    <cellStyle name="Normal 3 3 2 6" xfId="551" xr:uid="{DFDED90D-CBB9-4F0E-B707-8E987B0B8A23}"/>
    <cellStyle name="Normal 3 3 2 6 2" xfId="1317" xr:uid="{3768DE59-0A21-403A-88D9-A935F11BC7A3}"/>
    <cellStyle name="Normal 3 3 2 6 3" xfId="2097" xr:uid="{AC8C241E-525A-49A1-8C5E-556596F205C6}"/>
    <cellStyle name="Normal 3 3 2 7" xfId="303" xr:uid="{4F234C93-52D4-49D0-8E4E-75DC0C67D938}"/>
    <cellStyle name="Normal 3 3 2 7 2" xfId="1069" xr:uid="{B8137965-75D8-4BFF-AFDE-5923B881B1A0}"/>
    <cellStyle name="Normal 3 3 2 7 3" xfId="1849" xr:uid="{32C2FD13-8C29-46FF-9C64-C90CE95650EE}"/>
    <cellStyle name="Normal 3 3 2 8" xfId="821" xr:uid="{A6763ECF-F4B4-454E-8BFE-676153CC2C15}"/>
    <cellStyle name="Normal 3 3 2 9" xfId="1602" xr:uid="{97BE668C-3C6F-4754-96A3-3ACA71A65608}"/>
    <cellStyle name="Normal 3 3 3" xfId="50" xr:uid="{CB4E0F92-473C-4452-B048-5278C8B899B4}"/>
    <cellStyle name="Normal 3 3 3 2" xfId="91" xr:uid="{74C1FC9C-3782-45B3-A095-5759DB8980FA}"/>
    <cellStyle name="Normal 3 3 3 2 2" xfId="155" xr:uid="{16AE1EEF-669D-483A-964B-8A43D71EEF2E}"/>
    <cellStyle name="Normal 3 3 3 2 2 2" xfId="658" xr:uid="{41900F4E-D680-40DC-BFD1-EA41C673603D}"/>
    <cellStyle name="Normal 3 3 3 2 2 2 2" xfId="1424" xr:uid="{48BEDE93-9580-42B3-BBAE-89542429B31B}"/>
    <cellStyle name="Normal 3 3 3 2 2 2 3" xfId="2204" xr:uid="{4D33D3F1-586A-4404-82E6-6B96CBF20158}"/>
    <cellStyle name="Normal 3 3 3 2 2 3" xfId="410" xr:uid="{25A57850-09A2-4416-BB99-6105DEC6627B}"/>
    <cellStyle name="Normal 3 3 3 2 2 3 2" xfId="1176" xr:uid="{81FD099F-99E0-4EB3-A8A9-8ABC5EF03073}"/>
    <cellStyle name="Normal 3 3 3 2 2 3 3" xfId="1956" xr:uid="{5444DA0E-46AE-4202-AAAE-0E4312994C31}"/>
    <cellStyle name="Normal 3 3 3 2 2 4" xfId="928" xr:uid="{3CD4C2FF-8077-4ECD-A126-908B20F40273}"/>
    <cellStyle name="Normal 3 3 3 2 2 5" xfId="1707" xr:uid="{D99CD37F-E080-4A9E-AEC1-E23424835349}"/>
    <cellStyle name="Normal 3 3 3 2 3" xfId="235" xr:uid="{C7B27E90-2CAF-431E-93CA-8F1353DE8B34}"/>
    <cellStyle name="Normal 3 3 3 2 3 2" xfId="736" xr:uid="{FDD8934F-F2C9-4C9E-83C3-EF2053B320DD}"/>
    <cellStyle name="Normal 3 3 3 2 3 2 2" xfId="1502" xr:uid="{37D771AB-C1CA-4479-8FF4-372790317F6D}"/>
    <cellStyle name="Normal 3 3 3 2 3 2 3" xfId="2282" xr:uid="{982BA1AB-1957-41DB-B11B-02B3503D0D3C}"/>
    <cellStyle name="Normal 3 3 3 2 3 3" xfId="488" xr:uid="{D7EEAFB3-319A-48E4-AEE0-8B9B226785AC}"/>
    <cellStyle name="Normal 3 3 3 2 3 3 2" xfId="1254" xr:uid="{476C52E8-3717-4E6B-B980-4E050AB66431}"/>
    <cellStyle name="Normal 3 3 3 2 3 3 3" xfId="2034" xr:uid="{4A5FF56D-4E9F-43D2-ACA8-E846D520592A}"/>
    <cellStyle name="Normal 3 3 3 2 3 4" xfId="1006" xr:uid="{84C18AED-90A4-4B2C-A6CD-0BAB050153CD}"/>
    <cellStyle name="Normal 3 3 3 2 3 5" xfId="1785" xr:uid="{06BC5480-FDCA-4137-BF07-1B2367F66D22}"/>
    <cellStyle name="Normal 3 3 3 2 4" xfId="595" xr:uid="{DD30B6F6-AE4B-4CE6-942A-7C0FCCD7DDBD}"/>
    <cellStyle name="Normal 3 3 3 2 4 2" xfId="1361" xr:uid="{7118E74E-59D2-4CA0-82B1-07D820BF91B7}"/>
    <cellStyle name="Normal 3 3 3 2 4 3" xfId="2141" xr:uid="{C6AEFF53-AE28-4DA2-A276-629A84F7AB3E}"/>
    <cellStyle name="Normal 3 3 3 2 5" xfId="347" xr:uid="{56C6593F-DDE9-4AC6-96BF-B05EFA095B78}"/>
    <cellStyle name="Normal 3 3 3 2 5 2" xfId="1113" xr:uid="{1216578D-22A7-4626-9BE9-50246E2F1108}"/>
    <cellStyle name="Normal 3 3 3 2 5 3" xfId="1893" xr:uid="{0675D93B-A8F1-4C93-A43A-C74A5ECF588A}"/>
    <cellStyle name="Normal 3 3 3 2 6" xfId="865" xr:uid="{CD8B3D6E-2DC5-4080-B416-42A7A7656BA1}"/>
    <cellStyle name="Normal 3 3 3 2 7" xfId="1644" xr:uid="{101CE696-9690-4772-AB87-5257166770C5}"/>
    <cellStyle name="Normal 3 3 3 2 8" xfId="8282" xr:uid="{23475D13-8A65-4417-ACA6-501D2B28BE76}"/>
    <cellStyle name="Normal 3 3 3 3" xfId="123" xr:uid="{B3FAF92F-FB11-4597-A47C-3FC5FD4C008F}"/>
    <cellStyle name="Normal 3 3 3 3 2" xfId="269" xr:uid="{0110822A-2B88-439A-B45C-F6D05B231B47}"/>
    <cellStyle name="Normal 3 3 3 3 2 2" xfId="770" xr:uid="{200E471B-41BD-4ED3-9ED6-BBBB924731D9}"/>
    <cellStyle name="Normal 3 3 3 3 2 2 2" xfId="1536" xr:uid="{929B3A73-58E8-4E4D-8CED-A5F5275B7E6C}"/>
    <cellStyle name="Normal 3 3 3 3 2 2 3" xfId="2316" xr:uid="{43F59307-F570-45CE-A1B7-E2DFD7E53577}"/>
    <cellStyle name="Normal 3 3 3 3 2 3" xfId="522" xr:uid="{1B02695E-0E55-43E3-99CD-C453A092598B}"/>
    <cellStyle name="Normal 3 3 3 3 2 3 2" xfId="1288" xr:uid="{848BF075-7978-4BC2-9FA3-477C6BF800FF}"/>
    <cellStyle name="Normal 3 3 3 3 2 3 3" xfId="2068" xr:uid="{92834546-231F-4BF2-879F-3A2273242C14}"/>
    <cellStyle name="Normal 3 3 3 3 2 4" xfId="1040" xr:uid="{965DED24-636C-4368-814F-EE9DDF63946C}"/>
    <cellStyle name="Normal 3 3 3 3 2 5" xfId="1819" xr:uid="{49CF17BA-F852-4BD7-9F82-B3D6EDD57022}"/>
    <cellStyle name="Normal 3 3 3 3 3" xfId="626" xr:uid="{1C0BCC36-FA22-471D-A57F-C16AC0A65AF8}"/>
    <cellStyle name="Normal 3 3 3 3 3 2" xfId="1392" xr:uid="{3ED3A8F7-53D9-49A9-BC71-4C39C16BC8AB}"/>
    <cellStyle name="Normal 3 3 3 3 3 3" xfId="2172" xr:uid="{81560537-B702-46DB-9EF1-FFACA8EE956C}"/>
    <cellStyle name="Normal 3 3 3 3 4" xfId="378" xr:uid="{6AAACB7C-4D11-4623-A49B-AEE7C9291BD2}"/>
    <cellStyle name="Normal 3 3 3 3 4 2" xfId="1144" xr:uid="{89FE758D-2564-4284-893F-37D1D081CDEC}"/>
    <cellStyle name="Normal 3 3 3 3 4 3" xfId="1924" xr:uid="{BDAE02E7-C0C5-46F4-B6F4-CF1C8EF95917}"/>
    <cellStyle name="Normal 3 3 3 3 5" xfId="896" xr:uid="{65B47984-10F4-43DE-B9EA-5D6007D6B849}"/>
    <cellStyle name="Normal 3 3 3 3 6" xfId="1675" xr:uid="{9BFD7CA8-5AD0-4186-89EB-B7C9CAE84FFD}"/>
    <cellStyle name="Normal 3 3 3 4" xfId="201" xr:uid="{57F83408-671F-4F6D-B5EC-99F3A99B8527}"/>
    <cellStyle name="Normal 3 3 3 4 2" xfId="702" xr:uid="{44E6826D-A6DF-4692-905B-997B2EC488C1}"/>
    <cellStyle name="Normal 3 3 3 4 2 2" xfId="1468" xr:uid="{595C4946-9BFF-46A5-8A7E-7C1548A5BAD2}"/>
    <cellStyle name="Normal 3 3 3 4 2 3" xfId="2248" xr:uid="{14012E73-52F5-4090-A539-4B830A2329FA}"/>
    <cellStyle name="Normal 3 3 3 4 3" xfId="454" xr:uid="{1465A0AA-87D2-45EA-A9E4-144F7442287A}"/>
    <cellStyle name="Normal 3 3 3 4 3 2" xfId="1220" xr:uid="{3DFA0DF0-DA8C-42C0-BCF2-819C21088B2E}"/>
    <cellStyle name="Normal 3 3 3 4 3 3" xfId="2000" xr:uid="{F86BE854-7546-4F3B-BE7E-E955E5284A8C}"/>
    <cellStyle name="Normal 3 3 3 4 4" xfId="972" xr:uid="{0B11DAFB-D78B-496A-A36C-3D2519D8AD70}"/>
    <cellStyle name="Normal 3 3 3 4 5" xfId="1751" xr:uid="{7DACCC30-3A2C-419A-8FA8-74D28B4F24E6}"/>
    <cellStyle name="Normal 3 3 3 5" xfId="561" xr:uid="{82739DBA-E55A-4981-8457-E72C5F4F8B74}"/>
    <cellStyle name="Normal 3 3 3 5 2" xfId="1327" xr:uid="{D0C207DD-6188-421F-A809-3C1E921827C8}"/>
    <cellStyle name="Normal 3 3 3 5 3" xfId="2107" xr:uid="{F4787925-E062-4143-9D84-8EC97F22C7D0}"/>
    <cellStyle name="Normal 3 3 3 6" xfId="313" xr:uid="{98C5B8E8-4C91-4DAB-B418-D3D0346E6917}"/>
    <cellStyle name="Normal 3 3 3 6 2" xfId="1079" xr:uid="{D842DA16-CFCB-49BC-85EC-68A2A28A7EF1}"/>
    <cellStyle name="Normal 3 3 3 6 3" xfId="1859" xr:uid="{F7DC946F-E931-4CC5-800F-1340C6A42D70}"/>
    <cellStyle name="Normal 3 3 3 7" xfId="831" xr:uid="{56C9B5C2-359A-4E1B-B122-0F384687FA92}"/>
    <cellStyle name="Normal 3 3 3 8" xfId="1578" xr:uid="{54AAD248-8F54-4DB0-818D-18C59E5A4418}"/>
    <cellStyle name="Normal 3 3 4" xfId="1596" xr:uid="{D4F733CD-DA81-4A2F-A9F9-6611D2C6D3CF}"/>
    <cellStyle name="Normal 3 3 4 2" xfId="21449" xr:uid="{DFEE9A77-CFFE-4A24-8466-11A4EB2379DB}"/>
    <cellStyle name="Normal 3 3 5" xfId="1569" xr:uid="{584A0539-CC1E-493B-ADD2-F514BCC152B3}"/>
    <cellStyle name="Normal 3 30" xfId="8283" xr:uid="{44ECD023-920F-4B01-A674-B572DE163FD5}"/>
    <cellStyle name="Normal 3 31" xfId="8284" xr:uid="{27C5BF75-862E-44FE-B222-7A3F32785001}"/>
    <cellStyle name="Normal 3 32" xfId="8285" xr:uid="{59DBE29B-A732-4E2D-A919-BDD164D7CB24}"/>
    <cellStyle name="Normal 3 33" xfId="8286" xr:uid="{5A192A15-D1B4-40EE-AD4E-567A30B673B8}"/>
    <cellStyle name="Normal 3 34" xfId="8287" xr:uid="{E3194161-AD21-4103-9D09-8A53CB47498C}"/>
    <cellStyle name="Normal 3 35" xfId="8288" xr:uid="{4A836715-E233-4586-9F63-5C73A1E6CD08}"/>
    <cellStyle name="Normal 3 36" xfId="8289" xr:uid="{9E111474-D5A5-4315-A051-6718FE235F5D}"/>
    <cellStyle name="Normal 3 37" xfId="8290" xr:uid="{B04247E1-184F-45E8-8D0B-60CFC7134BA2}"/>
    <cellStyle name="Normal 3 38" xfId="8291" xr:uid="{26017196-4C8D-4148-A8A4-253E32A1C56D}"/>
    <cellStyle name="Normal 3 38 10" xfId="8292" xr:uid="{423736E2-E045-44B1-AA58-79BB2D3D7D8B}"/>
    <cellStyle name="Normal 3 38 11" xfId="8293" xr:uid="{8B596033-60C2-438E-9B88-7ED80782C4B1}"/>
    <cellStyle name="Normal 3 38 12" xfId="8294" xr:uid="{C454AAD6-5C9B-4B21-8A16-77566E484F1A}"/>
    <cellStyle name="Normal 3 38 13" xfId="8295" xr:uid="{FF4FA56F-88FF-48E4-8848-A4AE95D7566C}"/>
    <cellStyle name="Normal 3 38 14" xfId="8296" xr:uid="{47F5131C-96A5-4301-AF47-77A8659AF693}"/>
    <cellStyle name="Normal 3 38 15" xfId="8297" xr:uid="{A25C042F-DFCC-4328-A50E-BF2AF006EC8B}"/>
    <cellStyle name="Normal 3 38 16" xfId="8298" xr:uid="{900DD1E8-3D68-47D1-A955-26CA7BE0F0A0}"/>
    <cellStyle name="Normal 3 38 17" xfId="8299" xr:uid="{4A50EE97-0EB8-4DFF-ADC9-52D55625A49A}"/>
    <cellStyle name="Normal 3 38 18" xfId="8300" xr:uid="{E124DFFE-EF2C-43EC-A04E-3F14A3AE1A40}"/>
    <cellStyle name="Normal 3 38 19" xfId="8301" xr:uid="{8929EAC6-9DA0-46E2-96CD-44F2DBC659DF}"/>
    <cellStyle name="Normal 3 38 2" xfId="8302" xr:uid="{C65DEB9C-17C8-4BC7-859D-3B394F7F25EE}"/>
    <cellStyle name="Normal 3 38 3" xfId="8303" xr:uid="{8E8F48DF-E2B5-40E9-85BE-36425D817609}"/>
    <cellStyle name="Normal 3 38 4" xfId="8304" xr:uid="{09F40B06-50A8-4091-9736-A8F3BE1AB8D2}"/>
    <cellStyle name="Normal 3 38 5" xfId="8305" xr:uid="{3FEC9347-4824-40A3-B76F-DEC0EC348DAE}"/>
    <cellStyle name="Normal 3 38 6" xfId="8306" xr:uid="{20A14167-99D2-4FB3-9BEB-FB298286B4A3}"/>
    <cellStyle name="Normal 3 38 7" xfId="8307" xr:uid="{FD16B371-ED3F-49D6-949F-1CD298B1352B}"/>
    <cellStyle name="Normal 3 38 8" xfId="8308" xr:uid="{70E27849-3F07-46A2-894C-88E8E4C02951}"/>
    <cellStyle name="Normal 3 38 9" xfId="8309" xr:uid="{9A676A54-315C-4117-8267-623A4588A87D}"/>
    <cellStyle name="Normal 3 39" xfId="8310" xr:uid="{60E52D2C-5880-4251-9D26-E6ADB63B40EA}"/>
    <cellStyle name="Normal 3 39 10" xfId="8311" xr:uid="{7BA4E53E-C473-48A6-83C0-BB191215CB1B}"/>
    <cellStyle name="Normal 3 39 11" xfId="8312" xr:uid="{1123BAA9-23A9-4A40-89D5-32AF2A2AA0B8}"/>
    <cellStyle name="Normal 3 39 12" xfId="8313" xr:uid="{588BB073-2D27-46A4-B2A5-89FF11EFDE8A}"/>
    <cellStyle name="Normal 3 39 13" xfId="8314" xr:uid="{C66044A7-CE15-4A68-90FD-A24C7FDBC43C}"/>
    <cellStyle name="Normal 3 39 14" xfId="8315" xr:uid="{44C9AC7C-B251-46B3-B06B-8B46CF4550AB}"/>
    <cellStyle name="Normal 3 39 15" xfId="8316" xr:uid="{334CD446-F781-4762-A1C1-4F2C32BA353E}"/>
    <cellStyle name="Normal 3 39 16" xfId="8317" xr:uid="{61AADBA3-DEA2-4474-872D-91BCBCB75741}"/>
    <cellStyle name="Normal 3 39 17" xfId="8318" xr:uid="{2A16D745-87DB-4E95-85C9-7211422B2019}"/>
    <cellStyle name="Normal 3 39 18" xfId="8319" xr:uid="{FE04DA9F-98B7-4B73-8C94-5D4D677B8CC3}"/>
    <cellStyle name="Normal 3 39 19" xfId="8320" xr:uid="{F0EDABA7-5C92-4249-AEA1-9427E2CF2B85}"/>
    <cellStyle name="Normal 3 39 2" xfId="8321" xr:uid="{4688FF91-EC3C-4069-BCBD-53BB30EC2F72}"/>
    <cellStyle name="Normal 3 39 3" xfId="8322" xr:uid="{E43A9C03-F1E0-4ADC-AE0A-3B958E0A5504}"/>
    <cellStyle name="Normal 3 39 4" xfId="8323" xr:uid="{920BA7BD-B4B1-4556-9573-78E6C003D2F3}"/>
    <cellStyle name="Normal 3 39 5" xfId="8324" xr:uid="{5CF48C15-FBAA-4454-B37D-692C18DA00BD}"/>
    <cellStyle name="Normal 3 39 6" xfId="8325" xr:uid="{5BC5C2F7-272B-4ED3-B85B-B7A87A73641D}"/>
    <cellStyle name="Normal 3 39 7" xfId="8326" xr:uid="{6059E097-789E-4C5D-B01F-13AB8DF234D2}"/>
    <cellStyle name="Normal 3 39 8" xfId="8327" xr:uid="{CED2B28B-8520-422C-AED3-437B524EECF4}"/>
    <cellStyle name="Normal 3 39 9" xfId="8328" xr:uid="{18C6AD88-72BE-4B65-8787-6947C5BE8A91}"/>
    <cellStyle name="Normal 3 4" xfId="10" xr:uid="{5DC1B5FC-3580-49B0-975A-937C13C99BAF}"/>
    <cellStyle name="Normal 3 4 2" xfId="51" xr:uid="{9CF54E06-1216-43AB-A204-96C4290C172D}"/>
    <cellStyle name="Normal 3 4 2 2" xfId="92" xr:uid="{C6E41F59-8674-4E7D-B976-18F1C6664FD5}"/>
    <cellStyle name="Normal 3 4 2 2 2" xfId="156" xr:uid="{767F98D6-0C32-4FFC-AEDE-E497D367F19D}"/>
    <cellStyle name="Normal 3 4 2 2 2 2" xfId="659" xr:uid="{E6BB217E-4CAE-4045-BEBF-CE68C1756320}"/>
    <cellStyle name="Normal 3 4 2 2 2 2 2" xfId="1425" xr:uid="{7623A80A-5AE1-409C-B097-830E675105B7}"/>
    <cellStyle name="Normal 3 4 2 2 2 2 3" xfId="2205" xr:uid="{F6B26EF8-C027-41AD-9CD2-22AC7E227D80}"/>
    <cellStyle name="Normal 3 4 2 2 2 3" xfId="411" xr:uid="{204BD4B3-A294-4D2D-BFC0-947E78C87247}"/>
    <cellStyle name="Normal 3 4 2 2 2 3 2" xfId="1177" xr:uid="{E76451B2-8C3A-423E-8332-0A3FDEE1E101}"/>
    <cellStyle name="Normal 3 4 2 2 2 3 3" xfId="1957" xr:uid="{0F908DF1-E8B7-4BA4-AD46-6E9485BF11A5}"/>
    <cellStyle name="Normal 3 4 2 2 2 4" xfId="929" xr:uid="{29F39765-41C0-43BC-AC6A-63525F6236B0}"/>
    <cellStyle name="Normal 3 4 2 2 2 5" xfId="1708" xr:uid="{9D4E7B78-F9A2-4E6D-8A72-EEBD85E0A17B}"/>
    <cellStyle name="Normal 3 4 2 2 3" xfId="236" xr:uid="{6EFA32FD-80DE-4FF1-A2B8-A09AD7AFDF19}"/>
    <cellStyle name="Normal 3 4 2 2 3 2" xfId="737" xr:uid="{B9BD255B-A341-490C-85E3-098ABA94EF63}"/>
    <cellStyle name="Normal 3 4 2 2 3 2 2" xfId="1503" xr:uid="{2B3B9415-E469-4A26-80D9-AC54FBC02B5D}"/>
    <cellStyle name="Normal 3 4 2 2 3 2 3" xfId="2283" xr:uid="{B2550D77-3389-43FA-92D6-F9EC1DF5C7D6}"/>
    <cellStyle name="Normal 3 4 2 2 3 3" xfId="489" xr:uid="{B89AB7A1-372E-47FC-BE0A-17F041AA21B0}"/>
    <cellStyle name="Normal 3 4 2 2 3 3 2" xfId="1255" xr:uid="{1C08EBA2-4AD6-4DE7-A249-ED252F29AFE5}"/>
    <cellStyle name="Normal 3 4 2 2 3 3 3" xfId="2035" xr:uid="{220473ED-CD55-4A3B-9CFE-40ED85881667}"/>
    <cellStyle name="Normal 3 4 2 2 3 4" xfId="1007" xr:uid="{0D2B86E3-FC24-41E7-9519-8B597117ECBD}"/>
    <cellStyle name="Normal 3 4 2 2 3 5" xfId="1786" xr:uid="{373CB577-3710-49E1-9DBE-322D70931675}"/>
    <cellStyle name="Normal 3 4 2 2 4" xfId="596" xr:uid="{DB98D271-6446-4F61-BD75-0818949E898D}"/>
    <cellStyle name="Normal 3 4 2 2 4 2" xfId="1362" xr:uid="{5532EBA6-57AC-4954-B952-CB77516CCD90}"/>
    <cellStyle name="Normal 3 4 2 2 4 3" xfId="2142" xr:uid="{FD558D96-3EA3-4424-A936-59C7F943AC34}"/>
    <cellStyle name="Normal 3 4 2 2 5" xfId="348" xr:uid="{783EE433-BDD7-4947-9176-E65115A3C6CA}"/>
    <cellStyle name="Normal 3 4 2 2 5 2" xfId="1114" xr:uid="{E3A25F3E-3D63-4129-9490-FC2404E8310C}"/>
    <cellStyle name="Normal 3 4 2 2 5 3" xfId="1894" xr:uid="{95A078CC-B6BD-4B71-BD97-646D50C84297}"/>
    <cellStyle name="Normal 3 4 2 2 6" xfId="866" xr:uid="{A919FA9D-6CB4-4435-8A61-E9618ECD6CAD}"/>
    <cellStyle name="Normal 3 4 2 2 7" xfId="1645" xr:uid="{FF17632C-8C7C-4D38-97AC-AE5CAFDF7A83}"/>
    <cellStyle name="Normal 3 4 2 3" xfId="124" xr:uid="{57BDB82D-EF84-4554-9B0B-2F00B33BF92F}"/>
    <cellStyle name="Normal 3 4 2 3 2" xfId="270" xr:uid="{A8ECA606-ED24-482A-BF3C-6B9617E5EC01}"/>
    <cellStyle name="Normal 3 4 2 3 2 2" xfId="771" xr:uid="{6138B65C-F4CE-43C3-ACE1-9B04AAC70846}"/>
    <cellStyle name="Normal 3 4 2 3 2 2 2" xfId="1537" xr:uid="{D002A951-4436-4828-A9F9-3720FB73D917}"/>
    <cellStyle name="Normal 3 4 2 3 2 2 3" xfId="2317" xr:uid="{7665A068-FEBA-4C7C-AD10-B0DCD19B95C5}"/>
    <cellStyle name="Normal 3 4 2 3 2 3" xfId="523" xr:uid="{8B7EA079-629E-42BD-AF47-C0F840042255}"/>
    <cellStyle name="Normal 3 4 2 3 2 3 2" xfId="1289" xr:uid="{0C292D75-ED95-4754-A26C-4A23A2F56781}"/>
    <cellStyle name="Normal 3 4 2 3 2 3 3" xfId="2069" xr:uid="{0C687938-D200-42ED-A0F8-DE82F92954F3}"/>
    <cellStyle name="Normal 3 4 2 3 2 4" xfId="1041" xr:uid="{007193FE-0CC7-4C7B-974D-3E6A88C743F4}"/>
    <cellStyle name="Normal 3 4 2 3 2 5" xfId="1820" xr:uid="{0E67A920-A1F1-483A-BE2E-19EDF1151B92}"/>
    <cellStyle name="Normal 3 4 2 3 3" xfId="627" xr:uid="{5DE9EF49-CBFC-4DD4-B3FA-CAD584469935}"/>
    <cellStyle name="Normal 3 4 2 3 3 2" xfId="1393" xr:uid="{F237AA02-F6A5-4AE4-B929-5B8351103141}"/>
    <cellStyle name="Normal 3 4 2 3 3 3" xfId="2173" xr:uid="{8D348D82-DE5E-44C6-A7DB-14ADA6BDDCB8}"/>
    <cellStyle name="Normal 3 4 2 3 4" xfId="379" xr:uid="{12C97FC8-0CFD-4058-AD98-5ABBFB1B70BB}"/>
    <cellStyle name="Normal 3 4 2 3 4 2" xfId="1145" xr:uid="{D9762869-817D-456E-9710-9FD3A30287A9}"/>
    <cellStyle name="Normal 3 4 2 3 4 3" xfId="1925" xr:uid="{7842CDC3-ECEA-4D1B-87AB-B110A7404073}"/>
    <cellStyle name="Normal 3 4 2 3 5" xfId="897" xr:uid="{BCCE843A-001F-42F5-982B-2E3B27EC7513}"/>
    <cellStyle name="Normal 3 4 2 3 6" xfId="1676" xr:uid="{5DB47AA7-15CC-4E56-9927-0464E1EA0E39}"/>
    <cellStyle name="Normal 3 4 2 4" xfId="202" xr:uid="{ADA451E1-2A11-488B-BBFC-489AB3AC8782}"/>
    <cellStyle name="Normal 3 4 2 4 2" xfId="703" xr:uid="{73E4CE41-B95B-4AA3-ADD7-3819BB9A754B}"/>
    <cellStyle name="Normal 3 4 2 4 2 2" xfId="1469" xr:uid="{4A5AE89A-24C0-46D2-9088-B7690A7F55C9}"/>
    <cellStyle name="Normal 3 4 2 4 2 3" xfId="2249" xr:uid="{C4C22B50-3609-480A-9C32-D27FC7B6ED17}"/>
    <cellStyle name="Normal 3 4 2 4 3" xfId="455" xr:uid="{81001982-D35D-4965-B716-37D048E140E7}"/>
    <cellStyle name="Normal 3 4 2 4 3 2" xfId="1221" xr:uid="{519F324A-1242-4618-88E9-302D461762C0}"/>
    <cellStyle name="Normal 3 4 2 4 3 3" xfId="2001" xr:uid="{BD3F94EC-453D-4D0B-A514-9400A0B95B0E}"/>
    <cellStyle name="Normal 3 4 2 4 4" xfId="973" xr:uid="{A34057AB-E639-47B3-81C6-5D16616EF714}"/>
    <cellStyle name="Normal 3 4 2 4 5" xfId="1752" xr:uid="{5676D68A-B822-4B81-8B9C-E82D898E85AA}"/>
    <cellStyle name="Normal 3 4 2 5" xfId="562" xr:uid="{9B09456B-6D93-49B9-A7AD-EBB390F793F3}"/>
    <cellStyle name="Normal 3 4 2 5 2" xfId="1328" xr:uid="{D10E22B8-B3B0-4E80-A7FC-57509A9B2273}"/>
    <cellStyle name="Normal 3 4 2 5 3" xfId="2108" xr:uid="{A61B6632-AB31-43CB-990C-42E55D27A3F6}"/>
    <cellStyle name="Normal 3 4 2 6" xfId="314" xr:uid="{E716653D-22C6-435C-92CF-EB960AA344F9}"/>
    <cellStyle name="Normal 3 4 2 6 2" xfId="1080" xr:uid="{E626F167-0A9A-448B-885F-600E77DCB10B}"/>
    <cellStyle name="Normal 3 4 2 6 3" xfId="1860" xr:uid="{D522C215-0F0E-49C8-9B0A-FEA62BA027F9}"/>
    <cellStyle name="Normal 3 4 2 7" xfId="832" xr:uid="{25761F4A-22B9-46F9-ABEE-D0287D253EDA}"/>
    <cellStyle name="Normal 3 4 2 8" xfId="1611" xr:uid="{9DF67654-BFC6-43F3-8307-DA7588109CFC}"/>
    <cellStyle name="Normal 3 4 3" xfId="70" xr:uid="{42A649FD-FC0B-45B0-BF42-70E2B52ECCA1}"/>
    <cellStyle name="Normal 3 4 3 2" xfId="136" xr:uid="{DF0EF94E-2F82-4BE2-B06D-0883508F8CF0}"/>
    <cellStyle name="Normal 3 4 3 2 2" xfId="639" xr:uid="{7C938C13-C0E4-4173-A0FC-C5CD9974696C}"/>
    <cellStyle name="Normal 3 4 3 2 2 2" xfId="1405" xr:uid="{6BC05D2D-C162-448F-BDF1-E343153D4510}"/>
    <cellStyle name="Normal 3 4 3 2 2 3" xfId="2185" xr:uid="{02EBA123-9397-4BF7-871C-CC942A553998}"/>
    <cellStyle name="Normal 3 4 3 2 3" xfId="391" xr:uid="{727EBDF8-1369-4AE8-A9A7-E7172D9A64BF}"/>
    <cellStyle name="Normal 3 4 3 2 3 2" xfId="1157" xr:uid="{6838E846-346C-4747-B5B7-F1E1D1B9CFCE}"/>
    <cellStyle name="Normal 3 4 3 2 3 3" xfId="1937" xr:uid="{34D7FAED-069B-454F-AC6F-F8092D9A9D3B}"/>
    <cellStyle name="Normal 3 4 3 2 4" xfId="909" xr:uid="{3DB2B804-7CF9-448E-ACDD-14B9F936578A}"/>
    <cellStyle name="Normal 3 4 3 2 5" xfId="1688" xr:uid="{56B89A6B-1886-47BF-9E6B-A06A51F559AE}"/>
    <cellStyle name="Normal 3 4 3 3" xfId="214" xr:uid="{8B84F841-16E1-411C-83A7-7CC309739363}"/>
    <cellStyle name="Normal 3 4 3 3 2" xfId="715" xr:uid="{967F4F44-2916-499C-91FF-5402174B3299}"/>
    <cellStyle name="Normal 3 4 3 3 2 2" xfId="1481" xr:uid="{ADEE42D3-5EB7-4930-BAF3-71B65D223109}"/>
    <cellStyle name="Normal 3 4 3 3 2 3" xfId="2261" xr:uid="{794370F0-9909-4B79-A404-3CA17FDD4266}"/>
    <cellStyle name="Normal 3 4 3 3 3" xfId="467" xr:uid="{643B1AE3-587E-4F30-ABA8-842FCED31597}"/>
    <cellStyle name="Normal 3 4 3 3 3 2" xfId="1233" xr:uid="{B8E8FA5E-9D59-4378-9209-3883832F0373}"/>
    <cellStyle name="Normal 3 4 3 3 3 3" xfId="2013" xr:uid="{BBDB91C6-0AEE-45A0-9D37-840E7D56862E}"/>
    <cellStyle name="Normal 3 4 3 3 4" xfId="985" xr:uid="{AB4A030C-E06C-4632-A841-F02CAA541427}"/>
    <cellStyle name="Normal 3 4 3 3 5" xfId="1764" xr:uid="{545B9BF9-6024-448E-94AD-60E02C36FC5F}"/>
    <cellStyle name="Normal 3 4 3 4" xfId="574" xr:uid="{70658D73-0B27-4525-BC5F-8493EDB5C9F3}"/>
    <cellStyle name="Normal 3 4 3 4 2" xfId="1340" xr:uid="{5B65F3C6-F03A-4CC5-8527-BE394782E40A}"/>
    <cellStyle name="Normal 3 4 3 4 3" xfId="2120" xr:uid="{BDC5D41B-3A6A-4CC7-97C2-4DE46A1BA365}"/>
    <cellStyle name="Normal 3 4 3 5" xfId="326" xr:uid="{6E13D461-160A-47EC-916B-A81AFB49A910}"/>
    <cellStyle name="Normal 3 4 3 5 2" xfId="1092" xr:uid="{913BE883-EB7A-4CDC-85FB-B40C6CB786B4}"/>
    <cellStyle name="Normal 3 4 3 5 3" xfId="1872" xr:uid="{C5945DDB-2B2B-4B5D-A1F9-341A6C97F6B1}"/>
    <cellStyle name="Normal 3 4 3 6" xfId="844" xr:uid="{C51F0679-9400-4BBF-9E33-304CE4F6B44D}"/>
    <cellStyle name="Normal 3 4 3 7" xfId="1623" xr:uid="{3E46A726-57BF-41FB-B0E3-411D7B0FD984}"/>
    <cellStyle name="Normal 3 4 4" xfId="104" xr:uid="{B03AB402-1218-496D-9115-439FF805F4F6}"/>
    <cellStyle name="Normal 3 4 4 2" xfId="248" xr:uid="{2264F7BA-0796-42A7-AE1E-45E4DBA2C820}"/>
    <cellStyle name="Normal 3 4 4 2 2" xfId="749" xr:uid="{DCB7715F-95AB-45DD-B80D-8917D83D48BC}"/>
    <cellStyle name="Normal 3 4 4 2 2 2" xfId="1515" xr:uid="{9A0599AF-45F6-4261-BD07-927130E9EB0A}"/>
    <cellStyle name="Normal 3 4 4 2 2 3" xfId="2295" xr:uid="{699EE773-D743-46EC-8052-90B2772AB881}"/>
    <cellStyle name="Normal 3 4 4 2 3" xfId="501" xr:uid="{B84C4C9D-567C-4108-90AB-5BF51E6CB944}"/>
    <cellStyle name="Normal 3 4 4 2 3 2" xfId="1267" xr:uid="{378D505E-21A3-48C9-BBC3-14BE2ADDAD5B}"/>
    <cellStyle name="Normal 3 4 4 2 3 3" xfId="2047" xr:uid="{1ACA466E-A9CD-46F0-A779-A59DA3B7F472}"/>
    <cellStyle name="Normal 3 4 4 2 4" xfId="1019" xr:uid="{E98CE470-59EE-41D7-B2C3-0BBA764AA017}"/>
    <cellStyle name="Normal 3 4 4 2 5" xfId="1798" xr:uid="{E6A0B2F6-4F75-4569-86F3-216A6A5F395C}"/>
    <cellStyle name="Normal 3 4 4 3" xfId="607" xr:uid="{27248CDA-4E1E-4490-B297-C4FD0BBB365A}"/>
    <cellStyle name="Normal 3 4 4 3 2" xfId="1373" xr:uid="{F85BBA98-B146-45F7-86A2-F6FEB65CBC6D}"/>
    <cellStyle name="Normal 3 4 4 3 3" xfId="2153" xr:uid="{A12C8AA2-A5FC-48AF-8AB5-9B82A888848C}"/>
    <cellStyle name="Normal 3 4 4 4" xfId="359" xr:uid="{DAFA595C-14AA-44AF-B34C-072BBF6D4658}"/>
    <cellStyle name="Normal 3 4 4 4 2" xfId="1125" xr:uid="{A18A237B-1F1D-4131-8E41-63C5C8BF4BCB}"/>
    <cellStyle name="Normal 3 4 4 4 3" xfId="1905" xr:uid="{75F19CC4-A7A0-4AD0-958E-6198273F27D7}"/>
    <cellStyle name="Normal 3 4 4 5" xfId="877" xr:uid="{C924053F-3544-4295-97D2-2C04A9AFBE16}"/>
    <cellStyle name="Normal 3 4 4 6" xfId="1656" xr:uid="{96FC0918-EB52-48CF-95EF-74EB29D68B48}"/>
    <cellStyle name="Normal 3 4 5" xfId="178" xr:uid="{3B209A0F-0DD1-4360-9F95-473F4039DADD}"/>
    <cellStyle name="Normal 3 4 5 2" xfId="680" xr:uid="{3785C0AE-CADC-4D67-93EF-C4D12F34E62F}"/>
    <cellStyle name="Normal 3 4 5 2 2" xfId="1446" xr:uid="{90910274-69AA-47F6-BAB8-EE3B71FEA31F}"/>
    <cellStyle name="Normal 3 4 5 2 3" xfId="2226" xr:uid="{2649A7E5-3054-40B6-90A8-59F57E942702}"/>
    <cellStyle name="Normal 3 4 5 3" xfId="432" xr:uid="{94C24B50-0E8E-4460-AFD6-F9FAED6A1171}"/>
    <cellStyle name="Normal 3 4 5 3 2" xfId="1198" xr:uid="{C10B5A08-31A0-4AEC-A44A-B79D5CA38F50}"/>
    <cellStyle name="Normal 3 4 5 3 3" xfId="1978" xr:uid="{252833A8-19E1-4B8E-9994-9D31EC7DA39B}"/>
    <cellStyle name="Normal 3 4 5 4" xfId="950" xr:uid="{4D38F7D5-E09D-4AFE-870B-8717B015BB80}"/>
    <cellStyle name="Normal 3 4 5 5" xfId="1729" xr:uid="{8FF062BE-54B5-419E-A4B7-BAEFAD0C1C16}"/>
    <cellStyle name="Normal 3 4 6" xfId="540" xr:uid="{19EAB4AE-D8B6-4D47-9E7E-F0C6D3A701C9}"/>
    <cellStyle name="Normal 3 4 6 2" xfId="1306" xr:uid="{2CAD4017-864E-4EA6-BEFE-6E8806A4C174}"/>
    <cellStyle name="Normal 3 4 6 3" xfId="2086" xr:uid="{CE0D0688-C52C-4C87-B862-FE54AF5BF90F}"/>
    <cellStyle name="Normal 3 4 7" xfId="292" xr:uid="{A2E3DF17-487D-4C6B-A181-6F7EE201C3FF}"/>
    <cellStyle name="Normal 3 4 7 2" xfId="1058" xr:uid="{46920F8D-8EC2-4639-BE8B-BC65C9D2EBD9}"/>
    <cellStyle name="Normal 3 4 7 3" xfId="1838" xr:uid="{595805D0-FDB7-4683-B272-851FC7D8C840}"/>
    <cellStyle name="Normal 3 4 8" xfId="810" xr:uid="{9118F682-76DF-4C1F-BFEB-2E00CED7DAEC}"/>
    <cellStyle name="Normal 3 4 9" xfId="1591" xr:uid="{354E07E5-6767-429B-BC0E-CCE6BA5BC02F}"/>
    <cellStyle name="Normal 3 40" xfId="8592" xr:uid="{3B239090-506A-453C-A7F7-99057A207AB2}"/>
    <cellStyle name="Normal 3 40 2" xfId="8946" xr:uid="{59B0D702-1533-4A5B-86D8-E57766C4C345}"/>
    <cellStyle name="Normal 3 40 2 2" xfId="9717" xr:uid="{B8214252-82D9-4664-84F6-6DC8E2B6B6A5}"/>
    <cellStyle name="Normal 3 40 2 2 2" xfId="11250" xr:uid="{60CE7DFE-554F-46C2-938B-948B6955A815}"/>
    <cellStyle name="Normal 3 40 2 3" xfId="10478" xr:uid="{DA4FB3D5-D958-471D-B50A-8F4A7570FC1B}"/>
    <cellStyle name="Normal 3 40 3" xfId="8947" xr:uid="{5EBB4EC1-87D2-44DB-B6D8-B0C391D745E3}"/>
    <cellStyle name="Normal 3 40 3 2" xfId="9718" xr:uid="{0C22B1F7-DCBE-4839-B7F0-43D53D69BC87}"/>
    <cellStyle name="Normal 3 40 3 2 2" xfId="11251" xr:uid="{B58DC576-10CD-4E44-86F1-00E014F522AE}"/>
    <cellStyle name="Normal 3 40 3 3" xfId="10479" xr:uid="{312CB3C6-ED31-4BA5-8C52-36273B95DF47}"/>
    <cellStyle name="Normal 3 40 4" xfId="8701" xr:uid="{2365F6C7-079F-4C7C-8180-8E3ADD619D7D}"/>
    <cellStyle name="Normal 3 40 4 2" xfId="9719" xr:uid="{DAC690FC-8E1E-4762-984B-B60B711DFE89}"/>
    <cellStyle name="Normal 3 40 4 2 2" xfId="11252" xr:uid="{6EDE3B55-D477-4C5F-BD3F-FFEAD9943DC0}"/>
    <cellStyle name="Normal 3 40 4 3" xfId="10286" xr:uid="{632C2952-D912-4D0C-B3DD-25AF73442D67}"/>
    <cellStyle name="Normal 3 40 5" xfId="9397" xr:uid="{AF92A344-DE31-4500-BCFE-ACDC645686C0}"/>
    <cellStyle name="Normal 3 40 5 2" xfId="10924" xr:uid="{BD8D1AC2-A7C8-4B5F-9874-B938646A2C18}"/>
    <cellStyle name="Normal 3 41" xfId="8702" xr:uid="{EE66FC4A-9980-4A5F-895D-75624EA4A9CF}"/>
    <cellStyle name="Normal 3 42" xfId="8703" xr:uid="{606EC156-564D-436E-8C1E-610A96C17685}"/>
    <cellStyle name="Normal 3 43" xfId="8700" xr:uid="{80D46302-3373-4066-909B-C473A8B422F7}"/>
    <cellStyle name="Normal 3 44" xfId="9141" xr:uid="{FC854FF6-67F9-408F-BE70-E47C280C2795}"/>
    <cellStyle name="Normal 3 45" xfId="11865" xr:uid="{A66A07B0-D221-4972-957E-B8F7E63D3B0D}"/>
    <cellStyle name="Normal 3 46" xfId="2436" xr:uid="{A10DEE37-0BE1-4F2F-B780-C62DC646F1DE}"/>
    <cellStyle name="Normal 3 47" xfId="1585" xr:uid="{4B2A5ADC-A7C3-4719-8B6D-41594AE95172}"/>
    <cellStyle name="Normal 3 48" xfId="21739" xr:uid="{631C4CE8-4868-4A4F-BA22-600629473945}"/>
    <cellStyle name="Normal 3 49" xfId="21742" xr:uid="{7B0C18B1-FFFF-4856-9EDC-66CAFA52C782}"/>
    <cellStyle name="Normal 3 5" xfId="36" xr:uid="{0532C5CE-57BE-4A2B-A891-91E7A2F71F5C}"/>
    <cellStyle name="Normal 3 5 2" xfId="84" xr:uid="{115D642E-2612-4810-A102-0F6A8BB3E96F}"/>
    <cellStyle name="Normal 3 5 2 2" xfId="150" xr:uid="{2ACFDE00-77EE-4746-AA2A-89EAAD1E864E}"/>
    <cellStyle name="Normal 3 5 2 2 2" xfId="653" xr:uid="{96045168-9FF9-4B52-98DA-5AFDF0CC2FDB}"/>
    <cellStyle name="Normal 3 5 2 2 2 2" xfId="1419" xr:uid="{88C5AC47-5377-450A-A4AA-55E3727C8FC3}"/>
    <cellStyle name="Normal 3 5 2 2 2 3" xfId="2199" xr:uid="{BF844FF0-54EB-411A-A27B-9B04F36C8D62}"/>
    <cellStyle name="Normal 3 5 2 2 3" xfId="405" xr:uid="{4CB6AED8-490B-46AA-B967-8DCBF13D5157}"/>
    <cellStyle name="Normal 3 5 2 2 3 2" xfId="1171" xr:uid="{7FBE05F7-53F0-4A38-9196-80BD359384AF}"/>
    <cellStyle name="Normal 3 5 2 2 3 3" xfId="1951" xr:uid="{1444256C-8E04-49A1-A7E2-9D5CB60E4008}"/>
    <cellStyle name="Normal 3 5 2 2 4" xfId="923" xr:uid="{B03F8EA5-8D2F-455B-8A7B-9FD858876E65}"/>
    <cellStyle name="Normal 3 5 2 2 5" xfId="1702" xr:uid="{A3FA4E32-FC64-4710-A29D-622D8A29C150}"/>
    <cellStyle name="Normal 3 5 2 3" xfId="228" xr:uid="{44026C2C-94A6-4242-95ED-613D74334BA4}"/>
    <cellStyle name="Normal 3 5 2 3 2" xfId="729" xr:uid="{4FD2167B-53BB-4A6B-8715-DB360A5559E4}"/>
    <cellStyle name="Normal 3 5 2 3 2 2" xfId="1495" xr:uid="{331AD514-64C2-4A90-B0A8-D5BA54D4F30A}"/>
    <cellStyle name="Normal 3 5 2 3 2 3" xfId="2275" xr:uid="{45FAD7DB-8665-462E-B4D0-95609D2A1A28}"/>
    <cellStyle name="Normal 3 5 2 3 3" xfId="481" xr:uid="{ACE4F7A7-4F09-4C1C-9F82-B96E885ACF7B}"/>
    <cellStyle name="Normal 3 5 2 3 3 2" xfId="1247" xr:uid="{0E66E993-B1A2-468D-9FCA-A02530D883F2}"/>
    <cellStyle name="Normal 3 5 2 3 3 3" xfId="2027" xr:uid="{740D3EF7-D6DC-45E0-ABF9-82561EC0A6AD}"/>
    <cellStyle name="Normal 3 5 2 3 4" xfId="999" xr:uid="{B56C8B6C-5A73-46AC-B4CD-EF1D43BC6571}"/>
    <cellStyle name="Normal 3 5 2 3 5" xfId="1778" xr:uid="{AF27E3AF-D92C-4935-9971-424F0F489527}"/>
    <cellStyle name="Normal 3 5 2 4" xfId="588" xr:uid="{DE400055-8CEB-40A0-8528-C2557577431E}"/>
    <cellStyle name="Normal 3 5 2 4 2" xfId="1354" xr:uid="{4D24463F-6422-40B0-A8F7-2516E10D2689}"/>
    <cellStyle name="Normal 3 5 2 4 3" xfId="2134" xr:uid="{26D51DE0-36A4-40C4-8202-983938FEF5E2}"/>
    <cellStyle name="Normal 3 5 2 5" xfId="340" xr:uid="{C2EC77F5-4DAF-4090-8398-0A83F9FB1E30}"/>
    <cellStyle name="Normal 3 5 2 5 2" xfId="1106" xr:uid="{63580DEE-1C7E-4E7A-AAD9-684BF1CDCD38}"/>
    <cellStyle name="Normal 3 5 2 5 3" xfId="1886" xr:uid="{A31ABF09-DCB7-4ED7-9390-A983565BB565}"/>
    <cellStyle name="Normal 3 5 2 6" xfId="858" xr:uid="{73432A3F-82E1-44BE-BA05-E87362CB7645}"/>
    <cellStyle name="Normal 3 5 2 7" xfId="1637" xr:uid="{3D41EA6D-D3E1-49E4-8937-44E9E5819C9D}"/>
    <cellStyle name="Normal 3 5 3" xfId="118" xr:uid="{D9248725-B110-472E-A956-94A94E73580A}"/>
    <cellStyle name="Normal 3 5 3 2" xfId="262" xr:uid="{1862B803-88FD-4AAF-A0BE-1F88BFDB6AC5}"/>
    <cellStyle name="Normal 3 5 3 2 2" xfId="763" xr:uid="{25AF0F41-88B5-4855-BA41-EC97F47BE637}"/>
    <cellStyle name="Normal 3 5 3 2 2 2" xfId="1529" xr:uid="{5A103D8F-117D-4509-BDC9-1AA27541D631}"/>
    <cellStyle name="Normal 3 5 3 2 2 3" xfId="2309" xr:uid="{53BFBFDD-E8D6-4C44-989D-0B54073FA5B7}"/>
    <cellStyle name="Normal 3 5 3 2 3" xfId="515" xr:uid="{419EC9F1-4874-4210-A8CB-3E76F4A2DF10}"/>
    <cellStyle name="Normal 3 5 3 2 3 2" xfId="1281" xr:uid="{9CD0475F-4CC7-431C-9B09-AF9A2DE83FCC}"/>
    <cellStyle name="Normal 3 5 3 2 3 3" xfId="2061" xr:uid="{6AE189CE-B314-45BF-AFEA-C15FF25B3146}"/>
    <cellStyle name="Normal 3 5 3 2 4" xfId="1033" xr:uid="{7EE5E1FE-52A3-49BE-97FD-DE8277EC2D45}"/>
    <cellStyle name="Normal 3 5 3 2 5" xfId="1812" xr:uid="{380B4F22-69C8-4C44-9377-5A6E6DC5F026}"/>
    <cellStyle name="Normal 3 5 3 3" xfId="621" xr:uid="{466EF352-8D53-4E4C-A7A3-814256B7900A}"/>
    <cellStyle name="Normal 3 5 3 3 2" xfId="1387" xr:uid="{73471B10-55C0-4C14-A810-A7BCC4A7953F}"/>
    <cellStyle name="Normal 3 5 3 3 3" xfId="2167" xr:uid="{F58F5A59-4F4F-4BF2-B922-EC9CF761D6A0}"/>
    <cellStyle name="Normal 3 5 3 4" xfId="373" xr:uid="{3023C087-0E95-4ECC-97D7-FDCF9666DB99}"/>
    <cellStyle name="Normal 3 5 3 4 2" xfId="1139" xr:uid="{5B287A52-E341-4D5E-BDEB-B11CE665479E}"/>
    <cellStyle name="Normal 3 5 3 4 3" xfId="1919" xr:uid="{5514FE16-9609-405D-8A95-15F941EDA61E}"/>
    <cellStyle name="Normal 3 5 3 5" xfId="891" xr:uid="{4667453B-DCEB-4B8B-9673-CA3468B2BAC9}"/>
    <cellStyle name="Normal 3 5 3 6" xfId="1670" xr:uid="{8A378483-5407-4580-95E5-8330DA6FB2E6}"/>
    <cellStyle name="Normal 3 5 4" xfId="193" xr:uid="{9BC09698-ACE8-46C1-AB75-2C29A2EF3669}"/>
    <cellStyle name="Normal 3 5 4 2" xfId="695" xr:uid="{7453A09E-6226-4E87-A196-577172764D3A}"/>
    <cellStyle name="Normal 3 5 4 2 2" xfId="1461" xr:uid="{8611E3E5-D9E2-46D0-92C2-2F4331598C97}"/>
    <cellStyle name="Normal 3 5 4 2 3" xfId="2241" xr:uid="{262B3B6F-D018-4573-B150-7DFC4E1BE409}"/>
    <cellStyle name="Normal 3 5 4 3" xfId="447" xr:uid="{EE3F1D26-D838-415D-934D-1A3EEC734DA2}"/>
    <cellStyle name="Normal 3 5 4 3 2" xfId="1213" xr:uid="{48F93BF3-CE31-4985-A076-0A69940BC34E}"/>
    <cellStyle name="Normal 3 5 4 3 3" xfId="1993" xr:uid="{CBC491C7-3F4F-425C-B65E-1A129DE42529}"/>
    <cellStyle name="Normal 3 5 4 4" xfId="965" xr:uid="{8D26A2C7-C4F2-468E-A45F-EECB9501D4A5}"/>
    <cellStyle name="Normal 3 5 4 5" xfId="1744" xr:uid="{845C6046-944E-4AC9-BB54-3A1D08E0C7F1}"/>
    <cellStyle name="Normal 3 5 4 6" xfId="8329" xr:uid="{8AB30954-199A-4C15-83B6-F596F7EDA1FD}"/>
    <cellStyle name="Normal 3 5 5" xfId="554" xr:uid="{5E1710B3-C245-41D8-8C2F-17D5C2A11BC7}"/>
    <cellStyle name="Normal 3 5 5 2" xfId="1320" xr:uid="{8CCBF073-8E7B-49D5-9672-E7BAF50C09E8}"/>
    <cellStyle name="Normal 3 5 5 3" xfId="2100" xr:uid="{3F508132-7F8C-450C-88B5-091325B37067}"/>
    <cellStyle name="Normal 3 5 6" xfId="306" xr:uid="{7BEC2FF0-616A-4601-A860-4EC23852DEA3}"/>
    <cellStyle name="Normal 3 5 6 2" xfId="1072" xr:uid="{A32449DE-C6FF-437D-80A7-6CECDD92061D}"/>
    <cellStyle name="Normal 3 5 6 3" xfId="1852" xr:uid="{77C3BFAF-648A-457E-9BF7-76C50CCC7625}"/>
    <cellStyle name="Normal 3 5 7" xfId="824" xr:uid="{42F09B7F-A108-459F-AEB7-2613A5786E69}"/>
    <cellStyle name="Normal 3 5 8" xfId="1604" xr:uid="{C3253155-8E94-4036-9FDD-CE1089A91899}"/>
    <cellStyle name="Normal 3 6" xfId="35" xr:uid="{1E696913-BB10-48A4-92E4-7A42CE642223}"/>
    <cellStyle name="Normal 3 6 2" xfId="83" xr:uid="{A4319570-65A0-40FA-98F7-5ABE05CA8934}"/>
    <cellStyle name="Normal 3 6 2 2" xfId="149" xr:uid="{50D7B8FB-5966-4B63-B39E-F811866E1727}"/>
    <cellStyle name="Normal 3 6 2 2 2" xfId="652" xr:uid="{B78A2587-2C93-4CA4-9875-EB3A13DB414F}"/>
    <cellStyle name="Normal 3 6 2 2 2 2" xfId="1418" xr:uid="{20D6005A-DE8B-4AB2-B720-81B690D83DCB}"/>
    <cellStyle name="Normal 3 6 2 2 2 3" xfId="2198" xr:uid="{C59E2B1D-17D1-4D74-99B7-1A211A11FDCC}"/>
    <cellStyle name="Normal 3 6 2 2 3" xfId="404" xr:uid="{83BDB59E-0F3A-4A7C-85E2-85599E622A8C}"/>
    <cellStyle name="Normal 3 6 2 2 3 2" xfId="1170" xr:uid="{E041D29B-7CB7-4311-9707-5EA2EE963ED3}"/>
    <cellStyle name="Normal 3 6 2 2 3 3" xfId="1950" xr:uid="{53533A1C-1D74-448E-9F6F-E902B8E2A6AB}"/>
    <cellStyle name="Normal 3 6 2 2 4" xfId="922" xr:uid="{3ACC1218-CDCC-4FFB-988C-99F094D70C2D}"/>
    <cellStyle name="Normal 3 6 2 2 5" xfId="1701" xr:uid="{3BAD8241-DB98-4EFC-851F-1A6C7B5A5180}"/>
    <cellStyle name="Normal 3 6 2 3" xfId="227" xr:uid="{BC2F12EA-3BBD-4D47-B281-6BA62C98E72C}"/>
    <cellStyle name="Normal 3 6 2 3 2" xfId="728" xr:uid="{DC4D5657-2250-49C6-B398-EC9638133089}"/>
    <cellStyle name="Normal 3 6 2 3 2 2" xfId="1494" xr:uid="{FA1366B5-CD1A-4BB1-A16A-AE32863B6375}"/>
    <cellStyle name="Normal 3 6 2 3 2 3" xfId="2274" xr:uid="{304EF721-9515-42F0-9FE7-9F16D367FC51}"/>
    <cellStyle name="Normal 3 6 2 3 3" xfId="480" xr:uid="{2110A626-41FA-4300-B965-800DB60DD842}"/>
    <cellStyle name="Normal 3 6 2 3 3 2" xfId="1246" xr:uid="{6FE52606-1FA1-4C58-BD20-FCCDD94E24E4}"/>
    <cellStyle name="Normal 3 6 2 3 3 3" xfId="2026" xr:uid="{B43F0E79-087F-44A9-9261-EE12ADE28FAA}"/>
    <cellStyle name="Normal 3 6 2 3 4" xfId="998" xr:uid="{6500F25C-9AAA-49A9-868D-8D63769E3DFB}"/>
    <cellStyle name="Normal 3 6 2 3 5" xfId="1777" xr:uid="{DE30B030-11FD-4802-8504-EA6D168B6241}"/>
    <cellStyle name="Normal 3 6 2 4" xfId="587" xr:uid="{3A52DF7E-528B-4457-A710-A2A8DC85E9F0}"/>
    <cellStyle name="Normal 3 6 2 4 2" xfId="1353" xr:uid="{3229067C-5B21-49DA-9316-D430F1C519AD}"/>
    <cellStyle name="Normal 3 6 2 4 3" xfId="2133" xr:uid="{A8AB37E9-A93D-44D3-8FAD-D9E0A11330D8}"/>
    <cellStyle name="Normal 3 6 2 5" xfId="339" xr:uid="{B937625B-866B-4CD2-B7BB-3E01387BB5E0}"/>
    <cellStyle name="Normal 3 6 2 5 2" xfId="1105" xr:uid="{7CE673B6-B36F-4267-A7C5-12441AD3967A}"/>
    <cellStyle name="Normal 3 6 2 5 3" xfId="1885" xr:uid="{CEE8174B-2A80-44B3-939B-07F089085F4A}"/>
    <cellStyle name="Normal 3 6 2 6" xfId="857" xr:uid="{A56D11B3-08A5-4F48-A3EE-7782FA79207C}"/>
    <cellStyle name="Normal 3 6 2 7" xfId="1636" xr:uid="{DB690E7E-C5FA-4C97-931B-32EE93893EBB}"/>
    <cellStyle name="Normal 3 6 3" xfId="117" xr:uid="{8A3514D7-89CD-4943-8E0D-4046DDC1B176}"/>
    <cellStyle name="Normal 3 6 3 2" xfId="261" xr:uid="{E33E860D-5043-4047-A165-0A8CB81884F1}"/>
    <cellStyle name="Normal 3 6 3 2 2" xfId="762" xr:uid="{0273B3C1-4F81-46DF-975F-6BE64208BAF1}"/>
    <cellStyle name="Normal 3 6 3 2 2 2" xfId="1528" xr:uid="{BAE17CF6-0931-4377-B25E-AFB3AFCF0874}"/>
    <cellStyle name="Normal 3 6 3 2 2 3" xfId="2308" xr:uid="{D9626C30-B5F4-43BD-8D7F-9996E28A7B8D}"/>
    <cellStyle name="Normal 3 6 3 2 3" xfId="514" xr:uid="{CFECAFB7-6681-43E1-8092-6487751CDE13}"/>
    <cellStyle name="Normal 3 6 3 2 3 2" xfId="1280" xr:uid="{61B0C421-6D08-4366-AC0E-3905F995C0E6}"/>
    <cellStyle name="Normal 3 6 3 2 3 3" xfId="2060" xr:uid="{B23E5B17-C7D0-4141-83F9-E7C431DF3349}"/>
    <cellStyle name="Normal 3 6 3 2 4" xfId="1032" xr:uid="{B22C8E62-6CAB-48B0-B80D-F00279EF7972}"/>
    <cellStyle name="Normal 3 6 3 2 5" xfId="1811" xr:uid="{CBAB368B-7DBD-4C8B-800E-51EC3B5BF020}"/>
    <cellStyle name="Normal 3 6 3 3" xfId="620" xr:uid="{45421FF8-1939-4E11-9C25-982B5F435E97}"/>
    <cellStyle name="Normal 3 6 3 3 2" xfId="1386" xr:uid="{30718B9F-651E-458B-9912-57B1EFAAC80E}"/>
    <cellStyle name="Normal 3 6 3 3 3" xfId="2166" xr:uid="{E1A50E6A-287A-4FA8-B43F-320A824AC57A}"/>
    <cellStyle name="Normal 3 6 3 4" xfId="372" xr:uid="{25423808-2794-4B66-8B29-4772A3ABF9A4}"/>
    <cellStyle name="Normal 3 6 3 4 2" xfId="1138" xr:uid="{81D1A4D7-1EFB-4D6C-A33F-45B562CFB718}"/>
    <cellStyle name="Normal 3 6 3 4 3" xfId="1918" xr:uid="{62A1AEDD-8B9E-47DA-A4CE-45903DA05E5D}"/>
    <cellStyle name="Normal 3 6 3 5" xfId="890" xr:uid="{D36BE330-0FB0-4EC8-B70A-2BFBB2105817}"/>
    <cellStyle name="Normal 3 6 3 6" xfId="1669" xr:uid="{3F99F61C-E677-495D-82B6-CAAD5ED0E066}"/>
    <cellStyle name="Normal 3 6 4" xfId="192" xr:uid="{68E98EE6-F9FD-4C84-B21F-5662BAEDFFB2}"/>
    <cellStyle name="Normal 3 6 4 2" xfId="694" xr:uid="{0ECB7727-AB91-4BEE-80A7-B012B7B6EDE4}"/>
    <cellStyle name="Normal 3 6 4 2 2" xfId="1460" xr:uid="{E12ED565-6F42-4A2E-B090-0B5CCFC51447}"/>
    <cellStyle name="Normal 3 6 4 2 3" xfId="2240" xr:uid="{BABE288D-E5FF-4544-B576-DB4DE6F7F1C0}"/>
    <cellStyle name="Normal 3 6 4 3" xfId="446" xr:uid="{70239C0C-E1A1-4C7B-8954-E8267AEE1CF8}"/>
    <cellStyle name="Normal 3 6 4 3 2" xfId="1212" xr:uid="{46898ACD-DDF7-490F-A94B-B8AEEE79CF58}"/>
    <cellStyle name="Normal 3 6 4 3 3" xfId="1992" xr:uid="{D7003104-497F-440A-AD4C-DBF925D92B6F}"/>
    <cellStyle name="Normal 3 6 4 4" xfId="964" xr:uid="{FC096D86-704A-4810-83A9-44E7B8D7DBDE}"/>
    <cellStyle name="Normal 3 6 4 5" xfId="1743" xr:uid="{D6C676F1-FEF3-4D1E-8AAB-E9DEC003C5AF}"/>
    <cellStyle name="Normal 3 6 5" xfId="553" xr:uid="{966E1B26-8A92-4C89-862B-020194C67F3C}"/>
    <cellStyle name="Normal 3 6 5 2" xfId="1319" xr:uid="{2695EC27-3AF5-4E96-80A2-E047ED471EDD}"/>
    <cellStyle name="Normal 3 6 5 3" xfId="2099" xr:uid="{35320982-03A4-4EB9-A0C2-06984A2D8468}"/>
    <cellStyle name="Normal 3 6 6" xfId="305" xr:uid="{B6242367-E29C-45DD-B4D6-420AAC809F1F}"/>
    <cellStyle name="Normal 3 6 6 2" xfId="1071" xr:uid="{FA547080-B302-4FF5-A68F-B061E689E08C}"/>
    <cellStyle name="Normal 3 6 6 3" xfId="1851" xr:uid="{807242D2-E41C-4B22-A963-491D22879160}"/>
    <cellStyle name="Normal 3 6 7" xfId="823" xr:uid="{79E296A3-11DA-4BA9-91C2-21D256F58C03}"/>
    <cellStyle name="Normal 3 6 8" xfId="1603" xr:uid="{98B94EEB-4451-4AB6-8FE1-F3D6C2E23574}"/>
    <cellStyle name="Normal 3 6 9" xfId="2351" xr:uid="{26BA4C5D-A9AC-408F-AC15-FB2D9848589B}"/>
    <cellStyle name="Normal 3 7" xfId="65" xr:uid="{63DCC296-A2E6-4357-BA9F-0EB60FE2B14B}"/>
    <cellStyle name="Normal 3 7 2" xfId="101" xr:uid="{838FD230-FF32-43DD-8847-2047F29B9862}"/>
    <cellStyle name="Normal 3 7 2 2" xfId="165" xr:uid="{1DA0A3FC-B0F9-49F2-88B9-EFC2002EF0E8}"/>
    <cellStyle name="Normal 3 7 2 2 2" xfId="668" xr:uid="{6B76C21C-84A2-4ABD-91FC-6A39F31AF991}"/>
    <cellStyle name="Normal 3 7 2 2 2 2" xfId="1434" xr:uid="{3C7768A3-D8E7-4286-9021-221F01B8DE00}"/>
    <cellStyle name="Normal 3 7 2 2 2 3" xfId="2214" xr:uid="{DBF3A5AC-E24F-47F2-8FCF-444C448240B4}"/>
    <cellStyle name="Normal 3 7 2 2 3" xfId="420" xr:uid="{CD6C90B2-5C0A-4095-BDFE-7D91ED5ED6F2}"/>
    <cellStyle name="Normal 3 7 2 2 3 2" xfId="1186" xr:uid="{56AA0C1A-9C26-4F5E-9D9F-8458FE0804EE}"/>
    <cellStyle name="Normal 3 7 2 2 3 3" xfId="1966" xr:uid="{51A74CF0-85B2-4668-A129-D20A75EE84E6}"/>
    <cellStyle name="Normal 3 7 2 2 4" xfId="938" xr:uid="{3FD77D0F-4F5B-4820-B037-55C28B8D8D16}"/>
    <cellStyle name="Normal 3 7 2 2 5" xfId="1717" xr:uid="{7016D56A-6A41-4104-9143-4D2B16966448}"/>
    <cellStyle name="Normal 3 7 2 3" xfId="245" xr:uid="{093C8139-76D5-44B4-BDA4-756769074B59}"/>
    <cellStyle name="Normal 3 7 2 3 2" xfId="746" xr:uid="{E2F36046-4B4E-4910-B4D4-7F55940775A8}"/>
    <cellStyle name="Normal 3 7 2 3 2 2" xfId="1512" xr:uid="{750ED50A-338D-47A7-A028-B9D930E726B8}"/>
    <cellStyle name="Normal 3 7 2 3 2 3" xfId="2292" xr:uid="{06EA7345-6E6D-4EDB-9C5C-1BF67FA0D69A}"/>
    <cellStyle name="Normal 3 7 2 3 3" xfId="498" xr:uid="{A8C7496E-2D34-40FC-9A30-0E84C32A4E7E}"/>
    <cellStyle name="Normal 3 7 2 3 3 2" xfId="1264" xr:uid="{C0949E38-41EB-4478-B633-97000F508B19}"/>
    <cellStyle name="Normal 3 7 2 3 3 3" xfId="2044" xr:uid="{A2A6ADCC-A1C6-4D4B-A244-09F1EA99B9CC}"/>
    <cellStyle name="Normal 3 7 2 3 4" xfId="1016" xr:uid="{D58A3F54-3C7E-4646-A5F6-97D3FECAF585}"/>
    <cellStyle name="Normal 3 7 2 3 5" xfId="1795" xr:uid="{C751149D-601D-400C-A2F2-20823F0B8AA2}"/>
    <cellStyle name="Normal 3 7 2 4" xfId="605" xr:uid="{0707CC1B-3E50-4843-B715-FBE412A98C5B}"/>
    <cellStyle name="Normal 3 7 2 4 2" xfId="1371" xr:uid="{218C1F88-69A8-4354-BB45-7F7B35BAB9BB}"/>
    <cellStyle name="Normal 3 7 2 4 3" xfId="2151" xr:uid="{B0787B37-367C-47E6-A734-09FB8EEF8B40}"/>
    <cellStyle name="Normal 3 7 2 5" xfId="357" xr:uid="{4C9490BC-098F-430B-821F-A0CF60AC199E}"/>
    <cellStyle name="Normal 3 7 2 5 2" xfId="1123" xr:uid="{43D33E57-6AA1-4320-844B-2B6DCACC7AB3}"/>
    <cellStyle name="Normal 3 7 2 5 3" xfId="1903" xr:uid="{9867E54D-C85B-4DB9-99A4-528A4E40B3B4}"/>
    <cellStyle name="Normal 3 7 2 6" xfId="875" xr:uid="{67A95CB3-32A0-4BD0-8AB6-4D31F388D5B7}"/>
    <cellStyle name="Normal 3 7 2 7" xfId="1654" xr:uid="{353E9031-A15E-4CF3-A860-839841EAEFC1}"/>
    <cellStyle name="Normal 3 7 3" xfId="133" xr:uid="{9EB79BC7-3974-47E1-B2B8-80C8EBE521A1}"/>
    <cellStyle name="Normal 3 7 3 2" xfId="279" xr:uid="{DB6E97CF-4F02-4B56-942D-1B5B388A0469}"/>
    <cellStyle name="Normal 3 7 3 2 2" xfId="780" xr:uid="{191A2F1A-EA05-4C4A-AB66-17A236E71C3A}"/>
    <cellStyle name="Normal 3 7 3 2 2 2" xfId="1546" xr:uid="{BDE5799E-ECD5-4A56-AB3C-B6346B83CA91}"/>
    <cellStyle name="Normal 3 7 3 2 2 3" xfId="2326" xr:uid="{BE797CF5-E07D-4E30-9868-72151AB04720}"/>
    <cellStyle name="Normal 3 7 3 2 3" xfId="532" xr:uid="{7E3F8102-178D-44D2-9D10-07CF8706C9BE}"/>
    <cellStyle name="Normal 3 7 3 2 3 2" xfId="1298" xr:uid="{6E3DCBC3-5A13-463E-B06E-59E201AA898B}"/>
    <cellStyle name="Normal 3 7 3 2 3 3" xfId="2078" xr:uid="{1AFA668A-EC39-4275-B74B-176BC4DF78FD}"/>
    <cellStyle name="Normal 3 7 3 2 4" xfId="1050" xr:uid="{65745AD3-00C8-44A5-BB0E-D54DC5B67DB6}"/>
    <cellStyle name="Normal 3 7 3 2 5" xfId="1829" xr:uid="{D68827BF-9D95-404F-95B1-14E3DEF813C5}"/>
    <cellStyle name="Normal 3 7 3 3" xfId="636" xr:uid="{FCC46FF0-6B29-45FE-A503-C0AC01B1C5F0}"/>
    <cellStyle name="Normal 3 7 3 3 2" xfId="1402" xr:uid="{AF783DEB-9CA2-43D7-B1ED-F82966EBFEDD}"/>
    <cellStyle name="Normal 3 7 3 3 3" xfId="2182" xr:uid="{5EA7BDE7-EC81-49DC-822C-9E2F4D03DBDB}"/>
    <cellStyle name="Normal 3 7 3 4" xfId="388" xr:uid="{3135B07B-3FA4-4E5C-A807-4A0A162122FB}"/>
    <cellStyle name="Normal 3 7 3 4 2" xfId="1154" xr:uid="{61F3FC74-2435-4C0E-B3FB-6C7D4B869B24}"/>
    <cellStyle name="Normal 3 7 3 4 3" xfId="1934" xr:uid="{A0750866-B4A9-4256-8D2E-014C5921F9A6}"/>
    <cellStyle name="Normal 3 7 3 5" xfId="906" xr:uid="{DE1789FA-9A33-4860-B056-4108967DA3EA}"/>
    <cellStyle name="Normal 3 7 3 6" xfId="1685" xr:uid="{B0BDB1D5-C6E4-4F6B-A3A2-27D55FB516FD}"/>
    <cellStyle name="Normal 3 7 4" xfId="211" xr:uid="{B954C0D4-103C-462C-ADF0-F42D47F52DEA}"/>
    <cellStyle name="Normal 3 7 4 2" xfId="712" xr:uid="{840162D2-34B2-4256-A4A8-7239D8CC4389}"/>
    <cellStyle name="Normal 3 7 4 2 2" xfId="1478" xr:uid="{569CB09D-1FD1-4FB5-99F6-080C247FBF08}"/>
    <cellStyle name="Normal 3 7 4 2 3" xfId="2258" xr:uid="{99602B83-1D4D-45FF-9E29-3CA9474E3A06}"/>
    <cellStyle name="Normal 3 7 4 3" xfId="464" xr:uid="{3045FC31-AA63-416D-89FC-F6A457BDADEF}"/>
    <cellStyle name="Normal 3 7 4 3 2" xfId="1230" xr:uid="{64D685D5-D5B0-4F4F-8016-8C9522542106}"/>
    <cellStyle name="Normal 3 7 4 3 3" xfId="2010" xr:uid="{FE73F618-53C9-4D4E-B2AA-9C266D88E52A}"/>
    <cellStyle name="Normal 3 7 4 4" xfId="982" xr:uid="{09B2B294-4CDA-49FE-B0BE-DB4537D50ACB}"/>
    <cellStyle name="Normal 3 7 4 5" xfId="1761" xr:uid="{F9E4C003-59FB-4F2E-8FF8-06FE0F0CF83C}"/>
    <cellStyle name="Normal 3 7 5" xfId="571" xr:uid="{22776E06-2A56-4272-AF8D-FA693101A2C1}"/>
    <cellStyle name="Normal 3 7 5 2" xfId="1337" xr:uid="{F78127FD-4235-449C-B904-68B95BD9994A}"/>
    <cellStyle name="Normal 3 7 5 3" xfId="2117" xr:uid="{A33F355A-3910-436A-8B92-5858B812C216}"/>
    <cellStyle name="Normal 3 7 6" xfId="323" xr:uid="{B207A368-86CD-4949-B92B-8A48BC151936}"/>
    <cellStyle name="Normal 3 7 6 2" xfId="1089" xr:uid="{E3DB1D8F-1A00-4FD2-AFDF-0E124301E434}"/>
    <cellStyle name="Normal 3 7 6 3" xfId="1869" xr:uid="{C68EB233-0769-4E14-ADDD-F8A928C809B7}"/>
    <cellStyle name="Normal 3 7 7" xfId="841" xr:uid="{0E06C990-DF19-4D22-A663-54EEF1E3DA8D}"/>
    <cellStyle name="Normal 3 7 8" xfId="1620" xr:uid="{F1D8EABD-444F-4B78-9100-5261714B4F48}"/>
    <cellStyle name="Normal 3 8" xfId="69" xr:uid="{513B970C-757D-45C8-B713-B84B0A3433D7}"/>
    <cellStyle name="Normal 3 8 2" xfId="135" xr:uid="{A1242545-5DB9-41AC-A97C-AC6878A209CD}"/>
    <cellStyle name="Normal 3 8 2 2" xfId="638" xr:uid="{017DECB4-1571-4800-8BE4-39CA668493D4}"/>
    <cellStyle name="Normal 3 8 2 2 2" xfId="1404" xr:uid="{D275ECE6-EEF3-49C6-8378-73F3C74A9E35}"/>
    <cellStyle name="Normal 3 8 2 2 3" xfId="2184" xr:uid="{F4BEEAD1-D68C-4E76-8DFE-08B9C2AD0001}"/>
    <cellStyle name="Normal 3 8 2 3" xfId="390" xr:uid="{B15BC62A-C96F-4917-A026-94B0244190E1}"/>
    <cellStyle name="Normal 3 8 2 3 2" xfId="1156" xr:uid="{4353F681-6E51-4D9B-9CDB-DC34DED38A2E}"/>
    <cellStyle name="Normal 3 8 2 3 3" xfId="1936" xr:uid="{3F61AC55-C753-44DF-8991-CE8F0B6EA64C}"/>
    <cellStyle name="Normal 3 8 2 4" xfId="908" xr:uid="{A45CE5E3-9FBA-4C26-9EFA-5046F90F8D54}"/>
    <cellStyle name="Normal 3 8 2 5" xfId="1687" xr:uid="{2D74157D-56C6-47D5-A4A3-68824DBC354A}"/>
    <cellStyle name="Normal 3 8 3" xfId="213" xr:uid="{9A6CF799-F8A6-4A42-B96E-286C7BE347C3}"/>
    <cellStyle name="Normal 3 8 3 2" xfId="714" xr:uid="{96570B78-9E4D-4278-9B0C-3FBDB020DB94}"/>
    <cellStyle name="Normal 3 8 3 2 2" xfId="1480" xr:uid="{AFA4C23D-A6ED-4BB5-B09F-F86E4D379836}"/>
    <cellStyle name="Normal 3 8 3 2 3" xfId="2260" xr:uid="{4E128E42-AD3C-4891-AFC7-79680D2D17C8}"/>
    <cellStyle name="Normal 3 8 3 3" xfId="466" xr:uid="{FA53F213-ED52-49C4-B305-E6833468D9F2}"/>
    <cellStyle name="Normal 3 8 3 3 2" xfId="1232" xr:uid="{40D2DD18-B101-4BED-AE6E-8DA593F51108}"/>
    <cellStyle name="Normal 3 8 3 3 3" xfId="2012" xr:uid="{5BE9C704-F11D-4E77-B6C9-9F0706B3C1E8}"/>
    <cellStyle name="Normal 3 8 3 4" xfId="984" xr:uid="{5DDC1DA3-AF6F-4418-8419-F3E4FB9DD87C}"/>
    <cellStyle name="Normal 3 8 3 5" xfId="1763" xr:uid="{71140704-1D31-42FC-ABB8-63B8AD0FF819}"/>
    <cellStyle name="Normal 3 8 4" xfId="573" xr:uid="{5C24C841-E92E-41E1-8F73-30C3BC4E8E07}"/>
    <cellStyle name="Normal 3 8 4 2" xfId="1339" xr:uid="{D3B45713-E88E-43D4-ADDD-AB8E218059FE}"/>
    <cellStyle name="Normal 3 8 4 2 2" xfId="11253" xr:uid="{953D47C0-F2AD-4DE2-A271-542F56756B70}"/>
    <cellStyle name="Normal 3 8 4 3" xfId="2119" xr:uid="{4EE4DBB2-C210-43C7-97D9-8C474ACAF836}"/>
    <cellStyle name="Normal 3 8 5" xfId="325" xr:uid="{411F6D94-8F15-4962-AEE8-66B1CD3B9440}"/>
    <cellStyle name="Normal 3 8 5 2" xfId="1091" xr:uid="{9B16B1B0-9B89-47A1-95F0-B5FE8D2DBF4C}"/>
    <cellStyle name="Normal 3 8 5 3" xfId="1871" xr:uid="{C96B7E4A-3B88-4AF9-9E3F-642FF95285A1}"/>
    <cellStyle name="Normal 3 8 6" xfId="843" xr:uid="{633005B6-4D18-4702-8B30-F1A5A8920365}"/>
    <cellStyle name="Normal 3 8 7" xfId="1622" xr:uid="{44E1802D-72E9-422E-9376-EDE3A0AC2EF4}"/>
    <cellStyle name="Normal 3 9" xfId="103" xr:uid="{2545D855-AECE-4EE1-8AD8-33D886ED5778}"/>
    <cellStyle name="Normal 3 9 2" xfId="247" xr:uid="{52E6C359-8E8F-4482-A3B8-F2289990393E}"/>
    <cellStyle name="Normal 3 9 2 2" xfId="748" xr:uid="{3A2A6CEB-47B2-495A-9761-7F01F131C7A3}"/>
    <cellStyle name="Normal 3 9 2 2 2" xfId="1514" xr:uid="{F52B43D8-6CE3-4C93-913D-ED2E2FDDAF76}"/>
    <cellStyle name="Normal 3 9 2 2 3" xfId="2294" xr:uid="{4DD36889-956D-40F0-8A01-A98BAFC50A21}"/>
    <cellStyle name="Normal 3 9 2 3" xfId="500" xr:uid="{4A7406DC-A1DD-4C93-9C2F-BAB6BE9FF5D6}"/>
    <cellStyle name="Normal 3 9 2 3 2" xfId="1266" xr:uid="{7294C162-6E4D-484C-8ED5-9981007B3650}"/>
    <cellStyle name="Normal 3 9 2 3 3" xfId="2046" xr:uid="{14F8821D-80AF-4788-8027-85DD467C4964}"/>
    <cellStyle name="Normal 3 9 2 4" xfId="1018" xr:uid="{30882F36-8C44-4C7F-BF0A-C09A15BBE218}"/>
    <cellStyle name="Normal 3 9 2 5" xfId="1797" xr:uid="{0E011782-637B-4800-B1DC-D44501BA02BC}"/>
    <cellStyle name="Normal 3 9 3" xfId="606" xr:uid="{5A63EF06-65BC-4B0E-8D37-BEB130F0DDB4}"/>
    <cellStyle name="Normal 3 9 3 2" xfId="1372" xr:uid="{DFB922DB-8C9B-4E30-BC7E-D1FB8F5D1819}"/>
    <cellStyle name="Normal 3 9 3 2 2" xfId="11254" xr:uid="{066FFD63-9D2E-4C9C-884B-E3A4214DA91A}"/>
    <cellStyle name="Normal 3 9 3 3" xfId="2152" xr:uid="{5DF3967E-0DBE-45C1-966C-FAADBC5FC1B8}"/>
    <cellStyle name="Normal 3 9 4" xfId="358" xr:uid="{F5C11954-5A2C-4004-974C-36C1BEC26969}"/>
    <cellStyle name="Normal 3 9 4 2" xfId="1124" xr:uid="{A287A850-92A3-4E2E-8FD2-8934370E005E}"/>
    <cellStyle name="Normal 3 9 4 2 2" xfId="11255" xr:uid="{9FB2A6EF-0F71-4786-B272-0990A0678B0A}"/>
    <cellStyle name="Normal 3 9 4 3" xfId="1904" xr:uid="{F1D4D50A-E11B-4A0E-8D5E-009ABEA85F4D}"/>
    <cellStyle name="Normal 3 9 5" xfId="876" xr:uid="{AE4135D6-FD57-4260-9156-71AAD534548C}"/>
    <cellStyle name="Normal 3 9 5 2" xfId="10828" xr:uid="{24E03E08-AEE5-46F3-B34A-29902CB71A5B}"/>
    <cellStyle name="Normal 3 9 6" xfId="1655" xr:uid="{305247BE-7E66-498B-A634-DFA0DCC1CA4F}"/>
    <cellStyle name="Normal 30" xfId="8330" xr:uid="{8C6872A9-1131-4AAC-B745-E15C3E9F1926}"/>
    <cellStyle name="Normal 30 2" xfId="8331" xr:uid="{C11AAEA4-5649-4726-AE17-E64FEA38824B}"/>
    <cellStyle name="Normal 30 3" xfId="8332" xr:uid="{56877154-5AC7-46DB-8931-9BC5325DA9A1}"/>
    <cellStyle name="Normal 30_1_solis_MK Nr 595 " xfId="8333" xr:uid="{F633B55F-F972-4741-A556-8F1211648624}"/>
    <cellStyle name="Normal 31" xfId="8334" xr:uid="{8C34ABA9-0BFF-4DD0-82DA-5700A108A78A}"/>
    <cellStyle name="Normal 32" xfId="8335" xr:uid="{CE8C5DA1-264E-4F51-86CA-7252B3E083E7}"/>
    <cellStyle name="Normal 32 2" xfId="8336" xr:uid="{896060B5-F74E-440E-A760-D9200402D35B}"/>
    <cellStyle name="Normal 32 2 2" xfId="8948" xr:uid="{E98958CF-8483-4F21-B7A8-B9CBC5071F3E}"/>
    <cellStyle name="Normal 32 2 2 2" xfId="9720" xr:uid="{03C482E5-0ACD-4F92-8B0C-EAEF1364DC0C}"/>
    <cellStyle name="Normal 32 2 2 2 2" xfId="11256" xr:uid="{DFF7A7DD-E029-41BC-B65E-6F0E69E31C9C}"/>
    <cellStyle name="Normal 32 2 2 3" xfId="10480" xr:uid="{27FBB0B8-4197-4C99-B4BF-E231EE5F0668}"/>
    <cellStyle name="Normal 32 2 3" xfId="8949" xr:uid="{EE206B4D-5178-4F1F-A304-6B7D2FCDB1C7}"/>
    <cellStyle name="Normal 32 2 3 2" xfId="9721" xr:uid="{B31B6457-5403-4A99-8CF1-8B9F709123ED}"/>
    <cellStyle name="Normal 32 2 3 2 2" xfId="11257" xr:uid="{6B844FB9-877E-4820-9BE9-9AB44BE10016}"/>
    <cellStyle name="Normal 32 2 3 3" xfId="10481" xr:uid="{00E755B6-0D05-4A2F-BED4-F2FB0754E8D8}"/>
    <cellStyle name="Normal 32 2 4" xfId="8683" xr:uid="{5D5E7691-7CE2-44F0-86EA-62784582FCEA}"/>
    <cellStyle name="Normal 32 2 4 2" xfId="9722" xr:uid="{1ACD3E5F-2DBF-41D3-9E50-1BFDD463CA1D}"/>
    <cellStyle name="Normal 32 2 4 2 2" xfId="11258" xr:uid="{C323C9DC-44B2-4F14-AE03-C7EB1152E847}"/>
    <cellStyle name="Normal 32 2 4 3" xfId="10270" xr:uid="{D2EE2B1A-2C1D-4C8F-A1D4-6D7E622FFFC8}"/>
    <cellStyle name="Normal 32 2 5" xfId="9303" xr:uid="{471705F5-DB6A-4605-B037-5938291C4D5D}"/>
    <cellStyle name="Normal 32 2 5 2" xfId="10830" xr:uid="{394411DB-EB87-4D49-96E9-A8C397D42F9F}"/>
    <cellStyle name="Normal 32 2 6" xfId="10088" xr:uid="{656A1974-73B7-435F-A4D9-FE37DCFB3A81}"/>
    <cellStyle name="Normal 32 3" xfId="8337" xr:uid="{E36DA2A1-FF86-4F2B-B64B-740D8EA31A72}"/>
    <cellStyle name="Normal 32 3 2" xfId="8950" xr:uid="{864805E1-7008-4FFF-8880-1AB4FFA9F3D1}"/>
    <cellStyle name="Normal 32 3 2 2" xfId="9723" xr:uid="{CCE1D5FD-E5A3-485D-9B31-B6DA77D06215}"/>
    <cellStyle name="Normal 32 3 2 2 2" xfId="11259" xr:uid="{B70D10D0-0080-4D5C-AA2F-BE76233E4B60}"/>
    <cellStyle name="Normal 32 3 2 3" xfId="10482" xr:uid="{B57546E6-4348-4AF3-BEC7-C434C25B79CA}"/>
    <cellStyle name="Normal 32 3 3" xfId="8951" xr:uid="{9C7F9338-8084-4DA5-8A62-CF67C895519A}"/>
    <cellStyle name="Normal 32 3 3 2" xfId="9724" xr:uid="{237C44C1-24A9-468F-97E5-2F1B359BF1DA}"/>
    <cellStyle name="Normal 32 3 3 2 2" xfId="11260" xr:uid="{B5FE1415-0EF6-467C-82B9-B7DE821BB722}"/>
    <cellStyle name="Normal 32 3 3 3" xfId="10483" xr:uid="{C5BAEB87-1B17-4489-9D70-B0C4DC9CF0AA}"/>
    <cellStyle name="Normal 32 3 4" xfId="8684" xr:uid="{FE4BB833-4F59-4177-9A2C-26C479EB4028}"/>
    <cellStyle name="Normal 32 3 4 2" xfId="9725" xr:uid="{0A67D110-4316-421C-A4E6-EE344F778B80}"/>
    <cellStyle name="Normal 32 3 4 2 2" xfId="11261" xr:uid="{4125AA6D-D56D-4C3A-8130-4BC06A6A7B0B}"/>
    <cellStyle name="Normal 32 3 4 3" xfId="10271" xr:uid="{AF241586-2470-4E2F-8117-3FAAD1B8CF94}"/>
    <cellStyle name="Normal 32 3 5" xfId="9304" xr:uid="{46C5D3FB-5440-40C6-98AD-9FBE522FB090}"/>
    <cellStyle name="Normal 32 3 5 2" xfId="10831" xr:uid="{139A1CD8-5C66-450A-AFF2-89029378152A}"/>
    <cellStyle name="Normal 32 3 6" xfId="10089" xr:uid="{7F1DA30E-2E1A-4860-A6A8-D42BCDC85E90}"/>
    <cellStyle name="Normal 32 4" xfId="8338" xr:uid="{037C8DD1-4C34-411E-B20A-D87DE347B14A}"/>
    <cellStyle name="Normal 32 4 2" xfId="8952" xr:uid="{4766C46E-B07D-490A-81DB-206094989797}"/>
    <cellStyle name="Normal 32 4 2 2" xfId="9726" xr:uid="{B7010B8E-4457-493A-83BB-0024E9E7C4F7}"/>
    <cellStyle name="Normal 32 4 2 2 2" xfId="11262" xr:uid="{311A3222-309E-4D60-9BD0-4406BCE9D209}"/>
    <cellStyle name="Normal 32 4 2 3" xfId="10484" xr:uid="{2ED01922-67D9-40D7-B597-538638A1857C}"/>
    <cellStyle name="Normal 32 4 3" xfId="8953" xr:uid="{253CF919-7124-427C-BDD0-2C985E96A83A}"/>
    <cellStyle name="Normal 32 4 3 2" xfId="9727" xr:uid="{408AB010-FEBB-4E16-85B3-DD5D2B894C1F}"/>
    <cellStyle name="Normal 32 4 3 2 2" xfId="11263" xr:uid="{AEA670BA-BD45-499F-A014-8215871DBA8C}"/>
    <cellStyle name="Normal 32 4 3 3" xfId="10485" xr:uid="{B767465D-673B-4EAF-AEC5-3B867828FEE5}"/>
    <cellStyle name="Normal 32 4 4" xfId="8685" xr:uid="{47432ABA-1810-4857-8382-5455ED3B88F3}"/>
    <cellStyle name="Normal 32 4 4 2" xfId="9728" xr:uid="{E4EA1F1C-4A70-4201-AC5F-57EE4428CF42}"/>
    <cellStyle name="Normal 32 4 4 2 2" xfId="11264" xr:uid="{8A0B1835-3D87-4D51-B7DB-69F5C978088E}"/>
    <cellStyle name="Normal 32 4 4 3" xfId="10272" xr:uid="{93A3B590-5B89-4B07-94CC-1BDCF00E5FFF}"/>
    <cellStyle name="Normal 32 4 5" xfId="9305" xr:uid="{7A25A848-E4B9-4EAF-9E4D-CE72F6036398}"/>
    <cellStyle name="Normal 32 4 5 2" xfId="10832" xr:uid="{D6E65E01-5779-4684-95B7-E8D14EB0D521}"/>
    <cellStyle name="Normal 32 4 6" xfId="10090" xr:uid="{7ED58658-6690-4457-ACBA-438B51BCB9C5}"/>
    <cellStyle name="Normal 32 5" xfId="8954" xr:uid="{60490022-2139-4D49-A875-FB1CA62B7155}"/>
    <cellStyle name="Normal 32 5 2" xfId="9729" xr:uid="{85CD5B60-C2B0-4E06-91CC-B1CB58B6B60F}"/>
    <cellStyle name="Normal 32 5 2 2" xfId="11265" xr:uid="{4CD7F35D-9A6C-4A7F-AA58-52F91E1AC603}"/>
    <cellStyle name="Normal 32 5 3" xfId="10486" xr:uid="{15763A4E-6A3F-4E08-AF6E-1F62CDF8CB5B}"/>
    <cellStyle name="Normal 32 6" xfId="8955" xr:uid="{BCA32630-0414-4380-83C6-3518563AF031}"/>
    <cellStyle name="Normal 32 6 2" xfId="9730" xr:uid="{E75057F8-F975-44D5-8588-78757C1E8DF2}"/>
    <cellStyle name="Normal 32 6 2 2" xfId="11266" xr:uid="{9DC84FB5-651D-4E7D-BF35-2B4377482B7D}"/>
    <cellStyle name="Normal 32 6 3" xfId="10487" xr:uid="{6FBD527E-74A0-415D-BA13-422133005F47}"/>
    <cellStyle name="Normal 32 7" xfId="8682" xr:uid="{EA80E03D-24E3-4AB4-92EB-D65AC6F17801}"/>
    <cellStyle name="Normal 32 7 2" xfId="9731" xr:uid="{2EAB8967-F11F-4256-920C-EC60E5437D20}"/>
    <cellStyle name="Normal 32 7 2 2" xfId="11267" xr:uid="{5B336FA3-8908-4281-A6C7-5791C7F13826}"/>
    <cellStyle name="Normal 32 7 3" xfId="10269" xr:uid="{F8EE77BE-3002-4430-AD9F-BD0DDFA12592}"/>
    <cellStyle name="Normal 32 8" xfId="9302" xr:uid="{71D11D56-DBD2-4AC1-923B-CC661D7BA0DB}"/>
    <cellStyle name="Normal 32 8 2" xfId="10829" xr:uid="{C56E2708-E9BB-4229-BF36-2B8B0CEEE16C}"/>
    <cellStyle name="Normal 32 9" xfId="10087" xr:uid="{04323D65-D291-46E7-953B-45C0C3FA3058}"/>
    <cellStyle name="Normal 33" xfId="8339" xr:uid="{E2EA7A7C-0266-44E6-B3A1-F51337AAA9A9}"/>
    <cellStyle name="Normal 33 2" xfId="8956" xr:uid="{280A136C-2152-488C-994F-63B982643126}"/>
    <cellStyle name="Normal 33 2 2" xfId="9732" xr:uid="{373828E5-7B5E-4E8A-9418-5D4ED07778D3}"/>
    <cellStyle name="Normal 33 2 2 2" xfId="11268" xr:uid="{63C8E1E0-7F24-4650-B822-68A1D422316E}"/>
    <cellStyle name="Normal 33 2 3" xfId="10488" xr:uid="{1EEF3D5D-26A8-4059-A221-EFE7CB44B760}"/>
    <cellStyle name="Normal 33 3" xfId="8957" xr:uid="{C50181FB-8EB9-4BFF-AF09-B9C11425C5DA}"/>
    <cellStyle name="Normal 33 3 2" xfId="9733" xr:uid="{E650D197-F5BF-4EC0-9208-8653399A48A6}"/>
    <cellStyle name="Normal 33 3 2 2" xfId="11269" xr:uid="{280313A0-A9A3-4E06-887C-BB53DA286CEC}"/>
    <cellStyle name="Normal 33 3 3" xfId="10489" xr:uid="{A23E0E78-16C2-486D-9247-E0E960CFB957}"/>
    <cellStyle name="Normal 33 4" xfId="8686" xr:uid="{E4CA4484-BA49-4FF9-9F29-1D242C0AA894}"/>
    <cellStyle name="Normal 33 4 2" xfId="9734" xr:uid="{129C53A0-3292-40D8-8F10-06E2E1788A97}"/>
    <cellStyle name="Normal 33 4 2 2" xfId="11270" xr:uid="{717E5230-FB36-43A9-A10E-96792068027C}"/>
    <cellStyle name="Normal 33 4 3" xfId="10273" xr:uid="{567C9BC7-A2C2-4D40-B04A-0F2A180ED605}"/>
    <cellStyle name="Normal 33 5" xfId="9306" xr:uid="{F9EEE5C7-9662-4B76-BDE0-246E5E92C52A}"/>
    <cellStyle name="Normal 33 5 2" xfId="10833" xr:uid="{D7AB3C9F-FF45-4955-A53C-E6CA2320E7E1}"/>
    <cellStyle name="Normal 33 6" xfId="10091" xr:uid="{6484AF6E-A2E9-451D-8400-5250BB1E5A30}"/>
    <cellStyle name="Normal 34" xfId="2370" xr:uid="{FB95E8C1-A012-4914-9CAE-AB47D189FBDE}"/>
    <cellStyle name="Normal 34 2" xfId="8751" xr:uid="{C0386EB3-980D-4736-92A4-FB80B8F6059A}"/>
    <cellStyle name="Normal 35" xfId="2364" xr:uid="{429D48CA-5AC9-4595-A8CA-4D57EEC2287C}"/>
    <cellStyle name="Normal 35 2" xfId="8752" xr:uid="{09D7A9B5-07CB-4E3E-9D69-9D63AB686B09}"/>
    <cellStyle name="Normal 36" xfId="2398" xr:uid="{02863784-863D-407C-903A-8337395C71EC}"/>
    <cellStyle name="Normal 36 2" xfId="8753" xr:uid="{99236B38-D655-4007-BD44-D5DD70DF1DAC}"/>
    <cellStyle name="Normal 37" xfId="2424" xr:uid="{429B4E69-EA94-4A4B-838E-C5071895D597}"/>
    <cellStyle name="Normal 37 2" xfId="8754" xr:uid="{9EF27266-310B-43B6-9D42-819B58CF5E21}"/>
    <cellStyle name="Normal 38" xfId="8340" xr:uid="{77612CC5-22B1-42B4-B42D-BD008E218C40}"/>
    <cellStyle name="Normal 38 2" xfId="8958" xr:uid="{DB9FBF9D-7820-4DA3-89C4-5DD1105661B8}"/>
    <cellStyle name="Normal 38 2 2" xfId="9735" xr:uid="{AC1B3857-49F7-4610-8C1F-352ABEED61F6}"/>
    <cellStyle name="Normal 38 2 2 2" xfId="11271" xr:uid="{35A90663-91BE-4137-B91A-4FF5A03DA061}"/>
    <cellStyle name="Normal 38 2 3" xfId="10490" xr:uid="{AF0A2AC9-AF1D-45CB-B721-B0DDBD70190B}"/>
    <cellStyle name="Normal 38 3" xfId="8959" xr:uid="{D23110EC-504D-4858-A9E2-B712FA57715B}"/>
    <cellStyle name="Normal 38 3 2" xfId="9736" xr:uid="{7EA6C26F-71C9-4AFB-9911-87DA5419528A}"/>
    <cellStyle name="Normal 38 3 2 2" xfId="11272" xr:uid="{C10F4B74-9B19-4575-918E-D24C7C151EDD}"/>
    <cellStyle name="Normal 38 3 3" xfId="10491" xr:uid="{C9957EB6-CF8C-4E11-9EEC-3C3BBAF05423}"/>
    <cellStyle name="Normal 38 4" xfId="8687" xr:uid="{12DF21CF-72BD-46A6-BD78-D3E4F080C4F9}"/>
    <cellStyle name="Normal 38 4 2" xfId="9737" xr:uid="{C0C44379-2AA8-4599-B8B6-C9202DEF3BE7}"/>
    <cellStyle name="Normal 38 4 2 2" xfId="11273" xr:uid="{59D1A406-2415-4812-970B-9F7A1C8A52B6}"/>
    <cellStyle name="Normal 38 4 3" xfId="10274" xr:uid="{68534B15-D618-400E-BD9F-4B85FF9C91D3}"/>
    <cellStyle name="Normal 38 5" xfId="9307" xr:uid="{A73C73FE-C398-4F1F-B7E3-A9F4643E9AEE}"/>
    <cellStyle name="Normal 38 5 2" xfId="10834" xr:uid="{2FFAA3A2-FB08-4BBF-AC25-8B8E082779A8}"/>
    <cellStyle name="Normal 38 6" xfId="10092" xr:uid="{A4B6975E-1642-4135-97ED-1A82E9C024EC}"/>
    <cellStyle name="Normal 39" xfId="8341" xr:uid="{270E550B-3620-4FB8-A33F-65DA805F0AAF}"/>
    <cellStyle name="Normal 39 2" xfId="8960" xr:uid="{BD397F42-22BF-421C-9885-06A5A71F9017}"/>
    <cellStyle name="Normal 39 2 2" xfId="9738" xr:uid="{E50A7B80-238E-4E4B-B771-F529E5F9D281}"/>
    <cellStyle name="Normal 39 2 2 2" xfId="11274" xr:uid="{F69ED81E-C85E-460B-926E-3442740FD6E8}"/>
    <cellStyle name="Normal 39 2 3" xfId="10492" xr:uid="{3C58BB56-A862-4761-A115-025560B99131}"/>
    <cellStyle name="Normal 39 3" xfId="8961" xr:uid="{F4299813-1361-4C75-AAE6-6038F2C636F5}"/>
    <cellStyle name="Normal 39 3 2" xfId="9739" xr:uid="{D7BF3B02-4FC8-4B6F-9604-1640C17561DF}"/>
    <cellStyle name="Normal 39 3 2 2" xfId="11275" xr:uid="{F0734492-6C52-4AF2-BA18-6D603478DD33}"/>
    <cellStyle name="Normal 39 3 3" xfId="10493" xr:uid="{EEE22B25-71F9-4C91-9336-AC503C53F5F6}"/>
    <cellStyle name="Normal 39 4" xfId="8688" xr:uid="{C4AD656A-AC70-4DF6-AEBA-B3912CBAC66A}"/>
    <cellStyle name="Normal 39 4 2" xfId="9740" xr:uid="{51D47E5B-0C26-4CCD-96D3-BD338BD77EE1}"/>
    <cellStyle name="Normal 39 4 2 2" xfId="11276" xr:uid="{38CB1A14-72AF-46B6-873B-489E6795CF4B}"/>
    <cellStyle name="Normal 39 4 3" xfId="10275" xr:uid="{DF29738A-CB9D-4F63-8FE5-5C18B8F539B3}"/>
    <cellStyle name="Normal 39 5" xfId="9308" xr:uid="{E68C3316-80EC-456B-AA46-13CCE8DCB66D}"/>
    <cellStyle name="Normal 39 5 2" xfId="10835" xr:uid="{234FC111-D4C0-4FFC-A913-455C7E66B1D0}"/>
    <cellStyle name="Normal 39 6" xfId="10093" xr:uid="{1A79A100-2D40-46A8-A268-9803F0827CB3}"/>
    <cellStyle name="Normal 39 9" xfId="800" xr:uid="{304C37A5-45FE-4CDD-A98B-D9E8FCDD0695}"/>
    <cellStyle name="Normal 39 9 2" xfId="1562" xr:uid="{12E4E23C-4775-42B0-964C-3EE6C17324AE}"/>
    <cellStyle name="Normal 39 9 3" xfId="1567" xr:uid="{DCCF83FB-6A54-4679-A8BA-0AA7AEA66FA9}"/>
    <cellStyle name="Normal 4" xfId="8" xr:uid="{A5BC3011-43D5-4745-8F64-43D7E6FE3CE4}"/>
    <cellStyle name="Normal 4 10" xfId="1572" xr:uid="{366C4093-FC42-4B0A-B59F-0C0F61248394}"/>
    <cellStyle name="Normal 4 11" xfId="8342" xr:uid="{6CA051DC-6297-4519-B65C-C2EE03EEF65E}"/>
    <cellStyle name="Normal 4 12" xfId="8343" xr:uid="{C263F711-0C9B-4A12-8EFC-398FC1070BEB}"/>
    <cellStyle name="Normal 4 13" xfId="8344" xr:uid="{905FF6B5-C6CB-4ED2-9FB1-DA0D3CB24288}"/>
    <cellStyle name="Normal 4 14" xfId="8345" xr:uid="{F20C27A3-E159-41CE-99F0-5C59F44CD16A}"/>
    <cellStyle name="Normal 4 15" xfId="8346" xr:uid="{DC60BBC2-EFAD-4557-8E2D-B1DFB1F636E1}"/>
    <cellStyle name="Normal 4 16" xfId="8347" xr:uid="{9774F89A-4A40-4E04-AF2F-FAB4A3CF3FB6}"/>
    <cellStyle name="Normal 4 17" xfId="8348" xr:uid="{16D78F70-9889-4D72-8A5D-84234993DFA6}"/>
    <cellStyle name="Normal 4 18" xfId="8349" xr:uid="{8548D3A8-CDA6-4FD8-88A1-D230AC7E21DB}"/>
    <cellStyle name="Normal 4 18 10" xfId="8350" xr:uid="{58F2C1A2-9731-475D-875B-C0CC911B55FE}"/>
    <cellStyle name="Normal 4 18 11" xfId="8351" xr:uid="{6CE4A42B-059C-46F2-97D4-9C41DAB6E8D7}"/>
    <cellStyle name="Normal 4 18 12" xfId="8352" xr:uid="{EAA00657-E95B-46E4-8C11-DEED5FF76B94}"/>
    <cellStyle name="Normal 4 18 13" xfId="8353" xr:uid="{E0BADEE1-1D46-4A0C-BF82-29430156677B}"/>
    <cellStyle name="Normal 4 18 14" xfId="8354" xr:uid="{EB819584-776F-4825-A361-CC7F787B0E20}"/>
    <cellStyle name="Normal 4 18 15" xfId="8355" xr:uid="{102A477D-F249-43DF-B0BF-B7E8696CA4DC}"/>
    <cellStyle name="Normal 4 18 16" xfId="8356" xr:uid="{9603ACF9-BB7B-4F3C-825E-7CC8DFE75B13}"/>
    <cellStyle name="Normal 4 18 17" xfId="8357" xr:uid="{6D26EA6D-04B5-4533-9BD9-90C870A374A0}"/>
    <cellStyle name="Normal 4 18 18" xfId="8358" xr:uid="{189A9B5D-11C2-45F7-A3EB-7786821DEB85}"/>
    <cellStyle name="Normal 4 18 19" xfId="8359" xr:uid="{5237581D-F22A-45D2-9507-B124E8972A07}"/>
    <cellStyle name="Normal 4 18 2" xfId="8360" xr:uid="{07A9AF54-C83C-4B3F-B72D-DF02751A3E88}"/>
    <cellStyle name="Normal 4 18 20" xfId="8361" xr:uid="{207AF59C-F90B-403E-A984-E25E98E46C2C}"/>
    <cellStyle name="Normal 4 18 3" xfId="8362" xr:uid="{4E6FD254-4D6A-4C25-827A-4D82ADB08D5F}"/>
    <cellStyle name="Normal 4 18 4" xfId="8363" xr:uid="{E4F7FAC7-8E90-4E4F-9EB0-4A7AA2D43EEC}"/>
    <cellStyle name="Normal 4 18 5" xfId="8364" xr:uid="{C791BCF8-6A23-4DF9-A5AA-A51409C27B8C}"/>
    <cellStyle name="Normal 4 18 6" xfId="8365" xr:uid="{95A49E20-486B-414C-BBEF-20BE2D675DC3}"/>
    <cellStyle name="Normal 4 18 7" xfId="8366" xr:uid="{9B817D42-6723-4C57-B833-7B99ECEFAB9B}"/>
    <cellStyle name="Normal 4 18 8" xfId="8367" xr:uid="{56CF1945-0509-451E-99D5-D8E51A6E414B}"/>
    <cellStyle name="Normal 4 18 9" xfId="8368" xr:uid="{0204C7AF-2483-4699-936E-341B317C3CA9}"/>
    <cellStyle name="Normal 4 19" xfId="8369" xr:uid="{21E38C5E-E197-4D38-8FBA-FBB4E09F2B17}"/>
    <cellStyle name="Normal 4 2" xfId="12" xr:uid="{1A1315C3-5040-4E37-9FA9-1B0361250D09}"/>
    <cellStyle name="Normal 4 2 2" xfId="47" xr:uid="{97ECDB97-5033-4F27-A9DC-EA9C51ABA306}"/>
    <cellStyle name="Normal 4 2 2 2" xfId="8704" xr:uid="{1FD4ED7E-2893-423B-B173-9AACDA15FD19}"/>
    <cellStyle name="Normal 4 2 3" xfId="8689" xr:uid="{16EB0483-1EA5-4C1F-96E7-A7071034AB91}"/>
    <cellStyle name="Normal 4 2 3 2" xfId="9741" xr:uid="{84E05B82-2120-49E8-BD7E-89450F8203D0}"/>
    <cellStyle name="Normal 4 2 3 2 2" xfId="11277" xr:uid="{5862F5B3-1091-4B8D-AE1A-655B099FFF3A}"/>
    <cellStyle name="Normal 4 2 3 3" xfId="10276" xr:uid="{BB638DA0-4954-46A0-AC18-2C54C8363C44}"/>
    <cellStyle name="Normal 4 2 4" xfId="9309" xr:uid="{60F76F37-CFC5-4B40-95BC-943A4897D485}"/>
    <cellStyle name="Normal 4 2 4 2" xfId="10836" xr:uid="{562D2B8B-5AB0-4BAC-BCA8-ACF83A9C2CBC}"/>
    <cellStyle name="Normal 4 2 5" xfId="9907" xr:uid="{D29380F0-D2EE-4C02-8625-59749877992C}"/>
    <cellStyle name="Normal 4 2 6" xfId="2423" xr:uid="{ACCCEC13-FA67-43A2-A1C6-944B61DC425D}"/>
    <cellStyle name="Normal 4 20" xfId="8370" xr:uid="{D383F819-FE43-4100-AFF7-B655B37F86EA}"/>
    <cellStyle name="Normal 4 21" xfId="8371" xr:uid="{1916581B-6AA6-44F7-B97D-5A2BB0FF38CC}"/>
    <cellStyle name="Normal 4 22" xfId="8372" xr:uid="{A983EC0C-56F5-4B4D-96CB-7BF40B33FF16}"/>
    <cellStyle name="Normal 4 23" xfId="8373" xr:uid="{2F386205-FB1D-45B5-A2D4-50C6060885C4}"/>
    <cellStyle name="Normal 4 24" xfId="8374" xr:uid="{8D989BEB-644D-485A-9BCB-ECD865646F8C}"/>
    <cellStyle name="Normal 4 25" xfId="8375" xr:uid="{4A24E1DB-58BC-47A5-A1BB-60741E56AF51}"/>
    <cellStyle name="Normal 4 26" xfId="14" xr:uid="{86699A86-FFE5-403A-B8D8-958AB8564468}"/>
    <cellStyle name="Normal 4 27" xfId="9166" xr:uid="{945FF182-F50D-48B2-A462-23313165ED0D}"/>
    <cellStyle name="Normal 4 27 2" xfId="10689" xr:uid="{9AADE803-6ACC-43FF-9820-C6BC84E3A90D}"/>
    <cellStyle name="Normal 4 28" xfId="2396" xr:uid="{59B92EB9-126D-4DBE-8CEF-1A34FF4EC326}"/>
    <cellStyle name="Normal 4 29" xfId="2435" xr:uid="{55149149-159F-4937-9969-A566049DF4D3}"/>
    <cellStyle name="Normal 4 3" xfId="807" xr:uid="{EFC571C9-1C2D-4331-9F1B-8169D76380EC}"/>
    <cellStyle name="Normal 4 3 2" xfId="8377" xr:uid="{973FA805-97A9-4C8D-AFA4-C441A29D4B8B}"/>
    <cellStyle name="Normal 4 3 3" xfId="8705" xr:uid="{A7322BF1-DEB6-432E-A9E1-03114D4437AE}"/>
    <cellStyle name="Normal 4 3 4" xfId="8376" xr:uid="{D042053C-B18E-4B1F-9487-A881E5CB880D}"/>
    <cellStyle name="Normal 4 3_1_solis_MK Nr 595 " xfId="8378" xr:uid="{52A4EFD7-30CA-4F01-85F6-992196CB9E1E}"/>
    <cellStyle name="Normal 4 30" xfId="806" xr:uid="{60B82B17-E879-4712-A40B-6031E7F3F92D}"/>
    <cellStyle name="Normal 4 4" xfId="1577" xr:uid="{B01869A5-CDFA-4364-BF8A-633E5E06A0F8}"/>
    <cellStyle name="Normal 4 4 2" xfId="8379" xr:uid="{FD460960-DF2E-46B3-B3A5-D38F5D6C1357}"/>
    <cellStyle name="Normal 4 5" xfId="8380" xr:uid="{AAE9EC0D-1044-4167-857D-9E91E96C5992}"/>
    <cellStyle name="Normal 4 6" xfId="8381" xr:uid="{8F5292C0-F309-4350-997B-EF9B35380128}"/>
    <cellStyle name="Normal 4 7" xfId="8382" xr:uid="{20C78907-39DE-4B6D-9171-1C0AB297EDD5}"/>
    <cellStyle name="Normal 4 8" xfId="8383" xr:uid="{359FB95D-44F2-4A89-80D1-CF91721F54F3}"/>
    <cellStyle name="Normal 4 9" xfId="8384" xr:uid="{758C1E0F-D87E-40B8-A7C9-D467448751D0}"/>
    <cellStyle name="Normal 40" xfId="2408" xr:uid="{6853048A-A456-4C5E-885D-85C049207A64}"/>
    <cellStyle name="Normal 40 2" xfId="8755" xr:uid="{B15B9407-4C8F-444A-8CC8-11A8EA7E0184}"/>
    <cellStyle name="Normal 41" xfId="8385" xr:uid="{23C6C489-88C7-4937-9DED-AA573FB8A4E9}"/>
    <cellStyle name="Normal 41 2" xfId="8706" xr:uid="{2CA269ED-851D-4896-9581-FE068FB1FB68}"/>
    <cellStyle name="Normal 41 3" xfId="8756" xr:uid="{D44AFD28-1845-4ED6-AC28-459D3F874EE9}"/>
    <cellStyle name="Normal 41 3 2" xfId="8962" xr:uid="{2DC6E004-4615-45CD-960C-521455A3F3D6}"/>
    <cellStyle name="Normal 41 3 2 2" xfId="9742" xr:uid="{9687A236-DD00-4B6C-80EB-3685EACD7BDF}"/>
    <cellStyle name="Normal 41 3 2 2 2" xfId="11278" xr:uid="{73F8B667-CE7B-4F63-99C6-15E1E389C1A5}"/>
    <cellStyle name="Normal 41 3 2 3" xfId="10494" xr:uid="{0DEC2DE2-3054-4A3F-A5D3-0F7864E493C7}"/>
    <cellStyle name="Normal 41 3 3" xfId="9398" xr:uid="{6879E803-65C7-4A97-B9F8-E193AA3DDBFF}"/>
    <cellStyle name="Normal 41 3 3 2" xfId="10925" xr:uid="{CB391EE8-694B-467A-9282-760D0FF715E5}"/>
    <cellStyle name="Normal 41 3 4" xfId="10294" xr:uid="{24815CDB-BE72-4D0D-ADBF-DB9B46A6DB71}"/>
    <cellStyle name="Normal 41 4" xfId="8963" xr:uid="{600C3347-2C60-4859-991E-9BB0BD89A96C}"/>
    <cellStyle name="Normal 41 4 2" xfId="9743" xr:uid="{DDBE46AD-756B-4585-83EB-4965CC34DFC8}"/>
    <cellStyle name="Normal 41 4 2 2" xfId="11279" xr:uid="{25086301-039D-423D-9BDC-F7A32810E4D4}"/>
    <cellStyle name="Normal 41 4 3" xfId="10495" xr:uid="{E23D7894-B628-451E-955C-B14C8832CE37}"/>
    <cellStyle name="Normal 42" xfId="8591" xr:uid="{A7514ACC-C749-4905-B259-CE8E0033F7BE}"/>
    <cellStyle name="Normal 42 2" xfId="8964" xr:uid="{817C116A-231D-4A43-99CF-FB2941554E45}"/>
    <cellStyle name="Normal 42 2 2" xfId="9745" xr:uid="{5FFA6543-F945-41CC-8938-438404E8549E}"/>
    <cellStyle name="Normal 42 2 2 2" xfId="11281" xr:uid="{DED37F79-52AD-4208-B3FB-802B53266F7A}"/>
    <cellStyle name="Normal 42 2 3" xfId="10496" xr:uid="{B0095C16-0578-4503-9483-754ECF68BC0A}"/>
    <cellStyle name="Normal 42 3" xfId="8762" xr:uid="{37BEA847-D7E0-4BD8-9726-6D25C01C027A}"/>
    <cellStyle name="Normal 42 4" xfId="8690" xr:uid="{3F3201CC-063B-4EB7-99E6-CD7492A7FF68}"/>
    <cellStyle name="Normal 42 4 2" xfId="9746" xr:uid="{8359A548-4060-4ADB-8D8B-E76B9C59A7D2}"/>
    <cellStyle name="Normal 42 4 2 2" xfId="11282" xr:uid="{A63975B8-D29A-4D87-8988-730A5A9B1084}"/>
    <cellStyle name="Normal 42 4 3" xfId="10277" xr:uid="{10AE95EC-EB18-477B-A64A-DCAC88C95A47}"/>
    <cellStyle name="Normal 42 5" xfId="9744" xr:uid="{6EEA446C-BD68-4D87-8090-6A7ED214BFFF}"/>
    <cellStyle name="Normal 42 5 2" xfId="11280" xr:uid="{EB932DC5-F135-49D0-9DE7-10FFA88D4577}"/>
    <cellStyle name="Normal 42 6" xfId="10175" xr:uid="{F402AD9B-8378-4455-B70C-F7DA77C56B3C}"/>
    <cellStyle name="Normal 43" xfId="2369" xr:uid="{B84AAA72-D2D3-4881-B8FB-2E2C140A8D8A}"/>
    <cellStyle name="Normal 43 2" xfId="8757" xr:uid="{70C2BC1B-3947-4955-9C4D-299C0F958A6C}"/>
    <cellStyle name="Normal 44" xfId="2438" xr:uid="{17FDF98A-C527-4752-B18E-82F863884B0A}"/>
    <cellStyle name="Normal 44 2" xfId="8758" xr:uid="{7B077825-E16C-4F30-8669-6C477B578809}"/>
    <cellStyle name="Normal 45" xfId="8386" xr:uid="{2EE799CF-047B-47AF-B9B8-637600127CC9}"/>
    <cellStyle name="Normal 45 10" xfId="8965" xr:uid="{B5A17D8D-E990-464B-BC81-05B337122675}"/>
    <cellStyle name="Normal 45 10 2" xfId="9747" xr:uid="{C1F30BB4-74D8-4F1C-B9D6-C31150E7321B}"/>
    <cellStyle name="Normal 45 10 2 2" xfId="11283" xr:uid="{61BA557B-40F5-47F7-BF0A-C16986A372B3}"/>
    <cellStyle name="Normal 45 10 3" xfId="10497" xr:uid="{B5EC049C-4859-4026-90F9-D852866A9DB7}"/>
    <cellStyle name="Normal 45 11" xfId="8966" xr:uid="{3BDA42B5-13C3-493C-A1BF-D332D364E143}"/>
    <cellStyle name="Normal 45 11 2" xfId="9748" xr:uid="{247C665B-420F-45EA-8563-F3F56252E13B}"/>
    <cellStyle name="Normal 45 11 2 2" xfId="11284" xr:uid="{E0671EE8-E3F8-4EFF-9D0C-C6BD21011E62}"/>
    <cellStyle name="Normal 45 11 3" xfId="10498" xr:uid="{A0A5AFF4-D387-43FB-A931-3837E41A331E}"/>
    <cellStyle name="Normal 45 12" xfId="8967" xr:uid="{72A9535E-3B06-40A2-A11C-E3556856D889}"/>
    <cellStyle name="Normal 45 12 2" xfId="9749" xr:uid="{1FF939F8-50B9-4654-A81D-51409D62DCA6}"/>
    <cellStyle name="Normal 45 12 2 2" xfId="11285" xr:uid="{D55F413C-5D0D-482E-AF7C-A2898EB5F4D1}"/>
    <cellStyle name="Normal 45 12 3" xfId="10499" xr:uid="{78EFE17D-6091-4C2C-88A2-640C31D96DF9}"/>
    <cellStyle name="Normal 45 2" xfId="8387" xr:uid="{F27D1CDC-DBF3-4D91-AA79-3587311617AB}"/>
    <cellStyle name="Normal 45 2 2" xfId="8968" xr:uid="{31794F50-7350-4DBC-948E-64CBC8B35965}"/>
    <cellStyle name="Normal 45 2 2 2" xfId="9750" xr:uid="{337F42EB-0ABC-419F-93FF-C781590D29F6}"/>
    <cellStyle name="Normal 45 2 2 2 2" xfId="11286" xr:uid="{153C03AF-0B54-4387-AA3E-761B32B3462A}"/>
    <cellStyle name="Normal 45 2 2 3" xfId="10500" xr:uid="{D3A0C64F-51C8-40F4-973E-709C1C0D86A1}"/>
    <cellStyle name="Normal 45 2 3" xfId="8969" xr:uid="{C5817DBB-0186-4539-9D95-4889FAAB1487}"/>
    <cellStyle name="Normal 45 2 3 2" xfId="9751" xr:uid="{288FAB15-8382-4EBD-873A-7F05D1AC3147}"/>
    <cellStyle name="Normal 45 2 3 2 2" xfId="11287" xr:uid="{1E392E4A-CEF9-4A6C-8843-147FEEC47923}"/>
    <cellStyle name="Normal 45 2 3 3" xfId="10501" xr:uid="{C5736BEF-DAFA-41BA-B745-DB095EF51052}"/>
    <cellStyle name="Normal 45 2 4" xfId="8691" xr:uid="{07138236-3EE3-419A-9AD6-66AC3B746D82}"/>
    <cellStyle name="Normal 45 2 4 2" xfId="9752" xr:uid="{70DE9206-5545-4143-8375-3761FC7E38A9}"/>
    <cellStyle name="Normal 45 2 4 2 2" xfId="11288" xr:uid="{E0A77924-88FA-4AD7-A51B-F7A58B1380EE}"/>
    <cellStyle name="Normal 45 2 4 3" xfId="10278" xr:uid="{FAE05539-C79E-42D9-BE75-11D4771CE924}"/>
    <cellStyle name="Normal 45 2 5" xfId="9310" xr:uid="{310D210D-13B0-434C-B379-590398D4AC44}"/>
    <cellStyle name="Normal 45 2 5 2" xfId="10837" xr:uid="{B385AF04-A6F0-447E-91B2-182B0567EE3A}"/>
    <cellStyle name="Normal 45 2 6" xfId="10094" xr:uid="{02A59ADA-203F-4414-82F8-6AC3F5370766}"/>
    <cellStyle name="Normal 45 3" xfId="8388" xr:uid="{689AAA48-FA90-47E9-9413-A8AFB1811E88}"/>
    <cellStyle name="Normal 45 3 2" xfId="8970" xr:uid="{D757310A-D9FE-44FD-8B7A-46193EA526D1}"/>
    <cellStyle name="Normal 45 3 2 2" xfId="9753" xr:uid="{A27B8CF4-7D4E-4B86-A5FC-6EACC5E6D555}"/>
    <cellStyle name="Normal 45 3 2 2 2" xfId="11289" xr:uid="{8F7D2EF9-BF03-4BE7-A541-5D43CFDD0767}"/>
    <cellStyle name="Normal 45 3 2 3" xfId="10502" xr:uid="{3887D38D-8BCC-44A5-96D1-48ADB9D39521}"/>
    <cellStyle name="Normal 45 3 3" xfId="8971" xr:uid="{3B040D24-23C8-4DBD-98DA-CC2D42AE9293}"/>
    <cellStyle name="Normal 45 3 3 2" xfId="9754" xr:uid="{5CE5CBD0-20F4-4434-8FE2-24BF343E92AC}"/>
    <cellStyle name="Normal 45 3 3 2 2" xfId="11290" xr:uid="{9B3E7ED2-9DFD-411C-9AC0-BE456704AB96}"/>
    <cellStyle name="Normal 45 3 3 3" xfId="10503" xr:uid="{33DFDEF0-D07B-471B-90E7-CC3760FD8606}"/>
    <cellStyle name="Normal 45 3 4" xfId="8692" xr:uid="{EA155192-6F08-4C01-9732-128CB699B108}"/>
    <cellStyle name="Normal 45 3 4 2" xfId="9755" xr:uid="{27CDDB3D-CDAD-4590-B117-135B90A40475}"/>
    <cellStyle name="Normal 45 3 4 2 2" xfId="11291" xr:uid="{51B9B15E-BBBD-4EAC-87F2-28BDAF71416B}"/>
    <cellStyle name="Normal 45 3 4 3" xfId="10279" xr:uid="{7155D37A-C75A-467F-B401-4D08EE98A275}"/>
    <cellStyle name="Normal 45 3 5" xfId="9311" xr:uid="{48893864-62DA-47FC-9EB4-4E2FDBC73CB4}"/>
    <cellStyle name="Normal 45 3 5 2" xfId="10838" xr:uid="{D97B1A29-FD15-4E73-9A81-06FA8D5D299F}"/>
    <cellStyle name="Normal 45 3 6" xfId="10095" xr:uid="{42406F85-EAB3-402F-8D08-6F7F7742C6DA}"/>
    <cellStyle name="Normal 45 4" xfId="8389" xr:uid="{55C46D8E-BFD6-4B76-83C6-3DD2EB148BC3}"/>
    <cellStyle name="Normal 45 4 2" xfId="8972" xr:uid="{EEB64221-345C-41ED-9EF7-726E848F1C16}"/>
    <cellStyle name="Normal 45 4 2 2" xfId="9756" xr:uid="{860E0C99-D83A-443F-A0B2-96221324B407}"/>
    <cellStyle name="Normal 45 4 2 2 2" xfId="11292" xr:uid="{AC1B4CD8-C96F-4E12-8AB9-6C19042CF90B}"/>
    <cellStyle name="Normal 45 4 2 3" xfId="10504" xr:uid="{CDA7A195-24CE-4EF3-BA11-88A324DCDCB7}"/>
    <cellStyle name="Normal 45 4 3" xfId="8973" xr:uid="{7A014A9B-DFA7-4123-B275-61A6A8E3A3FB}"/>
    <cellStyle name="Normal 45 4 3 2" xfId="9757" xr:uid="{D1F7AECD-40E5-41BC-A5C0-C1DFD935143F}"/>
    <cellStyle name="Normal 45 4 3 2 2" xfId="11293" xr:uid="{52C59276-EBF4-4254-BB5F-0C0EF58B051A}"/>
    <cellStyle name="Normal 45 4 3 3" xfId="10505" xr:uid="{CE5845CB-9C77-4DE4-8A49-55E516E992D7}"/>
    <cellStyle name="Normal 45 4 4" xfId="8693" xr:uid="{99ED39B5-A4D9-487D-946F-D00EF178D3F2}"/>
    <cellStyle name="Normal 45 4 4 2" xfId="9758" xr:uid="{7CB065FC-DE0C-48C7-9B55-BE90C1BA8B0A}"/>
    <cellStyle name="Normal 45 4 4 2 2" xfId="11294" xr:uid="{A05B9EF9-DB06-4FC1-ADCF-6672703FB411}"/>
    <cellStyle name="Normal 45 4 4 3" xfId="10280" xr:uid="{BF1BEC9A-9CD6-4B09-86A9-DDF481E424D2}"/>
    <cellStyle name="Normal 45 4 5" xfId="9312" xr:uid="{E65CFF35-8B86-4556-AD3F-3FC99871D888}"/>
    <cellStyle name="Normal 45 4 5 2" xfId="10839" xr:uid="{8E6CD162-B95A-4779-AF32-9F092772F4CF}"/>
    <cellStyle name="Normal 45 4 6" xfId="10096" xr:uid="{2450C957-81D4-43D0-A458-9E765DF1AD2C}"/>
    <cellStyle name="Normal 45 5" xfId="8974" xr:uid="{2E8312F3-33CE-45B1-8B1F-FEF221B0FFCB}"/>
    <cellStyle name="Normal 45 5 2" xfId="8975" xr:uid="{E1BE805A-0B62-4823-88DA-23A0AEA19845}"/>
    <cellStyle name="Normal 45 5 2 2" xfId="9760" xr:uid="{0F54CCB6-735E-4BA9-8B2C-E7DD777B24AB}"/>
    <cellStyle name="Normal 45 5 2 2 2" xfId="11296" xr:uid="{31E5C9B6-D826-4EC0-B164-587534442FA2}"/>
    <cellStyle name="Normal 45 5 2 3" xfId="10507" xr:uid="{7096DF05-84FE-4B1E-BAE9-8F46AB1F91A9}"/>
    <cellStyle name="Normal 45 5 3" xfId="8976" xr:uid="{F7E19D73-6356-46DB-B6AB-C9E60DB10E9A}"/>
    <cellStyle name="Normal 45 5 3 2" xfId="9761" xr:uid="{EFB2BDBF-FDC0-4C57-AA68-7C4F8EFA0792}"/>
    <cellStyle name="Normal 45 5 3 2 2" xfId="11297" xr:uid="{085C02CF-DD04-41A7-99D5-73537029C7D6}"/>
    <cellStyle name="Normal 45 5 3 3" xfId="10508" xr:uid="{D4B8793C-F53F-4769-B7E8-876E68355BF0}"/>
    <cellStyle name="Normal 45 5 4" xfId="8977" xr:uid="{DFA4A0A9-AE27-4D1F-AEED-CC803C520AF5}"/>
    <cellStyle name="Normal 45 5 4 2" xfId="9762" xr:uid="{593E93C2-4676-4B96-A8B3-C4727FE04AFF}"/>
    <cellStyle name="Normal 45 5 4 2 2" xfId="11298" xr:uid="{1B0BDE11-6605-4233-A73F-431A7B08356E}"/>
    <cellStyle name="Normal 45 5 4 3" xfId="10509" xr:uid="{45A49B0B-9C75-4862-A1C6-14E945E3112B}"/>
    <cellStyle name="Normal 45 5 5" xfId="9759" xr:uid="{AB269057-A761-45DB-9107-71A2526E6F28}"/>
    <cellStyle name="Normal 45 5 5 2" xfId="11295" xr:uid="{E1B13B6B-8FBE-4689-BF64-A4ED1CA4501C}"/>
    <cellStyle name="Normal 45 5 6" xfId="10506" xr:uid="{74A984A5-93F3-4D63-B8CF-C1498AF61D35}"/>
    <cellStyle name="Normal 45 6" xfId="8978" xr:uid="{9EB8118B-E775-4A5A-BE72-A0BACB8C99B1}"/>
    <cellStyle name="Normal 45 6 2" xfId="9763" xr:uid="{1CB71B3B-FE29-4C92-BA8B-680831704205}"/>
    <cellStyle name="Normal 45 6 2 2" xfId="11299" xr:uid="{643DD540-3627-499B-AB8B-99D3EB8D4207}"/>
    <cellStyle name="Normal 45 6 3" xfId="10510" xr:uid="{061945CB-5041-442B-8404-E2431AC5BD64}"/>
    <cellStyle name="Normal 45 7" xfId="8979" xr:uid="{FA2B9958-DB71-4884-97B2-3A1B9FE7FE9C}"/>
    <cellStyle name="Normal 45 7 2" xfId="9764" xr:uid="{7229ADAD-4FB0-48B6-9BED-CAA971C33B1C}"/>
    <cellStyle name="Normal 45 7 2 2" xfId="11300" xr:uid="{0BD13879-2DD5-4B1D-AECF-08C77CC07B0B}"/>
    <cellStyle name="Normal 45 7 3" xfId="10511" xr:uid="{C4205937-5271-49D2-B679-2DA77E3E85E5}"/>
    <cellStyle name="Normal 45 8" xfId="8980" xr:uid="{07585048-09A9-4A5B-A62D-14A2A47B1027}"/>
    <cellStyle name="Normal 45 8 2" xfId="9765" xr:uid="{412FDBAC-6BA9-426E-8E9C-BD7CED28E688}"/>
    <cellStyle name="Normal 45 8 2 2" xfId="11301" xr:uid="{7DB15715-9C61-4A78-892E-FEEBD5D4BA37}"/>
    <cellStyle name="Normal 45 8 3" xfId="10512" xr:uid="{06488A41-9668-481F-806A-83C95F0C1E4D}"/>
    <cellStyle name="Normal 45 9" xfId="8981" xr:uid="{242FDC82-E276-451B-B5B4-8494DDD7B611}"/>
    <cellStyle name="Normal 46" xfId="8982" xr:uid="{EE60A1FE-4AFF-4857-911C-8340CCE435D0}"/>
    <cellStyle name="Normal 46 2" xfId="8983" xr:uid="{9BAEFC40-ECA5-4D1C-AC23-A5651B4066DF}"/>
    <cellStyle name="Normal 46 2 2" xfId="9767" xr:uid="{5D5F86EF-C65B-4F96-918F-C735752978F6}"/>
    <cellStyle name="Normal 46 2 2 2" xfId="11303" xr:uid="{E88293B9-1A45-4459-A155-511135EC9B55}"/>
    <cellStyle name="Normal 46 2 3" xfId="10514" xr:uid="{072F6C04-9FB8-4B57-AF71-009A54721683}"/>
    <cellStyle name="Normal 46 3" xfId="9766" xr:uid="{7B6D1625-4207-4FC3-99A6-AF50AF54D134}"/>
    <cellStyle name="Normal 46 3 2" xfId="11302" xr:uid="{9E3ADAB9-116D-4442-A2C3-1C9D35A80B4F}"/>
    <cellStyle name="Normal 46 4" xfId="10513" xr:uid="{340ACB6C-7695-4AA1-B36C-8895FDCB7A02}"/>
    <cellStyle name="Normal 47" xfId="8984" xr:uid="{18CAEBC6-7306-4710-B3EA-7443A464E0A7}"/>
    <cellStyle name="Normal 47 2" xfId="8985" xr:uid="{F1090FC2-56AF-4A68-AA30-8CC6EEB95FDB}"/>
    <cellStyle name="Normal 47 2 2" xfId="9769" xr:uid="{CDE1284D-305B-4111-8C6A-CC1C47845B41}"/>
    <cellStyle name="Normal 47 2 2 2" xfId="11305" xr:uid="{13B66F7C-54DB-4F14-A57A-1E0CACEDB611}"/>
    <cellStyle name="Normal 47 2 3" xfId="10516" xr:uid="{D23A8A55-33EA-4ECD-97B9-42A1B48A2146}"/>
    <cellStyle name="Normal 47 3" xfId="8986" xr:uid="{AF789228-319D-4AD9-AADD-3BFFD4669DE8}"/>
    <cellStyle name="Normal 47 3 2" xfId="9770" xr:uid="{D51CBE44-F225-4C84-BEC3-372E5A5E5E21}"/>
    <cellStyle name="Normal 47 3 2 2" xfId="11306" xr:uid="{491DDD90-6FBF-49BE-8889-89807C2D6147}"/>
    <cellStyle name="Normal 47 3 3" xfId="10517" xr:uid="{B92E5786-2B2F-48F3-BC46-477A26AE67EE}"/>
    <cellStyle name="Normal 47 4" xfId="8987" xr:uid="{836BA51D-E5A5-418F-9F0B-4AF3DA05C71C}"/>
    <cellStyle name="Normal 47 4 2" xfId="9771" xr:uid="{C697046B-0744-45A7-8487-E3B6D77D9C06}"/>
    <cellStyle name="Normal 47 4 2 2" xfId="11307" xr:uid="{F47FE99C-0B13-48C9-AA64-F9C8C5536397}"/>
    <cellStyle name="Normal 47 4 3" xfId="10518" xr:uid="{C0E99825-581B-49D9-8CC4-70CF22B5F18B}"/>
    <cellStyle name="Normal 47 5" xfId="8988" xr:uid="{949F938F-5C1B-489F-BB6D-3D07CFD71D0E}"/>
    <cellStyle name="Normal 47 5 2" xfId="9772" xr:uid="{8B60F0DC-3E48-4B53-A210-2C2857C0DEC3}"/>
    <cellStyle name="Normal 47 5 2 2" xfId="11308" xr:uid="{B893F7E2-56E8-46BB-B3A0-7C8ADDDECF1A}"/>
    <cellStyle name="Normal 47 5 3" xfId="10519" xr:uid="{795DF785-8DF7-4EBF-8126-BBE39B219314}"/>
    <cellStyle name="Normal 47 6" xfId="8989" xr:uid="{83F128F9-D7BD-4F8F-B6DD-85C9BF3F5023}"/>
    <cellStyle name="Normal 47 6 2" xfId="9773" xr:uid="{9938A6B1-55AD-4C40-A790-FD30C6E86CDB}"/>
    <cellStyle name="Normal 47 6 2 2" xfId="11309" xr:uid="{387D795D-75DD-4423-B769-983AFEAF3A24}"/>
    <cellStyle name="Normal 47 6 3" xfId="10520" xr:uid="{DFB979CD-8D31-4693-9AF4-D5E2B3451911}"/>
    <cellStyle name="Normal 47 7" xfId="9768" xr:uid="{FE0038E9-C81E-4F7F-B4A3-DC42B80D4347}"/>
    <cellStyle name="Normal 47 7 2" xfId="11304" xr:uid="{0C114B50-3F3C-4418-AAAC-F9E999DEA19E}"/>
    <cellStyle name="Normal 47 8" xfId="10515" xr:uid="{7068979E-4EA8-466E-9E4C-C5D9C690B9E9}"/>
    <cellStyle name="Normal 48" xfId="8990" xr:uid="{85B22C83-B618-45DF-AD62-171FF90CBD8F}"/>
    <cellStyle name="Normal 48 2" xfId="8991" xr:uid="{BBD9109D-E763-417E-A00C-98242B65873A}"/>
    <cellStyle name="Normal 48 2 2" xfId="9775" xr:uid="{039CE32B-2B24-41FC-A53F-93E50991AAA8}"/>
    <cellStyle name="Normal 48 2 2 2" xfId="11311" xr:uid="{DAACB03B-537F-436F-BC67-E8FE63DB1C18}"/>
    <cellStyle name="Normal 48 2 3" xfId="10522" xr:uid="{3546E636-38F7-4020-8DC9-6AA848BFA2E7}"/>
    <cellStyle name="Normal 48 3" xfId="8992" xr:uid="{02E00A79-7B2A-4146-B8EB-89CD77BC7543}"/>
    <cellStyle name="Normal 48 3 2" xfId="9776" xr:uid="{3BA1A1C5-432E-4FE9-8FBE-5B6806D4236B}"/>
    <cellStyle name="Normal 48 3 2 2" xfId="11312" xr:uid="{40D2A66D-8101-4251-BE0B-CAA724B99865}"/>
    <cellStyle name="Normal 48 3 3" xfId="10523" xr:uid="{9C04738E-9076-4D27-A65C-DB6797CAE82D}"/>
    <cellStyle name="Normal 48 4" xfId="8993" xr:uid="{FD34A20F-FBAA-4D12-AEDA-5DACFAB2CDF2}"/>
    <cellStyle name="Normal 48 4 2" xfId="9777" xr:uid="{D5C3F9A6-4F3F-45D8-82A4-EF7F822D6106}"/>
    <cellStyle name="Normal 48 4 2 2" xfId="11313" xr:uid="{BB3C38C0-1934-44E2-BF58-AAFFC3AA117B}"/>
    <cellStyle name="Normal 48 4 3" xfId="10524" xr:uid="{2F89BBFE-5496-4585-B554-16E8C133A50F}"/>
    <cellStyle name="Normal 48 5" xfId="8994" xr:uid="{6AD7384F-DB61-490D-82B6-18F52BF4BD44}"/>
    <cellStyle name="Normal 48 5 2" xfId="9778" xr:uid="{65266A9A-72EF-4596-A9E5-7C4E23FD5B82}"/>
    <cellStyle name="Normal 48 5 2 2" xfId="11314" xr:uid="{808D1EA6-013C-4C98-A352-5E29115B82C9}"/>
    <cellStyle name="Normal 48 5 3" xfId="10525" xr:uid="{D143ABC0-16A0-430F-9425-959269F6679A}"/>
    <cellStyle name="Normal 48 6" xfId="9774" xr:uid="{1E232BE4-7AE7-4B6C-873D-984139FC8FF5}"/>
    <cellStyle name="Normal 48 6 2" xfId="11310" xr:uid="{BBD58BBD-540A-4B7A-A8EE-0AA68682EA97}"/>
    <cellStyle name="Normal 48 7" xfId="10521" xr:uid="{EB75831A-7506-4DE0-A23B-8C5D00578789}"/>
    <cellStyle name="Normal 49" xfId="8995" xr:uid="{35CF1C8B-C190-4474-B6CD-5FDFD58C6A3E}"/>
    <cellStyle name="Normal 49 2" xfId="8996" xr:uid="{63D0F70F-4E91-4870-A515-B9569B5231F9}"/>
    <cellStyle name="Normal 49 2 2" xfId="9780" xr:uid="{DBAFDEC1-A5E4-4FFC-9235-5F355895BC99}"/>
    <cellStyle name="Normal 49 2 2 2" xfId="11316" xr:uid="{70404572-9F00-4E46-BB00-0D212B14DE9D}"/>
    <cellStyle name="Normal 49 2 3" xfId="10527" xr:uid="{9827D8F9-F71F-44E0-A28D-4545452A22CB}"/>
    <cellStyle name="Normal 49 3" xfId="8997" xr:uid="{570B024B-FC4C-43E6-AB18-542AA6AB6EE2}"/>
    <cellStyle name="Normal 49 3 2" xfId="9781" xr:uid="{33EFB58D-14AB-4AAD-B568-38D17D6A0815}"/>
    <cellStyle name="Normal 49 3 2 2" xfId="11317" xr:uid="{2D359AAD-50E3-47A7-BC6E-506645C858EB}"/>
    <cellStyle name="Normal 49 3 3" xfId="10528" xr:uid="{9615F5FB-DC3E-43B7-B191-35B6166D5A8E}"/>
    <cellStyle name="Normal 49 4" xfId="9779" xr:uid="{DB96BF24-8F92-4BCE-8CA2-0EC518FEB02C}"/>
    <cellStyle name="Normal 49 4 2" xfId="11315" xr:uid="{140D090F-1107-4506-896D-9F1BDDF3618B}"/>
    <cellStyle name="Normal 49 5" xfId="10526" xr:uid="{C12D695D-D961-4769-915E-7C2BCEA761B2}"/>
    <cellStyle name="Normal 5" xfId="11" xr:uid="{DA5A8A96-A92A-4C5F-B835-295CE76A19E9}"/>
    <cellStyle name="Normal 5 10" xfId="811" xr:uid="{AE8AD8CB-3FA2-4762-824E-48E74C95E7D3}"/>
    <cellStyle name="Normal 5 10 2" xfId="1592" xr:uid="{6F457B2D-F1D9-46D8-A490-E33D48F60F3B}"/>
    <cellStyle name="Normal 5 10 3" xfId="8390" xr:uid="{7115D8BF-32E1-437C-B65F-653B4831D0F3}"/>
    <cellStyle name="Normal 5 11" xfId="1573" xr:uid="{F616D298-D296-4216-B527-38D223C42486}"/>
    <cellStyle name="Normal 5 11 2" xfId="8391" xr:uid="{D70193C2-25E8-46DB-A240-FA4B381F78B9}"/>
    <cellStyle name="Normal 5 12" xfId="8392" xr:uid="{EBF8C345-FBB7-4F2E-8815-1E38D2B2BB64}"/>
    <cellStyle name="Normal 5 13" xfId="8393" xr:uid="{D529BD18-1A40-479E-A37C-89CB3BED57F4}"/>
    <cellStyle name="Normal 5 14" xfId="8394" xr:uid="{9D6A572B-F74D-4A96-B0D8-71BC552A9AA2}"/>
    <cellStyle name="Normal 5 15" xfId="8395" xr:uid="{D752CD21-4127-4858-A2AD-AC9CE996EACB}"/>
    <cellStyle name="Normal 5 16" xfId="8396" xr:uid="{58C8B145-B0AA-43EB-830F-73C0A8EF9286}"/>
    <cellStyle name="Normal 5 17" xfId="8397" xr:uid="{5B7E12C3-8555-4BA2-BA88-F4B6268A0F88}"/>
    <cellStyle name="Normal 5 18" xfId="8398" xr:uid="{4A06EC57-C59F-4612-AB43-9198B8292D8B}"/>
    <cellStyle name="Normal 5 19" xfId="8399" xr:uid="{07202A91-95F2-4EBC-8BF8-556290209449}"/>
    <cellStyle name="Normal 5 2" xfId="49" xr:uid="{59BE904C-0788-4A5E-B3B5-A4D1FBE52B1B}"/>
    <cellStyle name="Normal 5 2 2" xfId="57" xr:uid="{44D16F78-4FEF-4747-B364-C73E1FC912FB}"/>
    <cellStyle name="Normal 5 2 2 2" xfId="8400" xr:uid="{5D6C1390-8722-43EE-95A5-0084A1BE207D}"/>
    <cellStyle name="Normal 5 2 3" xfId="90" xr:uid="{3FF88971-5DC3-405F-81C0-492DB350E711}"/>
    <cellStyle name="Normal 5 2 3 2" xfId="154" xr:uid="{84B8ED2C-FFB1-4EDE-AE66-E44BA995DBDF}"/>
    <cellStyle name="Normal 5 2 3 2 2" xfId="657" xr:uid="{494D39F7-7252-4676-986D-3B3760440587}"/>
    <cellStyle name="Normal 5 2 3 2 2 2" xfId="1423" xr:uid="{AEF7751D-C745-42B4-B422-917D2ECD5832}"/>
    <cellStyle name="Normal 5 2 3 2 2 3" xfId="2203" xr:uid="{DE7CC967-D8D4-43A3-80CB-3E93A108BF13}"/>
    <cellStyle name="Normal 5 2 3 2 3" xfId="409" xr:uid="{35F7AA3F-2BA1-460C-A39E-5A0FCA9B0F07}"/>
    <cellStyle name="Normal 5 2 3 2 3 2" xfId="1175" xr:uid="{F1A829FE-D6B4-48DE-B051-024273004478}"/>
    <cellStyle name="Normal 5 2 3 2 3 3" xfId="1955" xr:uid="{16BA315E-EEC0-4DA0-9154-3347E31603EA}"/>
    <cellStyle name="Normal 5 2 3 2 4" xfId="927" xr:uid="{D344C962-B623-4F93-8F76-3939617868E7}"/>
    <cellStyle name="Normal 5 2 3 2 5" xfId="1706" xr:uid="{01137758-CFA5-4DB4-AFB8-612E4DB955F3}"/>
    <cellStyle name="Normal 5 2 3 3" xfId="234" xr:uid="{214B5D62-40CD-48D3-BCF6-FA46096EF800}"/>
    <cellStyle name="Normal 5 2 3 3 2" xfId="735" xr:uid="{EAD8BA4C-36B5-4D7A-BDE1-EA694967CC9E}"/>
    <cellStyle name="Normal 5 2 3 3 2 2" xfId="1501" xr:uid="{06367B45-11D1-4F5E-82A7-23600EC64224}"/>
    <cellStyle name="Normal 5 2 3 3 2 3" xfId="2281" xr:uid="{9CCB980F-2FBF-4284-9805-F0D1549B361B}"/>
    <cellStyle name="Normal 5 2 3 3 3" xfId="487" xr:uid="{575F8F2E-BA29-443C-8E10-BAF5F5507B9D}"/>
    <cellStyle name="Normal 5 2 3 3 3 2" xfId="1253" xr:uid="{F6BCD17E-5815-4654-9BF0-F68B192EF8E9}"/>
    <cellStyle name="Normal 5 2 3 3 3 3" xfId="2033" xr:uid="{FA21F061-D9A6-4868-B423-84F48F2FC5D9}"/>
    <cellStyle name="Normal 5 2 3 3 4" xfId="1005" xr:uid="{F6B3F00C-0D72-4CDD-A74A-F6A87E946CD4}"/>
    <cellStyle name="Normal 5 2 3 3 5" xfId="1784" xr:uid="{36759363-27C8-4221-9CEB-ABFFF7DD4CF0}"/>
    <cellStyle name="Normal 5 2 3 4" xfId="594" xr:uid="{1F96EB7B-B376-4E9E-8699-9911EC451BB1}"/>
    <cellStyle name="Normal 5 2 3 4 2" xfId="1360" xr:uid="{60FC5369-8015-43BB-9281-13359F476E6E}"/>
    <cellStyle name="Normal 5 2 3 4 3" xfId="2140" xr:uid="{9B5CFB99-B4CE-4B67-A4BF-8D6C4F8BD45D}"/>
    <cellStyle name="Normal 5 2 3 5" xfId="346" xr:uid="{920909E8-EEF0-4CD6-A045-5C6E0B1A349D}"/>
    <cellStyle name="Normal 5 2 3 5 2" xfId="1112" xr:uid="{DD825B61-4AD5-4D6B-B531-6039FFF693D1}"/>
    <cellStyle name="Normal 5 2 3 5 3" xfId="1892" xr:uid="{709B1411-7E9A-4B0F-8643-066C070F402B}"/>
    <cellStyle name="Normal 5 2 3 6" xfId="864" xr:uid="{0797E2AA-4BCA-45DC-9DD3-B97B54FF9C03}"/>
    <cellStyle name="Normal 5 2 3 7" xfId="1643" xr:uid="{5145DBAA-B9A8-495E-8A7F-2AB2F6B98915}"/>
    <cellStyle name="Normal 5 2 4" xfId="122" xr:uid="{42BAF094-E83C-4D1A-B45B-84CA9EDE8D72}"/>
    <cellStyle name="Normal 5 2 4 2" xfId="268" xr:uid="{2A5FBB68-AD73-4D45-A3E9-988AE1D32A85}"/>
    <cellStyle name="Normal 5 2 4 2 2" xfId="769" xr:uid="{50D8E5D4-4516-4F7A-9085-A338FB2BD0E5}"/>
    <cellStyle name="Normal 5 2 4 2 2 2" xfId="1535" xr:uid="{4373ACF2-2B94-4D95-AD05-8EB7E7D33C4E}"/>
    <cellStyle name="Normal 5 2 4 2 2 3" xfId="2315" xr:uid="{025C1ED1-9FD0-4F00-92A4-E78CEEA0ABFE}"/>
    <cellStyle name="Normal 5 2 4 2 3" xfId="521" xr:uid="{BD75CC4D-5E1A-400F-B9E0-CA48058D42A5}"/>
    <cellStyle name="Normal 5 2 4 2 3 2" xfId="1287" xr:uid="{5F31C5CA-CA84-46E0-8ACE-743ED7F9EE4D}"/>
    <cellStyle name="Normal 5 2 4 2 3 3" xfId="2067" xr:uid="{FA44438D-EECA-446A-97A6-AA00D9BBBFAE}"/>
    <cellStyle name="Normal 5 2 4 2 4" xfId="1039" xr:uid="{0215A246-169A-43A6-8D28-D7015D7638BA}"/>
    <cellStyle name="Normal 5 2 4 2 5" xfId="1818" xr:uid="{F835725E-98F9-4C0D-828E-1E47BAAA2095}"/>
    <cellStyle name="Normal 5 2 4 3" xfId="625" xr:uid="{45122B92-599B-46D3-B071-BF5FF403D306}"/>
    <cellStyle name="Normal 5 2 4 3 2" xfId="1391" xr:uid="{C7593089-DB9E-411C-B9A0-F06D333ECD76}"/>
    <cellStyle name="Normal 5 2 4 3 3" xfId="2171" xr:uid="{13F8FCE4-34B3-4EB8-BE76-8420BD4DA01F}"/>
    <cellStyle name="Normal 5 2 4 4" xfId="377" xr:uid="{10F0FB9D-BEC2-44E8-82E8-64A0F31FF169}"/>
    <cellStyle name="Normal 5 2 4 4 2" xfId="1143" xr:uid="{D794CC1D-8E2E-4AF2-A72B-3C7DDA9555ED}"/>
    <cellStyle name="Normal 5 2 4 4 3" xfId="1923" xr:uid="{173C3FA6-451E-4653-94F3-68B7D150387A}"/>
    <cellStyle name="Normal 5 2 4 5" xfId="895" xr:uid="{1F36F698-B40F-4F3C-B4D0-1489260215AC}"/>
    <cellStyle name="Normal 5 2 4 6" xfId="1674" xr:uid="{0C38E39C-06B1-49A9-9A0B-E07F702FA4DA}"/>
    <cellStyle name="Normal 5 2 5" xfId="200" xr:uid="{2D69226B-C71D-41D2-B019-23EBD1CBC51E}"/>
    <cellStyle name="Normal 5 2 5 2" xfId="701" xr:uid="{1950B768-BFAA-4320-8466-B97EE392CA99}"/>
    <cellStyle name="Normal 5 2 5 2 2" xfId="1467" xr:uid="{F8ADCA2C-9E8C-4210-8896-E5E46570F6CD}"/>
    <cellStyle name="Normal 5 2 5 2 3" xfId="2247" xr:uid="{BE92E40A-A589-423A-ABEA-D668C4899FEE}"/>
    <cellStyle name="Normal 5 2 5 3" xfId="453" xr:uid="{F716E26F-D104-480B-AD25-AEEC49FD70A9}"/>
    <cellStyle name="Normal 5 2 5 3 2" xfId="1219" xr:uid="{4EA2435E-A8ED-4D39-9F61-D4633D7B5A29}"/>
    <cellStyle name="Normal 5 2 5 3 3" xfId="1999" xr:uid="{2EC131D9-DE17-4178-9721-11C5EE7B108C}"/>
    <cellStyle name="Normal 5 2 5 4" xfId="971" xr:uid="{FD8E48DC-1D62-413F-AF4E-D8C2BFD70F2D}"/>
    <cellStyle name="Normal 5 2 5 5" xfId="1750" xr:uid="{FD09480F-C95D-4156-8F53-003FCB7CEE3C}"/>
    <cellStyle name="Normal 5 2 6" xfId="560" xr:uid="{883A6C64-9B8D-4AE7-9555-28D117039993}"/>
    <cellStyle name="Normal 5 2 6 2" xfId="1326" xr:uid="{2EA36728-EE33-46C3-80CE-A0B1BC3E0561}"/>
    <cellStyle name="Normal 5 2 6 3" xfId="2106" xr:uid="{5D635272-0992-4A0C-8F05-9B8CAE1B5015}"/>
    <cellStyle name="Normal 5 2 7" xfId="312" xr:uid="{C691EC43-9327-4206-8874-4AE48BCB68FF}"/>
    <cellStyle name="Normal 5 2 7 2" xfId="1078" xr:uid="{462578F3-B848-4382-9E30-9ED4468FA09A}"/>
    <cellStyle name="Normal 5 2 7 3" xfId="1858" xr:uid="{D644E3A3-02E6-49AE-AA83-6D0D90C66D6C}"/>
    <cellStyle name="Normal 5 2 8" xfId="830" xr:uid="{5E4E055E-D7E7-4CB1-B9E2-E07187BCE545}"/>
    <cellStyle name="Normal 5 2 8 2" xfId="1610" xr:uid="{2324EA2C-1BA3-458F-B08C-13612C44690B}"/>
    <cellStyle name="Normal 5 2 9" xfId="1575" xr:uid="{82399DCC-7731-4E2F-92E8-8806F4BB6790}"/>
    <cellStyle name="Normal 5 2_1_solis_MK Nr 595 " xfId="8401" xr:uid="{4A11391E-3B65-4E3C-8E8D-8ADFBFC37EA0}"/>
    <cellStyle name="Normal 5 20" xfId="8402" xr:uid="{D6D16C74-986B-4DE9-A8E7-E9C2203672F9}"/>
    <cellStyle name="Normal 5 21" xfId="8403" xr:uid="{AB2AD786-658A-42B4-9CD4-A8452D2EA973}"/>
    <cellStyle name="Normal 5 22" xfId="8404" xr:uid="{59C9501C-A121-4EC3-AC11-DC9B4FE1BD42}"/>
    <cellStyle name="Normal 5 23" xfId="8405" xr:uid="{A129A301-DF27-4256-8911-48D0F28C7D07}"/>
    <cellStyle name="Normal 5 24" xfId="8406" xr:uid="{02E23FAE-B252-4F46-9D72-82B9E6EC7CDC}"/>
    <cellStyle name="Normal 5 25" xfId="8407" xr:uid="{4B43E24D-D4D6-490A-B0FD-1400963075C9}"/>
    <cellStyle name="Normal 5 26" xfId="8408" xr:uid="{4AB5310D-9211-4123-8C46-D0338F40A932}"/>
    <cellStyle name="Normal 5 27" xfId="8409" xr:uid="{D97F1C00-A305-4D92-A27A-C7201342829C}"/>
    <cellStyle name="Normal 5 28" xfId="8410" xr:uid="{864399E7-6ECE-4CE7-8B9A-981128FBA297}"/>
    <cellStyle name="Normal 5 29" xfId="8411" xr:uid="{0E7A2F77-9010-4540-B6D4-C81F291BF2A3}"/>
    <cellStyle name="Normal 5 3" xfId="48" xr:uid="{9B8021E4-CDC0-4290-8CC6-B56916A682A1}"/>
    <cellStyle name="Normal 5 3 2" xfId="8412" xr:uid="{60465BAA-7AEC-455D-A475-22FC18B6237E}"/>
    <cellStyle name="Normal 5 3 3" xfId="2341" xr:uid="{F5EC53ED-33A7-49C3-8D9F-5B6F44C44307}"/>
    <cellStyle name="Normal 5 30" xfId="8413" xr:uid="{1A22D2C5-550B-4C73-9D45-20F109D60460}"/>
    <cellStyle name="Normal 5 31" xfId="8414" xr:uid="{817F17EE-76E6-4A76-86B9-12C5533370E6}"/>
    <cellStyle name="Normal 5 32" xfId="8415" xr:uid="{5D328CFD-46C1-434D-BE86-37CE0D0421FB}"/>
    <cellStyle name="Normal 5 33" xfId="8416" xr:uid="{1CA4899A-249E-45E1-A92A-63BA38454520}"/>
    <cellStyle name="Normal 5 34" xfId="8417" xr:uid="{10989FB9-F0DF-4582-A7D3-6E2D1E263169}"/>
    <cellStyle name="Normal 5 35" xfId="8418" xr:uid="{12189F3D-C26E-41DF-B313-ED2532AB2B80}"/>
    <cellStyle name="Normal 5 36" xfId="8419" xr:uid="{716B142E-718D-442D-91C9-E2373EAF2BB0}"/>
    <cellStyle name="Normal 5 37" xfId="8420" xr:uid="{0974E5E4-F22C-4418-8CC1-4B599BAD679B}"/>
    <cellStyle name="Normal 5 38" xfId="8421" xr:uid="{BEA678C2-AFC7-43D9-B7EF-5ED100D516E8}"/>
    <cellStyle name="Normal 5 39" xfId="8422" xr:uid="{D5FF7251-BAFE-40AB-A064-3F7C8435BA49}"/>
    <cellStyle name="Normal 5 4" xfId="66" xr:uid="{C5A40B4F-FBAA-448C-9293-C0EBEEC58CCF}"/>
    <cellStyle name="Normal 5 4 2" xfId="8423" xr:uid="{FF281163-23F5-40FD-93E7-E5F12CFEEACC}"/>
    <cellStyle name="Normal 5 40" xfId="8424" xr:uid="{0F1AAB83-86BB-4A8D-B7BB-9DEE5AD76DB6}"/>
    <cellStyle name="Normal 5 41" xfId="8425" xr:uid="{0499E1B0-6C3B-4548-B72B-174F43E9F1F7}"/>
    <cellStyle name="Normal 5 42" xfId="8426" xr:uid="{3F44A810-2512-4B07-85DB-87126AD3C618}"/>
    <cellStyle name="Normal 5 43" xfId="8427" xr:uid="{B617C935-E020-48D5-831A-573FBCDF6606}"/>
    <cellStyle name="Normal 5 44" xfId="8428" xr:uid="{3E5B5B7C-C7C6-429D-B10F-8459BDBCA7C8}"/>
    <cellStyle name="Normal 5 45" xfId="8429" xr:uid="{DF512047-232D-49BE-9B55-957F5256726A}"/>
    <cellStyle name="Normal 5 46" xfId="8430" xr:uid="{C972E3FA-FD2C-4F6F-9F56-9FCA872AB9D6}"/>
    <cellStyle name="Normal 5 47" xfId="8431" xr:uid="{3218D002-6153-47E8-B1D4-7B44C10289FF}"/>
    <cellStyle name="Normal 5 48" xfId="8432" xr:uid="{2C0480CA-EDB7-4F6B-85E4-B2A19BE58CA5}"/>
    <cellStyle name="Normal 5 49" xfId="8433" xr:uid="{54D9E75C-CFC7-4D1D-8656-6C82AD329AAA}"/>
    <cellStyle name="Normal 5 5" xfId="71" xr:uid="{DBF68B78-9460-4BDE-AB43-8CB1EDCA2D66}"/>
    <cellStyle name="Normal 5 5 2" xfId="137" xr:uid="{2107B733-F944-4159-ADA2-24E99B19B22C}"/>
    <cellStyle name="Normal 5 5 2 2" xfId="640" xr:uid="{20640EFF-D6E6-4D65-ACBD-64A17D6DDD9D}"/>
    <cellStyle name="Normal 5 5 2 2 2" xfId="1406" xr:uid="{ABED3F19-F9B2-4E29-A183-E2EED10D608C}"/>
    <cellStyle name="Normal 5 5 2 2 3" xfId="2186" xr:uid="{667455BA-6EE0-48D9-B283-293797361E00}"/>
    <cellStyle name="Normal 5 5 2 3" xfId="392" xr:uid="{C0F1B860-E87E-48D9-91F1-9D51FC03734F}"/>
    <cellStyle name="Normal 5 5 2 3 2" xfId="1158" xr:uid="{461E2514-8419-4F38-BCD5-F247D810B342}"/>
    <cellStyle name="Normal 5 5 2 3 3" xfId="1938" xr:uid="{165A240D-12B6-448A-A36B-5DE7BAB8D730}"/>
    <cellStyle name="Normal 5 5 2 4" xfId="910" xr:uid="{74F0A6AA-AAEA-4281-A719-6D7034A10687}"/>
    <cellStyle name="Normal 5 5 2 5" xfId="1689" xr:uid="{906199B3-F512-4BC0-873B-34133168B39F}"/>
    <cellStyle name="Normal 5 5 3" xfId="215" xr:uid="{E2C67213-EBAE-4131-B3AD-2B33F5C03A4A}"/>
    <cellStyle name="Normal 5 5 3 2" xfId="716" xr:uid="{5D9CA182-E535-4D46-B5AC-A30AC6326F28}"/>
    <cellStyle name="Normal 5 5 3 2 2" xfId="1482" xr:uid="{7D1EDDC2-F3B3-4AD1-B54C-D5A228DC626E}"/>
    <cellStyle name="Normal 5 5 3 2 3" xfId="2262" xr:uid="{056E2508-A340-43C2-B3D6-A13ECC99568A}"/>
    <cellStyle name="Normal 5 5 3 3" xfId="468" xr:uid="{6344B968-6EFA-42B6-A1BF-75CCA9D90E56}"/>
    <cellStyle name="Normal 5 5 3 3 2" xfId="1234" xr:uid="{FB5302ED-0FAC-4715-BB6F-D717B4825C0E}"/>
    <cellStyle name="Normal 5 5 3 3 3" xfId="2014" xr:uid="{A6B0EFE6-5812-479E-95E9-4EAA36246A38}"/>
    <cellStyle name="Normal 5 5 3 4" xfId="986" xr:uid="{9E312B9E-8AFC-4C69-8CA2-4969D16E9640}"/>
    <cellStyle name="Normal 5 5 3 5" xfId="1765" xr:uid="{3677619E-D78B-4A48-AB2D-48A6B5EEFA31}"/>
    <cellStyle name="Normal 5 5 4" xfId="575" xr:uid="{54E48441-B8C7-42CE-9ED4-413EB2E67A05}"/>
    <cellStyle name="Normal 5 5 4 2" xfId="1341" xr:uid="{44EF048E-0730-4073-BDF0-C2FD3C31991B}"/>
    <cellStyle name="Normal 5 5 4 3" xfId="2121" xr:uid="{0DC21A9F-5161-40E9-B562-4F5873960F6C}"/>
    <cellStyle name="Normal 5 5 5" xfId="327" xr:uid="{96B2C8DC-8369-4D73-8BAA-B6AB9C6ECD36}"/>
    <cellStyle name="Normal 5 5 5 2" xfId="1093" xr:uid="{BB01A5B5-713F-46B1-9B68-9BA3ECCD2F8C}"/>
    <cellStyle name="Normal 5 5 5 3" xfId="1873" xr:uid="{073F96F5-6DDE-4A0F-AD33-FF4532FE1FAB}"/>
    <cellStyle name="Normal 5 5 6" xfId="845" xr:uid="{4ED7A5E4-72A0-44CB-AABE-E00290B3E860}"/>
    <cellStyle name="Normal 5 5 7" xfId="1624" xr:uid="{00E172B9-E483-4467-87C5-473B02B2372D}"/>
    <cellStyle name="Normal 5 5 8" xfId="8434" xr:uid="{A7205034-8213-4CE4-AF34-A6834FD29B84}"/>
    <cellStyle name="Normal 5 50" xfId="8435" xr:uid="{48E5DC8B-ED23-46D4-9ACE-14D4D501411E}"/>
    <cellStyle name="Normal 5 51" xfId="8436" xr:uid="{57208FAA-8E40-4FE5-9DB0-6A0ACF6678B9}"/>
    <cellStyle name="Normal 5 52" xfId="8437" xr:uid="{01AA20A0-4A12-4975-A6B2-FA79611D68B3}"/>
    <cellStyle name="Normal 5 53" xfId="8438" xr:uid="{CA164419-940C-43A3-95FE-2E1E4B9380D8}"/>
    <cellStyle name="Normal 5 54" xfId="9167" xr:uid="{6B2BDFB1-E2CD-46CE-8081-1B7FCFFA00B3}"/>
    <cellStyle name="Normal 5 54 2" xfId="10690" xr:uid="{EB76ED82-2DBD-4C5A-BDFD-87AD72FFCB16}"/>
    <cellStyle name="Normal 5 55" xfId="21537" xr:uid="{D91EBD54-2540-4E65-A97A-716FF1BD0796}"/>
    <cellStyle name="Normal 5 56" xfId="21538" xr:uid="{22A0A06A-FA40-4F21-86D1-EBA39AE23AB8}"/>
    <cellStyle name="Normal 5 57" xfId="21544" xr:uid="{7E039CC6-2210-4086-BADD-AEF318288583}"/>
    <cellStyle name="Normal 5 58" xfId="21536" xr:uid="{02FA5DF7-413E-4FDE-8C72-B04CA1057297}"/>
    <cellStyle name="Normal 5 6" xfId="105" xr:uid="{37C157D1-148D-43CC-9174-EB610E410456}"/>
    <cellStyle name="Normal 5 6 2" xfId="249" xr:uid="{F4437E1E-C39C-4D3C-8AE2-9A9E281454D3}"/>
    <cellStyle name="Normal 5 6 2 2" xfId="750" xr:uid="{0D202A4D-E788-4D25-9FFB-3282753A7647}"/>
    <cellStyle name="Normal 5 6 2 2 2" xfId="1516" xr:uid="{774E253E-E107-44E5-86EB-12679469C592}"/>
    <cellStyle name="Normal 5 6 2 2 3" xfId="2296" xr:uid="{0491499A-DEF3-45E6-8BAC-9BFC89A03AEC}"/>
    <cellStyle name="Normal 5 6 2 3" xfId="502" xr:uid="{73DE78D5-F94C-4AE0-9E0E-A296F4251CAC}"/>
    <cellStyle name="Normal 5 6 2 3 2" xfId="1268" xr:uid="{831E1CB7-4B04-46BC-A3D1-0D523E23EA68}"/>
    <cellStyle name="Normal 5 6 2 3 3" xfId="2048" xr:uid="{B0CC37D2-DD04-4C83-A22D-71D16BDF1FFA}"/>
    <cellStyle name="Normal 5 6 2 4" xfId="1020" xr:uid="{6986FFA2-3260-44BE-9BEA-7BF6F09620E3}"/>
    <cellStyle name="Normal 5 6 2 5" xfId="1799" xr:uid="{46C5DC38-87BC-424C-A5A5-11AE998BC675}"/>
    <cellStyle name="Normal 5 6 3" xfId="608" xr:uid="{E6ED021D-78C7-434E-AB14-66A56F1B182A}"/>
    <cellStyle name="Normal 5 6 3 2" xfId="1374" xr:uid="{777900DA-5C45-4A9C-8BCE-10D03F0F3AED}"/>
    <cellStyle name="Normal 5 6 3 3" xfId="2154" xr:uid="{8476E0DC-6414-4512-9D92-C3F90B0758B0}"/>
    <cellStyle name="Normal 5 6 4" xfId="360" xr:uid="{601B25F1-C3ED-4107-9BEE-FD1636DB836C}"/>
    <cellStyle name="Normal 5 6 4 2" xfId="1126" xr:uid="{F4AA5CA0-F0AB-4EC2-A5F8-D994E893F992}"/>
    <cellStyle name="Normal 5 6 4 3" xfId="1906" xr:uid="{EBEF6A96-4107-4715-A265-09E68539AE46}"/>
    <cellStyle name="Normal 5 6 5" xfId="878" xr:uid="{846F489B-352A-4587-A84E-6546DBCA493A}"/>
    <cellStyle name="Normal 5 6 6" xfId="1657" xr:uid="{314BD57F-04D2-4DCC-B527-CF28A65B514C}"/>
    <cellStyle name="Normal 5 6 7" xfId="8439" xr:uid="{3317BEA9-B7C1-4B08-9E85-7B817841B552}"/>
    <cellStyle name="Normal 5 7" xfId="179" xr:uid="{359E4B70-AFFF-4875-8440-FDCEE4DC2692}"/>
    <cellStyle name="Normal 5 7 2" xfId="681" xr:uid="{628468A5-16BF-4C33-8667-F77750D915B5}"/>
    <cellStyle name="Normal 5 7 2 2" xfId="1447" xr:uid="{FA22FD6D-C3DD-4035-AC07-95FA3F5B7D45}"/>
    <cellStyle name="Normal 5 7 2 3" xfId="2227" xr:uid="{3994FAEA-56B8-44CC-86C5-B0CA660E4147}"/>
    <cellStyle name="Normal 5 7 3" xfId="433" xr:uid="{F4446F46-C096-418E-9594-A7781B2E58CE}"/>
    <cellStyle name="Normal 5 7 3 2" xfId="1199" xr:uid="{93F54DFD-2D01-4E1A-9A4B-656B2908822F}"/>
    <cellStyle name="Normal 5 7 3 3" xfId="1979" xr:uid="{BC131480-3C5D-426A-BEEC-3EE051530150}"/>
    <cellStyle name="Normal 5 7 4" xfId="951" xr:uid="{0EE0D4FE-FE14-457A-AAB2-C211044F2E1D}"/>
    <cellStyle name="Normal 5 7 5" xfId="1730" xr:uid="{78B417AB-E77F-4426-B74B-F454D37A5777}"/>
    <cellStyle name="Normal 5 7 6" xfId="8440" xr:uid="{147993A1-06CB-4AA2-9A79-5BB103B16D71}"/>
    <cellStyle name="Normal 5 8" xfId="541" xr:uid="{52177945-E0DB-4417-963C-FF0876B42A5C}"/>
    <cellStyle name="Normal 5 8 2" xfId="1307" xr:uid="{531FF39C-77BB-4D35-AD0E-19804DE7BDBF}"/>
    <cellStyle name="Normal 5 8 3" xfId="2087" xr:uid="{9867DA56-1B7D-4C25-9AD3-9CB977B0EDB8}"/>
    <cellStyle name="Normal 5 8 4" xfId="8441" xr:uid="{C2548786-AB80-4B70-B15D-FC47DEFE9820}"/>
    <cellStyle name="Normal 5 9" xfId="293" xr:uid="{18498CB3-A355-41DA-8DFB-F8FEAFFAA97B}"/>
    <cellStyle name="Normal 5 9 2" xfId="1059" xr:uid="{BA542313-0DC3-4DF7-9B60-E55A3C45E1F3}"/>
    <cellStyle name="Normal 5 9 3" xfId="1839" xr:uid="{50EF7530-3152-4D0D-8D2F-0644C1BE0C2B}"/>
    <cellStyle name="Normal 5 9 4" xfId="8442" xr:uid="{FE1FF832-C42F-427A-B979-5EE46FE372CA}"/>
    <cellStyle name="Normal 50" xfId="8998" xr:uid="{493D9614-1205-4E2A-9574-5DAC5182B62B}"/>
    <cellStyle name="Normal 50 2" xfId="8443" xr:uid="{70B8E8FF-6C19-4873-BE82-B3C9AABA1F72}"/>
    <cellStyle name="Normal 50 2 2" xfId="8999" xr:uid="{771A09F9-5E55-4BBB-A65D-C5ECFF917A77}"/>
    <cellStyle name="Normal 50 2 2 2" xfId="9782" xr:uid="{06755FD4-C9F6-4F0F-A4A4-0A08E1F8B6E0}"/>
    <cellStyle name="Normal 50 2 2 2 2" xfId="11318" xr:uid="{4C8368A5-302A-471D-8B1B-40EB9CF32BAC}"/>
    <cellStyle name="Normal 50 2 2 3" xfId="10529" xr:uid="{8FDFAB24-ADEF-4173-989B-A77A8DAFD312}"/>
    <cellStyle name="Normal 50 2 3" xfId="9000" xr:uid="{4885709B-8288-4D8C-927A-604C75CF884D}"/>
    <cellStyle name="Normal 50 2 3 2" xfId="9783" xr:uid="{ECE4F8B8-8AB0-49CF-8F80-04D3CD6B46FA}"/>
    <cellStyle name="Normal 50 2 3 2 2" xfId="11319" xr:uid="{22CE52C3-37E1-47A5-B91F-8E88CE05FA43}"/>
    <cellStyle name="Normal 50 2 3 3" xfId="10530" xr:uid="{7895AC6E-4E67-4A2F-A9E0-7AC4388FF07E}"/>
    <cellStyle name="Normal 50 2 4" xfId="8694" xr:uid="{1974F3BA-5D09-4099-B3C2-366669267451}"/>
    <cellStyle name="Normal 50 2 4 2" xfId="9784" xr:uid="{46DC887D-D150-4EAB-BF76-5CB486DF1CEF}"/>
    <cellStyle name="Normal 50 2 4 2 2" xfId="11320" xr:uid="{83E39DF6-64F7-4506-BB9A-BD9E44E96709}"/>
    <cellStyle name="Normal 50 2 4 3" xfId="10281" xr:uid="{E59F14B5-6BE7-4FFE-995B-D402650EC0A0}"/>
    <cellStyle name="Normal 50 2 5" xfId="9313" xr:uid="{BAC4012B-FAB9-46D4-9FEE-5434D17863A0}"/>
    <cellStyle name="Normal 50 2 5 2" xfId="10840" xr:uid="{6DF87B25-4E8C-4776-9A11-91FB6B6EFAB6}"/>
    <cellStyle name="Normal 50 2 6" xfId="10097" xr:uid="{9B0D88AB-6C58-4FC1-A627-07FEEF6F041E}"/>
    <cellStyle name="Normal 50 3" xfId="8444" xr:uid="{C96B0A39-0AA1-4C6C-95C7-9758621B3374}"/>
    <cellStyle name="Normal 50 3 2" xfId="9001" xr:uid="{9552972F-75BF-41DE-B4ED-64775DDCD674}"/>
    <cellStyle name="Normal 50 3 2 2" xfId="9785" xr:uid="{A35F350C-6B9A-42A0-9427-64B97BEAD099}"/>
    <cellStyle name="Normal 50 3 2 2 2" xfId="11321" xr:uid="{2A5AD8EF-72A1-467C-AF23-4BA776222AD1}"/>
    <cellStyle name="Normal 50 3 2 3" xfId="10531" xr:uid="{1ABD19F5-51CA-4EC8-8B34-B569F34D6470}"/>
    <cellStyle name="Normal 50 3 3" xfId="9002" xr:uid="{9A4D3C72-5759-4BAA-9AE1-529D3C16BCBC}"/>
    <cellStyle name="Normal 50 3 3 2" xfId="9786" xr:uid="{0B958158-296C-44CA-AC5D-7B0A73A6590C}"/>
    <cellStyle name="Normal 50 3 3 2 2" xfId="11322" xr:uid="{1E99B1A7-1929-41FB-BBC8-AF27B6CE0DB4}"/>
    <cellStyle name="Normal 50 3 3 3" xfId="10532" xr:uid="{58E2316E-2923-4390-A8C4-BD1C1916AD88}"/>
    <cellStyle name="Normal 50 3 4" xfId="8695" xr:uid="{04314D78-B689-4192-9276-AD1D101ECFBE}"/>
    <cellStyle name="Normal 50 3 4 2" xfId="9787" xr:uid="{B8B71CD0-9C26-41D5-A63B-8980CC551D41}"/>
    <cellStyle name="Normal 50 3 4 2 2" xfId="11323" xr:uid="{84718ABB-AB91-4EC0-B461-09061C8F1F6E}"/>
    <cellStyle name="Normal 50 3 4 3" xfId="10282" xr:uid="{7CF6BFBF-14A8-4299-84CB-1A29E3752686}"/>
    <cellStyle name="Normal 50 3 5" xfId="9314" xr:uid="{2E4AAC89-478D-46CE-A964-26B5EF608325}"/>
    <cellStyle name="Normal 50 3 5 2" xfId="10841" xr:uid="{92D75E78-A71C-429E-8A4D-9EEBD5573AB0}"/>
    <cellStyle name="Normal 50 3 6" xfId="10098" xr:uid="{476846BE-74AF-49A1-82EC-F769B318B1E7}"/>
    <cellStyle name="Normal 51" xfId="33" xr:uid="{59103AF6-E66A-4017-A912-CF1FD61E6EB7}"/>
    <cellStyle name="Normal 51 2" xfId="43" xr:uid="{7B22E4D5-ACEA-42A0-B8D0-37AD2356B030}"/>
    <cellStyle name="Normal 51 2 2" xfId="88" xr:uid="{943E38E9-7CAD-4353-9CE3-2C89E11697E2}"/>
    <cellStyle name="Normal 51 2 2 2" xfId="153" xr:uid="{DEA5EF69-38A9-497A-AE15-9128C898F662}"/>
    <cellStyle name="Normal 51 2 2 2 2" xfId="656" xr:uid="{8752F429-0E3F-4625-AC5B-CE8C7A5DAEA0}"/>
    <cellStyle name="Normal 51 2 2 2 2 2" xfId="1422" xr:uid="{6B3C012C-1C19-4405-BB26-FEBFD6554060}"/>
    <cellStyle name="Normal 51 2 2 2 2 3" xfId="2202" xr:uid="{32B4A352-D733-45C2-9904-28325376D2DA}"/>
    <cellStyle name="Normal 51 2 2 2 3" xfId="408" xr:uid="{8AB2A269-B9F9-4792-BC9D-6DB3FC4FC7E4}"/>
    <cellStyle name="Normal 51 2 2 2 3 2" xfId="1174" xr:uid="{DE1DE5E4-2ECB-4B03-A050-B1FFC517787D}"/>
    <cellStyle name="Normal 51 2 2 2 3 3" xfId="1954" xr:uid="{B0F66FED-C01A-4F46-B962-75A9BEC47CF4}"/>
    <cellStyle name="Normal 51 2 2 2 4" xfId="926" xr:uid="{5E61F02F-CAFA-443B-8FB5-4A5847DB8BE2}"/>
    <cellStyle name="Normal 51 2 2 2 5" xfId="1705" xr:uid="{030A9341-4CF5-45FB-92BE-334B7C580ADD}"/>
    <cellStyle name="Normal 51 2 2 3" xfId="232" xr:uid="{7AD2FDCE-EC1A-4DA0-824D-69F8B446CA6B}"/>
    <cellStyle name="Normal 51 2 2 3 2" xfId="733" xr:uid="{2CF2AB7D-0CC6-47E5-B857-9FEEFC38C4DD}"/>
    <cellStyle name="Normal 51 2 2 3 2 2" xfId="1499" xr:uid="{118F2BE1-E510-49D2-AD8E-CB16C897DAE8}"/>
    <cellStyle name="Normal 51 2 2 3 2 3" xfId="2279" xr:uid="{38927366-252D-429C-BE12-6D2EC5154606}"/>
    <cellStyle name="Normal 51 2 2 3 3" xfId="485" xr:uid="{014572B3-15E5-4BF9-B3C0-9D019E3E54FE}"/>
    <cellStyle name="Normal 51 2 2 3 3 2" xfId="1251" xr:uid="{4B570EC4-734F-424A-9315-5C1548D0BD93}"/>
    <cellStyle name="Normal 51 2 2 3 3 3" xfId="2031" xr:uid="{791924D9-0233-4B5A-80B4-5F6B14841934}"/>
    <cellStyle name="Normal 51 2 2 3 4" xfId="1003" xr:uid="{E2A69E17-A8EE-4427-9C85-E27047F8C924}"/>
    <cellStyle name="Normal 51 2 2 3 5" xfId="1782" xr:uid="{3619AB6A-112A-402D-8F90-448A61D8B993}"/>
    <cellStyle name="Normal 51 2 2 4" xfId="592" xr:uid="{AC0F6F7E-5601-46E1-820C-AF3142973DDE}"/>
    <cellStyle name="Normal 51 2 2 4 2" xfId="1358" xr:uid="{F211499F-C63D-43D2-A3AF-D744C40A7413}"/>
    <cellStyle name="Normal 51 2 2 4 3" xfId="2138" xr:uid="{5F4D74D6-6623-4266-AEDF-91B01328A9E9}"/>
    <cellStyle name="Normal 51 2 2 5" xfId="344" xr:uid="{6B0CDBA2-79FB-4C7D-984A-F683383DD7B3}"/>
    <cellStyle name="Normal 51 2 2 5 2" xfId="1110" xr:uid="{A453C5E5-026A-4BE7-B239-36B86733B2B5}"/>
    <cellStyle name="Normal 51 2 2 5 3" xfId="1890" xr:uid="{81BDD1C4-9176-4298-8038-E4120E2E7021}"/>
    <cellStyle name="Normal 51 2 2 6" xfId="862" xr:uid="{0D59BC19-18DC-47B2-9313-879E225C1204}"/>
    <cellStyle name="Normal 51 2 2 7" xfId="1641" xr:uid="{C68F8B83-BCAF-4230-B73D-D3F98561E2BE}"/>
    <cellStyle name="Normal 51 2 3" xfId="121" xr:uid="{B9957AF8-927C-4175-B28A-3B6CA01C53DC}"/>
    <cellStyle name="Normal 51 2 3 2" xfId="266" xr:uid="{912279FA-B421-4DA4-9AF8-F3999EF9F398}"/>
    <cellStyle name="Normal 51 2 3 2 2" xfId="767" xr:uid="{90E71A0E-7A1E-4F4C-B803-DDDC1EE56E9B}"/>
    <cellStyle name="Normal 51 2 3 2 2 2" xfId="1533" xr:uid="{E9B5E1E1-E1D7-4EA5-9F12-B79A3B9EE9CA}"/>
    <cellStyle name="Normal 51 2 3 2 2 3" xfId="2313" xr:uid="{287F24EF-F5A9-4D4B-BF06-A5237681AE70}"/>
    <cellStyle name="Normal 51 2 3 2 3" xfId="519" xr:uid="{37D42391-9908-46B0-AD70-A0922698590A}"/>
    <cellStyle name="Normal 51 2 3 2 3 2" xfId="1285" xr:uid="{6B384BAF-F582-479D-B54C-78A60CFD7A2A}"/>
    <cellStyle name="Normal 51 2 3 2 3 3" xfId="2065" xr:uid="{78D8BDAC-E7D9-42A3-84BD-1F4B733858A1}"/>
    <cellStyle name="Normal 51 2 3 2 4" xfId="1037" xr:uid="{3A6F67B4-AD93-4628-A88F-DFD87EF9C6D8}"/>
    <cellStyle name="Normal 51 2 3 2 5" xfId="1816" xr:uid="{C2A9B85C-E289-4DBE-B6FE-8488D41E3626}"/>
    <cellStyle name="Normal 51 2 3 3" xfId="624" xr:uid="{B15FCA0A-BF26-494C-8A80-4B2415FDC811}"/>
    <cellStyle name="Normal 51 2 3 3 2" xfId="1390" xr:uid="{086F8B60-162E-44F2-81F6-C65119C31202}"/>
    <cellStyle name="Normal 51 2 3 3 3" xfId="2170" xr:uid="{92E524B7-CF35-4442-B367-250EA0B0FE4D}"/>
    <cellStyle name="Normal 51 2 3 4" xfId="376" xr:uid="{BEE2EA29-9488-401D-BC16-728FCADFE14F}"/>
    <cellStyle name="Normal 51 2 3 4 2" xfId="1142" xr:uid="{29435E64-F0A4-44A5-886A-459AB6DA9103}"/>
    <cellStyle name="Normal 51 2 3 4 3" xfId="1922" xr:uid="{18EDE1BB-802D-4E4C-9D14-9E7714D29DDB}"/>
    <cellStyle name="Normal 51 2 3 5" xfId="894" xr:uid="{EA4F1BDD-4939-4E24-8E63-53FF0C966EDB}"/>
    <cellStyle name="Normal 51 2 3 6" xfId="1673" xr:uid="{A04E6EF2-2378-4194-98C5-5BAC9B33434F}"/>
    <cellStyle name="Normal 51 2 4" xfId="197" xr:uid="{1319D0A0-86BA-4B13-B224-BADCE76B6C70}"/>
    <cellStyle name="Normal 51 2 4 2" xfId="699" xr:uid="{C83B011E-AE40-46F7-9619-7683FD3EA1FC}"/>
    <cellStyle name="Normal 51 2 4 2 2" xfId="1465" xr:uid="{1B883DBD-B0C5-4B65-8FD7-715B84133599}"/>
    <cellStyle name="Normal 51 2 4 2 3" xfId="2245" xr:uid="{CBF75583-3944-4FB6-B03B-53BC8DBE32F9}"/>
    <cellStyle name="Normal 51 2 4 3" xfId="451" xr:uid="{06C22E85-C8BC-4F8B-A3A2-E00A95BA9850}"/>
    <cellStyle name="Normal 51 2 4 3 2" xfId="1217" xr:uid="{AFDBC926-4A1C-4649-8277-792D11118C41}"/>
    <cellStyle name="Normal 51 2 4 3 3" xfId="1997" xr:uid="{11079647-F180-4A2B-AC5A-DC69C085ED96}"/>
    <cellStyle name="Normal 51 2 4 4" xfId="969" xr:uid="{D41B0ADD-E8AC-42BB-97F7-D4CB3A03BE7B}"/>
    <cellStyle name="Normal 51 2 4 5" xfId="1748" xr:uid="{724E0365-9D0C-4D34-A60E-B6508CA9A8A1}"/>
    <cellStyle name="Normal 51 2 5" xfId="558" xr:uid="{DBEDBF08-D6F5-48AF-8754-CE3B43920425}"/>
    <cellStyle name="Normal 51 2 5 2" xfId="1324" xr:uid="{2D75295E-5DD4-4CD3-97E0-1C67B246FDDF}"/>
    <cellStyle name="Normal 51 2 5 3" xfId="2104" xr:uid="{E7008C60-5EAC-44BE-9CAA-2DEB220EADC1}"/>
    <cellStyle name="Normal 51 2 6" xfId="310" xr:uid="{BFD795C2-BE77-470A-85E3-E6368A4EF861}"/>
    <cellStyle name="Normal 51 2 6 2" xfId="1076" xr:uid="{BD4665E0-1423-4D58-809B-FF41AB5EA9C2}"/>
    <cellStyle name="Normal 51 2 6 3" xfId="1856" xr:uid="{220B2406-1A73-47F4-BD64-8D1BD0560CF1}"/>
    <cellStyle name="Normal 51 2 7" xfId="828" xr:uid="{D29DD69A-66E8-4B4A-81A1-61E6437C0186}"/>
    <cellStyle name="Normal 51 2 8" xfId="1608" xr:uid="{A4501EE0-1EC4-460B-8F53-4CE3C178C892}"/>
    <cellStyle name="Normal 51 3" xfId="82" xr:uid="{571AD40C-793B-446F-81F1-433384FEC152}"/>
    <cellStyle name="Normal 51 3 2" xfId="148" xr:uid="{0BCF0D15-5248-4037-BB83-16B88381877B}"/>
    <cellStyle name="Normal 51 3 2 2" xfId="651" xr:uid="{182AE9F9-C021-477F-9548-87197E9237B4}"/>
    <cellStyle name="Normal 51 3 2 2 2" xfId="1417" xr:uid="{ACE7B4F5-C6AF-4444-9DAB-5583A9C1EFFB}"/>
    <cellStyle name="Normal 51 3 2 2 3" xfId="2197" xr:uid="{C470CB38-71DD-413B-98E2-63269BBC9807}"/>
    <cellStyle name="Normal 51 3 2 3" xfId="403" xr:uid="{6258DA93-3FFA-438F-AC33-62BE4FA291CD}"/>
    <cellStyle name="Normal 51 3 2 3 2" xfId="1169" xr:uid="{08395352-63CF-4604-A404-D2D5B0BF40E4}"/>
    <cellStyle name="Normal 51 3 2 3 3" xfId="1949" xr:uid="{E3D05E64-8040-4E32-B50B-EFFF18A36978}"/>
    <cellStyle name="Normal 51 3 2 4" xfId="921" xr:uid="{5085D0E2-C6A7-4CE8-B3C3-7FC3A33922D3}"/>
    <cellStyle name="Normal 51 3 2 5" xfId="1700" xr:uid="{69FE9F72-AF3E-4064-BAC9-A468ADD2459A}"/>
    <cellStyle name="Normal 51 3 3" xfId="226" xr:uid="{D09EDE12-3D00-4456-B31F-55BB9DEEE4A1}"/>
    <cellStyle name="Normal 51 3 3 2" xfId="727" xr:uid="{BA1BBF46-3890-4CC3-85C4-8BD0A2BC4197}"/>
    <cellStyle name="Normal 51 3 3 2 2" xfId="1493" xr:uid="{1853E4B3-500C-4244-AD67-3CF1FEB56EE1}"/>
    <cellStyle name="Normal 51 3 3 2 3" xfId="2273" xr:uid="{5E2EB7E2-C5D5-4C5D-AD01-9A71494EB847}"/>
    <cellStyle name="Normal 51 3 3 3" xfId="479" xr:uid="{C8F0D8F7-D165-40C9-991E-251D1F0F1477}"/>
    <cellStyle name="Normal 51 3 3 3 2" xfId="1245" xr:uid="{C58183AB-29B9-4506-A983-092E4EBB28CA}"/>
    <cellStyle name="Normal 51 3 3 3 3" xfId="2025" xr:uid="{42768CC8-2DED-46FA-B58B-EA7667F25F29}"/>
    <cellStyle name="Normal 51 3 3 4" xfId="997" xr:uid="{5AE28E66-1F2B-4C6B-8154-9C34B4FDFCCD}"/>
    <cellStyle name="Normal 51 3 3 5" xfId="1776" xr:uid="{7976FF44-4DFC-42E6-A9EC-4B2D6B01F1F6}"/>
    <cellStyle name="Normal 51 3 4" xfId="586" xr:uid="{B3B74183-34DD-443E-A829-69EC9E14E0E0}"/>
    <cellStyle name="Normal 51 3 4 2" xfId="1352" xr:uid="{7832A1C5-7452-49D9-8D45-6F4734C25593}"/>
    <cellStyle name="Normal 51 3 4 2 2" xfId="11324" xr:uid="{CBB5513E-BC8C-4FCF-B81A-AB5232A3E7E0}"/>
    <cellStyle name="Normal 51 3 4 3" xfId="2132" xr:uid="{44DB812D-65FE-43AA-9647-047BD0815848}"/>
    <cellStyle name="Normal 51 3 5" xfId="338" xr:uid="{24588F40-F139-4FFA-AC01-89480693980C}"/>
    <cellStyle name="Normal 51 3 5 2" xfId="1104" xr:uid="{9B84F7FB-808E-4F4B-A3D1-1F58694E677C}"/>
    <cellStyle name="Normal 51 3 5 3" xfId="1884" xr:uid="{21292A0D-7AA6-4E01-9FAF-B4A67154F2FD}"/>
    <cellStyle name="Normal 51 3 6" xfId="856" xr:uid="{53383B1E-2D0E-45E7-9DA6-205FD128EB45}"/>
    <cellStyle name="Normal 51 3 7" xfId="1635" xr:uid="{4F65EFCA-EA21-43D6-A5B2-841AA8D025D8}"/>
    <cellStyle name="Normal 51 4" xfId="116" xr:uid="{BEE32057-B350-4AF4-93B0-24D04E180751}"/>
    <cellStyle name="Normal 51 4 2" xfId="260" xr:uid="{38F38B30-A2EA-489D-B3FC-999427DC1577}"/>
    <cellStyle name="Normal 51 4 2 2" xfId="761" xr:uid="{1953678B-6347-4E2A-B776-83563F91C2C5}"/>
    <cellStyle name="Normal 51 4 2 2 2" xfId="1527" xr:uid="{1EE3185E-0FDB-4E7F-AF9F-15C4B9D045A8}"/>
    <cellStyle name="Normal 51 4 2 2 3" xfId="2307" xr:uid="{8A6156AB-D535-49EC-A1A2-7F3FDECEEAEE}"/>
    <cellStyle name="Normal 51 4 2 3" xfId="513" xr:uid="{A767DE21-3185-46F8-BC7D-6AC34A99FEEF}"/>
    <cellStyle name="Normal 51 4 2 3 2" xfId="1279" xr:uid="{2A3CE3E0-BC7F-4F83-890D-8D710706486D}"/>
    <cellStyle name="Normal 51 4 2 3 3" xfId="2059" xr:uid="{85FC7A35-2BEB-4AB8-B883-5DE530A182DB}"/>
    <cellStyle name="Normal 51 4 2 4" xfId="1031" xr:uid="{72CAB232-C504-40CE-AC2A-00775B3C09C7}"/>
    <cellStyle name="Normal 51 4 2 5" xfId="1810" xr:uid="{F6838CCE-D876-4642-8370-F9B8FC91A64B}"/>
    <cellStyle name="Normal 51 4 3" xfId="619" xr:uid="{6AA14045-5447-4C26-B4DC-340310016D54}"/>
    <cellStyle name="Normal 51 4 3 2" xfId="1385" xr:uid="{9FC5AAA8-A4D9-4AF0-B17B-EC7E809FC525}"/>
    <cellStyle name="Normal 51 4 3 3" xfId="2165" xr:uid="{5508F3B1-9E62-4A5A-B353-60CA45044522}"/>
    <cellStyle name="Normal 51 4 4" xfId="371" xr:uid="{1ECC6FE2-6912-4E17-867B-AD93BA6DDDCD}"/>
    <cellStyle name="Normal 51 4 4 2" xfId="1137" xr:uid="{D9707F83-0365-4079-B47F-42E77B7FCF2D}"/>
    <cellStyle name="Normal 51 4 4 3" xfId="1917" xr:uid="{22737744-330D-44A8-B8AF-096F7BEB789C}"/>
    <cellStyle name="Normal 51 4 5" xfId="889" xr:uid="{643DBF69-58A1-4E99-80DC-8ABAEF4184DF}"/>
    <cellStyle name="Normal 51 4 6" xfId="1668" xr:uid="{DD17DF80-1AA8-4121-A044-00D4A5A05911}"/>
    <cellStyle name="Normal 51 5" xfId="191" xr:uid="{0C1C3818-6BE9-4499-9887-FE744998B73B}"/>
    <cellStyle name="Normal 51 5 2" xfId="693" xr:uid="{C0D0B927-ED90-48C1-8F23-9A4F56A1908D}"/>
    <cellStyle name="Normal 51 5 2 2" xfId="1459" xr:uid="{A8C67EE9-2D48-4278-BAFB-F5030165428F}"/>
    <cellStyle name="Normal 51 5 2 3" xfId="2239" xr:uid="{5503262A-AF1E-43FB-B4F6-C2929457ADF3}"/>
    <cellStyle name="Normal 51 5 3" xfId="445" xr:uid="{67E15BD0-96D1-4D72-B0FC-21846CE256AD}"/>
    <cellStyle name="Normal 51 5 3 2" xfId="1211" xr:uid="{D7ECCF96-50D5-463B-9AE7-D80F40DF6DFE}"/>
    <cellStyle name="Normal 51 5 3 3" xfId="1991" xr:uid="{34E3322E-A433-4FBE-B52B-C21AE9E167D0}"/>
    <cellStyle name="Normal 51 5 4" xfId="963" xr:uid="{C340192F-A36E-4A2C-BF02-487D2DB218A0}"/>
    <cellStyle name="Normal 51 5 5" xfId="1742" xr:uid="{05D6C887-BA77-4D50-A0F8-0BDF525C258C}"/>
    <cellStyle name="Normal 51 6" xfId="552" xr:uid="{50E9864F-C3EC-413F-AA9E-C6D8F1BE7FF6}"/>
    <cellStyle name="Normal 51 6 2" xfId="1318" xr:uid="{426752E0-7C24-4D04-AB7B-D8FF17BD946E}"/>
    <cellStyle name="Normal 51 6 3" xfId="2098" xr:uid="{D8CC1D3D-7271-41F8-AB11-2600FB73E7DE}"/>
    <cellStyle name="Normal 51 7" xfId="304" xr:uid="{3FD0BD7A-4032-4D10-A685-4A7AA8361C00}"/>
    <cellStyle name="Normal 51 7 2" xfId="1070" xr:uid="{CDF5353C-AE3B-476B-93AB-A76883541A1C}"/>
    <cellStyle name="Normal 51 7 3" xfId="1850" xr:uid="{3A9DC04E-FF44-47BD-9F28-725965DDC6A9}"/>
    <cellStyle name="Normal 51 8" xfId="822" xr:uid="{DB4F9658-3BF1-4EA0-8169-BE49F8A513FC}"/>
    <cellStyle name="Normal 51 9" xfId="1576" xr:uid="{896EE65C-1EA8-43DA-ADFA-C12049E67A26}"/>
    <cellStyle name="Normal 52" xfId="9003" xr:uid="{DAEA6F0F-DEB8-45CF-9298-0C06CCEFF7AE}"/>
    <cellStyle name="Normal 52 2" xfId="9788" xr:uid="{DD044329-B3FC-4911-AFA7-D22EFB900DEA}"/>
    <cellStyle name="Normal 52 2 2" xfId="11325" xr:uid="{9C3177AD-5F72-4873-9851-08C0D029B1F6}"/>
    <cellStyle name="Normal 52 3" xfId="10533" xr:uid="{A9D7DFBF-A3AC-438B-B385-68A5BF96255E}"/>
    <cellStyle name="Normal 53" xfId="9004" xr:uid="{309E93F1-47EB-4659-80FD-E47AFBB73A5B}"/>
    <cellStyle name="Normal 53 2" xfId="9789" xr:uid="{26732C87-C887-42A6-A04D-125709B026F3}"/>
    <cellStyle name="Normal 53 2 2" xfId="11326" xr:uid="{28B46581-DBD1-4432-AEDD-383153D20740}"/>
    <cellStyle name="Normal 53 3" xfId="10534" xr:uid="{01818D5C-E97C-465E-9D0A-261451CB9B57}"/>
    <cellStyle name="Normal 54" xfId="9005" xr:uid="{51FCF2E8-073C-4ECD-A48A-BC7D0844D17E}"/>
    <cellStyle name="Normal 54 2" xfId="9790" xr:uid="{EA523F41-DD01-4779-819C-1C37B434C410}"/>
    <cellStyle name="Normal 54 2 2" xfId="11327" xr:uid="{0B56C8C0-8208-4509-98CA-35DB6DDE1FAC}"/>
    <cellStyle name="Normal 54 3" xfId="10535" xr:uid="{1FD1B1F0-788A-4AA8-A6F2-D8F901692221}"/>
    <cellStyle name="Normal 55" xfId="9006" xr:uid="{BB3D4B67-8136-4B38-B4CA-3884AB4C4332}"/>
    <cellStyle name="Normal 56" xfId="9007" xr:uid="{0928E4DC-3804-4612-876C-B11B010EA6FE}"/>
    <cellStyle name="Normal 56 2" xfId="9791" xr:uid="{43639FFD-69AD-4734-A770-C637F0675B11}"/>
    <cellStyle name="Normal 56 2 2" xfId="11328" xr:uid="{5A65448D-A88D-43B0-AC36-AD7A8ADEA7A7}"/>
    <cellStyle name="Normal 56 3" xfId="10536" xr:uid="{C287488F-CD90-4AFC-89F2-897E439FD3FA}"/>
    <cellStyle name="Normal 57" xfId="9008" xr:uid="{A781704C-F1AC-43EB-8148-642B3FB432EE}"/>
    <cellStyle name="Normal 57 2" xfId="9792" xr:uid="{83E3D41C-678C-496C-B633-72DEACC19C30}"/>
    <cellStyle name="Normal 57 2 2" xfId="11329" xr:uid="{082CB8CC-213A-4E6F-A559-B3C33E3A5BB7}"/>
    <cellStyle name="Normal 57 3" xfId="10537" xr:uid="{D96D6C13-B334-4038-8048-008F0F207920}"/>
    <cellStyle name="Normal 58" xfId="9009" xr:uid="{B85DD777-53F6-47E8-B8B5-8A5BE89902DE}"/>
    <cellStyle name="Normal 58 2" xfId="9793" xr:uid="{BC628832-C512-4242-B51E-68FB791DD896}"/>
    <cellStyle name="Normal 58 2 2" xfId="11330" xr:uid="{F22C6B1C-2450-45B6-B44D-4FF61F0A52CF}"/>
    <cellStyle name="Normal 58 3" xfId="10538" xr:uid="{7A5B75D0-FD0B-4110-BF97-4FEA41982F11}"/>
    <cellStyle name="Normal 59" xfId="8593" xr:uid="{4E5A66E1-509B-46D9-9FD2-147FD0F4D456}"/>
    <cellStyle name="Normal 59 2" xfId="9794" xr:uid="{5D41F5FC-289D-4329-A574-7706927E0BB2}"/>
    <cellStyle name="Normal 59 2 2" xfId="11331" xr:uid="{663BE5CA-AD91-4B37-9622-5C0B53E4E229}"/>
    <cellStyle name="Normal 59 3" xfId="10178" xr:uid="{9DCD1611-528D-4FF6-96B0-CD0432836E91}"/>
    <cellStyle name="Normal 6" xfId="23" xr:uid="{B125CB39-53D0-4DD5-A852-7A13276516B5}"/>
    <cellStyle name="Normal 6 10" xfId="1582" xr:uid="{C5DD8040-6A01-4C56-903C-61152B3525A3}"/>
    <cellStyle name="Normal 6 11" xfId="790" xr:uid="{A006B7B2-79DB-4C7F-9164-77687F542F3B}"/>
    <cellStyle name="Normal 6 2" xfId="59" xr:uid="{98E4D3FA-1265-4410-94B5-D6CD00B9581C}"/>
    <cellStyle name="Normal 6 2 2" xfId="97" xr:uid="{D384714C-E3BD-4033-A5FE-0C78EB302058}"/>
    <cellStyle name="Normal 6 2 2 2" xfId="161" xr:uid="{44F4A569-206E-4F20-B241-1AE4E6CEFFD1}"/>
    <cellStyle name="Normal 6 2 2 2 2" xfId="664" xr:uid="{54DDE3C9-10BB-4A1E-8EBB-82BEEFA43BBE}"/>
    <cellStyle name="Normal 6 2 2 2 2 2" xfId="1430" xr:uid="{DF9F47EB-4B2D-40D2-B09B-8E5E55881377}"/>
    <cellStyle name="Normal 6 2 2 2 2 3" xfId="2210" xr:uid="{1A5BEF07-E89B-4F01-9978-789A395C0A48}"/>
    <cellStyle name="Normal 6 2 2 2 3" xfId="416" xr:uid="{CD671F9D-1EE6-468A-912A-2183578BB318}"/>
    <cellStyle name="Normal 6 2 2 2 3 2" xfId="1182" xr:uid="{A3D0D4CB-6BF0-43A6-9E35-3964F6BDC7A4}"/>
    <cellStyle name="Normal 6 2 2 2 3 3" xfId="1962" xr:uid="{572A5604-1FDA-41EF-981E-13D507DE4864}"/>
    <cellStyle name="Normal 6 2 2 2 4" xfId="934" xr:uid="{9EC57771-B76D-48E4-B78D-7C3453007748}"/>
    <cellStyle name="Normal 6 2 2 2 5" xfId="1713" xr:uid="{26B7584F-177E-4D0E-A770-5613A57A59EC}"/>
    <cellStyle name="Normal 6 2 2 3" xfId="241" xr:uid="{D35347E1-79FC-415A-838A-1C6B9707DB9A}"/>
    <cellStyle name="Normal 6 2 2 3 2" xfId="742" xr:uid="{EF93DA37-92E6-4DB4-966C-22CF1AF7BBCD}"/>
    <cellStyle name="Normal 6 2 2 3 2 2" xfId="1508" xr:uid="{0E06F65F-71A3-4E58-9382-527FB16736EB}"/>
    <cellStyle name="Normal 6 2 2 3 2 3" xfId="2288" xr:uid="{0BA5F1F2-AE9D-4120-9670-2B1194281886}"/>
    <cellStyle name="Normal 6 2 2 3 3" xfId="494" xr:uid="{F2432ABD-2984-4488-8F1A-682B26FE7524}"/>
    <cellStyle name="Normal 6 2 2 3 3 2" xfId="1260" xr:uid="{6959825A-3BDC-4643-ABA2-483425D79392}"/>
    <cellStyle name="Normal 6 2 2 3 3 3" xfId="2040" xr:uid="{B6D9C1E2-D4D9-46AC-8B9F-F12F526991B7}"/>
    <cellStyle name="Normal 6 2 2 3 4" xfId="1012" xr:uid="{C16C0AC4-CB9E-4D10-BBE9-553506CF60FC}"/>
    <cellStyle name="Normal 6 2 2 3 5" xfId="1791" xr:uid="{D23EF89C-325E-45AA-9A19-FB14DEADB8FF}"/>
    <cellStyle name="Normal 6 2 2 4" xfId="601" xr:uid="{D03B3735-1EC4-414E-A5E6-47832F71574A}"/>
    <cellStyle name="Normal 6 2 2 4 2" xfId="1367" xr:uid="{298CF021-7C7F-4570-B842-54AA52F6C057}"/>
    <cellStyle name="Normal 6 2 2 4 3" xfId="2147" xr:uid="{68C0FBF8-7750-496E-BCB3-42870C43998C}"/>
    <cellStyle name="Normal 6 2 2 5" xfId="353" xr:uid="{AA18576B-D75A-4E75-A92D-102C82A03CE3}"/>
    <cellStyle name="Normal 6 2 2 5 2" xfId="1119" xr:uid="{8912E27F-73A5-4766-AFF1-4F65F8606CC7}"/>
    <cellStyle name="Normal 6 2 2 5 3" xfId="1899" xr:uid="{7A56BD50-EF5C-42A1-BAD2-551FDFA3E93B}"/>
    <cellStyle name="Normal 6 2 2 6" xfId="871" xr:uid="{12F7E6F9-EDCC-4DB5-A0D6-4687CF04D2A4}"/>
    <cellStyle name="Normal 6 2 2 7" xfId="1650" xr:uid="{1044F86C-E142-4643-8B62-3D76EF3830B0}"/>
    <cellStyle name="Normal 6 2 3" xfId="129" xr:uid="{897126EB-BE99-4247-B46C-C56C38A49CCF}"/>
    <cellStyle name="Normal 6 2 3 2" xfId="275" xr:uid="{84BCDA28-D8C6-49D1-8E1A-3FC08BC64634}"/>
    <cellStyle name="Normal 6 2 3 2 2" xfId="776" xr:uid="{A009796A-662B-400F-B073-29A62FB565FC}"/>
    <cellStyle name="Normal 6 2 3 2 2 2" xfId="1542" xr:uid="{70EAAEAD-06BC-47C5-8D58-CB5F5360F1B0}"/>
    <cellStyle name="Normal 6 2 3 2 2 3" xfId="2322" xr:uid="{B7200401-01D4-4516-B01F-FBC1870BB186}"/>
    <cellStyle name="Normal 6 2 3 2 3" xfId="528" xr:uid="{07562D49-3801-4CAE-BDCD-D87209F337B2}"/>
    <cellStyle name="Normal 6 2 3 2 3 2" xfId="1294" xr:uid="{993FC933-EA7E-4AE4-B990-8D11DE756AA8}"/>
    <cellStyle name="Normal 6 2 3 2 3 3" xfId="2074" xr:uid="{C37CAA7F-EEFC-4B45-BFD2-C0CCE33E9D31}"/>
    <cellStyle name="Normal 6 2 3 2 4" xfId="1046" xr:uid="{DFEE2A9E-37A3-45A0-A18E-DEAE4B1A99A6}"/>
    <cellStyle name="Normal 6 2 3 2 5" xfId="1825" xr:uid="{0E940378-9D07-4141-9DD0-082A54EC1A4A}"/>
    <cellStyle name="Normal 6 2 3 3" xfId="632" xr:uid="{07839A75-C7EB-458D-BEB3-ECCF5D729DDF}"/>
    <cellStyle name="Normal 6 2 3 3 2" xfId="1398" xr:uid="{E6D7E3EF-C9F6-4D5F-B5E4-867BB7D8F2EA}"/>
    <cellStyle name="Normal 6 2 3 3 3" xfId="2178" xr:uid="{A91DEA84-277F-4484-8629-FCADE0403895}"/>
    <cellStyle name="Normal 6 2 3 4" xfId="384" xr:uid="{2DB4074D-C6D0-47D8-9954-A0013D28E6F2}"/>
    <cellStyle name="Normal 6 2 3 4 2" xfId="1150" xr:uid="{7D9DB371-3792-41CA-AAA5-062AC7DE7968}"/>
    <cellStyle name="Normal 6 2 3 4 3" xfId="1930" xr:uid="{6D84608F-03C5-47E7-ADE0-B0ED2DC37230}"/>
    <cellStyle name="Normal 6 2 3 5" xfId="902" xr:uid="{C15D33C7-641A-4696-8B72-82FFC5EE0BE7}"/>
    <cellStyle name="Normal 6 2 3 6" xfId="1681" xr:uid="{3F59D3BB-B5CB-4217-B140-68581B3C163E}"/>
    <cellStyle name="Normal 6 2 4" xfId="207" xr:uid="{25E30210-F0B7-433B-AEBB-D9EC6D50D461}"/>
    <cellStyle name="Normal 6 2 4 2" xfId="708" xr:uid="{7B15B5C5-AF1F-463A-B1F7-FED695077657}"/>
    <cellStyle name="Normal 6 2 4 2 2" xfId="1474" xr:uid="{80BC35F1-6010-4603-AB48-99B46178C4E7}"/>
    <cellStyle name="Normal 6 2 4 2 3" xfId="2254" xr:uid="{EEE2B58A-1370-48C0-884F-4F9350C7A4E4}"/>
    <cellStyle name="Normal 6 2 4 3" xfId="460" xr:uid="{06AB4256-0E90-46C2-B47B-8FEB846926D1}"/>
    <cellStyle name="Normal 6 2 4 3 2" xfId="1226" xr:uid="{40DB6823-746C-485F-88CC-383F4D38AB8F}"/>
    <cellStyle name="Normal 6 2 4 3 3" xfId="2006" xr:uid="{0DA9A4C0-8E91-44E4-B5F7-2686662E61E1}"/>
    <cellStyle name="Normal 6 2 4 4" xfId="978" xr:uid="{FE6C0074-4F94-48B6-B854-7B7C644E553D}"/>
    <cellStyle name="Normal 6 2 4 5" xfId="1757" xr:uid="{77B4C2EC-5DAC-4649-B2A4-4EB045374A59}"/>
    <cellStyle name="Normal 6 2 5" xfId="567" xr:uid="{3ADB60E5-24EA-4CFE-AC6C-7BE86FE6E2BA}"/>
    <cellStyle name="Normal 6 2 5 2" xfId="1333" xr:uid="{5ECAF299-CB90-42E8-B797-CC66E06E34E7}"/>
    <cellStyle name="Normal 6 2 5 3" xfId="2113" xr:uid="{F5CC2B71-D751-4B69-8C4B-F6D1B4FE105F}"/>
    <cellStyle name="Normal 6 2 6" xfId="319" xr:uid="{43350A0B-4D00-4DE1-9693-440295AE5AEB}"/>
    <cellStyle name="Normal 6 2 6 2" xfId="1085" xr:uid="{0B76676B-8944-448B-8402-BBDB2E98A480}"/>
    <cellStyle name="Normal 6 2 6 3" xfId="1865" xr:uid="{B8CACCFF-3E0D-4901-A2B0-37800A7BCB36}"/>
    <cellStyle name="Normal 6 2 7" xfId="837" xr:uid="{F4511403-1028-4B5C-BD3D-ADA68F31F207}"/>
    <cellStyle name="Normal 6 2 8" xfId="1616" xr:uid="{0E84D8E7-1479-467A-AEDA-B4A477256028}"/>
    <cellStyle name="Normal 6 3" xfId="75" xr:uid="{6D14D965-E1A5-4757-AFF0-4ADF7688AE64}"/>
    <cellStyle name="Normal 6 3 2" xfId="141" xr:uid="{37A18F75-C0F3-4F35-98CE-9050E4C4B802}"/>
    <cellStyle name="Normal 6 3 2 2" xfId="644" xr:uid="{97B0B562-1302-4E27-9784-2E83ECC7CA0E}"/>
    <cellStyle name="Normal 6 3 2 2 2" xfId="1410" xr:uid="{8B7E4823-6D7C-44AC-B1AF-F8D7A743B39E}"/>
    <cellStyle name="Normal 6 3 2 2 3" xfId="2190" xr:uid="{9E4504D0-0BB2-4573-9DFD-ECEC0C3D8020}"/>
    <cellStyle name="Normal 6 3 2 3" xfId="396" xr:uid="{850C5771-C48B-41CC-81BF-6547653B04D4}"/>
    <cellStyle name="Normal 6 3 2 3 2" xfId="1162" xr:uid="{7B3BBFE2-B48E-46CA-B464-7F1A1261A065}"/>
    <cellStyle name="Normal 6 3 2 3 3" xfId="1942" xr:uid="{49322E70-8886-46CF-B9E8-D01AB3597C34}"/>
    <cellStyle name="Normal 6 3 2 4" xfId="914" xr:uid="{B224FF5F-686D-4798-AD6B-BE58C18634D9}"/>
    <cellStyle name="Normal 6 3 2 5" xfId="1693" xr:uid="{F44F8887-42F2-4D35-9497-61805AB14415}"/>
    <cellStyle name="Normal 6 3 3" xfId="219" xr:uid="{2E731F3B-6660-4258-8BED-C496B93F9C7E}"/>
    <cellStyle name="Normal 6 3 3 2" xfId="720" xr:uid="{B5CC9A49-5442-41BB-86F0-38741FB92302}"/>
    <cellStyle name="Normal 6 3 3 2 2" xfId="1486" xr:uid="{5EFB0312-9B6F-4024-835B-0FF50B1AF16E}"/>
    <cellStyle name="Normal 6 3 3 2 3" xfId="2266" xr:uid="{64143979-7C2E-4244-A848-6FFCC80234AA}"/>
    <cellStyle name="Normal 6 3 3 3" xfId="472" xr:uid="{E669426F-2628-4026-9FCC-AF3B89D3562E}"/>
    <cellStyle name="Normal 6 3 3 3 2" xfId="1238" xr:uid="{0E6BB134-DD91-455F-A57A-9B56720BC956}"/>
    <cellStyle name="Normal 6 3 3 3 3" xfId="2018" xr:uid="{C80CD4BE-5303-433A-8C3F-04CAACEFAF1A}"/>
    <cellStyle name="Normal 6 3 3 4" xfId="990" xr:uid="{BA815EC1-8846-4CC6-9131-F798537C6D97}"/>
    <cellStyle name="Normal 6 3 3 5" xfId="1769" xr:uid="{E7992E81-3113-496D-8FDC-9BCFB42B5C39}"/>
    <cellStyle name="Normal 6 3 4" xfId="579" xr:uid="{920DB330-D2AD-4CF9-8415-DC53B7D82002}"/>
    <cellStyle name="Normal 6 3 4 2" xfId="1345" xr:uid="{9B762DC1-12B7-47CE-B5A6-0CCC8085BC54}"/>
    <cellStyle name="Normal 6 3 4 3" xfId="2125" xr:uid="{DB96AFBA-4040-4312-BC42-41BE6ED7484E}"/>
    <cellStyle name="Normal 6 3 5" xfId="331" xr:uid="{2EA6AE4D-3283-4789-A6F2-1776AE3988FE}"/>
    <cellStyle name="Normal 6 3 5 2" xfId="1097" xr:uid="{62BC2742-CBF1-4FC7-8690-31BDFDAACBDC}"/>
    <cellStyle name="Normal 6 3 5 3" xfId="1877" xr:uid="{B4FD8331-891A-4E7C-A332-76C43CD1DBB6}"/>
    <cellStyle name="Normal 6 3 6" xfId="849" xr:uid="{C29D7DD6-63D4-4138-888A-7899336D3CB6}"/>
    <cellStyle name="Normal 6 3 7" xfId="1628" xr:uid="{9AC81502-F8D7-4F69-95F3-5164CDF02C05}"/>
    <cellStyle name="Normal 6 3 8" xfId="8445" xr:uid="{266E94EC-BE95-4033-BBAD-0431F745684E}"/>
    <cellStyle name="Normal 6 4" xfId="109" xr:uid="{7CDF4923-A9FB-4896-9A10-B4A96800AA3D}"/>
    <cellStyle name="Normal 6 4 2" xfId="253" xr:uid="{36F502F2-071B-484B-8BA3-E53D9D686D7C}"/>
    <cellStyle name="Normal 6 4 2 2" xfId="754" xr:uid="{6F321563-E9C0-4907-A92D-594142960CDE}"/>
    <cellStyle name="Normal 6 4 2 2 2" xfId="1520" xr:uid="{035EA546-B972-420C-BA84-29C07AF19ED8}"/>
    <cellStyle name="Normal 6 4 2 2 3" xfId="2300" xr:uid="{879F5055-7307-4DBC-9360-616940C26C26}"/>
    <cellStyle name="Normal 6 4 2 3" xfId="506" xr:uid="{2213125F-8FC4-40D8-8515-FA1838DDED33}"/>
    <cellStyle name="Normal 6 4 2 3 2" xfId="1272" xr:uid="{29CDF25C-24B2-4F64-8E01-A38FE1826EE4}"/>
    <cellStyle name="Normal 6 4 2 3 3" xfId="2052" xr:uid="{38C40106-2A29-48EC-B17D-9CC490162676}"/>
    <cellStyle name="Normal 6 4 2 4" xfId="1024" xr:uid="{893668BA-3E16-46D5-A64F-57FFDBA3E4CB}"/>
    <cellStyle name="Normal 6 4 2 5" xfId="1803" xr:uid="{747825D6-AA72-4E0D-9A8A-00054716DF1B}"/>
    <cellStyle name="Normal 6 4 3" xfId="612" xr:uid="{8A40EF9F-56B0-4844-AA2D-18C3F0105F8A}"/>
    <cellStyle name="Normal 6 4 3 2" xfId="1378" xr:uid="{DD99AC33-E274-4218-95F0-51E806169FDA}"/>
    <cellStyle name="Normal 6 4 3 3" xfId="2158" xr:uid="{4E20112D-C23E-4865-9FB1-6892BF2DC2ED}"/>
    <cellStyle name="Normal 6 4 4" xfId="364" xr:uid="{0014034B-0A1F-480F-97B2-42BA51247228}"/>
    <cellStyle name="Normal 6 4 4 2" xfId="1130" xr:uid="{35F2D296-AB8A-4196-A67D-74D8E7AE220E}"/>
    <cellStyle name="Normal 6 4 4 3" xfId="1910" xr:uid="{C91D58FE-D8B0-41AE-A04D-89E47CD926C5}"/>
    <cellStyle name="Normal 6 4 5" xfId="882" xr:uid="{648B1FBE-3ECB-4629-A3FB-C8396897CC7D}"/>
    <cellStyle name="Normal 6 4 6" xfId="1661" xr:uid="{99BB28AD-0043-4CBF-B2B3-90361F2C080E}"/>
    <cellStyle name="Normal 6 4 7" xfId="8446" xr:uid="{10F6F2A5-FA40-4AED-A0A2-9E6F4E65ABF8}"/>
    <cellStyle name="Normal 6 5" xfId="183" xr:uid="{9A6ADD3F-5C62-4A0F-808F-48BE65BE6C01}"/>
    <cellStyle name="Normal 6 5 2" xfId="685" xr:uid="{79DD4D4A-89EE-4DFC-959D-C941CAA820B2}"/>
    <cellStyle name="Normal 6 5 2 2" xfId="1451" xr:uid="{335DE2B5-B360-4891-B9B2-932DDF4836D3}"/>
    <cellStyle name="Normal 6 5 2 3" xfId="2231" xr:uid="{90E6D751-A36F-4395-A558-95311AF2D388}"/>
    <cellStyle name="Normal 6 5 3" xfId="437" xr:uid="{5EC1F229-9B1D-4FDB-B19A-6218E1EEF26B}"/>
    <cellStyle name="Normal 6 5 3 2" xfId="1203" xr:uid="{4A042F7F-1568-43D6-AF65-392B84DF3EAA}"/>
    <cellStyle name="Normal 6 5 3 3" xfId="1983" xr:uid="{4C40E0B8-80B9-4BD3-8135-74611834370F}"/>
    <cellStyle name="Normal 6 5 4" xfId="955" xr:uid="{4FE8FBD3-EBC9-4EC4-B6E6-0723E201EA0F}"/>
    <cellStyle name="Normal 6 5 5" xfId="1734" xr:uid="{1C6FB24D-2295-4AD2-B5DE-93AF9124E22C}"/>
    <cellStyle name="Normal 6 6" xfId="282" xr:uid="{7B4663B9-C0A1-4DB6-9975-D2813F0998EC}"/>
    <cellStyle name="Normal 6 6 2" xfId="9795" xr:uid="{B0BBB482-3B41-4725-AF1C-6452F93B9D5E}"/>
    <cellStyle name="Normal 6 6 2 2" xfId="11332" xr:uid="{6660FD5C-479F-4B63-8385-FB8B3E40070D}"/>
    <cellStyle name="Normal 6 6 3" xfId="10539" xr:uid="{27164F3D-53CA-4F56-832C-D7E80E36DB8B}"/>
    <cellStyle name="Normal 6 6 4" xfId="9010" xr:uid="{9FD10B13-6935-4042-B6C1-BFD55BF3202D}"/>
    <cellStyle name="Normal 6 7" xfId="545" xr:uid="{C10AABF4-7A04-43D0-A68E-AA079974FD72}"/>
    <cellStyle name="Normal 6 7 2" xfId="1311" xr:uid="{46D6C421-A2EB-49C3-80C1-9D8AC090F9EF}"/>
    <cellStyle name="Normal 6 7 2 2" xfId="11333" xr:uid="{3B38AE8A-019E-4EAD-A22E-FA0794DA7BEB}"/>
    <cellStyle name="Normal 6 7 3" xfId="2091" xr:uid="{D232FE93-A3BC-440E-B93C-7DC5ECC25EE2}"/>
    <cellStyle name="Normal 6 8" xfId="297" xr:uid="{769ABB84-06B0-455E-8A1C-4C381C31AA58}"/>
    <cellStyle name="Normal 6 8 2" xfId="1063" xr:uid="{EF3EDBF3-0462-4195-92E2-F33D8FEC666E}"/>
    <cellStyle name="Normal 6 8 3" xfId="1843" xr:uid="{D8F2180C-4619-4431-83EA-D977E43BE02C}"/>
    <cellStyle name="Normal 6 9" xfId="815" xr:uid="{91563E5D-892D-4A4B-B85E-A650011ED9E9}"/>
    <cellStyle name="Normal 6_1_solis_MK Nr 595 " xfId="8447" xr:uid="{4C0D3ABA-5D69-49D0-8534-E86563F80CB8}"/>
    <cellStyle name="Normal 60" xfId="9143" xr:uid="{8369F549-DC44-4B3D-B270-3493C38DE1DF}"/>
    <cellStyle name="Normal 60 2" xfId="8448" xr:uid="{B088A4D5-E3C8-48B5-983D-1512AE59D762}"/>
    <cellStyle name="Normal 60 2 2" xfId="9011" xr:uid="{2C6528B8-68A1-4D1E-9FF0-C182376A01E5}"/>
    <cellStyle name="Normal 60 2 2 2" xfId="9796" xr:uid="{9604842A-AF5F-4E49-9AF7-24DCEBD542E4}"/>
    <cellStyle name="Normal 60 2 2 2 2" xfId="11334" xr:uid="{AA8126C9-55EC-4EB5-ACD9-DB923D76D0F9}"/>
    <cellStyle name="Normal 60 2 2 3" xfId="10540" xr:uid="{3E08AF17-9E78-4291-8F6A-50EBBBC4513F}"/>
    <cellStyle name="Normal 60 2 3" xfId="9012" xr:uid="{E34465C6-9214-46CC-83FC-FFCE1FCCD2C6}"/>
    <cellStyle name="Normal 60 2 3 2" xfId="9797" xr:uid="{9C4C218E-60CF-4EE8-9B6D-DD3CB7692014}"/>
    <cellStyle name="Normal 60 2 3 2 2" xfId="11335" xr:uid="{A9A6348C-E838-4DF2-B04B-F634DBE5A2F4}"/>
    <cellStyle name="Normal 60 2 3 3" xfId="10541" xr:uid="{A9704598-3A24-4BAE-91F1-C81BD244E539}"/>
    <cellStyle name="Normal 60 2 4" xfId="8696" xr:uid="{BA393BCE-8A32-4B29-9A35-BC681243FE4D}"/>
    <cellStyle name="Normal 60 2 4 2" xfId="9798" xr:uid="{56E2ACF7-6E57-4718-871D-C48FA97B308B}"/>
    <cellStyle name="Normal 60 2 4 2 2" xfId="11336" xr:uid="{61817F45-DAF5-4C76-A17B-7FA1E391877B}"/>
    <cellStyle name="Normal 60 2 4 3" xfId="10283" xr:uid="{A185D0F5-6058-49CD-AA37-8B3FF8A1AEF9}"/>
    <cellStyle name="Normal 60 2 5" xfId="9315" xr:uid="{A1FDE12B-5F0E-4F0B-BE58-4B653D30CDD1}"/>
    <cellStyle name="Normal 60 2 5 2" xfId="10842" xr:uid="{98172235-0D71-443E-89FA-E5C457B45988}"/>
    <cellStyle name="Normal 60 2 6" xfId="10099" xr:uid="{DB2E2A3A-D204-46A4-AF1E-AC857B821D74}"/>
    <cellStyle name="Normal 60 3" xfId="801" xr:uid="{9DFA16F2-A4FE-40CC-BFB4-9D1C7D577D96}"/>
    <cellStyle name="Normal 60 4" xfId="9884" xr:uid="{3C2ADCD7-2289-4044-9A66-26E02BA498A9}"/>
    <cellStyle name="Normal 60 4 2" xfId="11425" xr:uid="{894E050D-AC53-47FA-BAE5-C74069786280}"/>
    <cellStyle name="Normal 60 5" xfId="10667" xr:uid="{A4CFC833-FE10-4406-95F2-8719383BCAE3}"/>
    <cellStyle name="Normal 61" xfId="9145" xr:uid="{A2A31B08-BB11-42E5-921B-1253BB73139A}"/>
    <cellStyle name="Normal 61 2" xfId="9163" xr:uid="{F6625C83-B930-4D12-B9DD-9DE5D308B745}"/>
    <cellStyle name="Normal 61 2 2" xfId="9899" xr:uid="{7A8F97F1-4B08-4893-855E-04378DE0D175}"/>
    <cellStyle name="Normal 61 2 2 2" xfId="11437" xr:uid="{0646E6D4-FBEB-493B-99A5-EC686F268DCF}"/>
    <cellStyle name="Normal 61 2 3" xfId="9906" xr:uid="{D65FAA32-572D-4842-BCBA-0C9082774DA5}"/>
    <cellStyle name="Normal 61 2 3 2" xfId="11444" xr:uid="{1BBFA360-E8CC-401E-B775-F721590A8FA7}"/>
    <cellStyle name="Normal 61 2 4" xfId="10686" xr:uid="{AC05336F-1D05-4C82-97EE-9613F4BE9701}"/>
    <cellStyle name="Normal 61 3" xfId="9886" xr:uid="{17F7D671-384A-4AFF-AEC2-6C25D4BC9822}"/>
    <cellStyle name="Normal 61 3 2" xfId="11427" xr:uid="{3A2A8F98-FBEC-4E3C-874D-2D96D4FDD2AA}"/>
    <cellStyle name="Normal 61 4" xfId="10669" xr:uid="{790652A9-32BF-45B0-B694-58ED7C4BFAEC}"/>
    <cellStyle name="Normal 62" xfId="29" xr:uid="{88A9B824-A60C-45E3-9C62-BE892EEE4F4B}"/>
    <cellStyle name="Normal 62 2" xfId="42" xr:uid="{A38E7627-97FE-485D-82FD-607FDE58C0C8}"/>
    <cellStyle name="Normal 62 2 2" xfId="87" xr:uid="{563CB9D1-FD65-4EC9-8491-DB0C1CC5163B}"/>
    <cellStyle name="Normal 62 2 2 2" xfId="152" xr:uid="{53787173-68D2-4040-81CF-A84C3423392A}"/>
    <cellStyle name="Normal 62 2 2 2 2" xfId="655" xr:uid="{98D1A5AC-B58D-4907-A192-58BC36D8784D}"/>
    <cellStyle name="Normal 62 2 2 2 2 2" xfId="1421" xr:uid="{87B66FB6-F828-47B1-BAD0-248491124A77}"/>
    <cellStyle name="Normal 62 2 2 2 2 3" xfId="2201" xr:uid="{FB7FBB26-C2E5-4BBF-B425-8C5D5121210F}"/>
    <cellStyle name="Normal 62 2 2 2 3" xfId="407" xr:uid="{50D62CF7-8731-411D-AA86-7E01BDF39E72}"/>
    <cellStyle name="Normal 62 2 2 2 3 2" xfId="1173" xr:uid="{45B94EB3-B338-4D7C-8FD0-6DC4EFC681FA}"/>
    <cellStyle name="Normal 62 2 2 2 3 3" xfId="1953" xr:uid="{22CC9DF2-5A09-42AA-95A2-0C583EBBD125}"/>
    <cellStyle name="Normal 62 2 2 2 4" xfId="925" xr:uid="{DCD9A63C-64CE-48B6-AE6F-D099E488498E}"/>
    <cellStyle name="Normal 62 2 2 2 5" xfId="1704" xr:uid="{1F66E447-C4EA-4EC6-9268-41E72A6CF262}"/>
    <cellStyle name="Normal 62 2 2 3" xfId="231" xr:uid="{EDF22C33-1395-4640-BCCE-CCA0BDE2C0DE}"/>
    <cellStyle name="Normal 62 2 2 3 2" xfId="732" xr:uid="{DEDBC164-8702-4D68-B816-53A94FC3657A}"/>
    <cellStyle name="Normal 62 2 2 3 2 2" xfId="1498" xr:uid="{36E94139-8EC8-464A-977F-43EAEA815367}"/>
    <cellStyle name="Normal 62 2 2 3 2 3" xfId="2278" xr:uid="{3BA0FE8B-DB58-4727-B163-F835611E1EA3}"/>
    <cellStyle name="Normal 62 2 2 3 3" xfId="484" xr:uid="{AB8AE1E3-B3F0-4E1A-8AA6-491A080BD9B8}"/>
    <cellStyle name="Normal 62 2 2 3 3 2" xfId="1250" xr:uid="{9A0ABF0E-C0DE-4969-8A07-AE3DEE019C19}"/>
    <cellStyle name="Normal 62 2 2 3 3 3" xfId="2030" xr:uid="{2F829C90-BEC7-4319-B479-9E1C0E2FDE3C}"/>
    <cellStyle name="Normal 62 2 2 3 4" xfId="1002" xr:uid="{6B0A9092-378D-429F-A68A-CF80243A4574}"/>
    <cellStyle name="Normal 62 2 2 3 5" xfId="1781" xr:uid="{50CE93F6-CD32-4B59-B015-11673688C606}"/>
    <cellStyle name="Normal 62 2 2 4" xfId="591" xr:uid="{FB9B9DF9-0AD5-46A6-9AC5-C3D84644019D}"/>
    <cellStyle name="Normal 62 2 2 4 2" xfId="1357" xr:uid="{052F932D-3A53-4469-B298-66E67ACAF11F}"/>
    <cellStyle name="Normal 62 2 2 4 3" xfId="2137" xr:uid="{1FD1D584-D4D6-489A-A4D7-D8F3AB33DBB0}"/>
    <cellStyle name="Normal 62 2 2 5" xfId="343" xr:uid="{000AC920-4C2B-455C-A838-4A42AB2EEDBC}"/>
    <cellStyle name="Normal 62 2 2 5 2" xfId="1109" xr:uid="{4C9FCFF0-ADFE-47BD-9205-F8F8572969A9}"/>
    <cellStyle name="Normal 62 2 2 5 3" xfId="1889" xr:uid="{4E3B5B8E-A54A-4D33-9515-5B889A8A1B53}"/>
    <cellStyle name="Normal 62 2 2 6" xfId="861" xr:uid="{1A3664EF-AE54-4021-89DF-77060817F65F}"/>
    <cellStyle name="Normal 62 2 2 7" xfId="1640" xr:uid="{C37DBC11-005E-4D58-BBC5-6514D7A99E26}"/>
    <cellStyle name="Normal 62 2 3" xfId="120" xr:uid="{1A5EBF6A-0341-421E-8405-721B5071FC2A}"/>
    <cellStyle name="Normal 62 2 3 2" xfId="265" xr:uid="{62227819-80BA-4432-A086-7C82B5485A54}"/>
    <cellStyle name="Normal 62 2 3 2 2" xfId="766" xr:uid="{5C4EF1B5-57EF-4AE4-82F2-935DC4AE9CB6}"/>
    <cellStyle name="Normal 62 2 3 2 2 2" xfId="1532" xr:uid="{ED41AB60-BE4E-41DF-A2D1-5CA0D7B2E19C}"/>
    <cellStyle name="Normal 62 2 3 2 2 3" xfId="2312" xr:uid="{8EDD6189-8E58-4C27-A67E-23427B01B3BD}"/>
    <cellStyle name="Normal 62 2 3 2 3" xfId="518" xr:uid="{A8803589-2B4C-4E1B-9935-98EB412EEC0C}"/>
    <cellStyle name="Normal 62 2 3 2 3 2" xfId="1284" xr:uid="{47FE2566-80C3-46F2-84F0-1A3C13266456}"/>
    <cellStyle name="Normal 62 2 3 2 3 3" xfId="2064" xr:uid="{0204ACAD-29F7-4573-A878-E6A452D912F0}"/>
    <cellStyle name="Normal 62 2 3 2 4" xfId="1036" xr:uid="{C9C6EBE3-88B4-49C2-A240-04D6C6111D72}"/>
    <cellStyle name="Normal 62 2 3 2 5" xfId="1815" xr:uid="{F912EA7D-4CBA-4F68-A4F9-20DA9C1FDF3F}"/>
    <cellStyle name="Normal 62 2 3 3" xfId="623" xr:uid="{D3829E4A-C979-4B96-B77C-BF9F18377DA8}"/>
    <cellStyle name="Normal 62 2 3 3 2" xfId="1389" xr:uid="{AA286403-C6DF-4BE8-8596-F48A92242EA2}"/>
    <cellStyle name="Normal 62 2 3 3 3" xfId="2169" xr:uid="{B53652EC-214C-4EE5-B10B-EC57C7DD279F}"/>
    <cellStyle name="Normal 62 2 3 4" xfId="375" xr:uid="{C7BBF76D-4338-4A33-89F6-5ED01F6A9F19}"/>
    <cellStyle name="Normal 62 2 3 4 2" xfId="1141" xr:uid="{53F8979E-CCF3-4576-B50C-1A6827536989}"/>
    <cellStyle name="Normal 62 2 3 4 3" xfId="1921" xr:uid="{65D8D3DA-CDCB-4EB0-9CD1-E6DBC76AA44B}"/>
    <cellStyle name="Normal 62 2 3 5" xfId="893" xr:uid="{4CBB034A-8CC9-473A-B6FD-5CAFCD0D5184}"/>
    <cellStyle name="Normal 62 2 3 6" xfId="1672" xr:uid="{DFEA51FA-0C44-46C0-93EE-5B270022D2A9}"/>
    <cellStyle name="Normal 62 2 4" xfId="196" xr:uid="{42CD8628-4196-46AA-9802-3216B7562B04}"/>
    <cellStyle name="Normal 62 2 4 2" xfId="698" xr:uid="{FFD13C6D-F284-4DB8-B4AA-DD7A179E41C6}"/>
    <cellStyle name="Normal 62 2 4 2 2" xfId="1464" xr:uid="{1684B79B-BB63-4114-8601-F4836F0D1294}"/>
    <cellStyle name="Normal 62 2 4 2 3" xfId="2244" xr:uid="{637C01CF-4749-4522-B132-21CB77401B3E}"/>
    <cellStyle name="Normal 62 2 4 3" xfId="450" xr:uid="{60F5309C-D260-4EC5-99A3-17212AE98B29}"/>
    <cellStyle name="Normal 62 2 4 3 2" xfId="1216" xr:uid="{4A0536FB-BBC4-4D85-B543-369013A10E21}"/>
    <cellStyle name="Normal 62 2 4 3 3" xfId="1996" xr:uid="{C046E4CA-6F87-4F4C-8D7A-B67B3A14F04F}"/>
    <cellStyle name="Normal 62 2 4 4" xfId="968" xr:uid="{6F97B6F1-8094-48D9-8B9E-C4DE875B74C2}"/>
    <cellStyle name="Normal 62 2 4 5" xfId="1747" xr:uid="{DCE708AB-D62A-4DEA-9CA7-118FE3B3ADBF}"/>
    <cellStyle name="Normal 62 2 5" xfId="557" xr:uid="{3FD09EC1-B4EA-4008-9C8E-7AC431B440D6}"/>
    <cellStyle name="Normal 62 2 5 2" xfId="1323" xr:uid="{126A0EF7-14E4-4A6C-A479-48EA9E47576A}"/>
    <cellStyle name="Normal 62 2 5 3" xfId="2103" xr:uid="{AA4E02D9-8B00-40E2-86D0-F0C041D5584E}"/>
    <cellStyle name="Normal 62 2 6" xfId="309" xr:uid="{68571D03-009C-4BC6-A6C5-E2F95246CFCE}"/>
    <cellStyle name="Normal 62 2 6 2" xfId="1075" xr:uid="{7ABED6FE-4E34-4312-910E-4B284A8D644C}"/>
    <cellStyle name="Normal 62 2 6 3" xfId="1855" xr:uid="{BDA3CC0C-2006-4DA9-9504-4F7478211D9C}"/>
    <cellStyle name="Normal 62 2 7" xfId="827" xr:uid="{41880A5E-0C90-44D2-90F7-BE8C9D79E2A1}"/>
    <cellStyle name="Normal 62 2 8" xfId="1607" xr:uid="{104026F0-A1A8-448D-B1CD-98E732EB0F31}"/>
    <cellStyle name="Normal 62 3" xfId="79" xr:uid="{F1DF636F-A1A0-4D5F-A890-BE37BA6DEB3C}"/>
    <cellStyle name="Normal 62 3 2" xfId="145" xr:uid="{1D0BF332-2589-441A-8895-4F7E176681A5}"/>
    <cellStyle name="Normal 62 3 2 2" xfId="648" xr:uid="{D2BA35CD-B4EA-4F69-B0BA-E7D160EAF1F3}"/>
    <cellStyle name="Normal 62 3 2 2 2" xfId="1414" xr:uid="{3454755B-EAF4-4174-9EBE-A2D1F587F8C7}"/>
    <cellStyle name="Normal 62 3 2 2 3" xfId="2194" xr:uid="{E089E6E9-FAD4-4B38-AD62-111FEFACE5C4}"/>
    <cellStyle name="Normal 62 3 2 3" xfId="400" xr:uid="{6E190E90-4D41-45DF-8390-6900640E8FAD}"/>
    <cellStyle name="Normal 62 3 2 3 2" xfId="1166" xr:uid="{60EFAE1A-B01F-4A0D-873E-182C80C5FB3B}"/>
    <cellStyle name="Normal 62 3 2 3 3" xfId="1946" xr:uid="{4BD20F66-AB75-41EE-9BFC-8BACD4E0C138}"/>
    <cellStyle name="Normal 62 3 2 4" xfId="918" xr:uid="{3E358E19-A8BD-42A6-9C64-6A0E1215F220}"/>
    <cellStyle name="Normal 62 3 2 5" xfId="1697" xr:uid="{711EEDB1-485A-4919-BBCA-096C5A7EE06C}"/>
    <cellStyle name="Normal 62 3 3" xfId="223" xr:uid="{ED7CA8A2-160F-4704-8AB8-F63219D3D8C2}"/>
    <cellStyle name="Normal 62 3 3 2" xfId="724" xr:uid="{B2C8BAB3-B84B-49B3-855F-0A8E8DFAB12F}"/>
    <cellStyle name="Normal 62 3 3 2 2" xfId="1490" xr:uid="{5469A7E7-7958-4EB2-A12A-279670BBA4E1}"/>
    <cellStyle name="Normal 62 3 3 2 3" xfId="2270" xr:uid="{8F73759C-2C17-4943-914C-4651CCFD499A}"/>
    <cellStyle name="Normal 62 3 3 3" xfId="476" xr:uid="{5642E110-36C6-421A-8CF2-FF419FF6044C}"/>
    <cellStyle name="Normal 62 3 3 3 2" xfId="1242" xr:uid="{A27C7BCA-0DE7-4558-8656-99A9D1F1E823}"/>
    <cellStyle name="Normal 62 3 3 3 3" xfId="2022" xr:uid="{17CE2914-AC5A-486F-8637-8D5B89746A58}"/>
    <cellStyle name="Normal 62 3 3 4" xfId="994" xr:uid="{0FC03C9D-2260-42F3-A2EB-ADC463962863}"/>
    <cellStyle name="Normal 62 3 3 5" xfId="1773" xr:uid="{D2972683-1FB2-462F-94D7-A15A4222580B}"/>
    <cellStyle name="Normal 62 3 4" xfId="583" xr:uid="{B4AA380E-0C96-43CC-8CDC-99C14F319B1C}"/>
    <cellStyle name="Normal 62 3 4 2" xfId="1349" xr:uid="{4450A3E8-A887-4BCC-8979-9819617D7B44}"/>
    <cellStyle name="Normal 62 3 4 3" xfId="2129" xr:uid="{02142CAD-2138-41EF-A294-646F3DD498A9}"/>
    <cellStyle name="Normal 62 3 5" xfId="335" xr:uid="{5D49B206-52C8-437F-ADEA-0D5C33B1714E}"/>
    <cellStyle name="Normal 62 3 5 2" xfId="1101" xr:uid="{1AA27DC3-5251-4E70-A928-398CD7C8A972}"/>
    <cellStyle name="Normal 62 3 5 3" xfId="1881" xr:uid="{21D1F046-52B8-4E0F-A1E5-4DF991294D92}"/>
    <cellStyle name="Normal 62 3 6" xfId="853" xr:uid="{C373BD43-56E7-4B4B-835E-10FA77161193}"/>
    <cellStyle name="Normal 62 3 7" xfId="1632" xr:uid="{33AE3C5F-8C53-4770-995C-E768BE749329}"/>
    <cellStyle name="Normal 62 4" xfId="113" xr:uid="{A4B5BF47-830B-4262-B820-A8152097CC24}"/>
    <cellStyle name="Normal 62 4 2" xfId="257" xr:uid="{252A4CE9-9531-4790-AA56-4F7810D5C334}"/>
    <cellStyle name="Normal 62 4 2 2" xfId="758" xr:uid="{5C60B73B-DE42-437F-84E5-A7DDCAC96FCC}"/>
    <cellStyle name="Normal 62 4 2 2 2" xfId="1524" xr:uid="{5E89D492-7915-414F-87FA-46DBA759E0CC}"/>
    <cellStyle name="Normal 62 4 2 2 3" xfId="2304" xr:uid="{9541049C-5248-469B-8071-A666416E020E}"/>
    <cellStyle name="Normal 62 4 2 3" xfId="510" xr:uid="{C42A64DA-0D5E-4207-B52F-857F1CFCD08A}"/>
    <cellStyle name="Normal 62 4 2 3 2" xfId="1276" xr:uid="{0D7126CA-3B64-4270-BD4A-E0282D5D7E00}"/>
    <cellStyle name="Normal 62 4 2 3 3" xfId="2056" xr:uid="{42EE23A3-7586-4FD3-8D04-9C29F37C3BD2}"/>
    <cellStyle name="Normal 62 4 2 4" xfId="1028" xr:uid="{6405B2A8-6B59-4115-A443-F3ACD4117602}"/>
    <cellStyle name="Normal 62 4 2 5" xfId="1807" xr:uid="{22D94E6B-899A-4F01-AF75-739BCCA8270A}"/>
    <cellStyle name="Normal 62 4 3" xfId="616" xr:uid="{203A9DB0-1741-418B-8E82-AB99D8922BAD}"/>
    <cellStyle name="Normal 62 4 3 2" xfId="1382" xr:uid="{821524FA-F7B7-4857-AE11-E19528812482}"/>
    <cellStyle name="Normal 62 4 3 3" xfId="2162" xr:uid="{E40D0048-59C5-44BB-84B3-C36A86F2C0C8}"/>
    <cellStyle name="Normal 62 4 4" xfId="368" xr:uid="{8734CA1B-E23E-476A-B8E2-348AD82E4223}"/>
    <cellStyle name="Normal 62 4 4 2" xfId="1134" xr:uid="{8860DBAE-2668-4A83-B7BE-C9322B0378D6}"/>
    <cellStyle name="Normal 62 4 4 3" xfId="1914" xr:uid="{90FC9184-204D-40E6-8262-2F861E06DE99}"/>
    <cellStyle name="Normal 62 4 5" xfId="886" xr:uid="{D6B58E2E-BD11-419C-BC4F-16BA11E52118}"/>
    <cellStyle name="Normal 62 4 6" xfId="1665" xr:uid="{E02ABA32-0E89-472E-8B31-4EA9C95D3DB9}"/>
    <cellStyle name="Normal 62 5" xfId="188" xr:uid="{0D8861F7-7384-404E-9CA6-AE56B253B7BD}"/>
    <cellStyle name="Normal 62 5 2" xfId="690" xr:uid="{DB840E26-0D2F-46FA-B466-8271B11EE743}"/>
    <cellStyle name="Normal 62 5 2 2" xfId="1456" xr:uid="{296A9E96-6442-402D-A43D-920451EDEA61}"/>
    <cellStyle name="Normal 62 5 2 3" xfId="2236" xr:uid="{D84D8668-21EC-43D2-A9BA-2E92C797EA48}"/>
    <cellStyle name="Normal 62 5 3" xfId="442" xr:uid="{7977DE4F-CFE2-4C00-A0D2-DF412A8BCF56}"/>
    <cellStyle name="Normal 62 5 3 2" xfId="1208" xr:uid="{08442D67-6732-42FA-A899-F4A2DFFF448E}"/>
    <cellStyle name="Normal 62 5 3 3" xfId="1988" xr:uid="{90A73FC3-1D0D-4557-9DB5-57904BC07D16}"/>
    <cellStyle name="Normal 62 5 4" xfId="960" xr:uid="{F3F515F4-0EDD-4983-B684-7098637887B7}"/>
    <cellStyle name="Normal 62 5 5" xfId="1739" xr:uid="{E85D2999-FB91-4DD4-A5B5-E056BE9814B2}"/>
    <cellStyle name="Normal 62 6" xfId="549" xr:uid="{FDBC32B8-C625-487A-ACFB-D96392A686C1}"/>
    <cellStyle name="Normal 62 6 2" xfId="1315" xr:uid="{FD8D2ED4-C36C-4996-AE8E-DCC7C989A4BF}"/>
    <cellStyle name="Normal 62 6 3" xfId="2095" xr:uid="{C88B8808-E09A-431B-89E2-0F28FE4C28D6}"/>
    <cellStyle name="Normal 62 7" xfId="301" xr:uid="{311860AF-AD5D-4FA6-9311-A9BFF17ED69B}"/>
    <cellStyle name="Normal 62 7 2" xfId="1067" xr:uid="{46FEC090-10AF-4065-A244-FB6A1A668B8F}"/>
    <cellStyle name="Normal 62 7 3" xfId="1847" xr:uid="{0316852B-3E84-4932-A0B0-CA7A3FB98A0E}"/>
    <cellStyle name="Normal 62 8" xfId="819" xr:uid="{3F5F66C0-532A-4241-9451-608B9BF3C6CF}"/>
    <cellStyle name="Normal 62 9" xfId="1600" xr:uid="{B7B19B8D-6A33-4AD5-BDE3-1C981C1D1FAA}"/>
    <cellStyle name="Normal 63" xfId="9146" xr:uid="{CD66BD18-855F-471A-83A9-E76A7C8CE2FD}"/>
    <cellStyle name="Normal 63 2" xfId="9896" xr:uid="{7E097A42-986D-49D0-9D99-5BB86EA42A53}"/>
    <cellStyle name="Normal 63 2 2" xfId="11434" xr:uid="{BDF7F4DD-891B-44FF-B450-9671D4FF1905}"/>
    <cellStyle name="Normal 63 3" xfId="9887" xr:uid="{21DC928C-9D18-4A13-874E-C4FD84CA251F}"/>
    <cellStyle name="Normal 63 4" xfId="10670" xr:uid="{079058AC-FE90-4844-A69B-77C3752037CE}"/>
    <cellStyle name="Normal 64" xfId="9147" xr:uid="{CDAE7139-FE33-4149-BDB3-14BE5B80657F}"/>
    <cellStyle name="Normal 64 2" xfId="9889" xr:uid="{E08ED152-DE98-4D6C-A33D-FD6FA61C1E18}"/>
    <cellStyle name="Normal 64 3" xfId="10671" xr:uid="{67761F36-9D5F-49C5-B67E-47B38BD890CB}"/>
    <cellStyle name="Normal 65" xfId="9149" xr:uid="{8B3D4FC9-BAF8-4645-A52F-BDD1003C9C5B}"/>
    <cellStyle name="Normal 65 2" xfId="9890" xr:uid="{9BA78657-C3DD-4FE7-AC02-BA1D3098C0D7}"/>
    <cellStyle name="Normal 65 2 2" xfId="11428" xr:uid="{DCE873FF-2AF3-4467-8317-A6689238F210}"/>
    <cellStyle name="Normal 65 3" xfId="10673" xr:uid="{98240469-96C6-489F-8E58-EA3952DBDC0A}"/>
    <cellStyle name="Normal 66" xfId="9150" xr:uid="{7F7B1BFF-AA29-4F31-927B-D48213FA5D8B}"/>
    <cellStyle name="Normal 66 2" xfId="9157" xr:uid="{9FD7C1E4-1249-49CF-876B-47B2D9AC218E}"/>
    <cellStyle name="Normal 66 2 2" xfId="799" xr:uid="{8264B3E5-2AC2-4B29-A509-AA81934845DA}"/>
    <cellStyle name="Normal 66 2 2 2" xfId="11440" xr:uid="{4C9C5C2A-9C85-4998-9E42-0C5347784C57}"/>
    <cellStyle name="Normal 66 2 2 3" xfId="9902" xr:uid="{3D50D571-FC35-4BD3-A47A-48C50E5063F4}"/>
    <cellStyle name="Normal 66 2 3" xfId="10681" xr:uid="{8D412572-332D-45A1-ABCB-B8551791F9F1}"/>
    <cellStyle name="Normal 66 3" xfId="9891" xr:uid="{BB7FDFB5-F21C-4543-BEE2-BFA1E04C2AD6}"/>
    <cellStyle name="Normal 66 3 2" xfId="11429" xr:uid="{9CE10D1C-2C5B-4470-BC99-5E9153126B93}"/>
    <cellStyle name="Normal 66 4" xfId="10674" xr:uid="{AB514454-B1EF-4617-912A-B8DA6749CAA8}"/>
    <cellStyle name="Normal 67" xfId="9151" xr:uid="{9B96504C-9D14-431F-94D1-A85C4ED2D2AE}"/>
    <cellStyle name="Normal 67 2" xfId="9892" xr:uid="{CB5480E0-7F81-4B33-A41F-E69F62B3F4F1}"/>
    <cellStyle name="Normal 67 2 2" xfId="11430" xr:uid="{EC978508-F6E2-4BC1-A3E5-245BE4354149}"/>
    <cellStyle name="Normal 67 3" xfId="10675" xr:uid="{7D105150-6E9E-4D13-91AD-AA1AAC2CB0E5}"/>
    <cellStyle name="Normal 68" xfId="9152" xr:uid="{98505BD7-62EC-4E3D-8546-93E505D56615}"/>
    <cellStyle name="Normal 68 2" xfId="9158" xr:uid="{C1877368-C238-4457-B7A4-9227ED481317}"/>
    <cellStyle name="Normal 68 2 2" xfId="9903" xr:uid="{E8E098E6-C605-4476-AA02-B95BF6486521}"/>
    <cellStyle name="Normal 68 2 2 2" xfId="11441" xr:uid="{274F9F11-8C8D-4670-B19B-EE7B472B75FB}"/>
    <cellStyle name="Normal 68 2 3" xfId="10682" xr:uid="{534D50EE-822D-4850-8A77-256F8E3143A2}"/>
    <cellStyle name="Normal 68 3" xfId="9893" xr:uid="{B89F9284-FB19-43A8-9410-AAF7B3C9CF3C}"/>
    <cellStyle name="Normal 68 3 2" xfId="11431" xr:uid="{91834C13-7AC5-42BE-BC83-415404C7F42C}"/>
    <cellStyle name="Normal 68 4" xfId="10676" xr:uid="{70FACF72-BD1A-4BBE-BD6A-C7A3197C2B6E}"/>
    <cellStyle name="Normal 69" xfId="9142" xr:uid="{79A79659-4A5B-4233-976C-A53EF5C592A3}"/>
    <cellStyle name="Normal 69 2" xfId="9885" xr:uid="{CDC62FBC-0671-4705-8E03-33CEF87B81F2}"/>
    <cellStyle name="Normal 69 2 2" xfId="11426" xr:uid="{B10D056E-E6EC-4D8D-94DE-E2B4CDB60E2E}"/>
    <cellStyle name="Normal 69 3" xfId="9895" xr:uid="{6E3DBF5C-EA90-48E8-A288-310E514F3100}"/>
    <cellStyle name="Normal 69 3 2" xfId="11433" xr:uid="{7D121DB1-736B-4F7D-A585-F5A4D50114B2}"/>
    <cellStyle name="Normal 69 4" xfId="9403" xr:uid="{50F34436-3546-461C-AF1A-32BD243C2F73}"/>
    <cellStyle name="Normal 69 4 2" xfId="10930" xr:uid="{F17D60C7-E219-4206-AD64-F8B721EBFD6F}"/>
    <cellStyle name="Normal 69 5" xfId="10666" xr:uid="{478068DB-7DEB-4FD3-8129-0DDCC4547033}"/>
    <cellStyle name="Normal 7" xfId="54" xr:uid="{950D99BF-03D4-4FBA-9900-642D879A491C}"/>
    <cellStyle name="Normal 7 2" xfId="95" xr:uid="{BB6E471D-2113-4DF7-A738-5BEFFC7D2611}"/>
    <cellStyle name="Normal 7 2 2" xfId="159" xr:uid="{ACB1AB96-A35C-4578-83FE-A8C901B9BD1C}"/>
    <cellStyle name="Normal 7 2 2 2" xfId="662" xr:uid="{7EE44E57-8EA1-4429-98BD-992307572995}"/>
    <cellStyle name="Normal 7 2 2 2 2" xfId="1428" xr:uid="{36CFC739-7C8A-4E15-B3B3-D69D2898562D}"/>
    <cellStyle name="Normal 7 2 2 2 3" xfId="2208" xr:uid="{F67BAB1C-4E17-4F6D-9089-C243243C89FD}"/>
    <cellStyle name="Normal 7 2 2 3" xfId="414" xr:uid="{2AD858CF-6F51-4913-9110-0C44EEC20566}"/>
    <cellStyle name="Normal 7 2 2 3 2" xfId="1180" xr:uid="{C83CEBEA-5BCF-458D-824E-B13DD25466EA}"/>
    <cellStyle name="Normal 7 2 2 3 3" xfId="1960" xr:uid="{AFB2F10F-C4BB-4721-AD96-F22416D1716E}"/>
    <cellStyle name="Normal 7 2 2 4" xfId="932" xr:uid="{D482BD56-62CE-482B-ADFE-525F768FEB51}"/>
    <cellStyle name="Normal 7 2 2 5" xfId="1711" xr:uid="{759EF5EB-B5AE-4999-A03F-194414445762}"/>
    <cellStyle name="Normal 7 2 3" xfId="239" xr:uid="{D820CA9F-4856-4F19-BF07-BFC80BA50DB5}"/>
    <cellStyle name="Normal 7 2 3 2" xfId="740" xr:uid="{44612BAB-F2EB-4BB6-8B77-78DF607128E6}"/>
    <cellStyle name="Normal 7 2 3 2 2" xfId="1506" xr:uid="{2DAACF80-EDFD-43D3-8B72-FBC38F30B241}"/>
    <cellStyle name="Normal 7 2 3 2 3" xfId="2286" xr:uid="{95217C22-25E8-4FA5-8E8A-105A2D21B1E0}"/>
    <cellStyle name="Normal 7 2 3 3" xfId="492" xr:uid="{A05AA1C1-3C7A-4FF3-84B6-9DB1DA34DFFC}"/>
    <cellStyle name="Normal 7 2 3 3 2" xfId="1258" xr:uid="{07F77289-37E0-48A1-AA5E-D88B066A42F3}"/>
    <cellStyle name="Normal 7 2 3 3 3" xfId="2038" xr:uid="{EF13F701-3774-499D-BE05-E7DA0D52020C}"/>
    <cellStyle name="Normal 7 2 3 4" xfId="1010" xr:uid="{F8E3389A-2831-4569-ABDA-895345317EDB}"/>
    <cellStyle name="Normal 7 2 3 5" xfId="1789" xr:uid="{BECF603D-580D-4678-8FF5-1A2CFA7691B8}"/>
    <cellStyle name="Normal 7 2 4" xfId="599" xr:uid="{B5C4DBAD-721F-4154-B75D-CCADE9E352E2}"/>
    <cellStyle name="Normal 7 2 4 2" xfId="1365" xr:uid="{B428C1EC-E741-4980-8CF1-D9F25DA72D05}"/>
    <cellStyle name="Normal 7 2 4 3" xfId="2145" xr:uid="{8C5A299E-E7FE-406D-B510-637805062217}"/>
    <cellStyle name="Normal 7 2 5" xfId="351" xr:uid="{16AFD3E5-B015-4C7B-979B-3F9FA61FD345}"/>
    <cellStyle name="Normal 7 2 5 2" xfId="1117" xr:uid="{7BB76244-D8DF-4364-B11D-B38D8AF92156}"/>
    <cellStyle name="Normal 7 2 5 3" xfId="1897" xr:uid="{069E177D-503D-4A4C-8799-BD00BEF3F32C}"/>
    <cellStyle name="Normal 7 2 6" xfId="869" xr:uid="{E5F1B3CB-2C1C-485B-9351-14D688E1CD17}"/>
    <cellStyle name="Normal 7 2 7" xfId="1648" xr:uid="{CD60F779-588F-4B94-8A4A-B65ED9B4C98C}"/>
    <cellStyle name="Normal 7 2 8" xfId="8449" xr:uid="{492DCEB5-B221-41E2-B4B0-FF6C2D8C81FB}"/>
    <cellStyle name="Normal 7 3" xfId="127" xr:uid="{5AF3D5CB-263E-46A5-8F03-682C0135D745}"/>
    <cellStyle name="Normal 7 3 2" xfId="273" xr:uid="{80929BA2-9D9F-4D00-9A84-ADB6197B3E8E}"/>
    <cellStyle name="Normal 7 3 2 2" xfId="774" xr:uid="{E714C43B-91D3-49FA-BD78-6ABD978A154A}"/>
    <cellStyle name="Normal 7 3 2 2 2" xfId="1540" xr:uid="{8DD38949-A192-45CC-B90D-39A5EC985F79}"/>
    <cellStyle name="Normal 7 3 2 2 3" xfId="2320" xr:uid="{F260396C-438A-459B-9224-6AEFC675914B}"/>
    <cellStyle name="Normal 7 3 2 3" xfId="526" xr:uid="{F0E3AE16-3A64-4B3B-95D9-ED2BADE10787}"/>
    <cellStyle name="Normal 7 3 2 3 2" xfId="1292" xr:uid="{9A955EC1-EC20-457C-8571-BC68F832AC6B}"/>
    <cellStyle name="Normal 7 3 2 3 3" xfId="2072" xr:uid="{9EFA7CEB-A7F6-4DDF-9754-BD7ABCC404CB}"/>
    <cellStyle name="Normal 7 3 2 4" xfId="1044" xr:uid="{B8C4642E-1474-49DC-898E-3FCE4A4B1DF6}"/>
    <cellStyle name="Normal 7 3 2 5" xfId="1823" xr:uid="{5559935A-15CE-467E-BC91-CC438E7401B0}"/>
    <cellStyle name="Normal 7 3 3" xfId="630" xr:uid="{33F6AE16-DFCB-4114-B3F0-5FE1B4C15968}"/>
    <cellStyle name="Normal 7 3 3 2" xfId="1396" xr:uid="{00A353D8-FF12-42D5-868F-743564EE5B92}"/>
    <cellStyle name="Normal 7 3 3 3" xfId="2176" xr:uid="{59C1D7FE-EDDC-4328-B87E-929A9E0436CE}"/>
    <cellStyle name="Normal 7 3 4" xfId="382" xr:uid="{34B5445E-80FE-43AE-944D-D5F4EC0C4FC1}"/>
    <cellStyle name="Normal 7 3 4 2" xfId="1148" xr:uid="{95002DAA-3976-480C-B2F4-DA21BA9D5B31}"/>
    <cellStyle name="Normal 7 3 4 3" xfId="1928" xr:uid="{BA270982-DD70-4A8C-BADC-584DCEE4B8FB}"/>
    <cellStyle name="Normal 7 3 5" xfId="900" xr:uid="{FF671677-6BF0-4CA9-A265-F49267815CE4}"/>
    <cellStyle name="Normal 7 3 6" xfId="1679" xr:uid="{C59F49C6-AC98-4A3F-95A9-C3EB9076AFB6}"/>
    <cellStyle name="Normal 7 3 7" xfId="2368" xr:uid="{ECC78606-4187-4C50-A85F-01DD4A85559C}"/>
    <cellStyle name="Normal 7 4" xfId="205" xr:uid="{7F4C5612-2E26-4315-8446-D74D2F3CBD0B}"/>
    <cellStyle name="Normal 7 4 2" xfId="706" xr:uid="{869CB482-AB71-4000-892D-DC2E60B5D3C4}"/>
    <cellStyle name="Normal 7 4 2 2" xfId="1472" xr:uid="{9FA08D37-758B-4D46-A272-BC85F2E095B4}"/>
    <cellStyle name="Normal 7 4 2 3" xfId="2252" xr:uid="{00D42E09-0B39-4480-BF2B-40CA765C0914}"/>
    <cellStyle name="Normal 7 4 3" xfId="458" xr:uid="{2D667AEF-AD2C-45C9-82A7-E82A2CB9C611}"/>
    <cellStyle name="Normal 7 4 3 2" xfId="1224" xr:uid="{7AB3F48D-B066-4707-BD2A-7F3A239F3E90}"/>
    <cellStyle name="Normal 7 4 3 3" xfId="2004" xr:uid="{A7EB80D6-751D-4529-93E0-160D56191A61}"/>
    <cellStyle name="Normal 7 4 4" xfId="976" xr:uid="{593BC786-6017-4125-BDC1-E596BCD9987E}"/>
    <cellStyle name="Normal 7 4 5" xfId="1755" xr:uid="{226BFF78-DD01-4537-85BA-322DC533D4E4}"/>
    <cellStyle name="Normal 7 4 6" xfId="21540" xr:uid="{F77F699A-1D69-4CCF-90DC-7A13F7105090}"/>
    <cellStyle name="Normal 7 5" xfId="565" xr:uid="{A4B1D713-641E-418B-88F3-453021BEED92}"/>
    <cellStyle name="Normal 7 5 2" xfId="1331" xr:uid="{C3E99C36-E9E0-4BB2-9053-988BC941EC7F}"/>
    <cellStyle name="Normal 7 5 3" xfId="2111" xr:uid="{A66AD77B-80FD-4E01-8F93-7784CC9B4679}"/>
    <cellStyle name="Normal 7 6" xfId="317" xr:uid="{EED517E3-41C1-4DB6-9D3C-C74620138F7C}"/>
    <cellStyle name="Normal 7 6 2" xfId="1083" xr:uid="{49FBB9B4-C04B-4211-B523-4F487B23B793}"/>
    <cellStyle name="Normal 7 6 3" xfId="1863" xr:uid="{6E2D68FD-2F76-4641-AD2C-15B5055D9405}"/>
    <cellStyle name="Normal 7 7" xfId="835" xr:uid="{F98F0AD0-DBF0-4ED6-9A7B-58D44E745B76}"/>
    <cellStyle name="Normal 7 8" xfId="1614" xr:uid="{120F3992-A75D-4379-9FCC-B59067BD9AE1}"/>
    <cellStyle name="Normal 70" xfId="8450" xr:uid="{306EE3F5-EBDA-47C0-B2E7-6CB7E1751217}"/>
    <cellStyle name="Normal 71" xfId="8451" xr:uid="{C8DEA16D-17B4-44C3-94D9-AC3F3884686F}"/>
    <cellStyle name="Normal 72" xfId="9153" xr:uid="{47C477FA-D96C-4160-AE77-5A78FAE14753}"/>
    <cellStyle name="Normal 72 2" xfId="9162" xr:uid="{7B2657C0-3C78-4555-B78D-246687AAC5BC}"/>
    <cellStyle name="Normal 72 2 2" xfId="10685" xr:uid="{A82BD640-3AFA-4C6B-9DFB-475266BE8897}"/>
    <cellStyle name="Normal 72 3" xfId="9897" xr:uid="{66E683EF-31FD-4430-9282-D9445FC0AAC4}"/>
    <cellStyle name="Normal 72 3 2" xfId="11435" xr:uid="{EB12465A-DBA1-40C7-ABCE-5FAF88A18346}"/>
    <cellStyle name="Normal 72 4" xfId="10677" xr:uid="{6BF34F51-82FC-44CA-B90D-FEB76038AEC8}"/>
    <cellStyle name="Normal 73" xfId="9155" xr:uid="{A087DFD8-65A0-42AD-9CD4-266BA1DF66CF}"/>
    <cellStyle name="Normal 73 2" xfId="10679" xr:uid="{44E1C7E8-E753-4F16-9579-D7B47EBDEA1B}"/>
    <cellStyle name="Normal 74" xfId="281" xr:uid="{4A2BCF61-4360-4770-8135-49D67286F0FC}"/>
    <cellStyle name="Normal 74 2" xfId="11438" xr:uid="{1553F868-5427-42EE-BC2B-EDE8E42A7233}"/>
    <cellStyle name="Normal 74 3" xfId="9900" xr:uid="{84016C5F-E577-4E59-B39C-7EE9AC93AB35}"/>
    <cellStyle name="Normal 75" xfId="11860" xr:uid="{65239226-7969-49AD-B97A-D86FF6E78AA5}"/>
    <cellStyle name="Normal 75 2" xfId="21452" xr:uid="{C00EBC3A-4E0F-4D42-9098-FA5CE65614A7}"/>
    <cellStyle name="Normal 76" xfId="52" xr:uid="{37A1F9D6-4595-4F3A-B73C-F5600EB9C15A}"/>
    <cellStyle name="Normal 76 2" xfId="93" xr:uid="{DC74D0FC-B03A-4678-9909-FE8E69C9FE84}"/>
    <cellStyle name="Normal 76 2 2" xfId="157" xr:uid="{854FF741-7C12-452A-93E7-3ACFA2973EE2}"/>
    <cellStyle name="Normal 76 2 2 2" xfId="660" xr:uid="{30F53C42-1C60-49AF-B197-B54C10540858}"/>
    <cellStyle name="Normal 76 2 2 2 2" xfId="1426" xr:uid="{73E39B59-4316-455F-BA16-3A80FAEBE232}"/>
    <cellStyle name="Normal 76 2 2 2 3" xfId="2206" xr:uid="{7FC82209-0235-4738-8A05-712A77342320}"/>
    <cellStyle name="Normal 76 2 2 3" xfId="412" xr:uid="{2288BABE-ACD2-4443-A082-B100ECE7948A}"/>
    <cellStyle name="Normal 76 2 2 3 2" xfId="1178" xr:uid="{11206A11-8A9A-4A35-9AFE-C7CFDAC95B5A}"/>
    <cellStyle name="Normal 76 2 2 3 3" xfId="1958" xr:uid="{E7547313-5199-48DA-810E-1936CD08D3B1}"/>
    <cellStyle name="Normal 76 2 2 4" xfId="930" xr:uid="{183C1E74-6773-4AC8-B4A2-26E765EF1E66}"/>
    <cellStyle name="Normal 76 2 2 5" xfId="1709" xr:uid="{AD2C1B39-1029-4A67-821C-DEE412EC78D7}"/>
    <cellStyle name="Normal 76 2 3" xfId="237" xr:uid="{B1B50086-D446-4B93-8A4E-CF444BBF9691}"/>
    <cellStyle name="Normal 76 2 3 2" xfId="738" xr:uid="{73755CC9-35C2-4A73-9C0A-EBF16C8A1E56}"/>
    <cellStyle name="Normal 76 2 3 2 2" xfId="1504" xr:uid="{6AADA981-692B-460C-A3BA-40EE6687AFA8}"/>
    <cellStyle name="Normal 76 2 3 2 3" xfId="2284" xr:uid="{68F82669-4538-40D1-AC9A-94AC4C3CE0E1}"/>
    <cellStyle name="Normal 76 2 3 3" xfId="490" xr:uid="{2DC4FF6E-670D-465E-81E6-7E8E4FF31CE2}"/>
    <cellStyle name="Normal 76 2 3 3 2" xfId="1256" xr:uid="{B9A7B67C-5714-4ED5-B66A-8BE46F3862A9}"/>
    <cellStyle name="Normal 76 2 3 3 3" xfId="2036" xr:uid="{8B583561-3ABC-43AD-B107-9C8B5166829B}"/>
    <cellStyle name="Normal 76 2 3 4" xfId="1008" xr:uid="{7405A61E-6800-4A94-8C74-DA7C5B326A27}"/>
    <cellStyle name="Normal 76 2 3 5" xfId="1787" xr:uid="{5ED4179F-6C4E-4CCD-911D-EDADABBB5B53}"/>
    <cellStyle name="Normal 76 2 4" xfId="597" xr:uid="{93DB7A48-8FC3-4617-B1FD-0C4D2A7DB1BD}"/>
    <cellStyle name="Normal 76 2 4 2" xfId="1363" xr:uid="{BFF719DB-4F41-427B-A4CC-A037B7ED73AF}"/>
    <cellStyle name="Normal 76 2 4 3" xfId="2143" xr:uid="{EE4B879F-163C-412F-A262-488FA5D4AF5A}"/>
    <cellStyle name="Normal 76 2 5" xfId="349" xr:uid="{BC032B33-A854-4940-919A-1614A03FC3D3}"/>
    <cellStyle name="Normal 76 2 5 2" xfId="1115" xr:uid="{4905FA0A-5C44-459D-9836-8457C5EADC35}"/>
    <cellStyle name="Normal 76 2 5 3" xfId="1895" xr:uid="{0A088C4A-9D78-49F3-AC78-9E2177C4ED6B}"/>
    <cellStyle name="Normal 76 2 6" xfId="867" xr:uid="{F0AA91BE-16EF-469A-8ACC-1FDCA0EA1F30}"/>
    <cellStyle name="Normal 76 2 7" xfId="1646" xr:uid="{561B157B-0D81-4372-94EF-820D025396F4}"/>
    <cellStyle name="Normal 76 3" xfId="125" xr:uid="{C3DF72E9-75CD-471B-B831-7BA97395F3B0}"/>
    <cellStyle name="Normal 76 3 2" xfId="271" xr:uid="{81BAD5AD-10AD-4007-8CAB-9373D4DCA28C}"/>
    <cellStyle name="Normal 76 3 2 2" xfId="772" xr:uid="{756CCDB4-212E-4DBD-86AB-3CD1F3B07D50}"/>
    <cellStyle name="Normal 76 3 2 2 2" xfId="1538" xr:uid="{BD1D24E7-00CD-4A9A-90CC-9B7F69CCD609}"/>
    <cellStyle name="Normal 76 3 2 2 3" xfId="2318" xr:uid="{8FC95116-DCB9-4F9E-9CC2-6E4EFA46DF95}"/>
    <cellStyle name="Normal 76 3 2 3" xfId="524" xr:uid="{E62E14D7-A0AC-4DB9-8EF4-E7387CECAE1C}"/>
    <cellStyle name="Normal 76 3 2 3 2" xfId="1290" xr:uid="{7F24E576-5761-423E-A486-EFE997440176}"/>
    <cellStyle name="Normal 76 3 2 3 3" xfId="2070" xr:uid="{F76972CD-C789-4F35-AA27-A3389558C711}"/>
    <cellStyle name="Normal 76 3 2 4" xfId="1042" xr:uid="{A39D45FB-DEA7-40D0-AD2E-733B92A8D2D2}"/>
    <cellStyle name="Normal 76 3 2 5" xfId="1821" xr:uid="{2F56D467-48FB-4D09-BAC3-46C78870BDC1}"/>
    <cellStyle name="Normal 76 3 3" xfId="628" xr:uid="{90F22818-3673-418C-8863-2498B31CDF0F}"/>
    <cellStyle name="Normal 76 3 3 2" xfId="1394" xr:uid="{E00D5A7F-846F-4D90-9634-73EB484DC0D4}"/>
    <cellStyle name="Normal 76 3 3 3" xfId="2174" xr:uid="{2A0ABD23-E873-4FE8-8DCC-3E9891E99C7A}"/>
    <cellStyle name="Normal 76 3 4" xfId="380" xr:uid="{ADAD289D-7BD0-4EF1-9B77-E32C5A80D7BE}"/>
    <cellStyle name="Normal 76 3 4 2" xfId="1146" xr:uid="{AE628AE9-D298-433E-9C20-A8AEC023CA6D}"/>
    <cellStyle name="Normal 76 3 4 3" xfId="1926" xr:uid="{98A035B6-1786-4870-B225-66DB521889F7}"/>
    <cellStyle name="Normal 76 3 5" xfId="898" xr:uid="{9320EB9E-7FFD-426A-B9A2-2C8BC2017859}"/>
    <cellStyle name="Normal 76 3 6" xfId="1677" xr:uid="{6FE7A942-B198-4A5E-8C2C-A694AB38DB0D}"/>
    <cellStyle name="Normal 76 4" xfId="203" xr:uid="{B648C6AF-0E2D-46D6-8FE6-72FC7579EBB1}"/>
    <cellStyle name="Normal 76 4 2" xfId="704" xr:uid="{9B62F608-669A-437A-B9A6-83435245132C}"/>
    <cellStyle name="Normal 76 4 2 2" xfId="1470" xr:uid="{96A7D768-6ED3-4B7F-9B81-A78DBA74768A}"/>
    <cellStyle name="Normal 76 4 2 3" xfId="2250" xr:uid="{533E705B-2F8D-4DC7-847B-7D8058CC0EBA}"/>
    <cellStyle name="Normal 76 4 3" xfId="456" xr:uid="{E4A17EA7-7E52-4AD5-9995-D8DA28203458}"/>
    <cellStyle name="Normal 76 4 3 2" xfId="1222" xr:uid="{7FBAF5D5-5DE0-40F8-B308-CC2314CB2A7E}"/>
    <cellStyle name="Normal 76 4 3 3" xfId="2002" xr:uid="{D0CB1DB2-2A98-4C3A-83E0-996D83AD2B43}"/>
    <cellStyle name="Normal 76 4 4" xfId="974" xr:uid="{BA22B8F5-BA2F-4078-B799-8B46E4305B19}"/>
    <cellStyle name="Normal 76 4 5" xfId="1753" xr:uid="{1DC58FDA-CA67-4346-8B23-4E1A7D7B58C4}"/>
    <cellStyle name="Normal 76 5" xfId="563" xr:uid="{CCF1D1CB-79EB-48BB-B4A8-B321366F3F1F}"/>
    <cellStyle name="Normal 76 5 2" xfId="1329" xr:uid="{77789D32-2BDE-437D-BBF4-A99873EA7CD6}"/>
    <cellStyle name="Normal 76 5 3" xfId="2109" xr:uid="{25C020AF-E5A9-41B7-A1F4-30C2A5FDFE43}"/>
    <cellStyle name="Normal 76 6" xfId="315" xr:uid="{925D960B-D86C-4448-B7C8-8346E574D7A7}"/>
    <cellStyle name="Normal 76 6 2" xfId="1081" xr:uid="{F62EBE77-B63E-45D7-B7A0-63D544FF19BF}"/>
    <cellStyle name="Normal 76 6 3" xfId="1861" xr:uid="{5554A656-CD70-4AC0-9772-DBB2980C252C}"/>
    <cellStyle name="Normal 76 7" xfId="802" xr:uid="{3D8D804B-CE5E-4DF8-94EB-82676625F179}"/>
    <cellStyle name="Normal 76 7 2" xfId="1563" xr:uid="{14658858-4593-46E8-9DA8-85C55DF74524}"/>
    <cellStyle name="Normal 76 8" xfId="833" xr:uid="{9185CE7A-B4BC-4EEB-8953-A032009A4F10}"/>
    <cellStyle name="Normal 76 9" xfId="1612" xr:uid="{323EC530-DCF3-4A19-BE30-EE5D489FD5C7}"/>
    <cellStyle name="Normal 77" xfId="11861" xr:uid="{7E4F1CB9-50E5-4759-B93C-756180E95D6F}"/>
    <cellStyle name="Normal 78" xfId="11862" xr:uid="{D8012446-32D3-4260-9396-8C9B32383702}"/>
    <cellStyle name="Normal 79" xfId="11863" xr:uid="{F5016155-8071-4E83-A3AE-AD723234AD2D}"/>
    <cellStyle name="Normal 8" xfId="67" xr:uid="{44F6FEB1-CEAD-4666-98EB-A63048D33348}"/>
    <cellStyle name="Normal 8 2" xfId="134" xr:uid="{144EA1FD-B49F-45EB-9B64-B227C94E1F16}"/>
    <cellStyle name="Normal 8 2 2" xfId="637" xr:uid="{F0CA5021-6016-48F6-929F-C875BD2F6862}"/>
    <cellStyle name="Normal 8 2 2 2" xfId="1403" xr:uid="{4DFB7409-07AB-4C0F-912D-F57B4F3DF0A6}"/>
    <cellStyle name="Normal 8 2 2 3" xfId="2183" xr:uid="{4C7B330F-9102-4440-AEE8-09F5E9B49BC4}"/>
    <cellStyle name="Normal 8 2 3" xfId="389" xr:uid="{BB6E0CE7-CF69-487C-A802-E9E630319562}"/>
    <cellStyle name="Normal 8 2 3 2" xfId="1155" xr:uid="{07B73474-409B-4E13-A8BF-D122A29C0F72}"/>
    <cellStyle name="Normal 8 2 3 3" xfId="1935" xr:uid="{97E55E08-856A-4516-AF7F-4E3050568716}"/>
    <cellStyle name="Normal 8 2 4" xfId="907" xr:uid="{B890CDDA-00FB-4972-9FC8-102377F89BB0}"/>
    <cellStyle name="Normal 8 2 4 2" xfId="1686" xr:uid="{E00985B1-B3D4-4642-B742-7514BB5FA065}"/>
    <cellStyle name="Normal 8 2 5" xfId="1586" xr:uid="{8CA31421-15CA-406D-96C7-0844C02424B4}"/>
    <cellStyle name="Normal 8 3" xfId="212" xr:uid="{F3A93A6E-69B5-421F-BC6F-7B1D9A4ED1BA}"/>
    <cellStyle name="Normal 8 3 2" xfId="713" xr:uid="{EBD9C925-A082-49AB-B3CA-7CAA8841A18B}"/>
    <cellStyle name="Normal 8 3 2 2" xfId="1479" xr:uid="{4D81DD9A-9EED-4A75-A25D-85CA22CD483D}"/>
    <cellStyle name="Normal 8 3 2 3" xfId="2259" xr:uid="{A2D12F5F-3519-402C-8EB5-634BCDD063AC}"/>
    <cellStyle name="Normal 8 3 3" xfId="465" xr:uid="{7BE447FA-FAD2-4893-9B3E-7A647BAE8569}"/>
    <cellStyle name="Normal 8 3 3 2" xfId="1231" xr:uid="{0ED4F7A1-4743-4F91-8173-0B86CB1BFB16}"/>
    <cellStyle name="Normal 8 3 3 3" xfId="2011" xr:uid="{CAA065C6-C426-4788-9CAA-0229D6A5C25D}"/>
    <cellStyle name="Normal 8 3 4" xfId="983" xr:uid="{2F3C6CAD-A6FE-4524-AA83-0388A42CD847}"/>
    <cellStyle name="Normal 8 3 5" xfId="1762" xr:uid="{5EB0181E-CEBE-45A7-96B1-C81849F184A6}"/>
    <cellStyle name="Normal 8 3 6" xfId="8452" xr:uid="{761BD6FA-C1D7-41A0-99D0-056F63CFA5A3}"/>
    <cellStyle name="Normal 8 4" xfId="288" xr:uid="{8031F38B-C006-414C-9B78-409D8BF5B0E6}"/>
    <cellStyle name="Normal 8 4 2" xfId="784" xr:uid="{EB0B18ED-1F5D-42B7-8A83-B1810C5816D5}"/>
    <cellStyle name="Normal 8 4 2 2" xfId="1550" xr:uid="{30083442-2CA4-4CEF-AB0B-9408C79BC04A}"/>
    <cellStyle name="Normal 8 4 2 3" xfId="2330" xr:uid="{4C91CE8C-8952-4351-8BBA-70261ADFAB13}"/>
    <cellStyle name="Normal 8 4 3" xfId="536" xr:uid="{BC32B5DF-2AAC-460A-8225-BD2C2E49F8B8}"/>
    <cellStyle name="Normal 8 4 3 2" xfId="1302" xr:uid="{B61F7182-A8AB-474D-AEE9-D8204A374809}"/>
    <cellStyle name="Normal 8 4 3 3" xfId="2082" xr:uid="{E070FC9F-8BAB-4519-BACF-63EEE3F07DD5}"/>
    <cellStyle name="Normal 8 4 4" xfId="1054" xr:uid="{3B6C5886-201E-4211-82E3-8D281942957B}"/>
    <cellStyle name="Normal 8 4 5" xfId="1834" xr:uid="{0036DBC2-EAEF-4AF1-9BC3-47C0EEA2974C}"/>
    <cellStyle name="Normal 8 5" xfId="572" xr:uid="{F2DAFE0C-0125-4875-9845-00FB1E8FBE0B}"/>
    <cellStyle name="Normal 8 5 2" xfId="1338" xr:uid="{9C33EE73-A340-4C7E-A99C-B67B09CD5DC9}"/>
    <cellStyle name="Normal 8 5 2 2" xfId="11337" xr:uid="{FFB86740-E449-495C-AE27-65579F590687}"/>
    <cellStyle name="Normal 8 5 3" xfId="2118" xr:uid="{BFCDBE45-52F8-4867-9E86-7B81D417C90C}"/>
    <cellStyle name="Normal 8 6" xfId="324" xr:uid="{2A7111E5-2B37-4AC2-BA16-37BA3C00875E}"/>
    <cellStyle name="Normal 8 6 2" xfId="1090" xr:uid="{385E00D0-CC45-4A69-AFDA-6938A581AE0A}"/>
    <cellStyle name="Normal 8 6 3" xfId="1870" xr:uid="{0ACF5001-DBCB-4BAD-8FC9-1A94EA089742}"/>
    <cellStyle name="Normal 8 6 4" xfId="21542" xr:uid="{B7E35385-87B0-482D-9744-DE987FB5451D}"/>
    <cellStyle name="Normal 8 7" xfId="842" xr:uid="{687B2234-D371-4450-9E67-6C799A43F20C}"/>
    <cellStyle name="Normal 8 8" xfId="1621" xr:uid="{7AC4E0FD-EE1A-4A5E-8902-E4107CD136E7}"/>
    <cellStyle name="Normal 8 9" xfId="2337" xr:uid="{F14FCB8F-BC32-43D6-9846-8CE91E2ED1B1}"/>
    <cellStyle name="Normal 8_1_solis_MK Nr 595 " xfId="8453" xr:uid="{2CBF35A1-0535-4F9D-B1E1-53C367CB43D4}"/>
    <cellStyle name="Normal 80" xfId="11864" xr:uid="{BC8A7A2F-80E0-470C-BCAC-18D3FBB12C16}"/>
    <cellStyle name="Normal 81" xfId="11866" xr:uid="{65765691-CB7E-42D2-B1A7-ED7BC2405720}"/>
    <cellStyle name="Normal 82" xfId="2348" xr:uid="{FE5A3B3E-E4E6-4D20-9DFD-C95D43D2F26B}"/>
    <cellStyle name="Normal 82 2" xfId="2386" xr:uid="{DAFEFE6E-AE20-434C-AAF6-AED460C82711}"/>
    <cellStyle name="Normal 83" xfId="9154" xr:uid="{E05A7F58-AEDE-452E-94D8-537420507276}"/>
    <cellStyle name="Normal 83 2" xfId="10678" xr:uid="{5D6786CB-DEC5-409F-80DF-74E4D261260F}"/>
    <cellStyle name="Normal 84" xfId="2425" xr:uid="{57BBA28B-7B40-41A9-9244-DC5BE6199D89}"/>
    <cellStyle name="Normal 85" xfId="13990" xr:uid="{F68C41B7-F18D-4FB9-86C4-EF22C1149510}"/>
    <cellStyle name="Normal 86" xfId="12915" xr:uid="{3737F9DC-67CB-4D35-914A-651C3B830AA7}"/>
    <cellStyle name="Normal 87" xfId="13595" xr:uid="{3C2A7861-065B-4FF4-B05B-91E6C7FD810A}"/>
    <cellStyle name="Normal 88" xfId="803" xr:uid="{CDCCD0D6-5F0A-49C7-8CE1-799EB0DD54A9}"/>
    <cellStyle name="Normal 88 2" xfId="1564" xr:uid="{7ABC05EC-F81D-4695-8E67-658EDDEF6B2D}"/>
    <cellStyle name="Normal 88 3" xfId="13232" xr:uid="{3561F6E6-171B-4B5D-8271-F00257AC85BC}"/>
    <cellStyle name="Normal 89" xfId="14911" xr:uid="{E2818F86-6395-4436-A1CC-E50120C953C3}"/>
    <cellStyle name="Normal 9" xfId="287" xr:uid="{41A4463C-8A91-4DBD-949C-26B0FB309C9C}"/>
    <cellStyle name="Normal 9 2" xfId="783" xr:uid="{B4FAA9E5-EDE4-47C1-940C-B766EA4C4C92}"/>
    <cellStyle name="Normal 9 2 2" xfId="1549" xr:uid="{3B798F68-C5F6-4439-A15E-465883A92605}"/>
    <cellStyle name="Normal 9 2 3" xfId="2329" xr:uid="{739CB111-CFE1-4BAC-B57C-7F3B674C14E8}"/>
    <cellStyle name="Normal 9 2 4" xfId="8454" xr:uid="{49474C58-13D3-4FD0-AC82-8B5880F560E0}"/>
    <cellStyle name="Normal 9 3" xfId="535" xr:uid="{419EA158-CCF0-4607-A67A-34A23A932B69}"/>
    <cellStyle name="Normal 9 3 2" xfId="1301" xr:uid="{C9C7B718-4CA0-42CA-A147-4CA2C29DA3E7}"/>
    <cellStyle name="Normal 9 3 3" xfId="2081" xr:uid="{9341C78B-A405-417B-872C-B78743A147A0}"/>
    <cellStyle name="Normal 9 3 4" xfId="8455" xr:uid="{DC3B839B-10BB-43CC-87F3-D89E23F65D7E}"/>
    <cellStyle name="Normal 9 4" xfId="1053" xr:uid="{3C53B749-089B-4661-9EB4-EE40DF47E409}"/>
    <cellStyle name="Normal 9 4 2" xfId="8759" xr:uid="{70F24ABB-5F30-4408-B9E5-36CD3FB6BAA1}"/>
    <cellStyle name="Normal 9 5" xfId="1833" xr:uid="{F55B97AF-74D0-4CC6-B460-FB07AE2D6298}"/>
    <cellStyle name="Normal 9 5 2" xfId="2414" xr:uid="{EBB24D96-25BD-4245-8FB5-A2C709B6BDA3}"/>
    <cellStyle name="Normal 9 6" xfId="2353" xr:uid="{4C2BA413-0AC5-4E65-901A-2827BFF0D7E0}"/>
    <cellStyle name="Normal 9_1_solis_MK Nr 595 " xfId="8456" xr:uid="{724F3E71-9AE1-4F27-A4D7-36F61275EC4B}"/>
    <cellStyle name="Normal 90" xfId="12152" xr:uid="{C4A8F6E2-0430-4CF4-8F22-7DDE95536395}"/>
    <cellStyle name="Normal 91" xfId="21448" xr:uid="{10FA32CE-4214-47FB-A9A3-58B9578853A2}"/>
    <cellStyle name="Normal 92" xfId="102" xr:uid="{8B7DB1D3-A047-4C87-9EF1-1A4496323813}"/>
    <cellStyle name="Normal 92 2" xfId="21456" xr:uid="{162FED8C-CBFE-4037-8A2C-ACA07D46DF7C}"/>
    <cellStyle name="Normal 92 2 2" xfId="21746" xr:uid="{8A0F649C-5AD2-4466-B0C8-B72C2CF2ED60}"/>
    <cellStyle name="Normal 92 3" xfId="21741" xr:uid="{CA645B65-3035-434E-BC8E-2249F3656A1E}"/>
    <cellStyle name="Normal 93" xfId="21451" xr:uid="{F37B2211-84BE-429E-AF65-9C203C8018D2}"/>
    <cellStyle name="Normal 94" xfId="21453" xr:uid="{1DF4AACB-C124-406E-A495-66C5C84D046B}"/>
    <cellStyle name="Normal 95" xfId="21454" xr:uid="{4396383A-4396-41B3-916C-5C7A0987FC75}"/>
    <cellStyle name="Normal 95 2" xfId="21744" xr:uid="{479D2400-A46A-45C9-BFE5-41BC48BE5E78}"/>
    <cellStyle name="Normal 96" xfId="21455" xr:uid="{109FE116-3137-4FC6-8305-F568B4EB2BDF}"/>
    <cellStyle name="Normal 96 2" xfId="21745" xr:uid="{DE256CB4-973A-47EA-A241-CE09529AE99C}"/>
    <cellStyle name="Normal 97" xfId="21738" xr:uid="{05832F5F-15AA-4515-BA3F-417BE5E85554}"/>
    <cellStyle name="Normal 98" xfId="21740" xr:uid="{1A3EC7A4-9F4E-461E-B4EF-7BC879B07605}"/>
    <cellStyle name="Note 10" xfId="8457" xr:uid="{140C8BF2-19B0-4BBD-BB9B-46A9066F087C}"/>
    <cellStyle name="Note 10 10" xfId="15685" xr:uid="{F24FBD29-FF9B-457D-A9BF-73FE517D125A}"/>
    <cellStyle name="Note 10 11" xfId="16662" xr:uid="{DF4E182E-62D5-4AB7-8899-B7661D5938A9}"/>
    <cellStyle name="Note 10 12" xfId="17615" xr:uid="{1E7CA581-BDCF-4A0D-BE31-BA9E0E1250A3}"/>
    <cellStyle name="Note 10 2" xfId="9045" xr:uid="{651671E4-4400-4E09-AF09-71BDA7044A50}"/>
    <cellStyle name="Note 10 2 10" xfId="13092" xr:uid="{D141C2E0-B16F-4160-8A0C-F75CFDCD2C7D}"/>
    <cellStyle name="Note 10 2 11" xfId="14011" xr:uid="{EBF91657-3DAB-4178-B61E-42E86E70B61C}"/>
    <cellStyle name="Note 10 2 2" xfId="9799" xr:uid="{A51C298B-FB15-43A7-90A9-3E5A0C1CF87C}"/>
    <cellStyle name="Note 10 2 2 10" xfId="20179" xr:uid="{7088212A-B8E3-424C-94B6-C49FB50C94C5}"/>
    <cellStyle name="Note 10 2 2 2" xfId="11338" xr:uid="{165FF764-316B-4F4C-B495-6CDB7B4D4D99}"/>
    <cellStyle name="Note 10 2 2 2 2" xfId="15767" xr:uid="{A97D4BC0-0F30-4BAE-BCE6-84438E44F584}"/>
    <cellStyle name="Note 10 2 2 2 3" xfId="16729" xr:uid="{1969B2E8-7D7F-4C84-B65B-5AAB3DA9307B}"/>
    <cellStyle name="Note 10 2 2 2 4" xfId="17681" xr:uid="{8F06520D-D20F-4E60-B5E1-7CA4974BFF47}"/>
    <cellStyle name="Note 10 2 2 2 5" xfId="18561" xr:uid="{96D2E577-6DA4-4B38-B84A-22FCCD2B312E}"/>
    <cellStyle name="Note 10 2 2 2 6" xfId="19427" xr:uid="{618CC7CE-E0C8-443F-9D66-633A8B3A93FA}"/>
    <cellStyle name="Note 10 2 2 2 7" xfId="20203" xr:uid="{92F0F752-82F7-43A1-892F-103B8D6F84E1}"/>
    <cellStyle name="Note 10 2 2 2 8" xfId="20960" xr:uid="{D4A818DF-8655-4CB7-8948-BAEB78B62AED}"/>
    <cellStyle name="Note 10 2 2 3" xfId="11787" xr:uid="{7E9BDA75-63C0-4ADE-96EE-8D68E7357EF0}"/>
    <cellStyle name="Note 10 2 2 3 2" xfId="16191" xr:uid="{DDCC1ADC-35C1-4774-9E32-7F237C369F82}"/>
    <cellStyle name="Note 10 2 2 3 3" xfId="17151" xr:uid="{A7207B1D-34EB-4659-ADDB-82637B8ECA51}"/>
    <cellStyle name="Note 10 2 2 3 4" xfId="18103" xr:uid="{18C4C4CE-5D8A-42E0-84C9-3C6C55B0062C}"/>
    <cellStyle name="Note 10 2 2 3 5" xfId="18977" xr:uid="{0C5B818D-C1BB-453F-B3BB-82FB451DFDB9}"/>
    <cellStyle name="Note 10 2 2 3 6" xfId="19842" xr:uid="{48535065-FA77-44FA-BFB7-6B9CD164B0DE}"/>
    <cellStyle name="Note 10 2 2 3 7" xfId="20618" xr:uid="{6B47F5FA-7625-4099-B6D8-E9E5A0A64BAA}"/>
    <cellStyle name="Note 10 2 2 3 8" xfId="21375" xr:uid="{54A8E782-E39D-49D0-B19F-76F087A11957}"/>
    <cellStyle name="Note 10 2 2 4" xfId="14751" xr:uid="{2AB7E6FF-2EE3-4221-85F7-F99FD7FF934D}"/>
    <cellStyle name="Note 10 2 2 5" xfId="15575" xr:uid="{FED22BAE-DB06-4FE7-847E-ECD8A9D5D5DB}"/>
    <cellStyle name="Note 10 2 2 6" xfId="16579" xr:uid="{8C98BBEB-CCF5-4365-8F12-142EAF088101}"/>
    <cellStyle name="Note 10 2 2 7" xfId="17537" xr:uid="{8C87090D-3383-49DA-A44B-CABBE7CE4AD8}"/>
    <cellStyle name="Note 10 2 2 8" xfId="18462" xr:uid="{BCE99283-0CD8-4DCC-BF06-58ABB73FFA04}"/>
    <cellStyle name="Note 10 2 2 9" xfId="19333" xr:uid="{7999FE11-310E-4CEC-9491-BF3E77CDD040}"/>
    <cellStyle name="Note 10 2 3" xfId="10570" xr:uid="{AC8F47DD-6B0F-48D4-AAA3-BE664C7A44F7}"/>
    <cellStyle name="Note 10 2 3 2" xfId="15266" xr:uid="{5E444322-3650-49DC-ACFC-1D3795BD8428}"/>
    <cellStyle name="Note 10 2 3 3" xfId="16286" xr:uid="{284C3221-1BF4-4C11-BE4E-04C6112571BC}"/>
    <cellStyle name="Note 10 2 3 4" xfId="17246" xr:uid="{9B68C04B-F17C-442F-A896-0D38B1F71060}"/>
    <cellStyle name="Note 10 2 3 5" xfId="18195" xr:uid="{B4DC8EB5-5798-4D46-9DDD-19C38EE0ED5C}"/>
    <cellStyle name="Note 10 2 3 6" xfId="19068" xr:uid="{9E0871ED-2773-41D0-9DB8-18B7F685C560}"/>
    <cellStyle name="Note 10 2 3 7" xfId="19933" xr:uid="{479B537F-A448-4C6B-99D3-C307D96AEBFA}"/>
    <cellStyle name="Note 10 2 3 8" xfId="20709" xr:uid="{D89E0FF2-90A1-48FB-B0D2-DAA3C1BE44D1}"/>
    <cellStyle name="Note 10 2 4" xfId="11536" xr:uid="{00B4A9CE-CF54-4B7B-9253-1F3E99DC03F6}"/>
    <cellStyle name="Note 10 2 4 2" xfId="15940" xr:uid="{B5F23FD6-B4DC-49F2-ADB6-42F2D80A09C0}"/>
    <cellStyle name="Note 10 2 4 3" xfId="16900" xr:uid="{DB5BA633-2530-49D3-9E2E-ADE0D30E8095}"/>
    <cellStyle name="Note 10 2 4 4" xfId="17852" xr:uid="{9C54444A-1059-4842-9AE2-8CC6DB698501}"/>
    <cellStyle name="Note 10 2 4 5" xfId="18726" xr:uid="{BE649AFB-597D-46D6-8E97-062A8097C6AD}"/>
    <cellStyle name="Note 10 2 4 6" xfId="19591" xr:uid="{B2EF5D5A-A933-4395-A96E-DD7CC2092F0B}"/>
    <cellStyle name="Note 10 2 4 7" xfId="20367" xr:uid="{AA10CAB5-3CC3-4F97-A4CE-9FE746F910BF}"/>
    <cellStyle name="Note 10 2 4 8" xfId="21124" xr:uid="{11A80CB9-1F6E-4D37-867E-0FD591F840E7}"/>
    <cellStyle name="Note 10 2 5" xfId="14237" xr:uid="{A5E35A34-B30C-47D7-9341-EAECEDEC6F59}"/>
    <cellStyle name="Note 10 2 6" xfId="12716" xr:uid="{E8B5E794-FAED-4FAD-B375-44EB977331FE}"/>
    <cellStyle name="Note 10 2 7" xfId="14635" xr:uid="{ADEF89D5-D2B3-4C55-9A6F-DD75E15A3C0B}"/>
    <cellStyle name="Note 10 2 8" xfId="12357" xr:uid="{E75796DD-D8B6-41F0-97E2-85D5542B557B}"/>
    <cellStyle name="Note 10 2 9" xfId="13793" xr:uid="{9D791B1A-1377-4DC6-B66B-6D8E7DD464D4}"/>
    <cellStyle name="Note 10 3" xfId="9316" xr:uid="{648696C3-A2CA-4C14-8FF1-D26F874C0A19}"/>
    <cellStyle name="Note 10 3 10" xfId="13606" xr:uid="{AF09E667-9408-40C2-A075-87073730DEDD}"/>
    <cellStyle name="Note 10 3 2" xfId="10843" xr:uid="{CAD3E078-A000-40E4-AA6C-92FA86E7511E}"/>
    <cellStyle name="Note 10 3 2 2" xfId="15470" xr:uid="{52C2E4DE-222C-4465-B2EB-6B5979823243}"/>
    <cellStyle name="Note 10 3 2 3" xfId="16476" xr:uid="{3FBBF139-AD81-4203-A548-DF16BDA116DF}"/>
    <cellStyle name="Note 10 3 2 4" xfId="17434" xr:uid="{9F2F780D-BAD2-493B-B948-3F61294A936C}"/>
    <cellStyle name="Note 10 3 2 5" xfId="18361" xr:uid="{487729DD-D1D1-45F1-8AF4-1F71F71675A3}"/>
    <cellStyle name="Note 10 3 2 6" xfId="19232" xr:uid="{F8C5E025-9119-4CE6-8BEB-6457021E5EDF}"/>
    <cellStyle name="Note 10 3 2 7" xfId="20079" xr:uid="{7CB3B23C-F3AF-4CA8-A0F2-F7FEA442773F}"/>
    <cellStyle name="Note 10 3 2 8" xfId="20846" xr:uid="{73449F3F-470B-4C5C-B12D-DB2390075872}"/>
    <cellStyle name="Note 10 3 3" xfId="11673" xr:uid="{19576F50-3981-42BF-8F10-C6E6E97C19FE}"/>
    <cellStyle name="Note 10 3 3 2" xfId="16077" xr:uid="{A427DBDC-E041-41F6-9767-04C295DB5C5D}"/>
    <cellStyle name="Note 10 3 3 3" xfId="17037" xr:uid="{0AF5E357-7C64-4459-8F91-A588135199F4}"/>
    <cellStyle name="Note 10 3 3 4" xfId="17989" xr:uid="{79A5BC25-01AF-4221-B5B5-C5FCE3FDA5DC}"/>
    <cellStyle name="Note 10 3 3 5" xfId="18863" xr:uid="{E57F3164-6267-43E7-A997-274B34C35B9C}"/>
    <cellStyle name="Note 10 3 3 6" xfId="19728" xr:uid="{81929900-1BEA-43C1-B8DC-857C0C5318AC}"/>
    <cellStyle name="Note 10 3 3 7" xfId="20504" xr:uid="{96C3449F-B918-4F51-BB45-91CF6678A5EA}"/>
    <cellStyle name="Note 10 3 3 8" xfId="21261" xr:uid="{A9E85528-E676-41A9-BAAC-5492FC807442}"/>
    <cellStyle name="Note 10 3 4" xfId="14440" xr:uid="{7DA430C9-F8BD-4502-8945-9A90E2551ACF}"/>
    <cellStyle name="Note 10 3 5" xfId="12526" xr:uid="{2E9ADCA9-F714-4FF0-B837-0746AAD1070E}"/>
    <cellStyle name="Note 10 3 6" xfId="13742" xr:uid="{CDA090ED-D666-445A-BA5C-65AE7A976171}"/>
    <cellStyle name="Note 10 3 7" xfId="13132" xr:uid="{DDC2972F-EFA5-413C-9499-CE813FCE32F4}"/>
    <cellStyle name="Note 10 3 8" xfId="14009" xr:uid="{093AB242-98A6-4715-BA00-D1A01D323720}"/>
    <cellStyle name="Note 10 3 9" xfId="12904" xr:uid="{A1CA0EA6-ADBD-4BBB-8CDB-750A3F8D040A}"/>
    <cellStyle name="Note 10 4" xfId="10100" xr:uid="{3BC1DEA1-9FFE-4CB2-A171-638F88926FAF}"/>
    <cellStyle name="Note 10 4 2" xfId="14981" xr:uid="{EB09E157-8B2F-42AC-88F1-AFDDAE160AF8}"/>
    <cellStyle name="Note 10 4 3" xfId="12096" xr:uid="{236DC8A5-1D54-4D2D-831E-F918F42DFD0A}"/>
    <cellStyle name="Note 10 4 4" xfId="15751" xr:uid="{CB2E3A83-75BE-4431-81EF-8AB8066DAC5B}"/>
    <cellStyle name="Note 10 4 5" xfId="16715" xr:uid="{E35F9B9C-C45A-4353-B3A5-35E7830165C8}"/>
    <cellStyle name="Note 10 4 6" xfId="17667" xr:uid="{FDBAA42D-F31B-4175-B370-09F0DAB5F964}"/>
    <cellStyle name="Note 10 4 7" xfId="18549" xr:uid="{6D013D3B-EACF-4AFE-8EAE-29253676012A}"/>
    <cellStyle name="Note 10 4 8" xfId="19417" xr:uid="{0AD25F28-6939-4BCA-9974-1BA3BAAC4783}"/>
    <cellStyle name="Note 10 5" xfId="11445" xr:uid="{4EC61A5E-E6CE-4CDE-9DFA-F3615C67035B}"/>
    <cellStyle name="Note 10 5 2" xfId="15849" xr:uid="{7E1895AC-57EE-4BA4-A7E8-F9D7B1781926}"/>
    <cellStyle name="Note 10 5 3" xfId="16809" xr:uid="{5BF5DEB6-AB06-457E-A6BB-172B99AA80B3}"/>
    <cellStyle name="Note 10 5 4" xfId="17761" xr:uid="{B7FB446C-CBD3-444F-B1D9-DA1C9C7A7547}"/>
    <cellStyle name="Note 10 5 5" xfId="18635" xr:uid="{50506F30-5830-40CA-91CD-E5DADFA1E29F}"/>
    <cellStyle name="Note 10 5 6" xfId="19500" xr:uid="{99C2F339-1A2E-4C2F-9B5E-9B84A6869ACF}"/>
    <cellStyle name="Note 10 5 7" xfId="20276" xr:uid="{74A9A125-2B8F-4559-82BD-60E5ABE46B3B}"/>
    <cellStyle name="Note 10 5 8" xfId="21033" xr:uid="{AEFEBDD6-78FA-48A4-A607-35E5771386A8}"/>
    <cellStyle name="Note 10 6" xfId="13885" xr:uid="{B7F6783A-83F9-43AB-94A9-9A67A8E31130}"/>
    <cellStyle name="Note 10 7" xfId="13016" xr:uid="{27A29A64-E68F-49EE-88C7-AC82F798CDBA}"/>
    <cellStyle name="Note 10 8" xfId="14407" xr:uid="{5A475FF8-17B2-494B-B526-1A6B8DB6AB4A}"/>
    <cellStyle name="Note 10 9" xfId="12554" xr:uid="{5A65F7E8-9CF2-4BDE-B348-EB89BBF6A477}"/>
    <cellStyle name="Note 11" xfId="8458" xr:uid="{02CD54A6-C054-4D7B-A8E8-EA21DE784CA0}"/>
    <cellStyle name="Note 11 10" xfId="17406" xr:uid="{1540456C-EA66-4680-A628-120DF0613432}"/>
    <cellStyle name="Note 11 11" xfId="18341" xr:uid="{E3CF3D4D-BD8F-4223-B4EF-53D927CD0ADA}"/>
    <cellStyle name="Note 11 12" xfId="19213" xr:uid="{06A32427-F557-40E2-BE22-67A52E82C372}"/>
    <cellStyle name="Note 11 2" xfId="9044" xr:uid="{A312AC5B-BDFF-4F9F-A04B-7F3079D65DAA}"/>
    <cellStyle name="Note 11 2 10" xfId="13226" xr:uid="{A3C08566-4C2F-46FC-A91E-CE9FF2E2B6EF}"/>
    <cellStyle name="Note 11 2 11" xfId="15612" xr:uid="{54EF2C69-8270-4CA2-9CCA-C8DADC22B604}"/>
    <cellStyle name="Note 11 2 2" xfId="9800" xr:uid="{B314D480-BED6-4CC0-8531-7183099E7806}"/>
    <cellStyle name="Note 11 2 2 10" xfId="11904" xr:uid="{9D38790A-BEC4-442C-9B32-1D84CACB5ED1}"/>
    <cellStyle name="Note 11 2 2 2" xfId="11339" xr:uid="{9B685598-40E9-44BB-92D3-E93B61920DAD}"/>
    <cellStyle name="Note 11 2 2 2 2" xfId="15768" xr:uid="{02E43E9E-86DD-4632-A173-9B22EE5293BC}"/>
    <cellStyle name="Note 11 2 2 2 3" xfId="16730" xr:uid="{AB3B4565-1A27-41EE-852B-BE8353CFB06A}"/>
    <cellStyle name="Note 11 2 2 2 4" xfId="17682" xr:uid="{57F861CF-BC7A-42B3-B017-BEF46123C03E}"/>
    <cellStyle name="Note 11 2 2 2 5" xfId="18562" xr:uid="{870CBAED-E95E-4A28-BA1B-252E4B1B2F39}"/>
    <cellStyle name="Note 11 2 2 2 6" xfId="19428" xr:uid="{6BB51910-1331-4229-B289-1753730E6F4F}"/>
    <cellStyle name="Note 11 2 2 2 7" xfId="20204" xr:uid="{1293A656-2874-4432-872F-1117DFBA2D81}"/>
    <cellStyle name="Note 11 2 2 2 8" xfId="20961" xr:uid="{85FAA885-5439-4653-8E72-E34CB742DB91}"/>
    <cellStyle name="Note 11 2 2 3" xfId="11788" xr:uid="{BE7EF493-A1FF-46E5-BB5A-EEA6D5EEB18A}"/>
    <cellStyle name="Note 11 2 2 3 2" xfId="16192" xr:uid="{26B6F4D2-DAE1-46C8-B7C7-47E293205633}"/>
    <cellStyle name="Note 11 2 2 3 3" xfId="17152" xr:uid="{8E6C0C79-021A-4994-AFD6-7C2CFA485003}"/>
    <cellStyle name="Note 11 2 2 3 4" xfId="18104" xr:uid="{2F444623-E5E2-4CE1-861B-A0D62C533463}"/>
    <cellStyle name="Note 11 2 2 3 5" xfId="18978" xr:uid="{374B9B7B-7320-4C03-A423-89F85E94F373}"/>
    <cellStyle name="Note 11 2 2 3 6" xfId="19843" xr:uid="{BA6E5ED4-29A8-4D0A-9BA3-5846B9141100}"/>
    <cellStyle name="Note 11 2 2 3 7" xfId="20619" xr:uid="{F60E9053-E71C-48B5-A844-CCE824DD2173}"/>
    <cellStyle name="Note 11 2 2 3 8" xfId="21376" xr:uid="{DA236B73-12F0-47E9-8650-594D436FEEC2}"/>
    <cellStyle name="Note 11 2 2 4" xfId="14752" xr:uid="{B65C2F96-CE62-4AEE-8CA5-EDF612F0D88E}"/>
    <cellStyle name="Note 11 2 2 5" xfId="14547" xr:uid="{4112CAA7-A2C4-40ED-AD97-948D3CC27458}"/>
    <cellStyle name="Note 11 2 2 6" xfId="12422" xr:uid="{CCB9B47C-07EC-41E0-AFF4-5C6EA9388F00}"/>
    <cellStyle name="Note 11 2 2 7" xfId="14967" xr:uid="{5722DDB1-39F2-4E63-81B7-635C4090A554}"/>
    <cellStyle name="Note 11 2 2 8" xfId="12105" xr:uid="{6AC2D78D-92F1-4C5B-A393-07F985FF81BD}"/>
    <cellStyle name="Note 11 2 2 9" xfId="15221" xr:uid="{06EEB997-F34D-4CBA-86C6-04855C25EC95}"/>
    <cellStyle name="Note 11 2 3" xfId="10569" xr:uid="{D4090F7D-29BB-4DB7-BC91-3405F49A61C1}"/>
    <cellStyle name="Note 11 2 3 2" xfId="15265" xr:uid="{2DC2464B-FEE0-4A87-8E42-575BE1D35F8E}"/>
    <cellStyle name="Note 11 2 3 3" xfId="16285" xr:uid="{0143D4A8-81DE-4CE7-A755-EAC597E3F81D}"/>
    <cellStyle name="Note 11 2 3 4" xfId="17245" xr:uid="{62448925-9669-4E91-8E7B-3FB58C0A513D}"/>
    <cellStyle name="Note 11 2 3 5" xfId="18194" xr:uid="{D0A1E5C7-97F2-4BF1-87F6-8D864E7A5A53}"/>
    <cellStyle name="Note 11 2 3 6" xfId="19067" xr:uid="{A8DA904A-E850-468C-829A-213C604CB498}"/>
    <cellStyle name="Note 11 2 3 7" xfId="19932" xr:uid="{E33E2B00-E319-4CF1-BD7F-9A196F6847B8}"/>
    <cellStyle name="Note 11 2 3 8" xfId="20708" xr:uid="{4B112B83-1A41-43BA-837F-466C03B9CEFE}"/>
    <cellStyle name="Note 11 2 4" xfId="11535" xr:uid="{57DBA55D-583F-4A05-A958-A31A6ED51CA4}"/>
    <cellStyle name="Note 11 2 4 2" xfId="15939" xr:uid="{8558C008-FB49-42B4-806D-27A998C7F1E6}"/>
    <cellStyle name="Note 11 2 4 3" xfId="16899" xr:uid="{1051C569-58AE-4F7A-B2FB-70706B247D0D}"/>
    <cellStyle name="Note 11 2 4 4" xfId="17851" xr:uid="{B44358AB-14EA-4EF6-8679-CC0E9AAEBD47}"/>
    <cellStyle name="Note 11 2 4 5" xfId="18725" xr:uid="{515F9DFC-8EF2-4D1B-97CC-9CA0441F6081}"/>
    <cellStyle name="Note 11 2 4 6" xfId="19590" xr:uid="{53DBF832-C988-4F5E-BAC2-A03F6BF1C9C0}"/>
    <cellStyle name="Note 11 2 4 7" xfId="20366" xr:uid="{146DFD5D-3578-48C7-9DAB-4397C8B10E37}"/>
    <cellStyle name="Note 11 2 4 8" xfId="21123" xr:uid="{0CF375C2-684C-4111-8064-7FE1C5B59CBD}"/>
    <cellStyle name="Note 11 2 5" xfId="14236" xr:uid="{925AB9BB-6006-4D1D-A1BC-97A159FC78CC}"/>
    <cellStyle name="Note 11 2 6" xfId="12717" xr:uid="{093B11EC-3C5F-4166-AF8A-B5C286A3AFB7}"/>
    <cellStyle name="Note 11 2 7" xfId="14020" xr:uid="{FF4701E9-FC54-493D-BC83-E46609E3C918}"/>
    <cellStyle name="Note 11 2 8" xfId="12896" xr:uid="{B19EDF73-A9FA-4E2A-B3D9-506C5D85E43A}"/>
    <cellStyle name="Note 11 2 9" xfId="13614" xr:uid="{9FBE2F5C-1A0B-4528-B33F-3347E129C0E9}"/>
    <cellStyle name="Note 11 3" xfId="9317" xr:uid="{A3FDF810-1D03-4D75-90F2-66A0137596FE}"/>
    <cellStyle name="Note 11 3 10" xfId="13682" xr:uid="{CAF0DEEA-E39F-4D95-A164-3A397A4467D0}"/>
    <cellStyle name="Note 11 3 2" xfId="10844" xr:uid="{90B0BBBB-6DE4-4F70-B32B-16966E629CAE}"/>
    <cellStyle name="Note 11 3 2 2" xfId="15471" xr:uid="{F7CCC3F4-10DA-41D6-ABBD-57C2279CA812}"/>
    <cellStyle name="Note 11 3 2 3" xfId="16477" xr:uid="{3226AF2E-20FC-4298-9232-FF512298CA64}"/>
    <cellStyle name="Note 11 3 2 4" xfId="17435" xr:uid="{79B72ED8-AE53-4E3D-A8C0-0F96216F7F7E}"/>
    <cellStyle name="Note 11 3 2 5" xfId="18362" xr:uid="{44AE479C-8785-4677-AE0C-473F1AE1488B}"/>
    <cellStyle name="Note 11 3 2 6" xfId="19233" xr:uid="{68C9EBCE-F04C-44F1-A79B-CF1E18578EF1}"/>
    <cellStyle name="Note 11 3 2 7" xfId="20080" xr:uid="{75FB01A9-EDA6-42F6-AD69-237E96645F05}"/>
    <cellStyle name="Note 11 3 2 8" xfId="20847" xr:uid="{ED216FED-7590-47F2-A0E3-A97006B6276F}"/>
    <cellStyle name="Note 11 3 3" xfId="11674" xr:uid="{ECA89B1E-3C5D-4D25-A3DB-D2C7C477D03D}"/>
    <cellStyle name="Note 11 3 3 2" xfId="16078" xr:uid="{14D851BE-CC9F-411C-A18F-EC9A4EAD5B3B}"/>
    <cellStyle name="Note 11 3 3 3" xfId="17038" xr:uid="{D2A18598-105F-4192-A5B3-BAE5BC54942F}"/>
    <cellStyle name="Note 11 3 3 4" xfId="17990" xr:uid="{10CF807C-9389-430F-A4A5-AE72B0EBAE48}"/>
    <cellStyle name="Note 11 3 3 5" xfId="18864" xr:uid="{E4F63493-A3F1-46FD-A2D8-8C9A2E505C72}"/>
    <cellStyle name="Note 11 3 3 6" xfId="19729" xr:uid="{112CDDAF-A6A8-49DF-BC9F-88DE72D1AACF}"/>
    <cellStyle name="Note 11 3 3 7" xfId="20505" xr:uid="{FCC0D42D-61F8-4E05-819B-517B47B3B034}"/>
    <cellStyle name="Note 11 3 3 8" xfId="21262" xr:uid="{A0A605EA-5EC3-4C0B-9D57-1189AD878357}"/>
    <cellStyle name="Note 11 3 4" xfId="14441" xr:uid="{50F46233-0DA5-4F00-88F2-E0C1E6E3610C}"/>
    <cellStyle name="Note 11 3 5" xfId="12525" xr:uid="{B89E2E59-4204-4F96-B280-A12331717505}"/>
    <cellStyle name="Note 11 3 6" xfId="14152" xr:uid="{11D44E95-3D4E-47C6-985F-48206153C998}"/>
    <cellStyle name="Note 11 3 7" xfId="12788" xr:uid="{0DD89D10-601F-468D-B109-A670AAD05116}"/>
    <cellStyle name="Note 11 3 8" xfId="14116" xr:uid="{1C5222B9-3A9D-4953-883B-AE393AB155AD}"/>
    <cellStyle name="Note 11 3 9" xfId="12820" xr:uid="{1D7C79A3-39F6-4971-9D83-0C12A30A643D}"/>
    <cellStyle name="Note 11 4" xfId="10101" xr:uid="{61C100F2-21C4-4DD2-BBFF-46D859536B2B}"/>
    <cellStyle name="Note 11 4 2" xfId="14982" xr:uid="{F602EB09-7CF8-4B97-A972-9144A26CC937}"/>
    <cellStyle name="Note 11 4 3" xfId="12095" xr:uid="{481EA1B4-75E8-428B-91E3-E4F3DFDF187A}"/>
    <cellStyle name="Note 11 4 4" xfId="15226" xr:uid="{443C2B43-C0A5-45D9-84A3-8599DB791232}"/>
    <cellStyle name="Note 11 4 5" xfId="11900" xr:uid="{61AD0F5B-B3F1-46C8-93B0-2CE2B328B7D2}"/>
    <cellStyle name="Note 11 4 6" xfId="15106" xr:uid="{FE44FD44-7213-4C4A-99AA-DB0258F3AA97}"/>
    <cellStyle name="Note 11 4 7" xfId="11987" xr:uid="{ACC90299-DF37-4A46-831A-465CD9DD130D}"/>
    <cellStyle name="Note 11 4 8" xfId="14747" xr:uid="{A66C4AB8-CAEA-42A6-A5F3-2996E41E1AAE}"/>
    <cellStyle name="Note 11 5" xfId="11446" xr:uid="{6C61A92F-722F-46DC-B99F-2B31013F09FB}"/>
    <cellStyle name="Note 11 5 2" xfId="15850" xr:uid="{62ABDDF6-3C77-4E61-B4FA-68519926555B}"/>
    <cellStyle name="Note 11 5 3" xfId="16810" xr:uid="{36441899-DFA8-4ECD-A69E-DADE4C42065A}"/>
    <cellStyle name="Note 11 5 4" xfId="17762" xr:uid="{7BF77B01-58B5-42F3-9AF1-64A1E788D0FD}"/>
    <cellStyle name="Note 11 5 5" xfId="18636" xr:uid="{91548C18-384B-4C21-9F44-F520B4E18B3F}"/>
    <cellStyle name="Note 11 5 6" xfId="19501" xr:uid="{ECA7E99E-D196-49AA-9A25-7A19F7C816E5}"/>
    <cellStyle name="Note 11 5 7" xfId="20277" xr:uid="{6BC85D9A-ACD3-48E7-BBA2-B085195FD303}"/>
    <cellStyle name="Note 11 5 8" xfId="21034" xr:uid="{EE9C4153-88F9-47D6-9469-4DB45CA378E6}"/>
    <cellStyle name="Note 11 6" xfId="13886" xr:uid="{209AD9D8-3CF6-4143-8A90-9F652756C6EC}"/>
    <cellStyle name="Note 11 7" xfId="13015" xr:uid="{7977FF8B-D5B2-4F0C-9509-17214A146969}"/>
    <cellStyle name="Note 11 8" xfId="15439" xr:uid="{8ABB46CE-66C6-4673-A785-B4142C889BA4}"/>
    <cellStyle name="Note 11 9" xfId="16448" xr:uid="{BE86970B-AAE2-408D-8D1E-6B76BD916C7C}"/>
    <cellStyle name="Note 12" xfId="8459" xr:uid="{D12854D5-40A0-4472-9037-24F04ABCCC13}"/>
    <cellStyle name="Note 12 10" xfId="14186" xr:uid="{6E1AA200-375F-4DF1-8B71-E4397541CAA9}"/>
    <cellStyle name="Note 12 11" xfId="12760" xr:uid="{718226C3-6880-42AB-B68E-D120E25D9FB4}"/>
    <cellStyle name="Note 12 12" xfId="15075" xr:uid="{FBAE04CF-FB6A-480D-8637-75FDC04F25AB}"/>
    <cellStyle name="Note 12 2" xfId="9043" xr:uid="{A0A4E7CD-360A-4DF5-B928-2B1C5533A02D}"/>
    <cellStyle name="Note 12 2 10" xfId="13640" xr:uid="{935BABB7-456D-4429-A0E5-86375B539013}"/>
    <cellStyle name="Note 12 2 11" xfId="13207" xr:uid="{52F19704-3C3D-4CF2-8A95-15DE621C230E}"/>
    <cellStyle name="Note 12 2 2" xfId="9801" xr:uid="{9E78E738-8120-4A57-BEA0-FC124F4EA4DA}"/>
    <cellStyle name="Note 12 2 2 10" xfId="13336" xr:uid="{ADFB7DD7-DF1E-4599-83D4-A9557E3E4FD6}"/>
    <cellStyle name="Note 12 2 2 2" xfId="11340" xr:uid="{6EAF8B67-1FD8-4D61-8B0D-7900D63CFF29}"/>
    <cellStyle name="Note 12 2 2 2 2" xfId="15769" xr:uid="{2414AD92-12FD-4859-81FC-6F699C59B7B8}"/>
    <cellStyle name="Note 12 2 2 2 3" xfId="16731" xr:uid="{7EFC4502-CE25-454F-9BEC-BDC42E0D2D22}"/>
    <cellStyle name="Note 12 2 2 2 4" xfId="17683" xr:uid="{48E6D684-3236-402C-AFF0-6C6AF47C0608}"/>
    <cellStyle name="Note 12 2 2 2 5" xfId="18563" xr:uid="{084B4B00-6F5C-4429-9373-BC86EC93FDDC}"/>
    <cellStyle name="Note 12 2 2 2 6" xfId="19429" xr:uid="{E4C03A9B-41F2-4597-8925-AF08ECCD650A}"/>
    <cellStyle name="Note 12 2 2 2 7" xfId="20205" xr:uid="{11BB7848-BF36-43A6-A40D-4B604B91FFAC}"/>
    <cellStyle name="Note 12 2 2 2 8" xfId="20962" xr:uid="{170DAEA6-8DCE-4833-BA6B-6361254620CF}"/>
    <cellStyle name="Note 12 2 2 3" xfId="11789" xr:uid="{20C2E9E1-B7F3-4780-BEF9-25BAEEBA9C18}"/>
    <cellStyle name="Note 12 2 2 3 2" xfId="16193" xr:uid="{C3CAFDFE-7D3C-46E2-930C-B3AF4F9596BA}"/>
    <cellStyle name="Note 12 2 2 3 3" xfId="17153" xr:uid="{6C9CEF81-737C-4769-93FC-A61F232E6D19}"/>
    <cellStyle name="Note 12 2 2 3 4" xfId="18105" xr:uid="{3FE6966E-EFAE-4F82-A7BA-B133A44A0FCC}"/>
    <cellStyle name="Note 12 2 2 3 5" xfId="18979" xr:uid="{94D0D36F-3B13-4AEB-A618-C8C5B727D45D}"/>
    <cellStyle name="Note 12 2 2 3 6" xfId="19844" xr:uid="{8B2C2B38-6229-4B71-9023-A7414D1169EB}"/>
    <cellStyle name="Note 12 2 2 3 7" xfId="20620" xr:uid="{125EE8EB-DC59-4253-888F-B5F192544FE7}"/>
    <cellStyle name="Note 12 2 2 3 8" xfId="21377" xr:uid="{8A5EA357-668F-4AF8-8EE1-A24B49DFA9AE}"/>
    <cellStyle name="Note 12 2 2 4" xfId="14753" xr:uid="{B9293940-7946-40ED-8CAD-66EEB221F787}"/>
    <cellStyle name="Note 12 2 2 5" xfId="14080" xr:uid="{2719DAD9-2EA6-4273-863A-07F7F0A754FD}"/>
    <cellStyle name="Note 12 2 2 6" xfId="12842" xr:uid="{2F9725BA-B120-479E-86BF-F51F4395D015}"/>
    <cellStyle name="Note 12 2 2 7" xfId="13664" xr:uid="{7CF71D77-623C-4437-B52F-6EDC6491063C}"/>
    <cellStyle name="Note 12 2 2 8" xfId="13183" xr:uid="{F4D54B5A-FC12-4C83-B9BB-0B885A6AAAFA}"/>
    <cellStyle name="Note 12 2 2 9" xfId="13479" xr:uid="{51D3CD11-2744-48EE-8086-19A2DB16B77B}"/>
    <cellStyle name="Note 12 2 3" xfId="10568" xr:uid="{77DCD3AB-0C53-4E03-B4D7-14BCE005F0A3}"/>
    <cellStyle name="Note 12 2 3 2" xfId="15264" xr:uid="{F19581CB-CA70-4635-A0F9-60F7CCB6D9E9}"/>
    <cellStyle name="Note 12 2 3 3" xfId="16284" xr:uid="{79D6FF62-B9E6-4108-AE60-3C98B1A2D72A}"/>
    <cellStyle name="Note 12 2 3 4" xfId="17244" xr:uid="{A3C63F9A-D3D0-44B5-A4DA-053D9654B392}"/>
    <cellStyle name="Note 12 2 3 5" xfId="18193" xr:uid="{C85835B6-5500-45D5-8955-FC84D38208A9}"/>
    <cellStyle name="Note 12 2 3 6" xfId="19066" xr:uid="{CCD1D262-4648-4D6C-A34E-0953B5FD3194}"/>
    <cellStyle name="Note 12 2 3 7" xfId="19931" xr:uid="{2D49E61B-223E-47F5-BF7B-5BBCE99FA5A4}"/>
    <cellStyle name="Note 12 2 3 8" xfId="20707" xr:uid="{33BE7591-1DF8-4AF8-922D-A6A4B1FAC2A0}"/>
    <cellStyle name="Note 12 2 4" xfId="11534" xr:uid="{21CB8593-1169-4547-A58F-52D708F640EE}"/>
    <cellStyle name="Note 12 2 4 2" xfId="15938" xr:uid="{3AF00453-7206-44B4-A3E9-183F4598D863}"/>
    <cellStyle name="Note 12 2 4 3" xfId="16898" xr:uid="{5E9FE420-39DE-49B2-A808-2050DF7C9EFD}"/>
    <cellStyle name="Note 12 2 4 4" xfId="17850" xr:uid="{CC1E9C53-4A02-4B70-B7F3-DCBEA7B72F2A}"/>
    <cellStyle name="Note 12 2 4 5" xfId="18724" xr:uid="{C182DF7E-C064-401E-8EDE-0EB31D8CE545}"/>
    <cellStyle name="Note 12 2 4 6" xfId="19589" xr:uid="{778A3E38-2CB9-43E5-8B70-BC42BA7416CD}"/>
    <cellStyle name="Note 12 2 4 7" xfId="20365" xr:uid="{C5D874A2-60CE-43C0-BFD5-1C892C30A24D}"/>
    <cellStyle name="Note 12 2 4 8" xfId="21122" xr:uid="{A7CA67B8-03FB-4DA8-9358-C2220AB7CB31}"/>
    <cellStyle name="Note 12 2 5" xfId="14235" xr:uid="{51CEF1E1-37CB-4C4C-A7CB-26CAD64CEE55}"/>
    <cellStyle name="Note 12 2 6" xfId="12718" xr:uid="{EC66417A-084C-483C-970E-F9CBD340FE97}"/>
    <cellStyle name="Note 12 2 7" xfId="15156" xr:uid="{6327E549-672A-4AFD-836F-3BDF9348F012}"/>
    <cellStyle name="Note 12 2 8" xfId="14052" xr:uid="{479DAF3B-9D77-4B3C-A044-6D59F939FC6A}"/>
    <cellStyle name="Note 12 2 9" xfId="12869" xr:uid="{5BA1D85A-7C1D-4572-AC87-D27BC26E0960}"/>
    <cellStyle name="Note 12 3" xfId="9318" xr:uid="{69F85B72-EA3A-4C87-88D5-C511C07DB9D6}"/>
    <cellStyle name="Note 12 3 10" xfId="15710" xr:uid="{1DFB6F4D-47F9-4AF5-9D21-93D916CE6ECD}"/>
    <cellStyle name="Note 12 3 2" xfId="10845" xr:uid="{A3604607-B344-4D92-80F9-4558117EADE0}"/>
    <cellStyle name="Note 12 3 2 2" xfId="15472" xr:uid="{52D455B2-8FB5-4974-9BB8-22DA534D4AEA}"/>
    <cellStyle name="Note 12 3 2 3" xfId="16478" xr:uid="{195F2BB5-F004-4FE9-B330-98C7D12BB162}"/>
    <cellStyle name="Note 12 3 2 4" xfId="17436" xr:uid="{6E737382-8DDE-45E7-B902-A492CED69F61}"/>
    <cellStyle name="Note 12 3 2 5" xfId="18363" xr:uid="{E129205B-9E61-4BE6-A4D7-0AA0C523B455}"/>
    <cellStyle name="Note 12 3 2 6" xfId="19234" xr:uid="{2FF4E442-8767-45F0-883D-DA1843E89821}"/>
    <cellStyle name="Note 12 3 2 7" xfId="20081" xr:uid="{BB73B5DC-C8CA-4CC6-88CD-2337BD0114F6}"/>
    <cellStyle name="Note 12 3 2 8" xfId="20848" xr:uid="{40C1727F-E983-4BAE-89ED-443456290164}"/>
    <cellStyle name="Note 12 3 3" xfId="11675" xr:uid="{16A93F6D-795D-4E4B-803D-85FB0571922F}"/>
    <cellStyle name="Note 12 3 3 2" xfId="16079" xr:uid="{7D52E255-B8AF-4FF9-A068-4AACC57B2CC7}"/>
    <cellStyle name="Note 12 3 3 3" xfId="17039" xr:uid="{884E46EF-F39B-4A7D-877D-3A24F7B8DB10}"/>
    <cellStyle name="Note 12 3 3 4" xfId="17991" xr:uid="{A2A3C6F8-52BC-4A91-A9C6-0175F6006170}"/>
    <cellStyle name="Note 12 3 3 5" xfId="18865" xr:uid="{354A5ECD-48BB-4505-8DFA-500DA55B24E9}"/>
    <cellStyle name="Note 12 3 3 6" xfId="19730" xr:uid="{BD44F0B6-093E-4793-AB47-1F6F01FD50B3}"/>
    <cellStyle name="Note 12 3 3 7" xfId="20506" xr:uid="{C9BA38E8-B1AA-47CC-80A4-A26F9E7B7D6B}"/>
    <cellStyle name="Note 12 3 3 8" xfId="21263" xr:uid="{9B04C2E7-78E6-416E-B9C2-0F56622FD51D}"/>
    <cellStyle name="Note 12 3 4" xfId="14442" xr:uid="{9F5EC4C9-4825-4304-8CBF-686D16EB2962}"/>
    <cellStyle name="Note 12 3 5" xfId="12524" xr:uid="{294C6255-A25D-4942-8BDE-FCD2E3D21E99}"/>
    <cellStyle name="Note 12 3 6" xfId="13743" xr:uid="{8B8AC9D4-A7F6-4E5C-AB89-E286887706CE}"/>
    <cellStyle name="Note 12 3 7" xfId="13131" xr:uid="{B7626E74-A1D3-4FCE-8D35-8ACA91787CF8}"/>
    <cellStyle name="Note 12 3 8" xfId="14600" xr:uid="{EE322352-6679-4D2E-84EE-F6A6A4C14A0E}"/>
    <cellStyle name="Note 12 3 9" xfId="12383" xr:uid="{88A26F37-23CB-47A0-9AE1-125034BF8108}"/>
    <cellStyle name="Note 12 4" xfId="10102" xr:uid="{50BFB2CA-EF13-4E75-9945-7CDD92A48429}"/>
    <cellStyle name="Note 12 4 2" xfId="14983" xr:uid="{5208C43E-07D0-4647-8470-EDEE720CAE45}"/>
    <cellStyle name="Note 12 4 3" xfId="12094" xr:uid="{31295BE5-12CA-422C-906A-878FA932F922}"/>
    <cellStyle name="Note 12 4 4" xfId="14198" xr:uid="{FCB2AB9F-0474-4505-B7F6-58F90F110A69}"/>
    <cellStyle name="Note 12 4 5" xfId="12750" xr:uid="{33CC4673-E68A-4110-B0C7-FCECD4D92057}"/>
    <cellStyle name="Note 12 4 6" xfId="14410" xr:uid="{B29EC110-0C14-49DF-B3D1-B2BCDCD861B1}"/>
    <cellStyle name="Note 12 4 7" xfId="12552" xr:uid="{36385D6F-CE80-4C60-8175-B6C3EB52CB92}"/>
    <cellStyle name="Note 12 4 8" xfId="13737" xr:uid="{DD03E121-410E-40DD-B58A-B460915CEFAC}"/>
    <cellStyle name="Note 12 5" xfId="11447" xr:uid="{F7B5EC77-B9A7-4226-BD14-1584D07522D0}"/>
    <cellStyle name="Note 12 5 2" xfId="15851" xr:uid="{7C856636-95BB-47DD-9C24-01D431C17A25}"/>
    <cellStyle name="Note 12 5 3" xfId="16811" xr:uid="{4C7EF329-CAA4-4404-AB93-543735027B3C}"/>
    <cellStyle name="Note 12 5 4" xfId="17763" xr:uid="{C42FD62C-FEC8-456E-B074-9B465EFF5175}"/>
    <cellStyle name="Note 12 5 5" xfId="18637" xr:uid="{2FE9B19A-D092-4A2C-A82C-1C768965C260}"/>
    <cellStyle name="Note 12 5 6" xfId="19502" xr:uid="{B3E72B6C-5328-4B5C-A60C-6E9E23F0B0AF}"/>
    <cellStyle name="Note 12 5 7" xfId="20278" xr:uid="{0884A92C-70ED-4119-847C-282A0D1FBBF5}"/>
    <cellStyle name="Note 12 5 8" xfId="21035" xr:uid="{1308F61C-EDBD-4532-96A9-555896BB5AEE}"/>
    <cellStyle name="Note 12 6" xfId="13887" xr:uid="{A51110A1-ECCD-4EB5-99FA-C8301220FCED}"/>
    <cellStyle name="Note 12 7" xfId="13014" xr:uid="{015272B3-CC23-4A84-9ED3-3268967E845A}"/>
    <cellStyle name="Note 12 8" xfId="14927" xr:uid="{FE9CE918-85F8-403B-9166-891E7E321B1B}"/>
    <cellStyle name="Note 12 9" xfId="12142" xr:uid="{EECFAD68-A745-42BD-81A0-9DF34571FB6B}"/>
    <cellStyle name="Note 13" xfId="8460" xr:uid="{A99A7075-B8C7-4E0D-9810-D10A4F00E337}"/>
    <cellStyle name="Note 13 10" xfId="14084" xr:uid="{AF402B55-207C-48CF-8DD9-1DF10B3E3480}"/>
    <cellStyle name="Note 13 11" xfId="12840" xr:uid="{5468DF62-276B-43B9-B9FA-01B751BC1031}"/>
    <cellStyle name="Note 13 12" xfId="13666" xr:uid="{D08F6C05-A696-4E8E-8C90-B51C5CE6E765}"/>
    <cellStyle name="Note 13 2" xfId="9042" xr:uid="{ED9716E1-299C-4173-AAD7-3704A0296825}"/>
    <cellStyle name="Note 13 2 10" xfId="18486" xr:uid="{20D5A44D-89B9-48B0-BAB1-A75E955EAD05}"/>
    <cellStyle name="Note 13 2 11" xfId="19357" xr:uid="{87B0E3E0-3747-4123-942F-A29B8F9D0B3D}"/>
    <cellStyle name="Note 13 2 2" xfId="9802" xr:uid="{A31751D8-BDDD-4B8A-BD56-BCEFFFDD83B0}"/>
    <cellStyle name="Note 13 2 2 10" xfId="15718" xr:uid="{CA78DD62-20CF-49AB-8D7D-63BD185BE05D}"/>
    <cellStyle name="Note 13 2 2 2" xfId="11341" xr:uid="{72F6628F-02F3-4C42-BE5B-AA68301AE5B3}"/>
    <cellStyle name="Note 13 2 2 2 2" xfId="15770" xr:uid="{C0BB511B-DB20-40D9-AF22-B97901DFAE31}"/>
    <cellStyle name="Note 13 2 2 2 3" xfId="16732" xr:uid="{1AF8AB51-4773-4CDA-89CC-71F13ED9A8A1}"/>
    <cellStyle name="Note 13 2 2 2 4" xfId="17684" xr:uid="{226B53A1-C00C-404B-9278-1242ABE18280}"/>
    <cellStyle name="Note 13 2 2 2 5" xfId="18564" xr:uid="{EE5E12D4-7510-47F8-8BCF-0FE265D26DAA}"/>
    <cellStyle name="Note 13 2 2 2 6" xfId="19430" xr:uid="{51C7B450-9B52-4E1C-A5A1-3DB3C1CAF820}"/>
    <cellStyle name="Note 13 2 2 2 7" xfId="20206" xr:uid="{C6FA286F-B552-4E5C-9DE0-1782EBD89957}"/>
    <cellStyle name="Note 13 2 2 2 8" xfId="20963" xr:uid="{38A014C9-5352-459B-9773-AE103EBFBB4E}"/>
    <cellStyle name="Note 13 2 2 3" xfId="11790" xr:uid="{48DB0939-B66A-4D3B-823B-D20F1B5AAEFE}"/>
    <cellStyle name="Note 13 2 2 3 2" xfId="16194" xr:uid="{A1B55BE5-7CB2-4872-832B-D4421BD6B341}"/>
    <cellStyle name="Note 13 2 2 3 3" xfId="17154" xr:uid="{76B2E854-C9B5-4BB9-A1D0-00BAEC496B43}"/>
    <cellStyle name="Note 13 2 2 3 4" xfId="18106" xr:uid="{E172979C-3698-40BB-B730-655BCA0A465E}"/>
    <cellStyle name="Note 13 2 2 3 5" xfId="18980" xr:uid="{6F60372C-9C5C-4A77-8D80-CB30E7E16F8D}"/>
    <cellStyle name="Note 13 2 2 3 6" xfId="19845" xr:uid="{49C31D07-ADDF-42CF-918D-795F0578819E}"/>
    <cellStyle name="Note 13 2 2 3 7" xfId="20621" xr:uid="{347718DB-8D16-4B9E-BB64-340DCC5E3FA1}"/>
    <cellStyle name="Note 13 2 2 3 8" xfId="21378" xr:uid="{A379FEA4-8F5D-4144-B458-14381E9EE062}"/>
    <cellStyle name="Note 13 2 2 4" xfId="14754" xr:uid="{4B57D68A-6132-43EE-A02F-D9D43F77D77D}"/>
    <cellStyle name="Note 13 2 2 5" xfId="12265" xr:uid="{941D8F34-42FE-4D2B-AC7F-C3970AF9B5F0}"/>
    <cellStyle name="Note 13 2 2 6" xfId="14706" xr:uid="{E2817B4A-E18E-411B-98C7-92084F246D47}"/>
    <cellStyle name="Note 13 2 2 7" xfId="12299" xr:uid="{0162A94B-DB81-41B2-976E-E640B9AECC70}"/>
    <cellStyle name="Note 13 2 2 8" xfId="14700" xr:uid="{1CB4D9F4-866C-45C7-B3FB-08A6B54B5796}"/>
    <cellStyle name="Note 13 2 2 9" xfId="12304" xr:uid="{DBB55B8B-6E70-453B-BC71-1573C4EC03FA}"/>
    <cellStyle name="Note 13 2 3" xfId="10567" xr:uid="{B63D55FA-A1B8-4CF3-BA12-F44645753EC7}"/>
    <cellStyle name="Note 13 2 3 2" xfId="15263" xr:uid="{124009DB-95D6-4515-8770-3C2C691BCCB4}"/>
    <cellStyle name="Note 13 2 3 3" xfId="16283" xr:uid="{E755E8B1-4986-4E38-80AD-D686FE43FB14}"/>
    <cellStyle name="Note 13 2 3 4" xfId="17243" xr:uid="{E52DF4A0-5CAA-45F9-8DC4-34DA6030921F}"/>
    <cellStyle name="Note 13 2 3 5" xfId="18192" xr:uid="{FA3C1D57-01A3-4008-9C7A-0AC278983853}"/>
    <cellStyle name="Note 13 2 3 6" xfId="19065" xr:uid="{D7FB5EA7-884B-4FE2-BD2D-856CEA11DEF1}"/>
    <cellStyle name="Note 13 2 3 7" xfId="19930" xr:uid="{C9282F52-1576-4D2E-B1B6-198626D40997}"/>
    <cellStyle name="Note 13 2 3 8" xfId="20706" xr:uid="{3969C950-5D6F-4C1E-A81C-F209077D1352}"/>
    <cellStyle name="Note 13 2 4" xfId="11533" xr:uid="{9DECDDEF-FB90-404C-AFDC-27409DF26A05}"/>
    <cellStyle name="Note 13 2 4 2" xfId="15937" xr:uid="{7E6EF2B3-0B97-4EE8-9DF6-98FBD074C06A}"/>
    <cellStyle name="Note 13 2 4 3" xfId="16897" xr:uid="{39594C94-1F0F-4552-AA74-C837C55C1CA4}"/>
    <cellStyle name="Note 13 2 4 4" xfId="17849" xr:uid="{D9C48B72-9236-4435-8AA1-8E9C751C3CA4}"/>
    <cellStyle name="Note 13 2 4 5" xfId="18723" xr:uid="{36951CD5-2FB4-4E08-8D6C-425D03C0120F}"/>
    <cellStyle name="Note 13 2 4 6" xfId="19588" xr:uid="{B215F204-2882-4832-AC01-B494C198AA67}"/>
    <cellStyle name="Note 13 2 4 7" xfId="20364" xr:uid="{F1859144-4BB8-45FA-8CDD-E50B70EA1681}"/>
    <cellStyle name="Note 13 2 4 8" xfId="21121" xr:uid="{CF9CA27C-6E9F-41A7-BF9A-EFCFBFC2298F}"/>
    <cellStyle name="Note 13 2 5" xfId="14234" xr:uid="{3877F54F-3F15-49B5-926B-A21B4B2F9CF2}"/>
    <cellStyle name="Note 13 2 6" xfId="12719" xr:uid="{9DB1B864-CD6E-4974-99B2-9E81E4EC6EE6}"/>
    <cellStyle name="Note 13 2 7" xfId="15656" xr:uid="{6783128F-F9E8-40EA-8CD0-3926D7B19CAC}"/>
    <cellStyle name="Note 13 2 8" xfId="16634" xr:uid="{0D1BC308-74B7-441E-B8A9-66A4DB433073}"/>
    <cellStyle name="Note 13 2 9" xfId="17587" xr:uid="{26451132-5900-4151-8B5F-696211EDEA53}"/>
    <cellStyle name="Note 13 3" xfId="9319" xr:uid="{A173CA4C-8DFC-4DE6-9A75-AF1921045F43}"/>
    <cellStyle name="Note 13 3 10" xfId="17570" xr:uid="{8C5EBAF0-C09C-49D9-AD66-599E26C65949}"/>
    <cellStyle name="Note 13 3 2" xfId="10846" xr:uid="{6D99DA76-3637-42EE-984E-34DAE4B7C312}"/>
    <cellStyle name="Note 13 3 2 2" xfId="15473" xr:uid="{A80CBF1E-0DD7-4738-ACC1-F7A0BE9D3DCE}"/>
    <cellStyle name="Note 13 3 2 3" xfId="16479" xr:uid="{B2577817-4A3B-48DB-968C-0AFB032C188F}"/>
    <cellStyle name="Note 13 3 2 4" xfId="17437" xr:uid="{FB21F99B-2A05-41D0-8605-AACF80C3990C}"/>
    <cellStyle name="Note 13 3 2 5" xfId="18364" xr:uid="{D843831D-0876-4933-9B50-905563D19A1B}"/>
    <cellStyle name="Note 13 3 2 6" xfId="19235" xr:uid="{D8011444-32C4-48DA-ACD5-BA452E104A4F}"/>
    <cellStyle name="Note 13 3 2 7" xfId="20082" xr:uid="{C38E0F36-3DE3-40D8-A960-39ADB83AE73F}"/>
    <cellStyle name="Note 13 3 2 8" xfId="20849" xr:uid="{A59839F0-4131-40AF-B142-E85A986284D4}"/>
    <cellStyle name="Note 13 3 3" xfId="11676" xr:uid="{95794300-2F94-4EAB-87BC-F698912E0542}"/>
    <cellStyle name="Note 13 3 3 2" xfId="16080" xr:uid="{BF6B701F-012D-4CB0-A031-2929FFE7DD13}"/>
    <cellStyle name="Note 13 3 3 3" xfId="17040" xr:uid="{0F6128EF-824F-40BC-969C-595CEC46CBB6}"/>
    <cellStyle name="Note 13 3 3 4" xfId="17992" xr:uid="{4FE724B5-2BCD-471C-8226-032B574D3479}"/>
    <cellStyle name="Note 13 3 3 5" xfId="18866" xr:uid="{5A844762-A958-4F58-9B78-6A7CCF271638}"/>
    <cellStyle name="Note 13 3 3 6" xfId="19731" xr:uid="{978B9671-D88D-4C38-BFCD-08699BE47413}"/>
    <cellStyle name="Note 13 3 3 7" xfId="20507" xr:uid="{3172CE52-B71D-4C0B-A91D-722B8D3004AE}"/>
    <cellStyle name="Note 13 3 3 8" xfId="21264" xr:uid="{B117F09D-B76C-4798-9188-9C0B3183D813}"/>
    <cellStyle name="Note 13 3 4" xfId="14443" xr:uid="{8D318F86-F608-449E-BCDE-A64D82603B5F}"/>
    <cellStyle name="Note 13 3 5" xfId="12523" xr:uid="{EDCEDCBB-359C-4CC3-90D5-9D065E911FB4}"/>
    <cellStyle name="Note 13 3 6" xfId="13744" xr:uid="{BD959E7A-A09A-483D-B3D8-0016BD684D53}"/>
    <cellStyle name="Note 13 3 7" xfId="13130" xr:uid="{B0BDDA19-87FB-4344-B448-7728FBC8F9C0}"/>
    <cellStyle name="Note 13 3 8" xfId="15625" xr:uid="{5A895A37-2C3F-4F08-A90B-56C8C209E992}"/>
    <cellStyle name="Note 13 3 9" xfId="16613" xr:uid="{6E7B49E3-3084-4E5E-8C91-12B6356F17E8}"/>
    <cellStyle name="Note 13 4" xfId="10103" xr:uid="{1F5C335F-B1FF-4C7D-90A4-DBDF9BA6DB7E}"/>
    <cellStyle name="Note 13 4 2" xfId="14984" xr:uid="{AC4E2D49-C01F-44A4-A370-ED416B5444AF}"/>
    <cellStyle name="Note 13 4 3" xfId="12093" xr:uid="{C56848AE-FA18-4ACA-A0E9-FB762DB26168}"/>
    <cellStyle name="Note 13 4 4" xfId="14731" xr:uid="{C4572502-BDD4-48C3-9156-EC62119F6E3C}"/>
    <cellStyle name="Note 13 4 5" xfId="12278" xr:uid="{D24E2BB4-9836-49D8-A9DD-68B09B8469B8}"/>
    <cellStyle name="Note 13 4 6" xfId="14704" xr:uid="{52819F24-9F8C-4AF6-8EB4-571BECC8C2DB}"/>
    <cellStyle name="Note 13 4 7" xfId="12301" xr:uid="{4FB6EED7-14C0-4C0C-8DF0-E4074E62D7C9}"/>
    <cellStyle name="Note 13 4 8" xfId="13812" xr:uid="{AED0DC11-8C5E-4E67-96E7-24A0CCE383C8}"/>
    <cellStyle name="Note 13 5" xfId="11448" xr:uid="{24D23F70-8032-4A78-A30F-CD8B91433830}"/>
    <cellStyle name="Note 13 5 2" xfId="15852" xr:uid="{66CC02AC-0C8E-413D-80FD-A3A9E2B2E7C5}"/>
    <cellStyle name="Note 13 5 3" xfId="16812" xr:uid="{BEFCBFF9-F44F-4EEC-881B-137180794C67}"/>
    <cellStyle name="Note 13 5 4" xfId="17764" xr:uid="{CA357808-28F5-4B02-8593-67A23FF6B7A1}"/>
    <cellStyle name="Note 13 5 5" xfId="18638" xr:uid="{BAF0FE89-A3D8-40BD-A9F4-B2EA05C1AE9D}"/>
    <cellStyle name="Note 13 5 6" xfId="19503" xr:uid="{C5DD94C1-2B6C-45BB-84E9-D03B295A15C1}"/>
    <cellStyle name="Note 13 5 7" xfId="20279" xr:uid="{7F3EEB13-7565-45BE-9AA3-CA32DCBB2274}"/>
    <cellStyle name="Note 13 5 8" xfId="21036" xr:uid="{C9CBF29D-70F1-4859-BAFE-5D4F4C0FBA3F}"/>
    <cellStyle name="Note 13 6" xfId="13888" xr:uid="{D1812535-362B-4CF1-8A6B-5C31A4A70FD7}"/>
    <cellStyle name="Note 13 7" xfId="13013" xr:uid="{88DE3245-8A40-41B3-99A0-0A2D512316E1}"/>
    <cellStyle name="Note 13 8" xfId="13507" xr:uid="{5DEAE424-7E59-44C2-A9A9-F9C366B89BAE}"/>
    <cellStyle name="Note 13 9" xfId="13310" xr:uid="{7297BA86-DDC7-4AD8-97FE-924E345E8509}"/>
    <cellStyle name="Note 14" xfId="8461" xr:uid="{53CA24E4-472E-4DF9-87D5-BB15A2C2A74C}"/>
    <cellStyle name="Note 14 10" xfId="14570" xr:uid="{9C633DC6-F899-4369-94ED-6E2D7AD1BD12}"/>
    <cellStyle name="Note 14 11" xfId="12401" xr:uid="{546AD3CC-12A1-415C-A770-C2A838374FB8}"/>
    <cellStyle name="Note 14 12" xfId="15707" xr:uid="{80DE839A-13C6-4215-9AC8-5BA6C200D8F1}"/>
    <cellStyle name="Note 14 2" xfId="9041" xr:uid="{329683E4-CABA-4FF7-AB4E-4974BB6E22B2}"/>
    <cellStyle name="Note 14 2 10" xfId="13093" xr:uid="{349E9F44-8AF5-484F-ADF4-EB0030E6AE2E}"/>
    <cellStyle name="Note 14 2 11" xfId="15139" xr:uid="{B956534E-17CC-4C56-9BA7-4D57F69B9326}"/>
    <cellStyle name="Note 14 2 2" xfId="9803" xr:uid="{F72CBEC0-4306-415E-95D2-B33B41F08D44}"/>
    <cellStyle name="Note 14 2 2 10" xfId="12964" xr:uid="{060FC534-A04F-4290-AEC3-47DDD82AA0D8}"/>
    <cellStyle name="Note 14 2 2 2" xfId="11342" xr:uid="{EBDB63FA-B194-4972-ACF3-97F6511B510C}"/>
    <cellStyle name="Note 14 2 2 2 2" xfId="15771" xr:uid="{412203F8-0D1A-4402-8167-A0D11422A6AD}"/>
    <cellStyle name="Note 14 2 2 2 3" xfId="16733" xr:uid="{E8920461-B83A-4FA4-B777-9F6CFC86DE49}"/>
    <cellStyle name="Note 14 2 2 2 4" xfId="17685" xr:uid="{2B69E472-EA82-4D3B-B6B3-90B19F913926}"/>
    <cellStyle name="Note 14 2 2 2 5" xfId="18565" xr:uid="{6BB8A8A4-D247-4216-A8F2-2B7C074EA16B}"/>
    <cellStyle name="Note 14 2 2 2 6" xfId="19431" xr:uid="{5D10ADF8-9DBB-4F0D-9AFA-5D2C9CE05A69}"/>
    <cellStyle name="Note 14 2 2 2 7" xfId="20207" xr:uid="{19C63557-FFBE-4086-B01E-F9365E1B0564}"/>
    <cellStyle name="Note 14 2 2 2 8" xfId="20964" xr:uid="{B0346A2D-FA2F-477D-97C1-56453DB7FE3B}"/>
    <cellStyle name="Note 14 2 2 3" xfId="11791" xr:uid="{55FA9565-8F3F-4526-B08E-9A3389928536}"/>
    <cellStyle name="Note 14 2 2 3 2" xfId="16195" xr:uid="{9A66FAE5-D548-433B-AE5E-46725A310681}"/>
    <cellStyle name="Note 14 2 2 3 3" xfId="17155" xr:uid="{E54576BE-A0F5-4ADE-9BC2-8788A7A118D6}"/>
    <cellStyle name="Note 14 2 2 3 4" xfId="18107" xr:uid="{8671E601-2338-4679-AC30-5B5EA2C4ED20}"/>
    <cellStyle name="Note 14 2 2 3 5" xfId="18981" xr:uid="{0D23D651-50A4-4535-804B-5900FC3661BA}"/>
    <cellStyle name="Note 14 2 2 3 6" xfId="19846" xr:uid="{09E60DDA-19DB-41F1-A29E-C6FEBD85CF6A}"/>
    <cellStyle name="Note 14 2 2 3 7" xfId="20622" xr:uid="{A5E19703-6E53-4E95-BA76-4FC946BE9A94}"/>
    <cellStyle name="Note 14 2 2 3 8" xfId="21379" xr:uid="{ED8B3D44-93A9-43B9-8EC3-1F418F57F65D}"/>
    <cellStyle name="Note 14 2 2 4" xfId="14755" xr:uid="{E78460C0-1EAD-4A41-9EC2-560E95EC813D}"/>
    <cellStyle name="Note 14 2 2 5" xfId="15116" xr:uid="{31F474AA-4EDE-47E5-A5EB-F24F5A690677}"/>
    <cellStyle name="Note 14 2 2 6" xfId="11979" xr:uid="{4CFAC362-60A2-49C9-A2EA-D3365F2FEA00}"/>
    <cellStyle name="Note 14 2 2 7" xfId="15242" xr:uid="{75F74648-9D5E-4200-8E2D-2A11E2BEFA81}"/>
    <cellStyle name="Note 14 2 2 8" xfId="11887" xr:uid="{4DCDEBE3-BB18-4A20-801F-A27708DB06CD}"/>
    <cellStyle name="Note 14 2 2 9" xfId="13939" xr:uid="{EB0A4647-CAC5-483D-8F78-F41A24867BCE}"/>
    <cellStyle name="Note 14 2 3" xfId="10566" xr:uid="{9DCFFD17-C520-4BC1-9F2E-D592B896BCC4}"/>
    <cellStyle name="Note 14 2 3 2" xfId="15262" xr:uid="{B37BDEAC-4B7B-4484-ACC1-47FD4FF40565}"/>
    <cellStyle name="Note 14 2 3 3" xfId="16282" xr:uid="{16937347-EE23-4913-B54C-DEE4B6FEC842}"/>
    <cellStyle name="Note 14 2 3 4" xfId="17242" xr:uid="{7D05E106-CDF1-43D6-8807-BF9981DC687A}"/>
    <cellStyle name="Note 14 2 3 5" xfId="18191" xr:uid="{6B968AD0-4CFF-4BA5-A456-340F7444CBEC}"/>
    <cellStyle name="Note 14 2 3 6" xfId="19064" xr:uid="{40605D2F-91E1-4B44-B858-BAC5342F341A}"/>
    <cellStyle name="Note 14 2 3 7" xfId="19929" xr:uid="{2DD55D2D-459A-463B-965E-6BCBF860D589}"/>
    <cellStyle name="Note 14 2 3 8" xfId="20705" xr:uid="{3A54E168-2832-4E12-902D-39FD0A541593}"/>
    <cellStyle name="Note 14 2 4" xfId="11532" xr:uid="{88122A80-EF4A-4764-AD1F-BAE23163E236}"/>
    <cellStyle name="Note 14 2 4 2" xfId="15936" xr:uid="{C2A785B6-FFC0-423D-A87A-84B2BD117B75}"/>
    <cellStyle name="Note 14 2 4 3" xfId="16896" xr:uid="{A8053C49-29A4-4797-B6A4-4D459D74D9D8}"/>
    <cellStyle name="Note 14 2 4 4" xfId="17848" xr:uid="{DAB1A90A-E813-4621-B182-5D61B10FD570}"/>
    <cellStyle name="Note 14 2 4 5" xfId="18722" xr:uid="{40C9EFE2-5819-44DA-B209-E1ED4883DDBC}"/>
    <cellStyle name="Note 14 2 4 6" xfId="19587" xr:uid="{439C7D84-6A1C-4CE7-A450-4653AF0597A5}"/>
    <cellStyle name="Note 14 2 4 7" xfId="20363" xr:uid="{D567B281-8EC7-43D3-BA31-C256D4922A3E}"/>
    <cellStyle name="Note 14 2 4 8" xfId="21120" xr:uid="{C6F9286E-A70E-467F-B792-19F9E17CCD3E}"/>
    <cellStyle name="Note 14 2 5" xfId="14233" xr:uid="{25CCEBB6-FA9B-4895-864C-DC3E3E6041DF}"/>
    <cellStyle name="Note 14 2 6" xfId="12720" xr:uid="{15462E6F-B082-4AB1-B7CB-02A323FC1A88}"/>
    <cellStyle name="Note 14 2 7" xfId="14634" xr:uid="{B66F68E3-6474-4505-A6B0-16F51BBD71CE}"/>
    <cellStyle name="Note 14 2 8" xfId="12358" xr:uid="{A4468B1D-F69A-4839-B123-90139D8BE411}"/>
    <cellStyle name="Note 14 2 9" xfId="13792" xr:uid="{27D10BD6-CF0A-4D53-A830-4E456BAF756F}"/>
    <cellStyle name="Note 14 3" xfId="9320" xr:uid="{ABB5CFE9-C392-4FC7-9204-500693B799DB}"/>
    <cellStyle name="Note 14 3 10" xfId="15104" xr:uid="{C471019F-2B0F-43E9-A881-1DE38E371B89}"/>
    <cellStyle name="Note 14 3 2" xfId="10847" xr:uid="{B92C42E5-206B-488C-8A19-D0BD401D3E91}"/>
    <cellStyle name="Note 14 3 2 2" xfId="15474" xr:uid="{88312021-04D6-447C-B948-009CFD87A515}"/>
    <cellStyle name="Note 14 3 2 3" xfId="16480" xr:uid="{40F1BBD2-D25E-40C3-8E19-09DAD808226A}"/>
    <cellStyle name="Note 14 3 2 4" xfId="17438" xr:uid="{06D5E00D-FC11-4254-8ED5-16BB5728CBB4}"/>
    <cellStyle name="Note 14 3 2 5" xfId="18365" xr:uid="{7B95904C-1D31-4363-B41B-696A921B5302}"/>
    <cellStyle name="Note 14 3 2 6" xfId="19236" xr:uid="{440FEF34-CAC3-48C4-9F5A-7944B3B8E05D}"/>
    <cellStyle name="Note 14 3 2 7" xfId="20083" xr:uid="{515B7B11-C658-4D0F-9CF9-3B53BB93D617}"/>
    <cellStyle name="Note 14 3 2 8" xfId="20850" xr:uid="{6F597428-0119-40BE-B593-EA7CBD515454}"/>
    <cellStyle name="Note 14 3 3" xfId="11677" xr:uid="{E388B9C8-9DEF-421E-B9CC-D794D7018151}"/>
    <cellStyle name="Note 14 3 3 2" xfId="16081" xr:uid="{24DB6DB5-CC6D-42EF-B6E2-BB42FE0E3274}"/>
    <cellStyle name="Note 14 3 3 3" xfId="17041" xr:uid="{A7E26820-F90A-4444-A636-CC3DA908ABE7}"/>
    <cellStyle name="Note 14 3 3 4" xfId="17993" xr:uid="{A4BCCC6D-717A-4A83-BDB1-39614300C246}"/>
    <cellStyle name="Note 14 3 3 5" xfId="18867" xr:uid="{D9F8D137-2A3B-46FA-B8A9-4531BA4B6C29}"/>
    <cellStyle name="Note 14 3 3 6" xfId="19732" xr:uid="{6AF5CF15-5B24-40A7-9E32-81C04B6E028C}"/>
    <cellStyle name="Note 14 3 3 7" xfId="20508" xr:uid="{274D9521-FF82-42D6-B056-8741AEFC3BC0}"/>
    <cellStyle name="Note 14 3 3 8" xfId="21265" xr:uid="{71B21A7B-5F92-48A5-8A20-1667A7642977}"/>
    <cellStyle name="Note 14 3 4" xfId="14444" xr:uid="{A5FAF260-8135-4CD5-AD3D-BE5350685720}"/>
    <cellStyle name="Note 14 3 5" xfId="12522" xr:uid="{8C43AAF4-D51E-480C-99F7-CDC4606BE0B7}"/>
    <cellStyle name="Note 14 3 6" xfId="13745" xr:uid="{57D67A81-FA41-46FE-9B5B-5EFB828EED07}"/>
    <cellStyle name="Note 14 3 7" xfId="13129" xr:uid="{64774C1B-27C3-4E64-938E-4F47048CB46A}"/>
    <cellStyle name="Note 14 3 8" xfId="15069" xr:uid="{F6732FEE-22CD-4B7D-A1FF-815670862BE5}"/>
    <cellStyle name="Note 14 3 9" xfId="12016" xr:uid="{34133F0A-20AA-4F25-B2AE-DB45510A07F9}"/>
    <cellStyle name="Note 14 4" xfId="10104" xr:uid="{73E11332-D654-4976-9B1A-F0B67C3D5BFD}"/>
    <cellStyle name="Note 14 4 2" xfId="14985" xr:uid="{6405BF30-5FF8-4621-A5F5-7919431C0070}"/>
    <cellStyle name="Note 14 4 3" xfId="12092" xr:uid="{47F9CBCD-63B7-4D70-B11A-A47269C4BD9B}"/>
    <cellStyle name="Note 14 4 4" xfId="15752" xr:uid="{3C9B210B-F132-4F08-B1E3-CC5770DF4943}"/>
    <cellStyle name="Note 14 4 5" xfId="16716" xr:uid="{BFAB7A81-2ABF-47FA-AF77-7FF1B53607AB}"/>
    <cellStyle name="Note 14 4 6" xfId="17668" xr:uid="{A47FFCA0-DBBF-435A-8E8A-93BF6DCF0867}"/>
    <cellStyle name="Note 14 4 7" xfId="18550" xr:uid="{82A4FCC2-8A72-442E-A9A7-0D372A86782D}"/>
    <cellStyle name="Note 14 4 8" xfId="19418" xr:uid="{20DAB126-52EF-4510-867E-82A11AFDEED7}"/>
    <cellStyle name="Note 14 5" xfId="11449" xr:uid="{1C82A126-E540-4F10-87A6-C6D22922169B}"/>
    <cellStyle name="Note 14 5 2" xfId="15853" xr:uid="{3E145C38-04D3-428A-B50A-C8F55B886B83}"/>
    <cellStyle name="Note 14 5 3" xfId="16813" xr:uid="{461BCE4B-C4F6-4037-A156-14EDE37587F7}"/>
    <cellStyle name="Note 14 5 4" xfId="17765" xr:uid="{9966B26D-C2C8-408F-953B-6F2AD570CD5A}"/>
    <cellStyle name="Note 14 5 5" xfId="18639" xr:uid="{EDFBE04A-C78D-451C-82A8-E5F320F0D828}"/>
    <cellStyle name="Note 14 5 6" xfId="19504" xr:uid="{5FADDE2F-8832-43FE-B5CB-089271E931C9}"/>
    <cellStyle name="Note 14 5 7" xfId="20280" xr:uid="{101417C3-B40F-407B-BED1-A2B0A70C6AE0}"/>
    <cellStyle name="Note 14 5 8" xfId="21037" xr:uid="{FC4E0CD3-38D0-4F1D-B53D-4933FBAD8B64}"/>
    <cellStyle name="Note 14 6" xfId="13889" xr:uid="{69E167E5-D791-49E8-9FAC-559F80098181}"/>
    <cellStyle name="Note 14 7" xfId="13012" xr:uid="{94E2FDDC-625F-42D9-8C51-37E88D21644D}"/>
    <cellStyle name="Note 14 8" xfId="13508" xr:uid="{CDEDFDF8-01A4-4458-99CA-0FDEE82857E0}"/>
    <cellStyle name="Note 14 9" xfId="13309" xr:uid="{B28FF5CB-D7E5-4CF6-BA71-4D826FFA6BF4}"/>
    <cellStyle name="Note 15" xfId="8462" xr:uid="{297753C2-2B18-44F2-A7FF-BD121EDB9510}"/>
    <cellStyle name="Note 15 10" xfId="15599" xr:uid="{9BD9D25D-474A-43F1-826D-E1D0CB57598E}"/>
    <cellStyle name="Note 15 11" xfId="16600" xr:uid="{1BF0C2FA-8EB0-49AA-8887-08C91004F118}"/>
    <cellStyle name="Note 15 12" xfId="17558" xr:uid="{E931CDC3-8B9F-4890-B1B0-891F4B24A7A9}"/>
    <cellStyle name="Note 15 2" xfId="9040" xr:uid="{23F774C7-4DB1-415E-878D-044FB585D1D8}"/>
    <cellStyle name="Note 15 2 10" xfId="13178" xr:uid="{BB8A4390-49BD-4F9D-949A-FEB36DA12FCD}"/>
    <cellStyle name="Note 15 2 11" xfId="15131" xr:uid="{975074F2-0D04-4FD3-99C0-3305DA5E5592}"/>
    <cellStyle name="Note 15 2 2" xfId="9804" xr:uid="{6FFF649C-F33F-48F0-A414-DDC265DF1A81}"/>
    <cellStyle name="Note 15 2 2 10" xfId="20178" xr:uid="{BCE64D26-E07A-4080-B10C-A452D737576C}"/>
    <cellStyle name="Note 15 2 2 2" xfId="11343" xr:uid="{19FCC9DE-5014-4D99-81FF-E253F12CC457}"/>
    <cellStyle name="Note 15 2 2 2 2" xfId="15772" xr:uid="{D94E5432-9410-4069-891A-9C0FC1C94746}"/>
    <cellStyle name="Note 15 2 2 2 3" xfId="16734" xr:uid="{B058DAEC-9AB5-48FB-8DA9-02264A353EC8}"/>
    <cellStyle name="Note 15 2 2 2 4" xfId="17686" xr:uid="{AC254147-C005-4C77-BE77-D3BB87E15DBD}"/>
    <cellStyle name="Note 15 2 2 2 5" xfId="18566" xr:uid="{D8F06C51-06D6-42B3-B881-BC355A6EBD57}"/>
    <cellStyle name="Note 15 2 2 2 6" xfId="19432" xr:uid="{CB0767DB-2AB0-4FBB-8EBF-AB62D8F44FB8}"/>
    <cellStyle name="Note 15 2 2 2 7" xfId="20208" xr:uid="{4711B01D-8737-4AD6-B639-39FE268EC077}"/>
    <cellStyle name="Note 15 2 2 2 8" xfId="20965" xr:uid="{36698E77-0D19-4B1D-8CD6-EC5408FF030C}"/>
    <cellStyle name="Note 15 2 2 3" xfId="11792" xr:uid="{4FDEDDFB-1A50-4FEA-B336-F56EF626E373}"/>
    <cellStyle name="Note 15 2 2 3 2" xfId="16196" xr:uid="{ACBF3770-D349-49F0-9094-D5C1FB713E53}"/>
    <cellStyle name="Note 15 2 2 3 3" xfId="17156" xr:uid="{8E81C692-F7B5-4B4D-96C3-F6FAC32350F3}"/>
    <cellStyle name="Note 15 2 2 3 4" xfId="18108" xr:uid="{54BD737E-978F-4683-94AD-FDD6A4B38ABB}"/>
    <cellStyle name="Note 15 2 2 3 5" xfId="18982" xr:uid="{82F6176B-7B4D-4192-AF0B-63AF500F9F46}"/>
    <cellStyle name="Note 15 2 2 3 6" xfId="19847" xr:uid="{802AF19D-9548-485D-95FB-D5766ABAE995}"/>
    <cellStyle name="Note 15 2 2 3 7" xfId="20623" xr:uid="{5A4ED4B8-D4FB-436B-9AF4-F39DB94A75F4}"/>
    <cellStyle name="Note 15 2 2 3 8" xfId="21380" xr:uid="{3D483D65-79AD-4EC8-92AA-4604AD3EAD66}"/>
    <cellStyle name="Note 15 2 2 4" xfId="14756" xr:uid="{FA284F94-2FE9-4FDC-A9A9-DB7E7037FE51}"/>
    <cellStyle name="Note 15 2 2 5" xfId="15574" xr:uid="{1E2F9841-AFC4-40CD-94FA-4136F7CD65FD}"/>
    <cellStyle name="Note 15 2 2 6" xfId="16578" xr:uid="{0A307FC5-4678-4CF9-949C-E64B3E560A06}"/>
    <cellStyle name="Note 15 2 2 7" xfId="17536" xr:uid="{A72221AB-F125-4614-9115-7E3C12D0B4E0}"/>
    <cellStyle name="Note 15 2 2 8" xfId="18461" xr:uid="{9761F9E8-189B-438C-88EB-48D989640466}"/>
    <cellStyle name="Note 15 2 2 9" xfId="19332" xr:uid="{0E362D08-8C7F-4F95-A524-8F464FECABF7}"/>
    <cellStyle name="Note 15 2 3" xfId="10565" xr:uid="{E6EE1E50-A646-4684-8191-BF5CC80F0F04}"/>
    <cellStyle name="Note 15 2 3 2" xfId="15261" xr:uid="{6DE2F01D-EDE7-4212-A8C8-13DDF2720247}"/>
    <cellStyle name="Note 15 2 3 3" xfId="16281" xr:uid="{CD923A86-8FF1-44E8-BA8F-AB9A75F1374A}"/>
    <cellStyle name="Note 15 2 3 4" xfId="17241" xr:uid="{D751654B-9B86-4CCD-8C42-AFDF5C12BF63}"/>
    <cellStyle name="Note 15 2 3 5" xfId="18190" xr:uid="{C157B5B8-EB90-41A9-9AEB-0430482F1A10}"/>
    <cellStyle name="Note 15 2 3 6" xfId="19063" xr:uid="{E6739AF7-366C-4FE5-98A1-F0DE0D83E682}"/>
    <cellStyle name="Note 15 2 3 7" xfId="19928" xr:uid="{D63C0FCF-4C6F-49C6-A304-EB45B9449A02}"/>
    <cellStyle name="Note 15 2 3 8" xfId="20704" xr:uid="{3E44FEBB-D1F4-4A95-9882-D7926045A34F}"/>
    <cellStyle name="Note 15 2 4" xfId="11531" xr:uid="{354B898D-284D-4518-AD0B-BAF7993A8105}"/>
    <cellStyle name="Note 15 2 4 2" xfId="15935" xr:uid="{38226F4C-2DB4-4CBE-9B1D-0F9D61C47566}"/>
    <cellStyle name="Note 15 2 4 3" xfId="16895" xr:uid="{64A7BDB7-D19E-4391-9DFC-CC0026127911}"/>
    <cellStyle name="Note 15 2 4 4" xfId="17847" xr:uid="{F0EF9889-C861-45BB-B3C0-A71DA42BECF1}"/>
    <cellStyle name="Note 15 2 4 5" xfId="18721" xr:uid="{F1A4ABFF-C51E-4FA3-9F73-D46A6ACEE78A}"/>
    <cellStyle name="Note 15 2 4 6" xfId="19586" xr:uid="{42539196-7835-4916-9B48-2DC0D0096D9C}"/>
    <cellStyle name="Note 15 2 4 7" xfId="20362" xr:uid="{73803A7D-17AB-432B-AC84-793883B77FA6}"/>
    <cellStyle name="Note 15 2 4 8" xfId="21119" xr:uid="{47D6A08B-A32A-4C98-9890-B63BB9E5BFD8}"/>
    <cellStyle name="Note 15 2 5" xfId="14232" xr:uid="{606187F5-A508-4BE1-98E7-E11828739047}"/>
    <cellStyle name="Note 15 2 6" xfId="12721" xr:uid="{144B59C8-D7D0-48D4-9B7B-5EE2662A9B19}"/>
    <cellStyle name="Note 15 2 7" xfId="14123" xr:uid="{5621B183-C419-4379-9513-F90A574EA008}"/>
    <cellStyle name="Note 15 2 8" xfId="12815" xr:uid="{B2D1DB1E-B1B5-46B4-9828-BB07DD6FD9A1}"/>
    <cellStyle name="Note 15 2 9" xfId="13687" xr:uid="{01338613-C8DE-43E1-8DAD-E0F08C8E580E}"/>
    <cellStyle name="Note 15 3" xfId="9321" xr:uid="{7008B4AD-CF06-4EA1-95FC-2374573BE5D6}"/>
    <cellStyle name="Note 15 3 10" xfId="13786" xr:uid="{7C00576B-5CD1-433D-8BD2-B2532E779717}"/>
    <cellStyle name="Note 15 3 2" xfId="10848" xr:uid="{A6707456-CDA3-4D1C-A0C5-46F8D57B6F10}"/>
    <cellStyle name="Note 15 3 2 2" xfId="15475" xr:uid="{8ABCF1F0-ADA1-4936-83E4-4A0802358EF9}"/>
    <cellStyle name="Note 15 3 2 3" xfId="16481" xr:uid="{5E143E03-A09C-445D-BD88-E520425D8368}"/>
    <cellStyle name="Note 15 3 2 4" xfId="17439" xr:uid="{1617C207-16DA-4253-8154-66015AD01AC6}"/>
    <cellStyle name="Note 15 3 2 5" xfId="18366" xr:uid="{FB734DA1-B97E-43C0-858B-BE3F4F7B9DF1}"/>
    <cellStyle name="Note 15 3 2 6" xfId="19237" xr:uid="{15A052DD-6C4F-4178-8F17-DF57202F2955}"/>
    <cellStyle name="Note 15 3 2 7" xfId="20084" xr:uid="{C37774F7-B84A-43A7-8ECD-B104F90D687A}"/>
    <cellStyle name="Note 15 3 2 8" xfId="20851" xr:uid="{5FCB6C97-E26B-4287-8E1E-96CC7768267B}"/>
    <cellStyle name="Note 15 3 3" xfId="11678" xr:uid="{19709107-3AA0-4B87-A2D6-36509921C4FA}"/>
    <cellStyle name="Note 15 3 3 2" xfId="16082" xr:uid="{28F6B7A5-58AB-43A4-8875-80ABCD0DC590}"/>
    <cellStyle name="Note 15 3 3 3" xfId="17042" xr:uid="{BF185300-32E1-4864-8C95-BBE0CF6432AB}"/>
    <cellStyle name="Note 15 3 3 4" xfId="17994" xr:uid="{33861878-ED10-4ED8-99AA-C81554E0A0B0}"/>
    <cellStyle name="Note 15 3 3 5" xfId="18868" xr:uid="{35CBD401-91AE-46D9-9138-8644C74BB9C3}"/>
    <cellStyle name="Note 15 3 3 6" xfId="19733" xr:uid="{118F3C64-47A9-4468-9D8F-0077D91458B4}"/>
    <cellStyle name="Note 15 3 3 7" xfId="20509" xr:uid="{CEFE5869-B87C-400E-B37C-50E9DEFA49D7}"/>
    <cellStyle name="Note 15 3 3 8" xfId="21266" xr:uid="{015A4468-C8DE-44AB-A75C-00D84080ABE5}"/>
    <cellStyle name="Note 15 3 4" xfId="14445" xr:uid="{BCC4DE70-4D2D-4863-862A-1379D08DD4CC}"/>
    <cellStyle name="Note 15 3 5" xfId="12521" xr:uid="{3F0F1A73-690A-47AB-A296-45C6283BF339}"/>
    <cellStyle name="Note 15 3 6" xfId="14153" xr:uid="{A38ADCBC-D16F-49DC-968A-635E58DF45C3}"/>
    <cellStyle name="Note 15 3 7" xfId="12787" xr:uid="{D5F61D22-1618-417F-9768-F2120419BFC6}"/>
    <cellStyle name="Note 15 3 8" xfId="14624" xr:uid="{725295E9-6FE6-44AA-8D54-F090ECCD3529}"/>
    <cellStyle name="Note 15 3 9" xfId="12365" xr:uid="{F177D216-A6F8-45A1-8A20-6EAB6F109BB6}"/>
    <cellStyle name="Note 15 4" xfId="10105" xr:uid="{5F23EB83-DA7D-4351-8753-E0306EE9A1D2}"/>
    <cellStyle name="Note 15 4 2" xfId="14986" xr:uid="{A0F7C28C-1E57-4E58-A0ED-8602B036BE9C}"/>
    <cellStyle name="Note 15 4 3" xfId="12091" xr:uid="{A0DAC268-7804-41E2-AA86-6CE4B27C5D8E}"/>
    <cellStyle name="Note 15 4 4" xfId="15227" xr:uid="{577FCA7C-9493-412C-AF5A-8F1F87B2BA3C}"/>
    <cellStyle name="Note 15 4 5" xfId="11899" xr:uid="{CE121039-F537-4734-9EB3-859267FB103F}"/>
    <cellStyle name="Note 15 4 6" xfId="14480" xr:uid="{3048E63B-9DAE-4683-95DD-606A3EE4BD6F}"/>
    <cellStyle name="Note 15 4 7" xfId="12486" xr:uid="{4F667173-2BA5-4291-A839-70D24A3E49FA}"/>
    <cellStyle name="Note 15 4 8" xfId="14676" xr:uid="{BA50D6FF-F860-4AF2-BA7A-5515A6F7E791}"/>
    <cellStyle name="Note 15 5" xfId="11450" xr:uid="{583B3F5B-79C6-4808-B12D-3440F76EC283}"/>
    <cellStyle name="Note 15 5 2" xfId="15854" xr:uid="{8BFB8F51-8411-4CAC-8270-CC01B3C362A3}"/>
    <cellStyle name="Note 15 5 3" xfId="16814" xr:uid="{99E7FDBD-8EFC-4BAD-A330-38E36F7FCFAF}"/>
    <cellStyle name="Note 15 5 4" xfId="17766" xr:uid="{A2D4BD1B-3B60-49D3-B895-A34FD560244A}"/>
    <cellStyle name="Note 15 5 5" xfId="18640" xr:uid="{D58258D9-1DFE-4538-BD62-9DCB741C3CB5}"/>
    <cellStyle name="Note 15 5 6" xfId="19505" xr:uid="{2FFE71E4-BDA2-4A26-B81D-90D9C1D47C4D}"/>
    <cellStyle name="Note 15 5 7" xfId="20281" xr:uid="{08E6264C-B71D-4175-9D96-F447F77D7A32}"/>
    <cellStyle name="Note 15 5 8" xfId="21038" xr:uid="{6A6B468E-B460-47C0-87D1-837E41EC402F}"/>
    <cellStyle name="Note 15 6" xfId="13890" xr:uid="{CC016593-529C-4281-939A-970580353D2B}"/>
    <cellStyle name="Note 15 7" xfId="13011" xr:uid="{D730A649-652B-48CB-826B-1B5341DAB790}"/>
    <cellStyle name="Note 15 8" xfId="13509" xr:uid="{9E277BFC-C80E-4E96-9CD1-288933B1BD25}"/>
    <cellStyle name="Note 15 9" xfId="13308" xr:uid="{9A2E1490-99AE-496F-BC18-27CC9183E3BC}"/>
    <cellStyle name="Note 16" xfId="8463" xr:uid="{9F764458-4327-483B-BF31-442D9BD3D708}"/>
    <cellStyle name="Note 16 10" xfId="15120" xr:uid="{CBA370B9-D01B-468F-85FC-6E21570963C4}"/>
    <cellStyle name="Note 16 11" xfId="11977" xr:uid="{788BC373-B35E-4014-BEDE-C7AFA64DF4D7}"/>
    <cellStyle name="Note 16 12" xfId="14980" xr:uid="{05DA5B52-43D9-4EDA-B97B-BAFC6507B69D}"/>
    <cellStyle name="Note 16 2" xfId="9039" xr:uid="{E5109EBD-EC6D-4DE5-8844-0144E4C0CCE2}"/>
    <cellStyle name="Note 16 2 10" xfId="13021" xr:uid="{D448F8DB-03A3-4DFD-A4BB-720614084184}"/>
    <cellStyle name="Note 16 2 11" xfId="15146" xr:uid="{C072A39D-2158-47D8-B3CA-79247FFC2AB2}"/>
    <cellStyle name="Note 16 2 2" xfId="9805" xr:uid="{885B7F97-3142-4C82-BAE2-E5281B5B688B}"/>
    <cellStyle name="Note 16 2 2 10" xfId="18354" xr:uid="{18A3DF25-3433-481C-8F35-1FAD62733709}"/>
    <cellStyle name="Note 16 2 2 2" xfId="11344" xr:uid="{FFEDFBB1-A7E7-4CEA-A797-21F81AD0AFC6}"/>
    <cellStyle name="Note 16 2 2 2 2" xfId="15773" xr:uid="{D8660384-14C3-444C-AF10-95C43EEDDD21}"/>
    <cellStyle name="Note 16 2 2 2 3" xfId="16735" xr:uid="{02E40CB1-23AB-4809-B34E-CD77704B538C}"/>
    <cellStyle name="Note 16 2 2 2 4" xfId="17687" xr:uid="{7FF6A865-BDD5-46E9-87D5-ED791AC0D323}"/>
    <cellStyle name="Note 16 2 2 2 5" xfId="18567" xr:uid="{5F579555-F92E-499A-BC53-E160A7B8D140}"/>
    <cellStyle name="Note 16 2 2 2 6" xfId="19433" xr:uid="{DC005983-54CA-47BF-B082-0397E301A707}"/>
    <cellStyle name="Note 16 2 2 2 7" xfId="20209" xr:uid="{0CD85DAD-BE6A-44F4-B3BB-978EA91B677D}"/>
    <cellStyle name="Note 16 2 2 2 8" xfId="20966" xr:uid="{DD54AAFC-C67D-49B8-A44A-B13600D9D400}"/>
    <cellStyle name="Note 16 2 2 3" xfId="11793" xr:uid="{902E76E3-A38E-4692-BE1A-6F5A76BCEC59}"/>
    <cellStyle name="Note 16 2 2 3 2" xfId="16197" xr:uid="{97677FD2-70F1-4EEC-BA31-E39927193513}"/>
    <cellStyle name="Note 16 2 2 3 3" xfId="17157" xr:uid="{49A197E5-1000-407D-9FBF-C97F6BF3AEA2}"/>
    <cellStyle name="Note 16 2 2 3 4" xfId="18109" xr:uid="{87A7A3A8-D0B9-432C-9A81-B4EB767198B5}"/>
    <cellStyle name="Note 16 2 2 3 5" xfId="18983" xr:uid="{6D4AF864-1A1E-4987-A0A9-71AF9639E3A2}"/>
    <cellStyle name="Note 16 2 2 3 6" xfId="19848" xr:uid="{C8C091AB-1340-4E2C-8CCB-7A5D35D36A00}"/>
    <cellStyle name="Note 16 2 2 3 7" xfId="20624" xr:uid="{BF8B2A97-1B1A-472A-B6F6-202660F286B8}"/>
    <cellStyle name="Note 16 2 2 3 8" xfId="21381" xr:uid="{83154182-34A4-4A28-AA84-F266CC8008B0}"/>
    <cellStyle name="Note 16 2 2 4" xfId="14757" xr:uid="{7B505BA3-3DF0-4FFC-9B63-7414D9C52539}"/>
    <cellStyle name="Note 16 2 2 5" xfId="14546" xr:uid="{A820A3F3-9A3C-4360-8C1E-9A3AC2C2B570}"/>
    <cellStyle name="Note 16 2 2 6" xfId="12423" xr:uid="{AF228DFC-1920-462E-84C5-C1050B94E135}"/>
    <cellStyle name="Note 16 2 2 7" xfId="15456" xr:uid="{63BF83EF-6B27-4829-8AC9-1D8302EC32E3}"/>
    <cellStyle name="Note 16 2 2 8" xfId="16465" xr:uid="{148F70A1-F7DA-486F-96C7-7B56517D4A97}"/>
    <cellStyle name="Note 16 2 2 9" xfId="17423" xr:uid="{8588B18F-FCD8-4510-AE89-F24147D09208}"/>
    <cellStyle name="Note 16 2 3" xfId="10564" xr:uid="{04D9B52E-B55F-40DF-91E2-6DECCE4884E7}"/>
    <cellStyle name="Note 16 2 3 2" xfId="15260" xr:uid="{542E18AD-A9E6-49D0-88D8-68FC12C3AD30}"/>
    <cellStyle name="Note 16 2 3 3" xfId="16280" xr:uid="{9E6E56D0-17CC-46C2-8304-081642E1330E}"/>
    <cellStyle name="Note 16 2 3 4" xfId="17240" xr:uid="{B06DB220-0133-4F1B-9B63-34BEAA1F6B20}"/>
    <cellStyle name="Note 16 2 3 5" xfId="18189" xr:uid="{605F5969-0555-4F2E-9518-A6615BFC5EEB}"/>
    <cellStyle name="Note 16 2 3 6" xfId="19062" xr:uid="{4707399C-2BEB-4391-A864-86E3CE20E978}"/>
    <cellStyle name="Note 16 2 3 7" xfId="19927" xr:uid="{63CD8E96-2F20-4C28-B603-8A7AB64E99A6}"/>
    <cellStyle name="Note 16 2 3 8" xfId="20703" xr:uid="{6B6F32F3-65ED-4F95-88B5-B8FB285D4782}"/>
    <cellStyle name="Note 16 2 4" xfId="11530" xr:uid="{C173E5FE-CADF-45D3-ADB5-CCB8F7C75783}"/>
    <cellStyle name="Note 16 2 4 2" xfId="15934" xr:uid="{97FA69A4-3BD1-4076-939C-47310B476033}"/>
    <cellStyle name="Note 16 2 4 3" xfId="16894" xr:uid="{BB6DA4A6-DCA0-4071-AE2C-49691F3CC6CE}"/>
    <cellStyle name="Note 16 2 4 4" xfId="17846" xr:uid="{69262872-A6D0-4D0E-A2D7-EE2F65703F6E}"/>
    <cellStyle name="Note 16 2 4 5" xfId="18720" xr:uid="{D888B856-8388-45A8-AE4B-8BB370548DD7}"/>
    <cellStyle name="Note 16 2 4 6" xfId="19585" xr:uid="{AE526FAF-86CB-4713-9237-1F3E0AF07054}"/>
    <cellStyle name="Note 16 2 4 7" xfId="20361" xr:uid="{DCF978A0-112E-47D2-9C73-BCDABC671639}"/>
    <cellStyle name="Note 16 2 4 8" xfId="21118" xr:uid="{BF4C415A-F747-40AD-B905-F24D4B2E62A3}"/>
    <cellStyle name="Note 16 2 5" xfId="14231" xr:uid="{EA90A168-56A4-413B-9E2B-E02E33D37557}"/>
    <cellStyle name="Note 16 2 6" xfId="12722" xr:uid="{4DDA33E9-ED86-4CEF-8B50-0DC5A4812BE6}"/>
    <cellStyle name="Note 16 2 7" xfId="15155" xr:uid="{A28C18EC-B0E5-48D9-967D-BC130A2C8CE5}"/>
    <cellStyle name="Note 16 2 8" xfId="11958" xr:uid="{CD3FCF1A-3053-4A3F-8E12-BABEC7236434}"/>
    <cellStyle name="Note 16 2 9" xfId="13879" xr:uid="{9A258CE4-B033-47CA-8ABD-6AD2B0EDD4C0}"/>
    <cellStyle name="Note 16 3" xfId="9322" xr:uid="{3BF0F556-9722-4EB7-A1CB-30DD3F40BD5C}"/>
    <cellStyle name="Note 16 3 10" xfId="15650" xr:uid="{A2517F8D-FCD8-4A62-BF63-E98638EA4150}"/>
    <cellStyle name="Note 16 3 2" xfId="10849" xr:uid="{3DCE3232-134D-451C-ADC6-F6BC748B8C53}"/>
    <cellStyle name="Note 16 3 2 2" xfId="15476" xr:uid="{570AC8E1-C34D-4358-A95B-1CEEC18FCF4C}"/>
    <cellStyle name="Note 16 3 2 3" xfId="16482" xr:uid="{7A43F3B9-2736-42B4-81F5-4307AEC1AC38}"/>
    <cellStyle name="Note 16 3 2 4" xfId="17440" xr:uid="{21AE724D-6589-4610-A717-7751465D4B8E}"/>
    <cellStyle name="Note 16 3 2 5" xfId="18367" xr:uid="{3D8DF92A-6350-4AFD-A387-4321CC8B695E}"/>
    <cellStyle name="Note 16 3 2 6" xfId="19238" xr:uid="{4D910298-856F-414E-BB54-7783FD6E5691}"/>
    <cellStyle name="Note 16 3 2 7" xfId="20085" xr:uid="{85FCE993-526A-4228-A372-B53EA618AE3A}"/>
    <cellStyle name="Note 16 3 2 8" xfId="20852" xr:uid="{4542794C-0ADC-41DB-88EC-A280CD723EC8}"/>
    <cellStyle name="Note 16 3 3" xfId="11679" xr:uid="{23C286F9-46CB-4717-A9F2-16964641EE0D}"/>
    <cellStyle name="Note 16 3 3 2" xfId="16083" xr:uid="{4097E818-DB89-4BC4-9D7B-0E7F6217FED0}"/>
    <cellStyle name="Note 16 3 3 3" xfId="17043" xr:uid="{EF1C213A-2829-4A45-9B32-3742A9D7C74B}"/>
    <cellStyle name="Note 16 3 3 4" xfId="17995" xr:uid="{BC8A353D-5DA4-41F0-896D-AE5ECE31AA1E}"/>
    <cellStyle name="Note 16 3 3 5" xfId="18869" xr:uid="{E675D608-9037-493B-9A1B-0C5F0128E2F6}"/>
    <cellStyle name="Note 16 3 3 6" xfId="19734" xr:uid="{D6F8FD77-1706-4DE6-B4D3-80C6DBA71617}"/>
    <cellStyle name="Note 16 3 3 7" xfId="20510" xr:uid="{219F00FE-3BCE-4FDD-9EA9-A1E7A55ADEBB}"/>
    <cellStyle name="Note 16 3 3 8" xfId="21267" xr:uid="{A0583CFD-6041-472B-B25B-E137D7BB6FD9}"/>
    <cellStyle name="Note 16 3 4" xfId="14446" xr:uid="{E78E47E4-B1F3-4550-81F8-B56796B9A0E6}"/>
    <cellStyle name="Note 16 3 5" xfId="12520" xr:uid="{299CFF52-9EDD-4703-9D4E-1FFAE072A023}"/>
    <cellStyle name="Note 16 3 6" xfId="14671" xr:uid="{A09E95BF-7F08-4D10-BF59-7314FB33130C}"/>
    <cellStyle name="Note 16 3 7" xfId="12326" xr:uid="{1FABD6DD-3674-46BC-894C-5EA52898558D}"/>
    <cellStyle name="Note 16 3 8" xfId="14169" xr:uid="{0AEFE815-994E-417B-B59D-166B0D29E849}"/>
    <cellStyle name="Note 16 3 9" xfId="12774" xr:uid="{D715D3C4-5980-4DA9-B81C-FE2D729F44BF}"/>
    <cellStyle name="Note 16 4" xfId="10106" xr:uid="{106F6F50-BE98-4910-987D-06364A7CC9D3}"/>
    <cellStyle name="Note 16 4 2" xfId="14987" xr:uid="{87FB5157-C44E-41C2-BCA0-FCFDD0922713}"/>
    <cellStyle name="Note 16 4 3" xfId="12090" xr:uid="{0525A4B1-47EF-4702-87E4-CB33DE50B23A}"/>
    <cellStyle name="Note 16 4 4" xfId="14199" xr:uid="{A30A8578-C001-4CCD-9CD4-3FE2685703C0}"/>
    <cellStyle name="Note 16 4 5" xfId="12749" xr:uid="{DB411E92-CCCE-44B7-9D92-4371752C49DD}"/>
    <cellStyle name="Note 16 4 6" xfId="15443" xr:uid="{9035171E-9F65-45C5-8481-7F7D7157CE75}"/>
    <cellStyle name="Note 16 4 7" xfId="16452" xr:uid="{9417C5C2-A150-418A-A73F-8322C980DC05}"/>
    <cellStyle name="Note 16 4 8" xfId="17410" xr:uid="{DAD17E37-675E-4BB8-9332-34B15FAF554C}"/>
    <cellStyle name="Note 16 5" xfId="11451" xr:uid="{B38B6CAC-461E-4DD4-B39A-19DB812E754B}"/>
    <cellStyle name="Note 16 5 2" xfId="15855" xr:uid="{3E378AE2-3FAD-441E-B41B-EB39F0785013}"/>
    <cellStyle name="Note 16 5 3" xfId="16815" xr:uid="{D0160ED4-8882-40F1-AE37-C945CB693D7F}"/>
    <cellStyle name="Note 16 5 4" xfId="17767" xr:uid="{4710DD42-BE30-4477-960A-4A1AC166ACB5}"/>
    <cellStyle name="Note 16 5 5" xfId="18641" xr:uid="{B7067757-A307-4FCB-A9A8-23913ACC6B1F}"/>
    <cellStyle name="Note 16 5 6" xfId="19506" xr:uid="{86A8FD1E-1176-4178-8332-EFFC9372D72B}"/>
    <cellStyle name="Note 16 5 7" xfId="20282" xr:uid="{844C576D-52B8-48C9-8EBC-9B18A72FBA70}"/>
    <cellStyle name="Note 16 5 8" xfId="21039" xr:uid="{C5CCE03C-9BA6-438A-9038-96474B831AC6}"/>
    <cellStyle name="Note 16 6" xfId="13891" xr:uid="{3633EA66-03E8-42C2-A7AB-D628C0EA5FA9}"/>
    <cellStyle name="Note 16 7" xfId="13010" xr:uid="{FD253651-A908-49D6-8ABE-F13B65958EC9}"/>
    <cellStyle name="Note 16 8" xfId="13510" xr:uid="{FAA92560-668A-42AE-B1A0-7B8918BE3F0E}"/>
    <cellStyle name="Note 16 9" xfId="13307" xr:uid="{55F5EBB9-99A0-4087-8817-F3C2E8CBF4E6}"/>
    <cellStyle name="Note 17" xfId="8464" xr:uid="{F63E0273-6F57-4C0D-99E2-13DA964C7B82}"/>
    <cellStyle name="Note 17 10" xfId="14001" xr:uid="{29249C58-109C-45A8-8B0B-733389D5D6EA}"/>
    <cellStyle name="Note 17 11" xfId="12909" xr:uid="{77636421-EAE2-45A0-B320-5CCCDD84DEF1}"/>
    <cellStyle name="Note 17 12" xfId="13601" xr:uid="{9F5DCFDA-6B31-4AB8-A6A8-812A8967EC64}"/>
    <cellStyle name="Note 17 2" xfId="9038" xr:uid="{CCDF1F93-3AF5-48CF-8150-B840CE0A52AB}"/>
    <cellStyle name="Note 17 2 10" xfId="18485" xr:uid="{7B6921D7-33B9-4A58-8BC1-B61E9F0A1612}"/>
    <cellStyle name="Note 17 2 11" xfId="19356" xr:uid="{D86C4850-17DE-40C2-BC43-4A7993F76F45}"/>
    <cellStyle name="Note 17 2 2" xfId="9806" xr:uid="{C0514135-01DF-4514-BEB4-FECC9382C71C}"/>
    <cellStyle name="Note 17 2 2 10" xfId="13337" xr:uid="{4D073AE1-B485-4B97-BC79-D5858B15C675}"/>
    <cellStyle name="Note 17 2 2 2" xfId="11345" xr:uid="{9FF906F1-52DA-4753-B41B-D063BBBCA3E8}"/>
    <cellStyle name="Note 17 2 2 2 2" xfId="15774" xr:uid="{733AB0BD-56BA-4DD3-8E91-9E10D82CDA56}"/>
    <cellStyle name="Note 17 2 2 2 3" xfId="16736" xr:uid="{627C442A-CF1B-4452-B6D1-87343B6C3A8D}"/>
    <cellStyle name="Note 17 2 2 2 4" xfId="17688" xr:uid="{3697911E-F7AD-47C2-8E6F-0A766C9D60C3}"/>
    <cellStyle name="Note 17 2 2 2 5" xfId="18568" xr:uid="{521D1E6C-AD3D-4C1B-8B7A-5DEEB82E8B19}"/>
    <cellStyle name="Note 17 2 2 2 6" xfId="19434" xr:uid="{C9660260-2D3D-4B1E-ADAA-E5FC53B370D6}"/>
    <cellStyle name="Note 17 2 2 2 7" xfId="20210" xr:uid="{516C97B9-28B8-4A27-BF86-2421921EFF9C}"/>
    <cellStyle name="Note 17 2 2 2 8" xfId="20967" xr:uid="{BC5CE5A7-2C40-4F3C-BBC1-581BD2241567}"/>
    <cellStyle name="Note 17 2 2 3" xfId="11794" xr:uid="{5CC612D4-F645-41FC-A71F-BE13F6705A7D}"/>
    <cellStyle name="Note 17 2 2 3 2" xfId="16198" xr:uid="{92FD6697-0154-4629-B181-09AD914F290E}"/>
    <cellStyle name="Note 17 2 2 3 3" xfId="17158" xr:uid="{2076CE5B-ABB6-4C1E-95D4-7A57FE40793F}"/>
    <cellStyle name="Note 17 2 2 3 4" xfId="18110" xr:uid="{055520F2-77C2-471A-B98D-E1E611978403}"/>
    <cellStyle name="Note 17 2 2 3 5" xfId="18984" xr:uid="{9D594D9B-A872-4B80-A686-19ECA63B076B}"/>
    <cellStyle name="Note 17 2 2 3 6" xfId="19849" xr:uid="{5FBF77B3-2E7D-4E85-8737-E53DABF16407}"/>
    <cellStyle name="Note 17 2 2 3 7" xfId="20625" xr:uid="{B943659A-5B9C-4DD9-8F38-23042D2B9A08}"/>
    <cellStyle name="Note 17 2 2 3 8" xfId="21382" xr:uid="{C24FB22A-135A-4318-8A58-9299BF9507D9}"/>
    <cellStyle name="Note 17 2 2 4" xfId="14758" xr:uid="{045CABC9-2CAB-4C73-A030-9DB5744C7902}"/>
    <cellStyle name="Note 17 2 2 5" xfId="14079" xr:uid="{8FD3BB97-F2B5-46F4-91B1-4E70102E0E8E}"/>
    <cellStyle name="Note 17 2 2 6" xfId="12843" xr:uid="{62FB0CA3-2EF3-46C6-8751-99F0E746C4A9}"/>
    <cellStyle name="Note 17 2 2 7" xfId="13663" xr:uid="{A73FB1A4-EFAD-4EBA-AA99-0F67065538A8}"/>
    <cellStyle name="Note 17 2 2 8" xfId="13184" xr:uid="{E8FF793B-8844-457F-BD65-974BE7CA7295}"/>
    <cellStyle name="Note 17 2 2 9" xfId="13478" xr:uid="{EBFBC857-49D0-4F22-B8AD-74FE654F4C11}"/>
    <cellStyle name="Note 17 2 3" xfId="10563" xr:uid="{5F6D46D1-814F-4904-88E0-D0B732D64FA8}"/>
    <cellStyle name="Note 17 2 3 2" xfId="15259" xr:uid="{9EC8B446-7CC2-4204-9979-100BF23C1589}"/>
    <cellStyle name="Note 17 2 3 3" xfId="16279" xr:uid="{9A474CDB-BB49-48E5-AB5B-A4E78CC785F5}"/>
    <cellStyle name="Note 17 2 3 4" xfId="17239" xr:uid="{924034FB-6870-478C-8618-E10DE1D888E4}"/>
    <cellStyle name="Note 17 2 3 5" xfId="18188" xr:uid="{A196D1B7-0A34-447D-B65B-21179AA26DE0}"/>
    <cellStyle name="Note 17 2 3 6" xfId="19061" xr:uid="{4786820B-999B-4950-8FB8-A6793B6ED7FD}"/>
    <cellStyle name="Note 17 2 3 7" xfId="19926" xr:uid="{ED8C22FE-BBF6-4D1C-9983-7F6133975BC0}"/>
    <cellStyle name="Note 17 2 3 8" xfId="20702" xr:uid="{576A6D5C-0DB6-4504-8F0B-D5416B1637E0}"/>
    <cellStyle name="Note 17 2 4" xfId="11529" xr:uid="{2C9E48AC-77F3-42C2-832E-065C065E6C4F}"/>
    <cellStyle name="Note 17 2 4 2" xfId="15933" xr:uid="{C4EBBEF1-0FC0-43B4-AC93-6C74DF25DF1A}"/>
    <cellStyle name="Note 17 2 4 3" xfId="16893" xr:uid="{BE4B78BF-B827-4363-ABDD-6310A01F340D}"/>
    <cellStyle name="Note 17 2 4 4" xfId="17845" xr:uid="{E902A4A6-7203-4012-82B3-E4C83DA54C61}"/>
    <cellStyle name="Note 17 2 4 5" xfId="18719" xr:uid="{443FE454-CBD4-4494-A224-B137A4B0340D}"/>
    <cellStyle name="Note 17 2 4 6" xfId="19584" xr:uid="{BC99A1A1-1FA9-45BD-B6ED-85B048E3E248}"/>
    <cellStyle name="Note 17 2 4 7" xfId="20360" xr:uid="{8BD98E62-EA34-4B34-BD2C-DF71FE64459D}"/>
    <cellStyle name="Note 17 2 4 8" xfId="21117" xr:uid="{5CDFE846-BE84-4A23-A326-EFEEFA18C8C7}"/>
    <cellStyle name="Note 17 2 5" xfId="14230" xr:uid="{1C5C210F-62CE-46FF-BFAC-7ECBF0DC0EEA}"/>
    <cellStyle name="Note 17 2 6" xfId="12723" xr:uid="{E331FED9-9F7F-4077-AF07-263A10B11D50}"/>
    <cellStyle name="Note 17 2 7" xfId="15655" xr:uid="{91B1F732-E967-4E7E-B3B0-49AAFFB082AB}"/>
    <cellStyle name="Note 17 2 8" xfId="16633" xr:uid="{B4C19A49-B6A7-4CE0-A192-C112F4D41E3B}"/>
    <cellStyle name="Note 17 2 9" xfId="17586" xr:uid="{71EC492A-B684-4757-B984-D9BF4D0C14D1}"/>
    <cellStyle name="Note 17 3" xfId="9323" xr:uid="{C1F56BB7-60C3-480D-8811-1BEDA9990178}"/>
    <cellStyle name="Note 17 3 10" xfId="19383" xr:uid="{A536FABE-10F2-43E6-ACD5-EE13D20BA748}"/>
    <cellStyle name="Note 17 3 2" xfId="10850" xr:uid="{97FF3A7B-5BD9-4967-9CBF-2E15A86CC17F}"/>
    <cellStyle name="Note 17 3 2 2" xfId="15477" xr:uid="{3209E3D6-EDD0-4914-B8FD-C296E3701CCA}"/>
    <cellStyle name="Note 17 3 2 3" xfId="16483" xr:uid="{84BFDF2F-C9F4-4BDD-9AAF-46200A48930A}"/>
    <cellStyle name="Note 17 3 2 4" xfId="17441" xr:uid="{C4937FAE-E523-4018-8F22-D961618C42CE}"/>
    <cellStyle name="Note 17 3 2 5" xfId="18368" xr:uid="{92BC2CC2-70FF-4658-BE31-3CF4E750A65D}"/>
    <cellStyle name="Note 17 3 2 6" xfId="19239" xr:uid="{81955437-4728-43E3-BD54-31A58455B06B}"/>
    <cellStyle name="Note 17 3 2 7" xfId="20086" xr:uid="{1468B880-53AE-4071-A326-851A64841AE9}"/>
    <cellStyle name="Note 17 3 2 8" xfId="20853" xr:uid="{EF82AD85-BBDC-43C2-8264-B7C18F306DF0}"/>
    <cellStyle name="Note 17 3 3" xfId="11680" xr:uid="{4920C665-27E3-4663-9576-AE36DB8DD417}"/>
    <cellStyle name="Note 17 3 3 2" xfId="16084" xr:uid="{6EF2DD48-4786-4512-BCFB-8997FF04A686}"/>
    <cellStyle name="Note 17 3 3 3" xfId="17044" xr:uid="{789A0A24-0A7A-4301-AF3D-9D44C2CAF4E8}"/>
    <cellStyle name="Note 17 3 3 4" xfId="17996" xr:uid="{068DD84D-7FB5-4C2C-BEA1-71CD1CE3D43C}"/>
    <cellStyle name="Note 17 3 3 5" xfId="18870" xr:uid="{DCA24E9B-4CED-4C11-9536-4AAD286ECB14}"/>
    <cellStyle name="Note 17 3 3 6" xfId="19735" xr:uid="{E51ECAAF-EA32-421C-BDF6-019EFB5BA8E1}"/>
    <cellStyle name="Note 17 3 3 7" xfId="20511" xr:uid="{90DF2181-8995-403A-9A96-753CE5DD2277}"/>
    <cellStyle name="Note 17 3 3 8" xfId="21268" xr:uid="{F7E7EA17-B4ED-45D0-B7C6-CEE2AA9C1F05}"/>
    <cellStyle name="Note 17 3 4" xfId="14447" xr:uid="{16144484-19B7-4FCD-B3C0-82C999602C2E}"/>
    <cellStyle name="Note 17 3 5" xfId="12519" xr:uid="{F8161708-91B8-43EC-973E-8BCE575EF01A}"/>
    <cellStyle name="Note 17 3 6" xfId="15691" xr:uid="{C2C01DA1-474A-4F62-A994-EB94D126E4CB}"/>
    <cellStyle name="Note 17 3 7" xfId="16667" xr:uid="{5FACB5A2-809D-405A-82C1-7209D8431EDB}"/>
    <cellStyle name="Note 17 3 8" xfId="17619" xr:uid="{85DA4FFF-DFA7-4FAD-9424-182EE266DA10}"/>
    <cellStyle name="Note 17 3 9" xfId="18514" xr:uid="{BC39487B-0401-4099-8455-A4A29F37F407}"/>
    <cellStyle name="Note 17 4" xfId="10107" xr:uid="{B413E604-67F6-4849-842E-84A5391E4DF3}"/>
    <cellStyle name="Note 17 4 2" xfId="14988" xr:uid="{96165B6A-914A-4773-8026-E77DC305D39B}"/>
    <cellStyle name="Note 17 4 3" xfId="12089" xr:uid="{EB7B6903-7673-4C8F-9506-ADFD7F98B579}"/>
    <cellStyle name="Note 17 4 4" xfId="14732" xr:uid="{C10A5EA8-19A5-4B25-8673-75B478F4DD27}"/>
    <cellStyle name="Note 17 4 5" xfId="12277" xr:uid="{D57F3DF9-75B7-4177-A263-97B0A9722D2C}"/>
    <cellStyle name="Note 17 4 6" xfId="15723" xr:uid="{E8602018-7900-48F5-9C18-04E9B14EDEB7}"/>
    <cellStyle name="Note 17 4 7" xfId="16692" xr:uid="{2B93CC89-27CD-4004-A02B-78040E4CFEAC}"/>
    <cellStyle name="Note 17 4 8" xfId="17644" xr:uid="{2F55B474-CE3E-4242-A20A-2059B2AFF105}"/>
    <cellStyle name="Note 17 5" xfId="11452" xr:uid="{F01213BE-541C-46D3-AA94-5D688DB77DFD}"/>
    <cellStyle name="Note 17 5 2" xfId="15856" xr:uid="{7CB6B72B-8EDE-401D-A3FE-DCB826B8EBB9}"/>
    <cellStyle name="Note 17 5 3" xfId="16816" xr:uid="{2B431E8B-2D59-44BF-9080-583D1F07E062}"/>
    <cellStyle name="Note 17 5 4" xfId="17768" xr:uid="{BC70C5DE-7317-4F11-8AC4-2B2B145EC93F}"/>
    <cellStyle name="Note 17 5 5" xfId="18642" xr:uid="{4A634167-DC0D-48DC-848A-26CD66D6F947}"/>
    <cellStyle name="Note 17 5 6" xfId="19507" xr:uid="{42F29797-16FE-4807-B0F8-8DA390328663}"/>
    <cellStyle name="Note 17 5 7" xfId="20283" xr:uid="{86A62501-796E-49B3-B5C1-A28A033C2C3D}"/>
    <cellStyle name="Note 17 5 8" xfId="21040" xr:uid="{4409E663-66F2-4C88-81AC-5B2FE8C70207}"/>
    <cellStyle name="Note 17 6" xfId="13892" xr:uid="{68A426E2-3ACF-4CB5-B7AE-985A74B8A9C3}"/>
    <cellStyle name="Note 17 7" xfId="13009" xr:uid="{52449DF3-3162-46C1-9334-A5B33915E967}"/>
    <cellStyle name="Note 17 8" xfId="13511" xr:uid="{1F8BE0B4-F18F-46E3-AD1D-176EFD21D263}"/>
    <cellStyle name="Note 17 9" xfId="13306" xr:uid="{1C002142-894A-4830-9E47-F0E25CE7122E}"/>
    <cellStyle name="Note 18" xfId="8465" xr:uid="{7803C9E1-8326-4871-8337-80A679D78AD1}"/>
    <cellStyle name="Note 18 10" xfId="13305" xr:uid="{AEF7C1DB-24C6-4746-A9E7-9BEDD18FB97E}"/>
    <cellStyle name="Note 18 11" xfId="14571" xr:uid="{D8AB4FA0-CD70-4368-8207-0706333E8E2B}"/>
    <cellStyle name="Note 18 12" xfId="12400" xr:uid="{2C7DB1FF-A5DB-4F28-9191-968E79C9651A}"/>
    <cellStyle name="Note 18 13" xfId="15195" xr:uid="{42E24AA1-F395-4727-9B26-052A4DD41E0B}"/>
    <cellStyle name="Note 18 2" xfId="8466" xr:uid="{6A66C5C6-F807-48D5-BFAB-A080A0C64479}"/>
    <cellStyle name="Note 18 2 10" xfId="15600" xr:uid="{CC72CE27-87ED-4CA1-9B15-406F0FB28737}"/>
    <cellStyle name="Note 18 2 11" xfId="16601" xr:uid="{5E2C3EFC-3DC6-4B3D-8BCC-97C457B965E0}"/>
    <cellStyle name="Note 18 2 12" xfId="17559" xr:uid="{0B4F7B74-311C-4599-9360-6F6684DF71EF}"/>
    <cellStyle name="Note 18 2 2" xfId="9036" xr:uid="{65F23681-5DD9-43B2-867E-AA594C2F82D8}"/>
    <cellStyle name="Note 18 2 2 10" xfId="13179" xr:uid="{8347E2B2-B065-44DA-97A5-0BE9359BF4F8}"/>
    <cellStyle name="Note 18 2 2 11" xfId="15619" xr:uid="{CC47BD18-1A44-4D62-A28E-2BDE8330006F}"/>
    <cellStyle name="Note 18 2 2 2" xfId="9807" xr:uid="{D3450A20-A59F-4044-9F3B-CE02C7475951}"/>
    <cellStyle name="Note 18 2 2 2 10" xfId="12373" xr:uid="{3942D540-DC2E-477B-AFAC-3B3DFA250E0C}"/>
    <cellStyle name="Note 18 2 2 2 2" xfId="11346" xr:uid="{51DE3D3C-9EF3-4865-8C5D-162ECD51E719}"/>
    <cellStyle name="Note 18 2 2 2 2 2" xfId="15775" xr:uid="{61123F1A-EF67-4134-9DB4-EED5EC07DFD1}"/>
    <cellStyle name="Note 18 2 2 2 2 3" xfId="16737" xr:uid="{99A1C056-4529-4F7B-A1BC-5FD73F5063BE}"/>
    <cellStyle name="Note 18 2 2 2 2 4" xfId="17689" xr:uid="{DDFA58CE-A39B-4D3C-B778-ADF489B2043A}"/>
    <cellStyle name="Note 18 2 2 2 2 5" xfId="18569" xr:uid="{CBB39F92-CDEC-4D58-8F67-E1F37076F020}"/>
    <cellStyle name="Note 18 2 2 2 2 6" xfId="19435" xr:uid="{7E82A21B-4E19-4EA9-AF7D-9F5072D8D57C}"/>
    <cellStyle name="Note 18 2 2 2 2 7" xfId="20211" xr:uid="{5CD085D1-B685-469E-8A02-C35322A3D5B6}"/>
    <cellStyle name="Note 18 2 2 2 2 8" xfId="20968" xr:uid="{0C8AAEC2-2C8A-41C1-8B40-AC2866279F5A}"/>
    <cellStyle name="Note 18 2 2 2 3" xfId="11795" xr:uid="{40E09572-8ED0-4293-B8EB-DF7C4EE80AB1}"/>
    <cellStyle name="Note 18 2 2 2 3 2" xfId="16199" xr:uid="{E0F93514-5004-4582-BE77-333672048F30}"/>
    <cellStyle name="Note 18 2 2 2 3 3" xfId="17159" xr:uid="{A43183BE-3B33-4136-84E0-3370B91F9277}"/>
    <cellStyle name="Note 18 2 2 2 3 4" xfId="18111" xr:uid="{AB2F1BD7-649C-4F05-8C34-218A64498D54}"/>
    <cellStyle name="Note 18 2 2 2 3 5" xfId="18985" xr:uid="{C464E814-9885-402B-A771-62BE496E9E7E}"/>
    <cellStyle name="Note 18 2 2 2 3 6" xfId="19850" xr:uid="{158CA925-8096-406F-93BA-DACDF0240F2A}"/>
    <cellStyle name="Note 18 2 2 2 3 7" xfId="20626" xr:uid="{93673DAF-8689-4848-A572-D37A65983100}"/>
    <cellStyle name="Note 18 2 2 2 3 8" xfId="21383" xr:uid="{61246B71-5D5B-40AD-9C1B-C76DA1586105}"/>
    <cellStyle name="Note 18 2 2 2 4" xfId="14759" xr:uid="{5721F11B-26B0-4861-93ED-FB2B92624950}"/>
    <cellStyle name="Note 18 2 2 2 5" xfId="14867" xr:uid="{ACA0B084-36AA-4F88-8317-88C73B67C0CD}"/>
    <cellStyle name="Note 18 2 2 2 6" xfId="12195" xr:uid="{DC9BFFA7-C826-45C1-AD02-7EF72294269E}"/>
    <cellStyle name="Note 18 2 2 2 7" xfId="13840" xr:uid="{FA07A93A-7E08-49DD-BA5E-2B794278F8D0}"/>
    <cellStyle name="Note 18 2 2 2 8" xfId="13052" xr:uid="{D09D4635-624A-40E0-9485-05F271B96232}"/>
    <cellStyle name="Note 18 2 2 2 9" xfId="14614" xr:uid="{39279B8F-15E0-49AB-8531-16221A479DCD}"/>
    <cellStyle name="Note 18 2 2 3" xfId="10561" xr:uid="{03C4FE89-8E55-468A-A4E0-358673BE39EE}"/>
    <cellStyle name="Note 18 2 2 3 2" xfId="15257" xr:uid="{97A09929-7BA6-4681-86D6-F71A3FBA7873}"/>
    <cellStyle name="Note 18 2 2 3 3" xfId="16277" xr:uid="{78589670-F70C-48E0-BC66-0EA234E0174F}"/>
    <cellStyle name="Note 18 2 2 3 4" xfId="17237" xr:uid="{4215E901-BCFE-4363-803D-AA816F059CE7}"/>
    <cellStyle name="Note 18 2 2 3 5" xfId="18186" xr:uid="{1773CFD9-FABA-4920-85B1-7BB61950F0C0}"/>
    <cellStyle name="Note 18 2 2 3 6" xfId="19059" xr:uid="{7FB59407-84F5-45BC-9EC6-8A5A05C0FAA6}"/>
    <cellStyle name="Note 18 2 2 3 7" xfId="19924" xr:uid="{89178204-936A-4AD8-83D0-FE96460FAB23}"/>
    <cellStyle name="Note 18 2 2 3 8" xfId="20700" xr:uid="{2C92CE04-B947-4C3D-AB5F-30D834BDFC0B}"/>
    <cellStyle name="Note 18 2 2 4" xfId="11527" xr:uid="{868524FB-BAB3-4B7C-B2E7-76768ADAC91D}"/>
    <cellStyle name="Note 18 2 2 4 2" xfId="15931" xr:uid="{48122F3C-FE62-4246-B668-CC1EE373C350}"/>
    <cellStyle name="Note 18 2 2 4 3" xfId="16891" xr:uid="{9CD9E1A8-68A9-4C7B-8739-A8C0AFD565C4}"/>
    <cellStyle name="Note 18 2 2 4 4" xfId="17843" xr:uid="{1B31A29B-4418-42C5-B4CA-E448206FA288}"/>
    <cellStyle name="Note 18 2 2 4 5" xfId="18717" xr:uid="{6F9FEF7D-8EBC-430C-AB15-53A309326148}"/>
    <cellStyle name="Note 18 2 2 4 6" xfId="19582" xr:uid="{DFDDCB18-68A7-45BA-9032-F7193CA6DB6F}"/>
    <cellStyle name="Note 18 2 2 4 7" xfId="20358" xr:uid="{7EC58382-940D-4199-9F55-F7FF5B883685}"/>
    <cellStyle name="Note 18 2 2 4 8" xfId="21115" xr:uid="{64477F18-7A20-41AC-AF65-634E97C40298}"/>
    <cellStyle name="Note 18 2 2 5" xfId="14228" xr:uid="{223BDEDA-784F-4878-BBEE-E4537F1BB93D}"/>
    <cellStyle name="Note 18 2 2 6" xfId="12725" xr:uid="{AF59B3E9-E4F4-4BED-9209-7BEC88D5E174}"/>
    <cellStyle name="Note 18 2 2 7" xfId="14122" xr:uid="{7EBEB3DC-25DB-40ED-BDFA-4628E6B545EB}"/>
    <cellStyle name="Note 18 2 2 8" xfId="12816" xr:uid="{75DC9EDE-9A52-498D-81AA-17358503E9BE}"/>
    <cellStyle name="Note 18 2 2 9" xfId="13686" xr:uid="{40AA5CEA-E755-41EF-9B64-FCAE19E38947}"/>
    <cellStyle name="Note 18 2 3" xfId="9325" xr:uid="{6184B51F-2705-4C89-8069-9C950DDDB588}"/>
    <cellStyle name="Note 18 2 3 10" xfId="17582" xr:uid="{525240CD-A609-4415-9882-36222210E261}"/>
    <cellStyle name="Note 18 2 3 2" xfId="10852" xr:uid="{1AD1B5AC-3E33-439C-B810-07737B2F7C7A}"/>
    <cellStyle name="Note 18 2 3 2 2" xfId="15479" xr:uid="{E7DA5132-CF7F-45C7-9042-06E90E867609}"/>
    <cellStyle name="Note 18 2 3 2 3" xfId="16485" xr:uid="{FA9A4DB6-D464-458E-8046-B8E1BD97961C}"/>
    <cellStyle name="Note 18 2 3 2 4" xfId="17443" xr:uid="{2A3A5684-95E9-4E41-81AB-2C9C11435F03}"/>
    <cellStyle name="Note 18 2 3 2 5" xfId="18370" xr:uid="{E094DDF2-D806-44C0-9E0C-544AC2BA64FA}"/>
    <cellStyle name="Note 18 2 3 2 6" xfId="19241" xr:uid="{DDF9DEEC-489C-4C04-92DF-F3ABFC59E27F}"/>
    <cellStyle name="Note 18 2 3 2 7" xfId="20088" xr:uid="{35C37A37-B85A-4A6F-B344-2F0A3ED2132E}"/>
    <cellStyle name="Note 18 2 3 2 8" xfId="20855" xr:uid="{868B3568-ADB1-4794-95A8-CA5E8C54AA6C}"/>
    <cellStyle name="Note 18 2 3 3" xfId="11682" xr:uid="{DFB12289-0DD8-45A8-BC96-2C6AFEC578F3}"/>
    <cellStyle name="Note 18 2 3 3 2" xfId="16086" xr:uid="{C085846C-A789-491B-AAA9-4D2527FF1989}"/>
    <cellStyle name="Note 18 2 3 3 3" xfId="17046" xr:uid="{1A4D3B02-B93B-4260-8542-CB5B71480551}"/>
    <cellStyle name="Note 18 2 3 3 4" xfId="17998" xr:uid="{4EA1941B-1DBB-4680-8C4B-94CC122E9291}"/>
    <cellStyle name="Note 18 2 3 3 5" xfId="18872" xr:uid="{9CE9F846-29DC-4BB0-A9A2-6B32C463B225}"/>
    <cellStyle name="Note 18 2 3 3 6" xfId="19737" xr:uid="{9A41A0F9-725C-405E-904E-66CF58370EE7}"/>
    <cellStyle name="Note 18 2 3 3 7" xfId="20513" xr:uid="{272BCC43-BFD3-40C7-9B06-0C4AA309C25A}"/>
    <cellStyle name="Note 18 2 3 3 8" xfId="21270" xr:uid="{1EDEDA8A-076E-4A83-8E13-47CED65593A8}"/>
    <cellStyle name="Note 18 2 3 4" xfId="14449" xr:uid="{30E6475C-AE7B-49BB-9C0F-5446FCBD882E}"/>
    <cellStyle name="Note 18 2 3 5" xfId="12517" xr:uid="{5A98B0CF-F228-4208-8014-4896CA6DD856}"/>
    <cellStyle name="Note 18 2 3 6" xfId="14154" xr:uid="{BCC8296F-BA8E-45FC-A88D-4594377EA1D0}"/>
    <cellStyle name="Note 18 2 3 7" xfId="12786" xr:uid="{F2BE3DC4-E9C1-4B4E-88E9-4F7AE369F4D8}"/>
    <cellStyle name="Note 18 2 3 8" xfId="15648" xr:uid="{2DE01E3E-9ED1-4CF7-A3A6-DBD648B9F6B2}"/>
    <cellStyle name="Note 18 2 3 9" xfId="16629" xr:uid="{18DB1F64-1572-4D19-95A8-AE9F8E6581A3}"/>
    <cellStyle name="Note 18 2 4" xfId="10109" xr:uid="{3A5F6638-CFAD-41C8-8C65-E9B3659C447D}"/>
    <cellStyle name="Note 18 2 4 2" xfId="14990" xr:uid="{7C10CAE8-24D9-4477-AB18-5EA61C0BF04D}"/>
    <cellStyle name="Note 18 2 4 3" xfId="14057" xr:uid="{EBA3D1E5-A2FD-415E-A717-E531C7A17CDC}"/>
    <cellStyle name="Note 18 2 4 4" xfId="12864" xr:uid="{D886C261-BA6E-4709-942E-BF79B57CB653}"/>
    <cellStyle name="Note 18 2 4 5" xfId="13645" xr:uid="{E3B97605-4B97-4ECD-AAB1-97D755122376}"/>
    <cellStyle name="Note 18 2 4 6" xfId="13202" xr:uid="{4A721C12-257B-47E3-BBB7-08482D4BD618}"/>
    <cellStyle name="Note 18 2 4 7" xfId="15616" xr:uid="{58E02583-ED63-4FC6-8F30-D77CBF607232}"/>
    <cellStyle name="Note 18 2 4 8" xfId="16612" xr:uid="{DA28F454-014B-4328-864C-F94F85DB745E}"/>
    <cellStyle name="Note 18 2 5" xfId="11454" xr:uid="{475BE3DA-CEBE-44D7-BF63-171D44C098F3}"/>
    <cellStyle name="Note 18 2 5 2" xfId="15858" xr:uid="{D04F219B-FEC5-4926-94E0-C39EF5C4A7E6}"/>
    <cellStyle name="Note 18 2 5 3" xfId="16818" xr:uid="{48F86745-46DC-4F9A-A6A0-CECE06B3A2A1}"/>
    <cellStyle name="Note 18 2 5 4" xfId="17770" xr:uid="{97A6058D-727B-4B28-A4A9-61B473268D87}"/>
    <cellStyle name="Note 18 2 5 5" xfId="18644" xr:uid="{0BED3C09-6B9D-434F-B60C-FB5BDDF08003}"/>
    <cellStyle name="Note 18 2 5 6" xfId="19509" xr:uid="{F1E86E48-9442-49F2-9F4E-2FCB903630CA}"/>
    <cellStyle name="Note 18 2 5 7" xfId="20285" xr:uid="{ECB5ED8C-8775-49D2-B030-1104B535BB04}"/>
    <cellStyle name="Note 18 2 5 8" xfId="21042" xr:uid="{9CF8E30C-CD2C-45E6-B863-45337269F925}"/>
    <cellStyle name="Note 18 2 6" xfId="13894" xr:uid="{62F62793-DB85-4C90-9EF2-8B4913EF6700}"/>
    <cellStyle name="Note 18 2 7" xfId="13007" xr:uid="{306BA7CD-0E70-4A76-BB5B-D8993A97034F}"/>
    <cellStyle name="Note 18 2 8" xfId="13513" xr:uid="{CF79FA14-455A-4287-AAEB-6B48AEC79AFB}"/>
    <cellStyle name="Note 18 2 9" xfId="13304" xr:uid="{EBB11B2F-5269-4938-A6FA-38B4F02DF13C}"/>
    <cellStyle name="Note 18 3" xfId="9037" xr:uid="{2B881674-81F8-4847-BB46-906FF5356BE6}"/>
    <cellStyle name="Note 18 3 10" xfId="13094" xr:uid="{010A50A2-6877-4117-9371-6A6F5397AF74}"/>
    <cellStyle name="Note 18 3 11" xfId="15632" xr:uid="{3F0B0D87-04DE-47BB-B87F-B4EBAA454F69}"/>
    <cellStyle name="Note 18 3 2" xfId="9808" xr:uid="{808AC470-59E2-4906-A0D7-E7B23221AE75}"/>
    <cellStyle name="Note 18 3 2 10" xfId="20056" xr:uid="{A8D2B630-5E24-43ED-A39B-DAF657FAB6EC}"/>
    <cellStyle name="Note 18 3 2 2" xfId="11347" xr:uid="{E1A79400-7A3B-4707-8EAC-16FFABDFF227}"/>
    <cellStyle name="Note 18 3 2 2 2" xfId="15776" xr:uid="{8FDD7022-4407-4F64-8FB2-1A269019CD00}"/>
    <cellStyle name="Note 18 3 2 2 3" xfId="16738" xr:uid="{FE8F7D56-2AA0-431D-B02C-B4609F668350}"/>
    <cellStyle name="Note 18 3 2 2 4" xfId="17690" xr:uid="{80AA54C4-7B83-4086-9B1E-612ED9B37CCC}"/>
    <cellStyle name="Note 18 3 2 2 5" xfId="18570" xr:uid="{0A384C69-FB8B-42EC-9DAE-34463147B08A}"/>
    <cellStyle name="Note 18 3 2 2 6" xfId="19436" xr:uid="{268310D4-EBD2-4FB3-A8FA-7301CF23EC96}"/>
    <cellStyle name="Note 18 3 2 2 7" xfId="20212" xr:uid="{135229A0-492F-49DD-972E-9729E66119DE}"/>
    <cellStyle name="Note 18 3 2 2 8" xfId="20969" xr:uid="{A8F2C971-5334-4B77-9F8C-2A499D4F8452}"/>
    <cellStyle name="Note 18 3 2 3" xfId="11796" xr:uid="{B254C7E8-D33D-4B1B-8E6C-C60710E7CB46}"/>
    <cellStyle name="Note 18 3 2 3 2" xfId="16200" xr:uid="{128992AE-3511-4C7B-8F6B-946D6691800C}"/>
    <cellStyle name="Note 18 3 2 3 3" xfId="17160" xr:uid="{9E9F426A-A3FA-4EC3-9731-DC3A24278896}"/>
    <cellStyle name="Note 18 3 2 3 4" xfId="18112" xr:uid="{B6D0882E-DF12-4C2B-A8B9-CF5E6A2A56A3}"/>
    <cellStyle name="Note 18 3 2 3 5" xfId="18986" xr:uid="{E0B119C2-BA9E-4272-B705-42B0680F7A38}"/>
    <cellStyle name="Note 18 3 2 3 6" xfId="19851" xr:uid="{5793255C-19CD-4DB8-9C8D-09C9EF4EC4F5}"/>
    <cellStyle name="Note 18 3 2 3 7" xfId="20627" xr:uid="{9D2DB89E-CD0A-4E9B-887D-98899D174B33}"/>
    <cellStyle name="Note 18 3 2 3 8" xfId="21384" xr:uid="{7DC3B32C-89B5-47D8-A5C2-C584D4723F49}"/>
    <cellStyle name="Note 18 3 2 4" xfId="14760" xr:uid="{762E4090-253E-4DD4-8181-245E8EBD1583}"/>
    <cellStyle name="Note 18 3 2 5" xfId="15402" xr:uid="{BB2C7FE0-BC61-4E39-AE08-A6EF79C5F0CD}"/>
    <cellStyle name="Note 18 3 2 6" xfId="16416" xr:uid="{D360E341-37A5-42FB-9EE3-9057EA225B9D}"/>
    <cellStyle name="Note 18 3 2 7" xfId="17374" xr:uid="{6C0344E6-B4F7-4930-A440-DF9F09D16369}"/>
    <cellStyle name="Note 18 3 2 8" xfId="18318" xr:uid="{92CBBE8B-CAF9-4AE9-8172-B3BBEAAE3DB7}"/>
    <cellStyle name="Note 18 3 2 9" xfId="19191" xr:uid="{80338B94-5E22-4EE7-9463-ECFB6A577156}"/>
    <cellStyle name="Note 18 3 3" xfId="10562" xr:uid="{5561873C-2AA7-4CD1-9D6A-0EC342058035}"/>
    <cellStyle name="Note 18 3 3 2" xfId="15258" xr:uid="{BD606526-5CA3-4124-8E12-718F01935956}"/>
    <cellStyle name="Note 18 3 3 3" xfId="16278" xr:uid="{D3148B79-2434-4A12-B5D4-8563CD666B21}"/>
    <cellStyle name="Note 18 3 3 4" xfId="17238" xr:uid="{73EF5271-3E6A-4959-9413-FEC9B29D8A9C}"/>
    <cellStyle name="Note 18 3 3 5" xfId="18187" xr:uid="{EF3D3019-726E-43B8-B970-D54BFC9D552B}"/>
    <cellStyle name="Note 18 3 3 6" xfId="19060" xr:uid="{B395662E-0BAC-4865-8217-D831C012439C}"/>
    <cellStyle name="Note 18 3 3 7" xfId="19925" xr:uid="{E04ADBD9-2110-4633-B4DE-75C3ADC80F80}"/>
    <cellStyle name="Note 18 3 3 8" xfId="20701" xr:uid="{4B2D7990-80EE-408E-BCFF-200A5D0B6EAD}"/>
    <cellStyle name="Note 18 3 4" xfId="11528" xr:uid="{15302F6F-5216-4730-AA42-F399B1790771}"/>
    <cellStyle name="Note 18 3 4 2" xfId="15932" xr:uid="{CEE42F4E-0AC4-450F-9706-4DE276DC7525}"/>
    <cellStyle name="Note 18 3 4 3" xfId="16892" xr:uid="{4B7E0107-5655-4EE3-A278-12CB09C46BBC}"/>
    <cellStyle name="Note 18 3 4 4" xfId="17844" xr:uid="{6DC2686A-A379-4AB7-A749-88978A881B0B}"/>
    <cellStyle name="Note 18 3 4 5" xfId="18718" xr:uid="{E470058D-5441-4E7F-B461-0417AA0E2255}"/>
    <cellStyle name="Note 18 3 4 6" xfId="19583" xr:uid="{A4E479E5-6808-4C34-88EF-753ABADB406C}"/>
    <cellStyle name="Note 18 3 4 7" xfId="20359" xr:uid="{30D5BE9A-19D1-414C-9FBD-22AE44B5CA9A}"/>
    <cellStyle name="Note 18 3 4 8" xfId="21116" xr:uid="{D22325A9-273D-4D9E-ACDD-44E65362A358}"/>
    <cellStyle name="Note 18 3 5" xfId="14229" xr:uid="{48936BB6-A9EE-4A8E-BA40-1A83533B42D4}"/>
    <cellStyle name="Note 18 3 6" xfId="12724" xr:uid="{C883F7C0-076A-48DC-9D05-9A8312BD3EB3}"/>
    <cellStyle name="Note 18 3 7" xfId="14633" xr:uid="{6E746793-052F-44DD-B94B-BCA04AD0BC3B}"/>
    <cellStyle name="Note 18 3 8" xfId="12359" xr:uid="{5F4AE68A-A564-4366-AFB3-F3EA70DC594A}"/>
    <cellStyle name="Note 18 3 9" xfId="13791" xr:uid="{2D58B803-C833-485C-89F1-D2B83261C6F4}"/>
    <cellStyle name="Note 18 4" xfId="9324" xr:uid="{B5BF9206-1544-47C3-8574-496D9F65860E}"/>
    <cellStyle name="Note 18 4 10" xfId="14136" xr:uid="{4D3469BB-48CF-4C21-8E25-9AF3140AC5A1}"/>
    <cellStyle name="Note 18 4 2" xfId="10851" xr:uid="{1C93F46C-26C9-4A61-9472-201CEF6FBC03}"/>
    <cellStyle name="Note 18 4 2 2" xfId="15478" xr:uid="{B1027E62-A767-4DA5-8EEF-C52485F0F77B}"/>
    <cellStyle name="Note 18 4 2 3" xfId="16484" xr:uid="{C0948090-27BF-4DCE-8269-3F5922C1C5C8}"/>
    <cellStyle name="Note 18 4 2 4" xfId="17442" xr:uid="{BB93E788-7958-4519-8BB8-FAD9B5AFE7C0}"/>
    <cellStyle name="Note 18 4 2 5" xfId="18369" xr:uid="{D16C04B1-C2CB-4A10-96EC-DE6BC92E6242}"/>
    <cellStyle name="Note 18 4 2 6" xfId="19240" xr:uid="{5E13DD0D-3C03-420E-AD7B-ABEB593F15A8}"/>
    <cellStyle name="Note 18 4 2 7" xfId="20087" xr:uid="{605FC3A6-591C-424D-BC62-54A1F70511AD}"/>
    <cellStyle name="Note 18 4 2 8" xfId="20854" xr:uid="{68A56324-BD7F-4CB1-BFA1-39EA23C4EEB6}"/>
    <cellStyle name="Note 18 4 3" xfId="11681" xr:uid="{76D893BE-3F32-4A53-B99E-4D67A9FA8D95}"/>
    <cellStyle name="Note 18 4 3 2" xfId="16085" xr:uid="{F088331F-0EDC-4F1C-A8B6-5554ECEAC957}"/>
    <cellStyle name="Note 18 4 3 3" xfId="17045" xr:uid="{F555D470-8538-48A9-B43A-376E4D4B5577}"/>
    <cellStyle name="Note 18 4 3 4" xfId="17997" xr:uid="{564CD5E6-864D-4B62-9FEC-E443341B02CB}"/>
    <cellStyle name="Note 18 4 3 5" xfId="18871" xr:uid="{347C1504-B189-4B53-AA9F-AF29484B6304}"/>
    <cellStyle name="Note 18 4 3 6" xfId="19736" xr:uid="{BA1E8C56-411E-4228-B3DD-5C3FCFB1B11F}"/>
    <cellStyle name="Note 18 4 3 7" xfId="20512" xr:uid="{7E92B56B-E231-4426-A688-0085D2A5BD30}"/>
    <cellStyle name="Note 18 4 3 8" xfId="21269" xr:uid="{A0C14346-3274-4C75-B242-85928C6290C1}"/>
    <cellStyle name="Note 18 4 4" xfId="14448" xr:uid="{2F778BA2-D5AF-410E-8688-9267964D05AE}"/>
    <cellStyle name="Note 18 4 5" xfId="12518" xr:uid="{31B8A19D-1B64-4187-BE3E-A5BE201B3DC3}"/>
    <cellStyle name="Note 18 4 6" xfId="15184" xr:uid="{7A782A14-E6F6-483D-8AD1-8E9349B85918}"/>
    <cellStyle name="Note 18 4 7" xfId="11934" xr:uid="{61BC0B51-BC4E-4515-BF06-802E2E062D2B}"/>
    <cellStyle name="Note 18 4 8" xfId="14337" xr:uid="{B5829826-3EA6-4B8A-9DA8-1CFD82CD59FD}"/>
    <cellStyle name="Note 18 4 9" xfId="12617" xr:uid="{8F56DE03-946A-47F9-B102-E4E302DDF0AB}"/>
    <cellStyle name="Note 18 5" xfId="10108" xr:uid="{E314EF92-B0B4-40AE-9213-E2149C20F3EB}"/>
    <cellStyle name="Note 18 5 2" xfId="14989" xr:uid="{23F82F6C-BA87-4DBA-B543-0601662E0692}"/>
    <cellStyle name="Note 18 5 3" xfId="12088" xr:uid="{8A253F83-C4D2-42C3-BD1A-112207C2CD83}"/>
    <cellStyle name="Note 18 5 4" xfId="15753" xr:uid="{CC8442C1-E127-43A5-A087-3DBF1A225758}"/>
    <cellStyle name="Note 18 5 5" xfId="16717" xr:uid="{BF23F577-630A-4771-83F4-AFF243A50318}"/>
    <cellStyle name="Note 18 5 6" xfId="17669" xr:uid="{C3081328-7CCE-47DA-8513-B740C097E43F}"/>
    <cellStyle name="Note 18 5 7" xfId="18551" xr:uid="{1CDE3BCC-C05C-4A8C-B179-8481E5721F2B}"/>
    <cellStyle name="Note 18 5 8" xfId="19419" xr:uid="{ABF2B7F8-E12D-413A-ADAE-9F1FA922125B}"/>
    <cellStyle name="Note 18 6" xfId="11453" xr:uid="{0E772410-BE48-4794-BCDC-2DC4DAE7AC34}"/>
    <cellStyle name="Note 18 6 2" xfId="15857" xr:uid="{C88AFDD9-AE70-4B1D-AA5B-3BF1589307CA}"/>
    <cellStyle name="Note 18 6 3" xfId="16817" xr:uid="{FD56F33E-AFB7-42BE-9C4C-74896FB91F7E}"/>
    <cellStyle name="Note 18 6 4" xfId="17769" xr:uid="{27128374-13F5-466C-A370-C588A245CF4D}"/>
    <cellStyle name="Note 18 6 5" xfId="18643" xr:uid="{86CBFEC1-26F7-4693-B72F-690D86E7AD1C}"/>
    <cellStyle name="Note 18 6 6" xfId="19508" xr:uid="{B151D978-4EF0-4640-8468-F1281267AF47}"/>
    <cellStyle name="Note 18 6 7" xfId="20284" xr:uid="{8A715097-9A18-417B-99DE-E8433F8235B5}"/>
    <cellStyle name="Note 18 6 8" xfId="21041" xr:uid="{D357A281-29DE-459D-98C3-C61FF9146B58}"/>
    <cellStyle name="Note 18 7" xfId="13893" xr:uid="{6E161FC2-3D9B-4C2B-89AE-4D1A6ACB4949}"/>
    <cellStyle name="Note 18 8" xfId="13008" xr:uid="{B766EFB4-FA33-4C9D-B7B1-1E9A45D68C29}"/>
    <cellStyle name="Note 18 9" xfId="13512" xr:uid="{91D94153-5DD4-4ABE-8AB3-2FF0920D1E5A}"/>
    <cellStyle name="Note 19" xfId="8467" xr:uid="{E270A9B4-8301-44BD-A50E-B1B31E819A6F}"/>
    <cellStyle name="Note 19 10" xfId="13303" xr:uid="{86A327FA-2726-467C-95F7-8610215ACBF5}"/>
    <cellStyle name="Note 19 11" xfId="15062" xr:uid="{BA975D7A-F02C-4E8A-B6D4-AB9A62A8DF82}"/>
    <cellStyle name="Note 19 12" xfId="12020" xr:uid="{1FF04A9A-F957-44A3-96F8-0EA12CD20A8C}"/>
    <cellStyle name="Note 19 13" xfId="13873" xr:uid="{581F43CA-4380-44C8-8B42-64B8D8AF4BF0}"/>
    <cellStyle name="Note 19 2" xfId="8468" xr:uid="{37D211E6-2742-454A-BD43-7594452D5CD9}"/>
    <cellStyle name="Note 19 2 10" xfId="14336" xr:uid="{316E185A-65AA-4AF6-B9BD-FFC7E669C4CC}"/>
    <cellStyle name="Note 19 2 11" xfId="12618" xr:uid="{6FCBA3C2-364B-45C7-861F-54A41854E0D1}"/>
    <cellStyle name="Note 19 2 12" xfId="14135" xr:uid="{94D2582E-BFEB-480A-B7FE-B17FD2819885}"/>
    <cellStyle name="Note 19 2 2" xfId="9034" xr:uid="{E4C06994-5F68-4617-A925-1F999D873507}"/>
    <cellStyle name="Note 19 2 2 10" xfId="12561" xr:uid="{A02741BA-DA30-4F37-9BC9-DC85410EF09F}"/>
    <cellStyle name="Note 19 2 2 11" xfId="14664" xr:uid="{F0E7DF1A-2667-4058-85D1-875BF8912A9D}"/>
    <cellStyle name="Note 19 2 2 2" xfId="9809" xr:uid="{BDCD9B0D-A6D6-4A8B-AD64-1EE362E0933D}"/>
    <cellStyle name="Note 19 2 2 2 10" xfId="12367" xr:uid="{99319FCA-9409-4C1F-B451-5A12EB5113FB}"/>
    <cellStyle name="Note 19 2 2 2 2" xfId="11348" xr:uid="{5B936D62-ACE6-4C53-8119-52B66FE2283C}"/>
    <cellStyle name="Note 19 2 2 2 2 2" xfId="15777" xr:uid="{1410527D-8E1C-4E62-A7D8-412A0F25BDA8}"/>
    <cellStyle name="Note 19 2 2 2 2 3" xfId="16739" xr:uid="{66481C01-8DFF-42DB-AB0C-DED7ECFBEF47}"/>
    <cellStyle name="Note 19 2 2 2 2 4" xfId="17691" xr:uid="{976F3649-54B0-4F30-8D86-BFE5408AE193}"/>
    <cellStyle name="Note 19 2 2 2 2 5" xfId="18571" xr:uid="{A72F66EF-85B6-4CDC-8730-1E4046641987}"/>
    <cellStyle name="Note 19 2 2 2 2 6" xfId="19437" xr:uid="{ADDBEAA5-9138-4209-982B-92EA00E0AC9F}"/>
    <cellStyle name="Note 19 2 2 2 2 7" xfId="20213" xr:uid="{8507F685-4A63-4531-8D72-64B5EC6C8E58}"/>
    <cellStyle name="Note 19 2 2 2 2 8" xfId="20970" xr:uid="{64BB6FA8-3A85-40FA-B198-73F43A2E4110}"/>
    <cellStyle name="Note 19 2 2 2 3" xfId="11797" xr:uid="{7F10804D-58E2-40D0-A716-5068BE7DD308}"/>
    <cellStyle name="Note 19 2 2 2 3 2" xfId="16201" xr:uid="{B41D768A-A2B9-4775-B830-8551B3AA10E5}"/>
    <cellStyle name="Note 19 2 2 2 3 3" xfId="17161" xr:uid="{41A13D6A-63D8-4731-98F8-EE741BEF8D00}"/>
    <cellStyle name="Note 19 2 2 2 3 4" xfId="18113" xr:uid="{BD73F519-85F1-4C65-B636-85461BECAE56}"/>
    <cellStyle name="Note 19 2 2 2 3 5" xfId="18987" xr:uid="{BBD7EEED-A79A-41DF-BDF4-C102ACE69014}"/>
    <cellStyle name="Note 19 2 2 2 3 6" xfId="19852" xr:uid="{280FBC71-C011-4D73-B506-3B7EBE58FA58}"/>
    <cellStyle name="Note 19 2 2 2 3 7" xfId="20628" xr:uid="{52ED6B44-C089-4C35-8277-C72AF4E232EE}"/>
    <cellStyle name="Note 19 2 2 2 3 8" xfId="21385" xr:uid="{C731718B-FD09-46D4-9F2C-41D21603E3F7}"/>
    <cellStyle name="Note 19 2 2 2 4" xfId="14761" xr:uid="{E53CFEAC-616F-4845-A57A-5B2F6CF37E2A}"/>
    <cellStyle name="Note 19 2 2 2 5" xfId="14373" xr:uid="{9CEA831C-970A-492F-B06B-5E503FBF4F58}"/>
    <cellStyle name="Note 19 2 2 2 6" xfId="12585" xr:uid="{5FC15EB5-B3BA-458A-A6EF-DA9EDEF16B8E}"/>
    <cellStyle name="Note 19 2 2 2 7" xfId="14144" xr:uid="{5B969B8A-9580-4CAF-9625-A7A535E2FFD2}"/>
    <cellStyle name="Note 19 2 2 2 8" xfId="12796" xr:uid="{44B300B1-5418-443F-B558-41401D40ED47}"/>
    <cellStyle name="Note 19 2 2 2 9" xfId="14622" xr:uid="{59CBF782-9E7C-4898-8D65-BACA032DB8EA}"/>
    <cellStyle name="Note 19 2 2 3" xfId="10559" xr:uid="{C0045171-74DF-4D0C-ADBA-B628EBC9271C}"/>
    <cellStyle name="Note 19 2 2 3 2" xfId="15255" xr:uid="{5BE67531-740E-493E-AA5A-547D00C12363}"/>
    <cellStyle name="Note 19 2 2 3 3" xfId="16275" xr:uid="{9C1A1B9A-A49D-4D87-A88C-80F17ADD0DEF}"/>
    <cellStyle name="Note 19 2 2 3 4" xfId="17235" xr:uid="{EEADB315-48A0-4882-AC1E-C83BBEE931BC}"/>
    <cellStyle name="Note 19 2 2 3 5" xfId="18184" xr:uid="{9C15009F-7C89-4D57-B4F3-0A6275B9576B}"/>
    <cellStyle name="Note 19 2 2 3 6" xfId="19057" xr:uid="{319081F7-CD33-4DF3-9BCA-F058CD1DED6C}"/>
    <cellStyle name="Note 19 2 2 3 7" xfId="19922" xr:uid="{0962BBB8-B98B-4E2E-A12B-FAEF838923CC}"/>
    <cellStyle name="Note 19 2 2 3 8" xfId="20698" xr:uid="{323FD400-3D1C-4CD8-B63E-FC57A770622A}"/>
    <cellStyle name="Note 19 2 2 4" xfId="11525" xr:uid="{BBDE3735-F8B7-4A14-A1F7-D4F25CAF28B0}"/>
    <cellStyle name="Note 19 2 2 4 2" xfId="15929" xr:uid="{3CA45AF2-CAA7-4825-9BC8-A27660BB1E98}"/>
    <cellStyle name="Note 19 2 2 4 3" xfId="16889" xr:uid="{A2A154EA-D25F-464B-A098-50BB394E14C0}"/>
    <cellStyle name="Note 19 2 2 4 4" xfId="17841" xr:uid="{C87657D5-3806-4F76-8990-D7D23882FA52}"/>
    <cellStyle name="Note 19 2 2 4 5" xfId="18715" xr:uid="{B6D1F0CB-C241-4527-804E-E0E68EB761DA}"/>
    <cellStyle name="Note 19 2 2 4 6" xfId="19580" xr:uid="{5FE4DED2-EE09-417A-9F8C-33B5AF5EC672}"/>
    <cellStyle name="Note 19 2 2 4 7" xfId="20356" xr:uid="{02161EAC-F111-4C67-B43E-362DE35E0A6A}"/>
    <cellStyle name="Note 19 2 2 4 8" xfId="21113" xr:uid="{8EBE57FD-47C2-41A6-95B9-DF978338BF41}"/>
    <cellStyle name="Note 19 2 2 5" xfId="14226" xr:uid="{F90494DB-9BF4-42E8-ACA6-9E1D2B9655A2}"/>
    <cellStyle name="Note 19 2 2 6" xfId="12727" xr:uid="{F2B1593B-2261-45E9-B740-5F223834DF30}"/>
    <cellStyle name="Note 19 2 2 7" xfId="13716" xr:uid="{472BCC2E-A5F3-4FA4-B4B2-430E611C6F4D}"/>
    <cellStyle name="Note 19 2 2 8" xfId="13153" xr:uid="{0BE9122C-695F-43A9-B918-9AD84BBA92DA}"/>
    <cellStyle name="Note 19 2 2 9" xfId="14399" xr:uid="{BCB573AA-EDD6-49EC-B199-2A0213CD6090}"/>
    <cellStyle name="Note 19 2 3" xfId="9327" xr:uid="{D535429B-5839-489A-A583-2B1360FFA3F5}"/>
    <cellStyle name="Note 19 2 3 10" xfId="19384" xr:uid="{99ED5D3C-6FD4-4750-AA76-3BDE6788B9DB}"/>
    <cellStyle name="Note 19 2 3 2" xfId="10854" xr:uid="{A0200F42-CCB2-47F9-A6E9-F0FDD7743C27}"/>
    <cellStyle name="Note 19 2 3 2 2" xfId="15481" xr:uid="{FD44A144-8DB7-4D71-92BC-6C8611774F79}"/>
    <cellStyle name="Note 19 2 3 2 3" xfId="16487" xr:uid="{D2CBA488-993A-4A76-A95C-C23824D3C06C}"/>
    <cellStyle name="Note 19 2 3 2 4" xfId="17445" xr:uid="{3E95EA73-D5B1-4BE2-9825-0A9C1419B217}"/>
    <cellStyle name="Note 19 2 3 2 5" xfId="18372" xr:uid="{6733B76A-D19B-49EE-BAF6-E3F2933EC319}"/>
    <cellStyle name="Note 19 2 3 2 6" xfId="19243" xr:uid="{139ED1CF-DFD1-4418-AFF2-3416B04BC94E}"/>
    <cellStyle name="Note 19 2 3 2 7" xfId="20090" xr:uid="{C50ECEE6-BA6E-491E-9934-2E63D6D4A98D}"/>
    <cellStyle name="Note 19 2 3 2 8" xfId="20857" xr:uid="{B5F19977-A357-4052-9D2B-BC454E45D21D}"/>
    <cellStyle name="Note 19 2 3 3" xfId="11684" xr:uid="{A8EE4A65-70AF-41D2-A46E-252F3A05607C}"/>
    <cellStyle name="Note 19 2 3 3 2" xfId="16088" xr:uid="{FDF7825C-266E-431F-8D46-3360DD441512}"/>
    <cellStyle name="Note 19 2 3 3 3" xfId="17048" xr:uid="{6EB7FF47-D39D-4C00-843C-E1BAB6015026}"/>
    <cellStyle name="Note 19 2 3 3 4" xfId="18000" xr:uid="{C118DD2A-201B-4F27-8DC4-FF993BDC7832}"/>
    <cellStyle name="Note 19 2 3 3 5" xfId="18874" xr:uid="{8E022795-88A5-41C8-9A33-4471158F3BFD}"/>
    <cellStyle name="Note 19 2 3 3 6" xfId="19739" xr:uid="{D9867F41-4FA6-4931-ADAB-199474E9EC89}"/>
    <cellStyle name="Note 19 2 3 3 7" xfId="20515" xr:uid="{416C8C4C-345F-49A7-B7AA-95DDB3E5D054}"/>
    <cellStyle name="Note 19 2 3 3 8" xfId="21272" xr:uid="{15193737-5583-4DE6-A460-FB347757A7DE}"/>
    <cellStyle name="Note 19 2 3 4" xfId="14451" xr:uid="{195A709F-F045-4E65-BE43-E76CE590377C}"/>
    <cellStyle name="Note 19 2 3 5" xfId="12515" xr:uid="{E7484F7E-74E4-405B-8C68-96E3D6E8B0AB}"/>
    <cellStyle name="Note 19 2 3 6" xfId="15692" xr:uid="{986D0CD3-786C-4EA1-AF5C-EB1C65941236}"/>
    <cellStyle name="Note 19 2 3 7" xfId="16668" xr:uid="{F4215245-653C-4DA6-BC22-C6E04472593A}"/>
    <cellStyle name="Note 19 2 3 8" xfId="17620" xr:uid="{1DAA086D-F784-48EE-874A-77845F0E7593}"/>
    <cellStyle name="Note 19 2 3 9" xfId="18515" xr:uid="{8E3A2E20-4863-423F-9923-B8F8686CAEA5}"/>
    <cellStyle name="Note 19 2 4" xfId="10111" xr:uid="{1C3B8D9F-3F04-4411-80AE-B5FA10359A45}"/>
    <cellStyle name="Note 19 2 4 2" xfId="14992" xr:uid="{B5BBA2E4-A247-46B0-A3BA-7F156EFA5BD3}"/>
    <cellStyle name="Note 19 2 4 3" xfId="12086" xr:uid="{8226B906-F385-41D2-A173-10C7C51B14BC}"/>
    <cellStyle name="Note 19 2 4 4" xfId="14200" xr:uid="{2BD79A8D-D48C-4DEC-AA7A-92DEDC72F6F7}"/>
    <cellStyle name="Note 19 2 4 5" xfId="12748" xr:uid="{11EFA346-49E9-4A30-A2BE-5B66D2A35340}"/>
    <cellStyle name="Note 19 2 4 6" xfId="14953" xr:uid="{C95DFF46-F054-49DD-A9AE-B49AD0AD32E9}"/>
    <cellStyle name="Note 19 2 4 7" xfId="12118" xr:uid="{CD7E325D-4E40-4354-995D-31F4BC231F47}"/>
    <cellStyle name="Note 19 2 4 8" xfId="14191" xr:uid="{8311B44B-68C1-44D7-B31D-CE8023B3D85E}"/>
    <cellStyle name="Note 19 2 5" xfId="11456" xr:uid="{4DA4DBEB-3607-4E42-8819-C05F098E32B0}"/>
    <cellStyle name="Note 19 2 5 2" xfId="15860" xr:uid="{1EE41E7B-939E-466D-A321-9B444EA3D817}"/>
    <cellStyle name="Note 19 2 5 3" xfId="16820" xr:uid="{E1B55CE7-B3F8-4DC2-AE7F-FC3E5EC0F051}"/>
    <cellStyle name="Note 19 2 5 4" xfId="17772" xr:uid="{55C22AE9-150A-4BC4-BD64-6DEFBBB098DC}"/>
    <cellStyle name="Note 19 2 5 5" xfId="18646" xr:uid="{72C807D9-B31F-4585-BD26-56AC401E4402}"/>
    <cellStyle name="Note 19 2 5 6" xfId="19511" xr:uid="{A7D8A850-F7B8-4108-A7F4-BFB4B0D9E871}"/>
    <cellStyle name="Note 19 2 5 7" xfId="20287" xr:uid="{F469716C-640E-482E-843B-629440961C67}"/>
    <cellStyle name="Note 19 2 5 8" xfId="21044" xr:uid="{7BB68545-8DE7-4EF6-A8BD-B599E98E13EE}"/>
    <cellStyle name="Note 19 2 6" xfId="13896" xr:uid="{ED57EF10-55CB-4F21-A281-72BA36C12B02}"/>
    <cellStyle name="Note 19 2 7" xfId="13005" xr:uid="{DA41F73C-646E-48FB-ABCF-308BC9DD7723}"/>
    <cellStyle name="Note 19 2 8" xfId="13515" xr:uid="{7E369498-1A89-44E2-B684-3F955D471CAF}"/>
    <cellStyle name="Note 19 2 9" xfId="13302" xr:uid="{DA6A14FC-EF0D-4B9D-801C-63378FF4C2A7}"/>
    <cellStyle name="Note 19 3" xfId="9035" xr:uid="{3E71C4E7-6007-4680-A9CB-02CE64DA504C}"/>
    <cellStyle name="Note 19 3 10" xfId="16440" xr:uid="{C8E9F983-9FF4-4019-A0A7-51AB1E2104FF}"/>
    <cellStyle name="Note 19 3 11" xfId="17398" xr:uid="{9C48B27D-E611-4A97-A26D-34E34EB0DCCF}"/>
    <cellStyle name="Note 19 3 2" xfId="9810" xr:uid="{405BFBF9-FDF8-4306-B629-4F726464E76C}"/>
    <cellStyle name="Note 19 3 2 10" xfId="16623" xr:uid="{D2A6365E-633E-4EF3-A175-B008FF6E3F0B}"/>
    <cellStyle name="Note 19 3 2 2" xfId="11349" xr:uid="{9968881D-0EF2-4E42-9506-723DB5BACAE4}"/>
    <cellStyle name="Note 19 3 2 2 2" xfId="15778" xr:uid="{7F184F19-0F1C-4509-A151-5C3C1A9A7F31}"/>
    <cellStyle name="Note 19 3 2 2 3" xfId="16740" xr:uid="{19448A09-962E-451A-8F92-BBEF357D488E}"/>
    <cellStyle name="Note 19 3 2 2 4" xfId="17692" xr:uid="{77FA56EF-57A3-4D77-B91F-EC45DF810661}"/>
    <cellStyle name="Note 19 3 2 2 5" xfId="18572" xr:uid="{D1D3ECE1-3425-49A0-834A-2729B77CA3C5}"/>
    <cellStyle name="Note 19 3 2 2 6" xfId="19438" xr:uid="{2018BCDD-B0AF-4DDB-92BD-7C2E94424A2D}"/>
    <cellStyle name="Note 19 3 2 2 7" xfId="20214" xr:uid="{2CEB327A-EA8C-444F-9992-F3A5D342C9E9}"/>
    <cellStyle name="Note 19 3 2 2 8" xfId="20971" xr:uid="{ED679DEC-FBC9-44EB-AF81-D0497251056E}"/>
    <cellStyle name="Note 19 3 2 3" xfId="11798" xr:uid="{8934A29C-9A8A-4887-85B1-9971CAC84A4B}"/>
    <cellStyle name="Note 19 3 2 3 2" xfId="16202" xr:uid="{9C0EAF51-B165-4671-972A-E25BD31DDB2F}"/>
    <cellStyle name="Note 19 3 2 3 3" xfId="17162" xr:uid="{DCB74366-B897-4E67-BCBF-952DB02FA9C0}"/>
    <cellStyle name="Note 19 3 2 3 4" xfId="18114" xr:uid="{D1A76AFC-50EF-484A-81E1-F8B894785FF5}"/>
    <cellStyle name="Note 19 3 2 3 5" xfId="18988" xr:uid="{B5915537-408B-40EC-ABBF-B035E8E96457}"/>
    <cellStyle name="Note 19 3 2 3 6" xfId="19853" xr:uid="{AB180CA4-628E-40D1-B742-60868EE48AA9}"/>
    <cellStyle name="Note 19 3 2 3 7" xfId="20629" xr:uid="{770E583C-7581-4F34-9A76-549D928FC370}"/>
    <cellStyle name="Note 19 3 2 3 8" xfId="21386" xr:uid="{25C17EAF-1AFC-4EC3-B2B7-98CC860A4DA8}"/>
    <cellStyle name="Note 19 3 2 4" xfId="14762" xr:uid="{7665BC33-E3FD-472E-BC9C-BAE590E10D70}"/>
    <cellStyle name="Note 19 3 2 5" xfId="14868" xr:uid="{C3902001-167E-4E26-BDEF-8C4255C1F257}"/>
    <cellStyle name="Note 19 3 2 6" xfId="12194" xr:uid="{BE386525-B8DF-429B-B988-F6B7B5980A14}"/>
    <cellStyle name="Note 19 3 2 7" xfId="13841" xr:uid="{8A0BE612-F375-44D9-988A-CAC8C671AF15}"/>
    <cellStyle name="Note 19 3 2 8" xfId="13051" xr:uid="{7717091E-36BD-4B0A-A2DC-E7F9FE309E1E}"/>
    <cellStyle name="Note 19 3 2 9" xfId="15641" xr:uid="{A4543943-E49A-49FE-917F-E1ECD57DFA4D}"/>
    <cellStyle name="Note 19 3 3" xfId="10560" xr:uid="{85E59025-586F-43F3-9DD1-816DBCCD52F5}"/>
    <cellStyle name="Note 19 3 3 2" xfId="15256" xr:uid="{361E6354-2B44-433F-88B3-B9CED7316DD3}"/>
    <cellStyle name="Note 19 3 3 3" xfId="16276" xr:uid="{88F4250A-B4A4-49EA-BF65-167389BEF9FC}"/>
    <cellStyle name="Note 19 3 3 4" xfId="17236" xr:uid="{40B32C8A-367B-499C-A731-90849465B8BF}"/>
    <cellStyle name="Note 19 3 3 5" xfId="18185" xr:uid="{956C4FFF-9FDD-4D70-8B45-E2A96AFBF4DD}"/>
    <cellStyle name="Note 19 3 3 6" xfId="19058" xr:uid="{317F3CAF-AE51-4AE5-ADA2-D626879F4E7D}"/>
    <cellStyle name="Note 19 3 3 7" xfId="19923" xr:uid="{988F1E53-9062-460D-B850-DEFE4800A1B4}"/>
    <cellStyle name="Note 19 3 3 8" xfId="20699" xr:uid="{2FB3C3AA-FD7C-4BE0-BAD1-2DF961D506C5}"/>
    <cellStyle name="Note 19 3 4" xfId="11526" xr:uid="{F28F4FE4-591B-40D9-A0A5-D431FCAE232C}"/>
    <cellStyle name="Note 19 3 4 2" xfId="15930" xr:uid="{673FF407-8F4C-4A0B-ACCE-233E63431048}"/>
    <cellStyle name="Note 19 3 4 3" xfId="16890" xr:uid="{322B2D4D-8F57-4588-BAF9-393E4C0FFBB0}"/>
    <cellStyle name="Note 19 3 4 4" xfId="17842" xr:uid="{45C1EBDC-D5A7-4715-8887-4A26E1D18A9E}"/>
    <cellStyle name="Note 19 3 4 5" xfId="18716" xr:uid="{BC1428A5-AEE9-4CEA-8951-BEFA8BBBC77A}"/>
    <cellStyle name="Note 19 3 4 6" xfId="19581" xr:uid="{E4D46FBC-2850-4A80-99C3-89AC7AA772BD}"/>
    <cellStyle name="Note 19 3 4 7" xfId="20357" xr:uid="{4C789A0C-A90E-49C5-A792-B3A6214B05E4}"/>
    <cellStyle name="Note 19 3 4 8" xfId="21114" xr:uid="{9525449D-F0CC-4E33-B2AC-A981F89AAC8C}"/>
    <cellStyle name="Note 19 3 5" xfId="14227" xr:uid="{E75CE7F3-D784-4BB6-BAB2-260D29C8515A}"/>
    <cellStyle name="Note 19 3 6" xfId="12726" xr:uid="{96C3EEAB-DD13-4443-BE54-F4905921DD94}"/>
    <cellStyle name="Note 19 3 7" xfId="13717" xr:uid="{7967A7C8-38E2-4FB6-B67E-9673C71FC7D0}"/>
    <cellStyle name="Note 19 3 8" xfId="13152" xr:uid="{C89C53B9-58CB-41F2-8C72-B23269F29E09}"/>
    <cellStyle name="Note 19 3 9" xfId="15429" xr:uid="{191DAA03-12EF-4756-B834-0A36DD31C1C8}"/>
    <cellStyle name="Note 19 4" xfId="9326" xr:uid="{08C36987-29CE-4944-9115-5D9A77E2D32D}"/>
    <cellStyle name="Note 19 4 10" xfId="14972" xr:uid="{3ADFFF0C-5343-4FF9-829E-FCB926D768D2}"/>
    <cellStyle name="Note 19 4 2" xfId="10853" xr:uid="{17CB564E-0815-4A23-B8CD-9869960F8A7C}"/>
    <cellStyle name="Note 19 4 2 2" xfId="15480" xr:uid="{9E7AF0CB-3534-4074-85E7-F678E5B27BA1}"/>
    <cellStyle name="Note 19 4 2 3" xfId="16486" xr:uid="{83C60ED4-20DD-47DB-BB93-865BEA1A571E}"/>
    <cellStyle name="Note 19 4 2 4" xfId="17444" xr:uid="{BB8AABCC-4081-4B52-96F4-73995D5CEEDE}"/>
    <cellStyle name="Note 19 4 2 5" xfId="18371" xr:uid="{03895DD4-7302-4E6C-93B8-2C0315E741B8}"/>
    <cellStyle name="Note 19 4 2 6" xfId="19242" xr:uid="{848D4750-9224-49C2-AD3D-CB9FB97DD684}"/>
    <cellStyle name="Note 19 4 2 7" xfId="20089" xr:uid="{372CADFC-B31F-4FCE-8497-BCCB0E48B7AC}"/>
    <cellStyle name="Note 19 4 2 8" xfId="20856" xr:uid="{64A1F079-20F1-440E-A40F-1CCAEE03C259}"/>
    <cellStyle name="Note 19 4 3" xfId="11683" xr:uid="{24826155-EB25-4DD5-B97A-2863FECD1125}"/>
    <cellStyle name="Note 19 4 3 2" xfId="16087" xr:uid="{955C3AE7-0733-4B12-9CF8-8C95172FFF6B}"/>
    <cellStyle name="Note 19 4 3 3" xfId="17047" xr:uid="{2380C269-7B62-4205-8A8B-5FF5CFE9F5DF}"/>
    <cellStyle name="Note 19 4 3 4" xfId="17999" xr:uid="{7BB90F56-9586-4CE8-BF1B-3140EC64699E}"/>
    <cellStyle name="Note 19 4 3 5" xfId="18873" xr:uid="{96C75440-1462-4572-B2B0-9EA654636859}"/>
    <cellStyle name="Note 19 4 3 6" xfId="19738" xr:uid="{F84A366B-B7D9-4DBD-AA5F-480C834A0E61}"/>
    <cellStyle name="Note 19 4 3 7" xfId="20514" xr:uid="{5067EE45-F1A9-4678-BDB4-D1744A493891}"/>
    <cellStyle name="Note 19 4 3 8" xfId="21271" xr:uid="{843E82B0-B318-44A5-A3EF-E056D01D4A33}"/>
    <cellStyle name="Note 19 4 4" xfId="14450" xr:uid="{126F604E-A99B-41BA-8AE0-D83A3C565D27}"/>
    <cellStyle name="Note 19 4 5" xfId="12516" xr:uid="{376E0278-30C8-4F96-80CA-56FA5252FF27}"/>
    <cellStyle name="Note 19 4 6" xfId="14672" xr:uid="{FBA661A8-DE9E-4000-A7EB-4E3577C62908}"/>
    <cellStyle name="Note 19 4 7" xfId="12325" xr:uid="{B9C3AFF8-70E3-4E67-A1B4-95C24E986654}"/>
    <cellStyle name="Note 19 4 8" xfId="14696" xr:uid="{D5918685-3E55-4490-9B39-D65A805BA64D}"/>
    <cellStyle name="Note 19 4 9" xfId="12306" xr:uid="{45090EF5-47A9-4287-80BF-B3AAFD9C19F1}"/>
    <cellStyle name="Note 19 5" xfId="10110" xr:uid="{3AA06A9D-9F74-4380-A8AB-F4CBBA62CAA4}"/>
    <cellStyle name="Note 19 5 2" xfId="14991" xr:uid="{FC1E0C41-F810-46C8-AE69-B0CE38BD1D17}"/>
    <cellStyle name="Note 19 5 3" xfId="12087" xr:uid="{EF286BF5-8D4C-4372-90F8-42380BE2F84D}"/>
    <cellStyle name="Note 19 5 4" xfId="15228" xr:uid="{A5DF5726-3D2C-4E6E-82F9-68563A5CFB17}"/>
    <cellStyle name="Note 19 5 5" xfId="11898" xr:uid="{3E7DAC81-22BC-41F4-BDEC-9EDCB4F07F8F}"/>
    <cellStyle name="Note 19 5 6" xfId="15510" xr:uid="{2784ED0E-F3FC-42A8-AE8F-C681010D303A}"/>
    <cellStyle name="Note 19 5 7" xfId="16516" xr:uid="{A3703B3F-6BD2-4238-92DA-DE18572BB92E}"/>
    <cellStyle name="Note 19 5 8" xfId="17474" xr:uid="{A7D68B17-3FDB-41EB-9B85-942947255DAF}"/>
    <cellStyle name="Note 19 6" xfId="11455" xr:uid="{DFF35D0E-6694-463D-87A6-EE4A7E288113}"/>
    <cellStyle name="Note 19 6 2" xfId="15859" xr:uid="{174D25AB-9433-4C35-A5E2-AE22882DBFFB}"/>
    <cellStyle name="Note 19 6 3" xfId="16819" xr:uid="{930053F6-2B10-47A2-B1E3-5B41F4CC4E4A}"/>
    <cellStyle name="Note 19 6 4" xfId="17771" xr:uid="{F85365F0-39BF-473E-8AA2-C54E2AFB17A8}"/>
    <cellStyle name="Note 19 6 5" xfId="18645" xr:uid="{154FB514-9111-44F7-9446-A4B8DF4BAA02}"/>
    <cellStyle name="Note 19 6 6" xfId="19510" xr:uid="{D6B0BFCB-4827-4B97-BF10-43B079FAE22F}"/>
    <cellStyle name="Note 19 6 7" xfId="20286" xr:uid="{A2C1C15B-BCBD-44FB-8CF5-75353093E852}"/>
    <cellStyle name="Note 19 6 8" xfId="21043" xr:uid="{E09D8AD1-8BBF-4343-A9C2-4A067D8F3747}"/>
    <cellStyle name="Note 19 7" xfId="13895" xr:uid="{3953CE94-5A97-45DA-B996-C2B6567509DF}"/>
    <cellStyle name="Note 19 8" xfId="13006" xr:uid="{7DA11A2F-2448-4E59-8BAA-AC649A5F66EF}"/>
    <cellStyle name="Note 19 9" xfId="13514" xr:uid="{019AE3B6-1BBB-415A-825B-48E6B03B09BB}"/>
    <cellStyle name="Note 2" xfId="62" xr:uid="{23061E8B-382A-4195-A2BD-06717D08441D}"/>
    <cellStyle name="Note 2 10" xfId="13301" xr:uid="{5539DFAB-3E57-45D4-ABB6-CBAA6749BC05}"/>
    <cellStyle name="Note 2 11" xfId="14338" xr:uid="{47F61AFC-F1C5-439D-8B76-C7C59A9E2E88}"/>
    <cellStyle name="Note 2 12" xfId="12616" xr:uid="{A568B230-DC57-4CA5-8759-C64EB8565E64}"/>
    <cellStyle name="Note 2 13" xfId="15167" xr:uid="{80B0EF2A-F538-4BE5-B46E-8E542D52320A}"/>
    <cellStyle name="Note 2 14" xfId="8469" xr:uid="{FBFCC791-39AF-4445-8EA5-DD2B8594017C}"/>
    <cellStyle name="Note 2 2" xfId="99" xr:uid="{251B4B33-F7B8-4F3F-96FB-8D9167E1D728}"/>
    <cellStyle name="Note 2 2 2" xfId="163" xr:uid="{C762E857-F56A-4026-9249-977773C4C7A1}"/>
    <cellStyle name="Note 2 2 2 2" xfId="666" xr:uid="{C219645D-6891-4804-996B-0FBB1FF582A8}"/>
    <cellStyle name="Note 2 2 2 2 2" xfId="1432" xr:uid="{9E0B5C5F-BB6A-4CBE-828E-29C1CB70BDDE}"/>
    <cellStyle name="Note 2 2 2 2 3" xfId="2212" xr:uid="{CECE72B0-3B72-4D97-BA80-A48936482BB1}"/>
    <cellStyle name="Note 2 2 2 3" xfId="418" xr:uid="{24B0EA66-AB09-46AE-8B16-387A384C338B}"/>
    <cellStyle name="Note 2 2 2 3 2" xfId="1184" xr:uid="{F1EA3B8F-4FCA-412D-AB6E-519B5E0C0DF8}"/>
    <cellStyle name="Note 2 2 2 3 3" xfId="1964" xr:uid="{9E45F121-5235-40FA-8CB5-33540037F189}"/>
    <cellStyle name="Note 2 2 2 4" xfId="936" xr:uid="{EE697E57-321C-46AB-9EB4-CA35D86AB61B}"/>
    <cellStyle name="Note 2 2 2 5" xfId="1715" xr:uid="{470FD7E6-876E-4CF1-B094-325D042C3150}"/>
    <cellStyle name="Note 2 2 3" xfId="243" xr:uid="{776F5D42-CDF1-4853-98D4-FED08A949775}"/>
    <cellStyle name="Note 2 2 3 2" xfId="744" xr:uid="{6162C715-F675-4701-9022-EDD574BDEE29}"/>
    <cellStyle name="Note 2 2 3 2 2" xfId="1510" xr:uid="{7971583C-5C07-408F-8167-2790B2F73756}"/>
    <cellStyle name="Note 2 2 3 2 3" xfId="2290" xr:uid="{E44463F6-7639-46D1-BD6F-04968E8EA984}"/>
    <cellStyle name="Note 2 2 3 3" xfId="496" xr:uid="{AC9C03A7-EF52-4238-92D7-904B47F8EFB8}"/>
    <cellStyle name="Note 2 2 3 3 2" xfId="1262" xr:uid="{5C55B25C-932A-4D38-A7E2-9494818AA739}"/>
    <cellStyle name="Note 2 2 3 3 3" xfId="2042" xr:uid="{B9DEA317-7364-40AC-83EF-7DE289D316E1}"/>
    <cellStyle name="Note 2 2 3 4" xfId="1014" xr:uid="{310A4979-B1D2-404A-87CA-6F714A0774FD}"/>
    <cellStyle name="Note 2 2 3 5" xfId="1793" xr:uid="{F7AAE9AF-44B0-45C9-87AE-2BBF8F449AC9}"/>
    <cellStyle name="Note 2 2 4" xfId="603" xr:uid="{D583E720-2676-48B7-9B6A-C4DB1B9E4309}"/>
    <cellStyle name="Note 2 2 4 2" xfId="1369" xr:uid="{CFE8F84D-C5BE-4D1F-8850-75ED6F7152A3}"/>
    <cellStyle name="Note 2 2 4 3" xfId="2149" xr:uid="{2CEE666A-2837-4E3A-B1E5-57D3A7A5EEE5}"/>
    <cellStyle name="Note 2 2 5" xfId="355" xr:uid="{7EC47D74-8531-435A-A2A8-E4F4DF0E17AD}"/>
    <cellStyle name="Note 2 2 5 2" xfId="1121" xr:uid="{AD7B1D12-C9D9-439F-902B-8A61C748BF14}"/>
    <cellStyle name="Note 2 2 5 3" xfId="1901" xr:uid="{4490DF41-14FB-4E0D-AAF7-C17D50641AE3}"/>
    <cellStyle name="Note 2 2 6" xfId="873" xr:uid="{01DC6F7B-C669-4C47-A172-28EE3C39C482}"/>
    <cellStyle name="Note 2 2 7" xfId="1652" xr:uid="{C4FBEA62-998A-443C-93BC-162D35F19A85}"/>
    <cellStyle name="Note 2 2 8" xfId="8470" xr:uid="{C684FB82-60C9-4F26-907A-82AE13033635}"/>
    <cellStyle name="Note 2 3" xfId="131" xr:uid="{5D1E15B9-7922-4E58-9E43-D697EB01D028}"/>
    <cellStyle name="Note 2 3 10" xfId="11906" xr:uid="{FF7EC0BB-7323-43B6-A498-5CE8A644C241}"/>
    <cellStyle name="Note 2 3 11" xfId="13935" xr:uid="{8F67F9CD-1E2F-4D32-AB7C-241B7F00C4A5}"/>
    <cellStyle name="Note 2 3 12" xfId="9033" xr:uid="{2600B49D-6013-46AD-956D-BAC7D857FBD6}"/>
    <cellStyle name="Note 2 3 2" xfId="277" xr:uid="{729D54AC-DF50-4233-8F71-414A6881B44C}"/>
    <cellStyle name="Note 2 3 2 10" xfId="20057" xr:uid="{CCC5947F-0904-4045-B0F1-44734F2ABD46}"/>
    <cellStyle name="Note 2 3 2 11" xfId="9811" xr:uid="{77120B99-DBC3-4525-B6CF-B415BDB8DEF9}"/>
    <cellStyle name="Note 2 3 2 2" xfId="778" xr:uid="{8B3FD1D8-B49A-412F-9059-40BD7D255D3C}"/>
    <cellStyle name="Note 2 3 2 2 2" xfId="1544" xr:uid="{DD12F299-F93E-4F22-8A9B-69E7EC43821B}"/>
    <cellStyle name="Note 2 3 2 2 2 2" xfId="15779" xr:uid="{20E817BC-F5DD-424C-AA73-CE2ECD5F437B}"/>
    <cellStyle name="Note 2 3 2 2 3" xfId="2324" xr:uid="{EE9B5D37-E905-4B12-9D7E-74FA33A904AC}"/>
    <cellStyle name="Note 2 3 2 2 3 2" xfId="16741" xr:uid="{91B3AC52-1FEE-4E09-9E10-963F21AD7CA1}"/>
    <cellStyle name="Note 2 3 2 2 4" xfId="17693" xr:uid="{F5AE5F29-748E-48F7-87A1-9BC6A53FAAD0}"/>
    <cellStyle name="Note 2 3 2 2 5" xfId="18573" xr:uid="{218DFBCE-8D1F-4273-AAB8-21B405DFEB02}"/>
    <cellStyle name="Note 2 3 2 2 6" xfId="19439" xr:uid="{9E10A0E8-589D-4A2B-8324-979A21443DDA}"/>
    <cellStyle name="Note 2 3 2 2 7" xfId="20215" xr:uid="{F29F38BC-81BA-41A5-8613-15B2067B9483}"/>
    <cellStyle name="Note 2 3 2 2 8" xfId="20972" xr:uid="{679452C1-B572-4307-B9EE-2A54FBE47661}"/>
    <cellStyle name="Note 2 3 2 2 9" xfId="11350" xr:uid="{8A1E4401-1B4B-446A-835F-393908595F9C}"/>
    <cellStyle name="Note 2 3 2 3" xfId="530" xr:uid="{048ED2F6-D794-480D-A241-B6C95D4F4945}"/>
    <cellStyle name="Note 2 3 2 3 2" xfId="1296" xr:uid="{BC1610C0-AE41-42C8-ACEC-B7C7A6F199E8}"/>
    <cellStyle name="Note 2 3 2 3 2 2" xfId="16203" xr:uid="{D26FEA2F-B54F-447C-AEBE-CB48835FBE2B}"/>
    <cellStyle name="Note 2 3 2 3 3" xfId="2076" xr:uid="{0821FFFB-97BF-41F5-B8AF-8F026BC5F998}"/>
    <cellStyle name="Note 2 3 2 3 3 2" xfId="17163" xr:uid="{5141FD21-859D-4BFA-AF2E-32F4348C878A}"/>
    <cellStyle name="Note 2 3 2 3 4" xfId="18115" xr:uid="{E9191D55-883B-40DF-9909-FC3900BEFE38}"/>
    <cellStyle name="Note 2 3 2 3 5" xfId="18989" xr:uid="{F18131CD-F4C0-4001-A0B1-093008524896}"/>
    <cellStyle name="Note 2 3 2 3 6" xfId="19854" xr:uid="{08283E92-3247-4036-8CF5-23023BC7C4E7}"/>
    <cellStyle name="Note 2 3 2 3 7" xfId="20630" xr:uid="{C6924EB2-D8E9-46CB-BE69-148A36E996DC}"/>
    <cellStyle name="Note 2 3 2 3 8" xfId="21387" xr:uid="{19924C37-3243-42F3-8B03-EAB5136624DA}"/>
    <cellStyle name="Note 2 3 2 3 9" xfId="11799" xr:uid="{8222FF8E-AE5E-4831-8AA1-6AC4A9FBD193}"/>
    <cellStyle name="Note 2 3 2 4" xfId="1048" xr:uid="{639A3395-845D-4ACE-AAE0-4414473D8B6F}"/>
    <cellStyle name="Note 2 3 2 4 2" xfId="14763" xr:uid="{01006675-44C6-4855-89CA-5F1B57804897}"/>
    <cellStyle name="Note 2 3 2 5" xfId="1827" xr:uid="{141F3211-E3F0-420D-8B2C-B773304E623E}"/>
    <cellStyle name="Note 2 3 2 5 2" xfId="15403" xr:uid="{D27DD63F-9E70-4A33-A938-B578875509BF}"/>
    <cellStyle name="Note 2 3 2 6" xfId="16417" xr:uid="{D08FF2E4-2531-444F-BBE6-D855D281A9E4}"/>
    <cellStyle name="Note 2 3 2 7" xfId="17375" xr:uid="{93142CFF-FEC0-478C-BECD-A4EFA82C66B0}"/>
    <cellStyle name="Note 2 3 2 8" xfId="18319" xr:uid="{D70780E1-8ED9-407C-A0A9-B38DB1878AD8}"/>
    <cellStyle name="Note 2 3 2 9" xfId="19192" xr:uid="{A87BC265-612D-41DB-9CB5-6DAE1AA537BF}"/>
    <cellStyle name="Note 2 3 3" xfId="634" xr:uid="{906EFEFD-E400-4459-B54A-F24CB9CDA520}"/>
    <cellStyle name="Note 2 3 3 2" xfId="1400" xr:uid="{03864B2E-BD06-42BB-B090-AA04E5C92B78}"/>
    <cellStyle name="Note 2 3 3 2 2" xfId="15254" xr:uid="{B4BCADA5-E5EC-441D-BE66-3A6A4D94F154}"/>
    <cellStyle name="Note 2 3 3 3" xfId="2180" xr:uid="{6CE1C3D6-E483-43EA-90E8-1D8F10FC0C7F}"/>
    <cellStyle name="Note 2 3 3 3 2" xfId="16274" xr:uid="{A77BCE67-0DC0-44C5-AE52-F6C178A206BD}"/>
    <cellStyle name="Note 2 3 3 4" xfId="17234" xr:uid="{7C48841E-9B5D-4C4A-A532-24A5962A82ED}"/>
    <cellStyle name="Note 2 3 3 5" xfId="18183" xr:uid="{C73CB3B3-917F-49F3-A5E2-4BE6F61B3C3A}"/>
    <cellStyle name="Note 2 3 3 6" xfId="19056" xr:uid="{7861ECC9-FAA9-49CB-B9CB-10D1D8FEB91A}"/>
    <cellStyle name="Note 2 3 3 7" xfId="19921" xr:uid="{392713D5-7843-42BB-B9B5-26C3729CFF4F}"/>
    <cellStyle name="Note 2 3 3 8" xfId="20697" xr:uid="{48195773-96C0-4795-B831-CCD20C48C091}"/>
    <cellStyle name="Note 2 3 3 9" xfId="10558" xr:uid="{52DA4573-08B5-4A4C-AF07-176C9658BB70}"/>
    <cellStyle name="Note 2 3 4" xfId="386" xr:uid="{78BE9F89-E021-4A51-A1F0-4CD8194E4962}"/>
    <cellStyle name="Note 2 3 4 2" xfId="1152" xr:uid="{5010020B-5129-45E1-85AF-AFCD5641A02E}"/>
    <cellStyle name="Note 2 3 4 2 2" xfId="15928" xr:uid="{3868ABEB-103C-48C2-BB16-F23234C10021}"/>
    <cellStyle name="Note 2 3 4 3" xfId="1932" xr:uid="{B1771984-B1A5-464A-9599-82F0F6979210}"/>
    <cellStyle name="Note 2 3 4 3 2" xfId="16888" xr:uid="{19C7022D-98CD-4B9A-88C5-050B3631E159}"/>
    <cellStyle name="Note 2 3 4 4" xfId="17840" xr:uid="{CF80C91E-C77E-43BB-BF68-2EA94DFB52F3}"/>
    <cellStyle name="Note 2 3 4 5" xfId="18714" xr:uid="{5C0FFF36-0407-46DC-956D-696C4F4EA6FE}"/>
    <cellStyle name="Note 2 3 4 6" xfId="19579" xr:uid="{A70E0153-1FBA-4099-BBA3-9871A3CC1DD5}"/>
    <cellStyle name="Note 2 3 4 7" xfId="20355" xr:uid="{2DA19B81-A5C8-4729-8CF2-433AB0722CF4}"/>
    <cellStyle name="Note 2 3 4 8" xfId="21112" xr:uid="{5F790FC2-CC3E-4D4B-9E5C-F8CE4E56AB8A}"/>
    <cellStyle name="Note 2 3 4 9" xfId="11524" xr:uid="{B6AB011F-81E5-4FA1-9C04-D3F2ACFFBA60}"/>
    <cellStyle name="Note 2 3 5" xfId="904" xr:uid="{F59F96CD-2B31-49A8-A9E8-87F0C62B6CFE}"/>
    <cellStyle name="Note 2 3 5 2" xfId="14225" xr:uid="{66043AB9-5D7E-43CF-B7B8-DECFF90A0E4D}"/>
    <cellStyle name="Note 2 3 6" xfId="1683" xr:uid="{52A9DF1A-460C-4ED5-ACC0-D91774296AB7}"/>
    <cellStyle name="Note 2 3 6 2" xfId="12728" xr:uid="{415C83F5-EEED-44C2-9EBA-891999E15DA5}"/>
    <cellStyle name="Note 2 3 7" xfId="14955" xr:uid="{E9218CB4-A489-4D49-82BD-FA20CA2A260F}"/>
    <cellStyle name="Note 2 3 8" xfId="12116" xr:uid="{8D0D5014-34EE-4978-9AE0-4CB17481463C}"/>
    <cellStyle name="Note 2 3 9" xfId="15219" xr:uid="{9C78ABED-11F3-49FC-BC80-D579378CD557}"/>
    <cellStyle name="Note 2 4" xfId="209" xr:uid="{76439893-001C-4F8F-9141-462D9F42B831}"/>
    <cellStyle name="Note 2 4 10" xfId="13517" xr:uid="{140F1D55-F5AF-4AC4-B7B7-1F84B3C96504}"/>
    <cellStyle name="Note 2 4 11" xfId="9328" xr:uid="{A8AF4928-4A98-4EA7-B01F-E0FB72B90ACF}"/>
    <cellStyle name="Note 2 4 2" xfId="710" xr:uid="{41BA1C9C-B1AA-46F2-9101-1EF8D94B4366}"/>
    <cellStyle name="Note 2 4 2 2" xfId="1476" xr:uid="{AC6F9203-9D34-40E8-8966-F7D454BBA90A}"/>
    <cellStyle name="Note 2 4 2 2 2" xfId="15482" xr:uid="{3EA78D19-61C7-4A08-9A28-2E96C148C82A}"/>
    <cellStyle name="Note 2 4 2 3" xfId="2256" xr:uid="{4FF5A793-B4D9-49AC-ADAF-9A655D8DD88D}"/>
    <cellStyle name="Note 2 4 2 3 2" xfId="16488" xr:uid="{49FFA93A-664A-466C-8662-BD5FDEE55FCF}"/>
    <cellStyle name="Note 2 4 2 4" xfId="17446" xr:uid="{496C74FF-AD54-4F05-AB95-EC9F618D6563}"/>
    <cellStyle name="Note 2 4 2 5" xfId="18373" xr:uid="{F0184F86-4323-4BC2-A8EC-E8BE212C1693}"/>
    <cellStyle name="Note 2 4 2 6" xfId="19244" xr:uid="{63D51D1E-0CD8-48E5-BDDB-C29D53741815}"/>
    <cellStyle name="Note 2 4 2 7" xfId="20091" xr:uid="{E83B78E3-2F9E-4FF2-82A9-78352AB6ED6D}"/>
    <cellStyle name="Note 2 4 2 8" xfId="20858" xr:uid="{7D984A3D-7896-41FD-869A-B6121BE9E421}"/>
    <cellStyle name="Note 2 4 2 9" xfId="10855" xr:uid="{4BE556CA-8C79-4EFB-9066-A5CEBF53FE2A}"/>
    <cellStyle name="Note 2 4 3" xfId="462" xr:uid="{D70D6F95-4367-4EF1-AA2A-87CB4B249D6E}"/>
    <cellStyle name="Note 2 4 3 2" xfId="1228" xr:uid="{2278414A-C8C4-4581-8C71-8422FB0CECF3}"/>
    <cellStyle name="Note 2 4 3 2 2" xfId="16089" xr:uid="{2BD40080-14AD-4194-AA25-9CD4DDE7F2E9}"/>
    <cellStyle name="Note 2 4 3 3" xfId="2008" xr:uid="{4100A39E-A2DF-47FA-9FD2-CA0F1277BE29}"/>
    <cellStyle name="Note 2 4 3 3 2" xfId="17049" xr:uid="{9714A111-337A-4E83-B84F-1BE197ACBCD7}"/>
    <cellStyle name="Note 2 4 3 4" xfId="18001" xr:uid="{B0E9F8AE-22FE-46BA-98E9-53638E5DAC07}"/>
    <cellStyle name="Note 2 4 3 5" xfId="18875" xr:uid="{A354DE08-0FC3-4B3A-89E2-8F15961FDF01}"/>
    <cellStyle name="Note 2 4 3 6" xfId="19740" xr:uid="{DB902E28-DDB4-4089-81AD-DF0F2B2D04BB}"/>
    <cellStyle name="Note 2 4 3 7" xfId="20516" xr:uid="{FC9B1347-A605-4642-A9D7-6B49E1D7C18A}"/>
    <cellStyle name="Note 2 4 3 8" xfId="21273" xr:uid="{D245EABC-14AF-4D9D-A5F8-CB8D7498A35B}"/>
    <cellStyle name="Note 2 4 3 9" xfId="11685" xr:uid="{9C9D3112-5604-4931-8CA2-84CDEA04A3E5}"/>
    <cellStyle name="Note 2 4 4" xfId="980" xr:uid="{5DA16EE3-DDEC-48CD-A3EB-F77B10EC411E}"/>
    <cellStyle name="Note 2 4 4 2" xfId="14452" xr:uid="{6E3B2FB4-3EEC-4419-A59C-862790108B65}"/>
    <cellStyle name="Note 2 4 5" xfId="1759" xr:uid="{FBE1BE4E-E503-46A4-A9D7-ABF804E92FA5}"/>
    <cellStyle name="Note 2 4 5 2" xfId="12514" xr:uid="{08B76A59-34C9-4FB5-8CEF-A1984ABD26F5}"/>
    <cellStyle name="Note 2 4 6" xfId="15185" xr:uid="{C9F6242B-0A1A-42AD-841A-E284EAD6F135}"/>
    <cellStyle name="Note 2 4 7" xfId="11933" xr:uid="{3DA0D8A3-F46D-4E6B-A3AC-25E8ACB84B7F}"/>
    <cellStyle name="Note 2 4 8" xfId="13898" xr:uid="{24F36BBD-B593-4AC5-972B-8833757DF0D6}"/>
    <cellStyle name="Note 2 4 9" xfId="13003" xr:uid="{93FA4B20-1FAD-4BA3-9842-CD68E878D786}"/>
    <cellStyle name="Note 2 5" xfId="569" xr:uid="{BEFE55A0-EB73-420A-B844-7EB03C7993BF}"/>
    <cellStyle name="Note 2 5 2" xfId="1335" xr:uid="{007B91B8-D5DF-4A3C-A08E-FF5667C3B6E7}"/>
    <cellStyle name="Note 2 5 2 2" xfId="14993" xr:uid="{0E88665C-E8CA-42E2-8C9D-F3071F770DE0}"/>
    <cellStyle name="Note 2 5 3" xfId="2115" xr:uid="{75C5B4FB-4D30-49F8-B3F5-F0177CC6D557}"/>
    <cellStyle name="Note 2 5 3 2" xfId="12085" xr:uid="{AED73786-DC34-499F-AF35-635835037A04}"/>
    <cellStyle name="Note 2 5 4" xfId="14733" xr:uid="{E8BA56BB-7A3A-4422-90A2-1381256C61FA}"/>
    <cellStyle name="Note 2 5 5" xfId="12276" xr:uid="{AD320620-C625-498D-909B-2694EDA7B68A}"/>
    <cellStyle name="Note 2 5 6" xfId="15097" xr:uid="{2BCE866F-4564-4552-BB2A-FFEE8416FABB}"/>
    <cellStyle name="Note 2 5 7" xfId="11994" xr:uid="{A60C0CC9-A1B0-4295-9454-AF78502C53D4}"/>
    <cellStyle name="Note 2 5 8" xfId="15761" xr:uid="{CD96999E-936C-4FB6-A796-0D6F1FA643B9}"/>
    <cellStyle name="Note 2 5 9" xfId="10112" xr:uid="{532194F1-B993-4E9F-9488-A579D0B94C91}"/>
    <cellStyle name="Note 2 6" xfId="321" xr:uid="{E84BBCC7-5E7D-4FF1-8AD8-412C20EA83BE}"/>
    <cellStyle name="Note 2 6 2" xfId="1087" xr:uid="{4D29BCD9-A2B6-43DF-AC54-2B69BE02F91D}"/>
    <cellStyle name="Note 2 6 2 2" xfId="15861" xr:uid="{9A8DB69D-500D-4B75-B29C-462142A2B8FD}"/>
    <cellStyle name="Note 2 6 3" xfId="1867" xr:uid="{F3432D58-9822-49A6-A036-4B34A6268BCE}"/>
    <cellStyle name="Note 2 6 3 2" xfId="16821" xr:uid="{7A7B550B-86D0-45D3-BD60-2A74AB5F4680}"/>
    <cellStyle name="Note 2 6 4" xfId="17773" xr:uid="{0F89E02D-849B-45A8-BA51-2D14CDBC262F}"/>
    <cellStyle name="Note 2 6 5" xfId="18647" xr:uid="{D424B972-859F-40FA-B0E4-EA85944D603B}"/>
    <cellStyle name="Note 2 6 6" xfId="19512" xr:uid="{032243DE-0922-4965-9973-B6683E3FE439}"/>
    <cellStyle name="Note 2 6 7" xfId="20288" xr:uid="{BD4AE6D4-540C-4BC2-81D4-686FD351F4B7}"/>
    <cellStyle name="Note 2 6 8" xfId="21045" xr:uid="{FC42145A-B622-47CC-9A6F-3CFC137E936F}"/>
    <cellStyle name="Note 2 6 9" xfId="11457" xr:uid="{F4D86479-7091-4A98-A830-BAA50C6E99B2}"/>
    <cellStyle name="Note 2 7" xfId="839" xr:uid="{ED64FDA6-F739-4414-BC28-F4C2A8FA74F7}"/>
    <cellStyle name="Note 2 7 2" xfId="13897" xr:uid="{0A5389BB-F487-4FCF-A10E-8288A84CAB33}"/>
    <cellStyle name="Note 2 8" xfId="1618" xr:uid="{0C9E0F20-65E0-40CE-8675-194667203A63}"/>
    <cellStyle name="Note 2 8 2" xfId="13004" xr:uid="{842594D3-9696-4871-9972-F3EB829B0175}"/>
    <cellStyle name="Note 2 9" xfId="13516" xr:uid="{489B27EC-EDF5-4D8B-99C9-7478E347F389}"/>
    <cellStyle name="Note 3" xfId="8471" xr:uid="{F81971EF-E2AC-4B91-AC85-ACCF117E15B3}"/>
    <cellStyle name="Note 3 10" xfId="15848" xr:uid="{F1395D3A-C146-47B0-AA0A-6A4EE8B967BA}"/>
    <cellStyle name="Note 3 11" xfId="16808" xr:uid="{6CDB9EE8-A612-462D-9F43-F035C50440E9}"/>
    <cellStyle name="Note 3 12" xfId="17760" xr:uid="{D6CCE358-4F03-407D-B172-40247845D494}"/>
    <cellStyle name="Note 3 2" xfId="9032" xr:uid="{BF2FCB26-6217-4B39-9E13-26B6579320CA}"/>
    <cellStyle name="Note 3 2 10" xfId="18343" xr:uid="{220E86BB-DE4D-4032-9482-767011BE9834}"/>
    <cellStyle name="Note 3 2 11" xfId="19215" xr:uid="{C1AF3F18-308F-4CB5-8D94-D643B273F413}"/>
    <cellStyle name="Note 3 2 2" xfId="9812" xr:uid="{E700AFEC-9ACF-4390-B0ED-CDB9F5861E6C}"/>
    <cellStyle name="Note 3 2 2 10" xfId="12536" xr:uid="{C608CC4E-EC91-45C6-9B83-C94D64B0ACFD}"/>
    <cellStyle name="Note 3 2 2 2" xfId="11351" xr:uid="{7DB06923-6ABB-4C3D-87D6-C26DED5CB4B5}"/>
    <cellStyle name="Note 3 2 2 2 2" xfId="15780" xr:uid="{132DEB99-8F28-4BA3-BAEF-5B70271069E7}"/>
    <cellStyle name="Note 3 2 2 2 3" xfId="16742" xr:uid="{47D9A3C6-3F83-45E0-8957-F670E9602374}"/>
    <cellStyle name="Note 3 2 2 2 4" xfId="17694" xr:uid="{8D45FF5C-E91A-4654-8D12-A02354111D47}"/>
    <cellStyle name="Note 3 2 2 2 5" xfId="18574" xr:uid="{00295A4F-CA37-4AB3-A35A-371A1BA9775D}"/>
    <cellStyle name="Note 3 2 2 2 6" xfId="19440" xr:uid="{ADE9454B-26EB-4059-A1D4-B5F568908953}"/>
    <cellStyle name="Note 3 2 2 2 7" xfId="20216" xr:uid="{4CA6584F-BDCA-4948-80E7-52F68A922BF2}"/>
    <cellStyle name="Note 3 2 2 2 8" xfId="20973" xr:uid="{85C4264F-8D3E-48B8-8667-75887CE0D3DD}"/>
    <cellStyle name="Note 3 2 2 3" xfId="11800" xr:uid="{80DC661F-D570-4632-B394-5A9D195463B1}"/>
    <cellStyle name="Note 3 2 2 3 2" xfId="16204" xr:uid="{1DBE59BB-866F-47D2-99AF-FF007B4A5F0D}"/>
    <cellStyle name="Note 3 2 2 3 3" xfId="17164" xr:uid="{29D49853-509A-4BE0-857F-2569DE146E4C}"/>
    <cellStyle name="Note 3 2 2 3 4" xfId="18116" xr:uid="{A8287C38-B4B1-4A01-AA34-00B0EDBF89D1}"/>
    <cellStyle name="Note 3 2 2 3 5" xfId="18990" xr:uid="{3CCD26FA-DCA5-4527-A8FE-22F17D63F1BA}"/>
    <cellStyle name="Note 3 2 2 3 6" xfId="19855" xr:uid="{E2A65568-A4ED-4373-976E-B7492BA7E9A2}"/>
    <cellStyle name="Note 3 2 2 3 7" xfId="20631" xr:uid="{68CDAC75-8B7A-4129-8231-A8117A0D331E}"/>
    <cellStyle name="Note 3 2 2 3 8" xfId="21388" xr:uid="{8711255F-8FF4-4DEE-A45D-95B15FE5FCA3}"/>
    <cellStyle name="Note 3 2 2 4" xfId="14764" xr:uid="{010E012B-BC24-49C5-8543-3CC8C03A8A15}"/>
    <cellStyle name="Note 3 2 2 5" xfId="14374" xr:uid="{69DEA696-F11C-4A7D-B480-D8B853AFA37E}"/>
    <cellStyle name="Note 3 2 2 6" xfId="12584" xr:uid="{2EB17D3F-CEA6-4FFC-B03D-9B378D8C4ED1}"/>
    <cellStyle name="Note 3 2 2 7" xfId="14659" xr:uid="{75014257-3680-4F4A-A844-FD11ACEA1E2B}"/>
    <cellStyle name="Note 3 2 2 8" xfId="12334" xr:uid="{47443EAC-22C5-4C9B-A1ED-5E0D9D043062}"/>
    <cellStyle name="Note 3 2 2 9" xfId="14427" xr:uid="{82ABEA70-98E8-4372-AC25-3FB5FB450847}"/>
    <cellStyle name="Note 3 2 3" xfId="10557" xr:uid="{5304260D-8135-4CB3-8A2D-CBB3835A2E41}"/>
    <cellStyle name="Note 3 2 3 2" xfId="15253" xr:uid="{06B2B2F4-F59F-4F79-93C0-6B661EDD3BC6}"/>
    <cellStyle name="Note 3 2 3 3" xfId="16273" xr:uid="{0B464238-8256-4612-927B-A959A6CD7075}"/>
    <cellStyle name="Note 3 2 3 4" xfId="17233" xr:uid="{A68D1DFC-AD78-4F04-8CF5-6C03300C8E6E}"/>
    <cellStyle name="Note 3 2 3 5" xfId="18182" xr:uid="{23060E82-D51C-4543-84C5-0896A097BC99}"/>
    <cellStyle name="Note 3 2 3 6" xfId="19055" xr:uid="{4E4740CD-6B78-4FE3-953F-F6882F6AE706}"/>
    <cellStyle name="Note 3 2 3 7" xfId="19920" xr:uid="{A67D7161-33B6-4911-B80D-CF53142B325A}"/>
    <cellStyle name="Note 3 2 3 8" xfId="20696" xr:uid="{B99012C7-9B04-4422-AA1A-C62A15C95104}"/>
    <cellStyle name="Note 3 2 4" xfId="11523" xr:uid="{C8C952B0-F57D-41AA-896F-95F1A0E4DC25}"/>
    <cellStyle name="Note 3 2 4 2" xfId="15927" xr:uid="{1EE6871F-3C3C-4D52-8453-F299EF142AB8}"/>
    <cellStyle name="Note 3 2 4 3" xfId="16887" xr:uid="{F6CD5BD5-64E0-48E4-A146-7C20DBD3D724}"/>
    <cellStyle name="Note 3 2 4 4" xfId="17839" xr:uid="{85A563FD-E0AD-42BE-96E0-A78363C03123}"/>
    <cellStyle name="Note 3 2 4 5" xfId="18713" xr:uid="{1DFDC339-F54F-40BA-B860-EE00CD7A8B9E}"/>
    <cellStyle name="Note 3 2 4 6" xfId="19578" xr:uid="{DBA5D5C1-33E9-42E9-973B-9560E955CC35}"/>
    <cellStyle name="Note 3 2 4 7" xfId="20354" xr:uid="{D13F5A8E-8C6C-412F-8707-4140F58B3648}"/>
    <cellStyle name="Note 3 2 4 8" xfId="21111" xr:uid="{43D17AFA-CAE9-4F86-B713-BA2C9BE8B59E}"/>
    <cellStyle name="Note 3 2 5" xfId="14224" xr:uid="{0C463000-F21F-4611-B894-7CCDB6498E17}"/>
    <cellStyle name="Note 3 2 6" xfId="12729" xr:uid="{21EFC226-3227-442C-BF90-1E3741C4F306}"/>
    <cellStyle name="Note 3 2 7" xfId="15445" xr:uid="{5D4B7E5A-488C-4B07-AEC6-D074C6D59C36}"/>
    <cellStyle name="Note 3 2 8" xfId="16454" xr:uid="{D2DA74EE-B31F-4248-BF16-EF3566E8C560}"/>
    <cellStyle name="Note 3 2 9" xfId="17412" xr:uid="{6255684F-CF71-4FB5-A419-B54A1576F284}"/>
    <cellStyle name="Note 3 3" xfId="9329" xr:uid="{9E41611A-3496-4512-8007-FE325C411C83}"/>
    <cellStyle name="Note 3 3 10" xfId="14585" xr:uid="{D6BB844B-60AB-440D-B7A9-076D910BA8FB}"/>
    <cellStyle name="Note 3 3 2" xfId="10856" xr:uid="{FDA401BB-D6B6-41C2-8544-E210BD4E9D18}"/>
    <cellStyle name="Note 3 3 2 2" xfId="15483" xr:uid="{82CD0B7E-846B-452A-AD4F-1281E8195CC2}"/>
    <cellStyle name="Note 3 3 2 3" xfId="16489" xr:uid="{C06A7A1E-0576-48DB-8FC9-66677FB31823}"/>
    <cellStyle name="Note 3 3 2 4" xfId="17447" xr:uid="{0064B385-339B-4066-B9D4-042454C8ED12}"/>
    <cellStyle name="Note 3 3 2 5" xfId="18374" xr:uid="{D55377C5-93D0-4991-8EC9-203C811C4454}"/>
    <cellStyle name="Note 3 3 2 6" xfId="19245" xr:uid="{6A676AE6-CF16-49A2-A4A7-3C1307CBE1E7}"/>
    <cellStyle name="Note 3 3 2 7" xfId="20092" xr:uid="{2EDE74ED-9D8F-4469-899F-EDBB56DE4E34}"/>
    <cellStyle name="Note 3 3 2 8" xfId="20859" xr:uid="{E0653607-8536-45B9-A64A-073544A47117}"/>
    <cellStyle name="Note 3 3 3" xfId="11686" xr:uid="{17C835F8-E287-4588-BAA5-7E52B50CB42E}"/>
    <cellStyle name="Note 3 3 3 2" xfId="16090" xr:uid="{BDC60CE3-3CF7-47BF-BABE-94630B8853F6}"/>
    <cellStyle name="Note 3 3 3 3" xfId="17050" xr:uid="{9F9E5079-A9EA-41DB-8AE4-60995AA84155}"/>
    <cellStyle name="Note 3 3 3 4" xfId="18002" xr:uid="{14BE5F51-55A7-4ECF-8FBD-5AB320706DD2}"/>
    <cellStyle name="Note 3 3 3 5" xfId="18876" xr:uid="{3C9995E0-0260-4CD3-A61A-EA72D3676570}"/>
    <cellStyle name="Note 3 3 3 6" xfId="19741" xr:uid="{A8AE8204-0FD5-4EE7-9A86-C99DF92BE607}"/>
    <cellStyle name="Note 3 3 3 7" xfId="20517" xr:uid="{FAA90B50-DDBE-4640-896D-1D416DCEECEE}"/>
    <cellStyle name="Note 3 3 3 8" xfId="21274" xr:uid="{B2F626FB-C9E2-4AE0-9765-917711DE337D}"/>
    <cellStyle name="Note 3 3 4" xfId="14453" xr:uid="{D4BA8CF0-A4CF-4BDD-8E37-E9996549C638}"/>
    <cellStyle name="Note 3 3 5" xfId="12513" xr:uid="{FAC9EE1E-117B-4249-B924-5AF6F493F213}"/>
    <cellStyle name="Note 3 3 6" xfId="14028" xr:uid="{948DBFF5-C24E-48B1-94A4-D1EC22F30DFF}"/>
    <cellStyle name="Note 3 3 7" xfId="12889" xr:uid="{BC5C5D0F-0BAC-4CFB-BC62-A1BACB961027}"/>
    <cellStyle name="Note 3 3 8" xfId="13621" xr:uid="{BDAACCD0-E7D0-44A5-95CD-3373EBC75285}"/>
    <cellStyle name="Note 3 3 9" xfId="13221" xr:uid="{44391D2D-4072-4B08-B59A-E24635528394}"/>
    <cellStyle name="Note 3 4" xfId="10113" xr:uid="{BF65ABED-AAA7-46E6-AC9F-44BBB1F95921}"/>
    <cellStyle name="Note 3 4 2" xfId="14994" xr:uid="{8E6EA35A-849E-429D-A101-E5D104A5D6BF}"/>
    <cellStyle name="Note 3 4 3" xfId="12084" xr:uid="{570D9FD7-47B5-4BA5-A40F-D63749CA875D}"/>
    <cellStyle name="Note 3 4 4" xfId="15754" xr:uid="{23C70AA9-723A-4A81-8EAC-D4CD65CD798E}"/>
    <cellStyle name="Note 3 4 5" xfId="16718" xr:uid="{843ACF89-0C2E-44D1-A7BE-714F59AFE5E3}"/>
    <cellStyle name="Note 3 4 6" xfId="17670" xr:uid="{53BF0709-6A78-4FC4-983B-127425437FD3}"/>
    <cellStyle name="Note 3 4 7" xfId="18552" xr:uid="{C069C4D4-93BE-4476-8F3A-4D1AC919B7AC}"/>
    <cellStyle name="Note 3 4 8" xfId="19420" xr:uid="{5EB7C0A2-7CA3-4617-AC14-C1B3C336B05C}"/>
    <cellStyle name="Note 3 5" xfId="11458" xr:uid="{AA5F1CA1-A854-4D75-AB37-31BB524E9B76}"/>
    <cellStyle name="Note 3 5 2" xfId="15862" xr:uid="{B2BA6892-A41E-4256-A884-1ACE6B50A1A8}"/>
    <cellStyle name="Note 3 5 3" xfId="16822" xr:uid="{E098A848-55CF-4C21-863B-25F385390AC7}"/>
    <cellStyle name="Note 3 5 4" xfId="17774" xr:uid="{7F1C52AC-EDB3-4C11-9AEA-09FF44878946}"/>
    <cellStyle name="Note 3 5 5" xfId="18648" xr:uid="{6244B7A7-4125-4015-BD11-1E17BDB45336}"/>
    <cellStyle name="Note 3 5 6" xfId="19513" xr:uid="{9C3CB6DC-794A-4379-A397-93D88066C964}"/>
    <cellStyle name="Note 3 5 7" xfId="20289" xr:uid="{180F70BF-FB57-4278-B301-CBFABDBC76F0}"/>
    <cellStyle name="Note 3 5 8" xfId="21046" xr:uid="{56CED5CF-FFE3-4141-BF02-7F728529CEB5}"/>
    <cellStyle name="Note 3 6" xfId="13899" xr:uid="{E56A3386-0492-4919-82A7-C147B62BEA08}"/>
    <cellStyle name="Note 3 7" xfId="13002" xr:uid="{22BBBF0B-B970-47B4-B144-81DF98E0634A}"/>
    <cellStyle name="Note 3 8" xfId="13518" xr:uid="{29682BEB-F88D-41C5-A653-92D288500449}"/>
    <cellStyle name="Note 3 9" xfId="13300" xr:uid="{C98C9D54-0EEA-4DD7-B91C-6D4146E11D54}"/>
    <cellStyle name="Note 4" xfId="8472" xr:uid="{99B1A9A2-D885-424E-8904-9390B4D9017C}"/>
    <cellStyle name="Note 4 10" xfId="15369" xr:uid="{117FA18E-C069-4650-AD51-F2D61C912327}"/>
    <cellStyle name="Note 4 11" xfId="16385" xr:uid="{890F11A5-F306-4260-A383-FCCDB79A9E6A}"/>
    <cellStyle name="Note 4 12" xfId="17345" xr:uid="{49300893-8706-4F15-8E80-E8B86CB3BDFA}"/>
    <cellStyle name="Note 4 2" xfId="9031" xr:uid="{C713AD54-550A-4081-93B4-B6741F86C1C3}"/>
    <cellStyle name="Note 4 2 10" xfId="16663" xr:uid="{AB284DDA-0DBB-4479-B4AF-6086E71E44C9}"/>
    <cellStyle name="Note 4 2 11" xfId="17616" xr:uid="{A29CE570-A161-4A8E-8CC4-5BE270215163}"/>
    <cellStyle name="Note 4 2 2" xfId="9813" xr:uid="{7522B4FA-FAD9-4091-93DF-32E267D031ED}"/>
    <cellStyle name="Note 4 2 2 10" xfId="19399" xr:uid="{54701322-6301-492E-9506-D7A9DF8A5C7F}"/>
    <cellStyle name="Note 4 2 2 2" xfId="11352" xr:uid="{FEFE74E3-DFBE-4565-A032-341F1216FA16}"/>
    <cellStyle name="Note 4 2 2 2 2" xfId="15781" xr:uid="{0A765FCE-8CF4-4A58-91A8-23D86911F350}"/>
    <cellStyle name="Note 4 2 2 2 3" xfId="16743" xr:uid="{CB71604F-0FA9-43A1-A49A-8127ED664CB0}"/>
    <cellStyle name="Note 4 2 2 2 4" xfId="17695" xr:uid="{8EF1A562-9ECE-4D8E-8B28-9BBE71285A08}"/>
    <cellStyle name="Note 4 2 2 2 5" xfId="18575" xr:uid="{0989638B-D254-4734-BDD7-64CCBEB90E51}"/>
    <cellStyle name="Note 4 2 2 2 6" xfId="19441" xr:uid="{9AA29524-DC00-43F3-992E-8484801CA3A0}"/>
    <cellStyle name="Note 4 2 2 2 7" xfId="20217" xr:uid="{B8868846-98AB-4B34-A588-0C66513833C9}"/>
    <cellStyle name="Note 4 2 2 2 8" xfId="20974" xr:uid="{0D50D55D-4D72-4B45-85D9-4D1E78ED8AF3}"/>
    <cellStyle name="Note 4 2 2 3" xfId="11801" xr:uid="{1CB442C4-A37D-4E35-8809-B47877D8BCCC}"/>
    <cellStyle name="Note 4 2 2 3 2" xfId="16205" xr:uid="{3537885F-9487-4FDF-8025-FBB20B60B914}"/>
    <cellStyle name="Note 4 2 2 3 3" xfId="17165" xr:uid="{7DC2EABD-3DC9-45BE-A148-441943D976D9}"/>
    <cellStyle name="Note 4 2 2 3 4" xfId="18117" xr:uid="{1EA073B4-D4CE-450C-9201-0D21CA8C08C9}"/>
    <cellStyle name="Note 4 2 2 3 5" xfId="18991" xr:uid="{E15E3F4E-7E82-4578-8767-03FACE938F93}"/>
    <cellStyle name="Note 4 2 2 3 6" xfId="19856" xr:uid="{3E748537-55BB-413D-8BAE-E8616D206635}"/>
    <cellStyle name="Note 4 2 2 3 7" xfId="20632" xr:uid="{29F9FAD0-7F9E-4D5A-A42D-B14ED3935303}"/>
    <cellStyle name="Note 4 2 2 3 8" xfId="21389" xr:uid="{29F322DF-0570-4502-B94C-3124C8BE7C80}"/>
    <cellStyle name="Note 4 2 2 4" xfId="14765" xr:uid="{35F7DC37-7854-42B0-B3B9-8C0582AE3765}"/>
    <cellStyle name="Note 4 2 2 5" xfId="12264" xr:uid="{297F1B6B-AB84-4CA1-B069-5802C70D5CEE}"/>
    <cellStyle name="Note 4 2 2 6" xfId="15726" xr:uid="{36350469-1E73-49A2-AC6E-265FC733ACED}"/>
    <cellStyle name="Note 4 2 2 7" xfId="16694" xr:uid="{7D41E8A0-5BEC-458D-BE6C-769EB31BD0A6}"/>
    <cellStyle name="Note 4 2 2 8" xfId="17646" xr:uid="{66BA621C-192F-4D8B-B5CC-975953BD383E}"/>
    <cellStyle name="Note 4 2 2 9" xfId="18531" xr:uid="{CB004097-C4A5-417B-AF96-733451A26B26}"/>
    <cellStyle name="Note 4 2 3" xfId="10556" xr:uid="{3C5629D2-FD4C-45D4-A6C4-3EDDB41784A0}"/>
    <cellStyle name="Note 4 2 3 2" xfId="15252" xr:uid="{6466357B-C52E-4ED4-B9F3-1DF80925EDD9}"/>
    <cellStyle name="Note 4 2 3 3" xfId="16272" xr:uid="{5A5734EB-8436-4890-B91E-998780D1D549}"/>
    <cellStyle name="Note 4 2 3 4" xfId="17232" xr:uid="{A4B8965B-DD2F-4D73-86DC-1A4D951EBFCD}"/>
    <cellStyle name="Note 4 2 3 5" xfId="18181" xr:uid="{B7D43569-97F7-4D5D-BBAC-4FC2F85CE82E}"/>
    <cellStyle name="Note 4 2 3 6" xfId="19054" xr:uid="{CBF36FC4-166B-4D1F-A448-F66307BCFC31}"/>
    <cellStyle name="Note 4 2 3 7" xfId="19919" xr:uid="{1E1D34F5-C5B4-4577-96B8-0DC5F44672E0}"/>
    <cellStyle name="Note 4 2 3 8" xfId="20695" xr:uid="{662A1CB5-4CAE-4D34-AC5D-65D3CCB62E93}"/>
    <cellStyle name="Note 4 2 4" xfId="11522" xr:uid="{C0C23FD0-8E8A-4AC6-BB5B-3EA6AF8BAF45}"/>
    <cellStyle name="Note 4 2 4 2" xfId="15926" xr:uid="{7732F51D-E534-4BCA-80E1-FCF7516641B6}"/>
    <cellStyle name="Note 4 2 4 3" xfId="16886" xr:uid="{2D6EB404-2682-4ABA-8632-54476180CE24}"/>
    <cellStyle name="Note 4 2 4 4" xfId="17838" xr:uid="{84D26EAB-5170-4C86-919E-AC5196344114}"/>
    <cellStyle name="Note 4 2 4 5" xfId="18712" xr:uid="{73772CEB-74E3-4653-A69D-B05B912E7FAB}"/>
    <cellStyle name="Note 4 2 4 6" xfId="19577" xr:uid="{E4ABE1A6-142B-45CA-B9A8-E30CA3A548AA}"/>
    <cellStyle name="Note 4 2 4 7" xfId="20353" xr:uid="{3EB94E90-9B47-45C3-BA25-AC258EDD7D71}"/>
    <cellStyle name="Note 4 2 4 8" xfId="21110" xr:uid="{6A23864F-B8B3-4F0D-91CE-E4F5304923F4}"/>
    <cellStyle name="Note 4 2 5" xfId="14223" xr:uid="{343F6D3E-FA42-4F7C-81D2-A2E1E3847033}"/>
    <cellStyle name="Note 4 2 6" xfId="12730" xr:uid="{5B46B7ED-B2BA-4434-AFA8-3E18A9236537}"/>
    <cellStyle name="Note 4 2 7" xfId="14412" xr:uid="{420AC254-433F-427D-8287-C25867307BBC}"/>
    <cellStyle name="Note 4 2 8" xfId="12550" xr:uid="{6DF66CD1-FA24-4338-B8BB-54D09A15972A}"/>
    <cellStyle name="Note 4 2 9" xfId="15686" xr:uid="{D49B4667-CA45-4E0E-A4E6-25C537B96568}"/>
    <cellStyle name="Note 4 3" xfId="9330" xr:uid="{2BBABF83-47B5-4CB2-A181-A72CF87422D5}"/>
    <cellStyle name="Note 4 3 10" xfId="17637" xr:uid="{14079E4D-908C-4DFA-B377-3BA47F11FBF7}"/>
    <cellStyle name="Note 4 3 2" xfId="10857" xr:uid="{4FE19943-51B5-4D21-BCF2-0C7DC5704B9B}"/>
    <cellStyle name="Note 4 3 2 2" xfId="15484" xr:uid="{CD85684A-F8D0-4671-8F19-D19544617D4E}"/>
    <cellStyle name="Note 4 3 2 3" xfId="16490" xr:uid="{DC8C1549-F02B-4FCA-9F4B-836E0583D204}"/>
    <cellStyle name="Note 4 3 2 4" xfId="17448" xr:uid="{26037111-DE6B-4F74-81B8-C505BEB1180F}"/>
    <cellStyle name="Note 4 3 2 5" xfId="18375" xr:uid="{C49ABBA0-1964-4B28-B023-E526421102C7}"/>
    <cellStyle name="Note 4 3 2 6" xfId="19246" xr:uid="{DE2C1370-966E-410C-8027-D20C4CA62D93}"/>
    <cellStyle name="Note 4 3 2 7" xfId="20093" xr:uid="{86B20608-072A-4EC7-8C0C-5A479637AB87}"/>
    <cellStyle name="Note 4 3 2 8" xfId="20860" xr:uid="{9DC742BB-7988-4739-948B-029C746FF595}"/>
    <cellStyle name="Note 4 3 3" xfId="11687" xr:uid="{D8E7B731-E7A1-4E1A-8E18-EABA08BBD007}"/>
    <cellStyle name="Note 4 3 3 2" xfId="16091" xr:uid="{A63D4D71-0D40-4F4B-A347-50637E344F8F}"/>
    <cellStyle name="Note 4 3 3 3" xfId="17051" xr:uid="{8FE11F41-E5F8-44B2-9327-EEE38D869F59}"/>
    <cellStyle name="Note 4 3 3 4" xfId="18003" xr:uid="{C86606AF-EB86-4C75-B3E5-CEC04F70997A}"/>
    <cellStyle name="Note 4 3 3 5" xfId="18877" xr:uid="{B1758DEA-CD9F-4B73-A697-FB6F2606FE2B}"/>
    <cellStyle name="Note 4 3 3 6" xfId="19742" xr:uid="{E7007C71-A125-4B35-BC3F-30567F61C24B}"/>
    <cellStyle name="Note 4 3 3 7" xfId="20518" xr:uid="{64257E37-CA8F-4034-BC29-659D00366AAB}"/>
    <cellStyle name="Note 4 3 3 8" xfId="21275" xr:uid="{DD6AF24D-BFBE-4AC4-B1A3-8A7D020899BA}"/>
    <cellStyle name="Note 4 3 4" xfId="14454" xr:uid="{336E3FC6-0E15-48AC-B312-29B9D8BB2B4D}"/>
    <cellStyle name="Note 4 3 5" xfId="12512" xr:uid="{8476382D-0B03-45AE-8710-258332141F4B}"/>
    <cellStyle name="Note 4 3 6" xfId="14673" xr:uid="{FE592A02-CFC1-4EEA-B9D5-C7037DB37B30}"/>
    <cellStyle name="Note 4 3 7" xfId="12324" xr:uid="{DBD63028-C53D-4C38-A102-C9E6B1999905}"/>
    <cellStyle name="Note 4 3 8" xfId="15714" xr:uid="{83AD9C88-8F72-4DD3-B5D8-AECEC9B4ADFA}"/>
    <cellStyle name="Note 4 3 9" xfId="16685" xr:uid="{FE99A7F6-E367-4F07-AE86-9573D561EC3E}"/>
    <cellStyle name="Note 4 4" xfId="10114" xr:uid="{67E61518-F481-4B47-91C5-CFFEEC37E016}"/>
    <cellStyle name="Note 4 4 2" xfId="14995" xr:uid="{1A1A8870-9B1A-44AC-BDEB-D07BCCCBAC29}"/>
    <cellStyle name="Note 4 4 3" xfId="12083" xr:uid="{128223CE-545F-4F2E-8D14-4DFD2A9456ED}"/>
    <cellStyle name="Note 4 4 4" xfId="15229" xr:uid="{88515869-64AA-45E9-A227-B87D46A08808}"/>
    <cellStyle name="Note 4 4 5" xfId="11897" xr:uid="{4FB724BC-8483-4F44-A92A-A9A16EC686DE}"/>
    <cellStyle name="Note 4 4 6" xfId="15021" xr:uid="{0840DBCA-9C2F-48E8-84E2-E21ABD66C365}"/>
    <cellStyle name="Note 4 4 7" xfId="12058" xr:uid="{1F633E24-B848-428E-9F77-AD3BE5728FCC}"/>
    <cellStyle name="Note 4 4 8" xfId="13852" xr:uid="{A052FE70-4D27-47BB-B9B0-3511087AF755}"/>
    <cellStyle name="Note 4 5" xfId="11459" xr:uid="{11CE175E-1468-4109-93CD-BD0279EE2DED}"/>
    <cellStyle name="Note 4 5 2" xfId="15863" xr:uid="{A6325E32-46F7-4FBC-97C0-7C3275DB31C8}"/>
    <cellStyle name="Note 4 5 3" xfId="16823" xr:uid="{8FF0B02E-C15D-433F-8FB0-3BD45FEBA403}"/>
    <cellStyle name="Note 4 5 4" xfId="17775" xr:uid="{80C9F9CB-BDEC-4296-A25F-DD33EF602BB6}"/>
    <cellStyle name="Note 4 5 5" xfId="18649" xr:uid="{1254B0A0-DF21-4A11-8A61-EBAC13A22E17}"/>
    <cellStyle name="Note 4 5 6" xfId="19514" xr:uid="{1D5C3BCC-5614-4B09-B8F9-165EE495A841}"/>
    <cellStyle name="Note 4 5 7" xfId="20290" xr:uid="{D9343ED0-27D7-409F-A284-DE2696F6E396}"/>
    <cellStyle name="Note 4 5 8" xfId="21047" xr:uid="{E3AC4286-7903-41B0-8EB7-AE24531802B3}"/>
    <cellStyle name="Note 4 6" xfId="13900" xr:uid="{308B5EBB-1A01-4749-8161-9617B42006D5}"/>
    <cellStyle name="Note 4 7" xfId="13001" xr:uid="{BC539C0F-1467-4FE6-972A-ED8B65A8FE2C}"/>
    <cellStyle name="Note 4 8" xfId="13519" xr:uid="{72203F99-E791-44F7-85D3-DCB9DE8170CA}"/>
    <cellStyle name="Note 4 9" xfId="13299" xr:uid="{35BF3D24-8BF5-4118-8F73-77F727CE9BBC}"/>
    <cellStyle name="Note 5" xfId="8473" xr:uid="{AE4CEDF5-3425-4EEC-A0A4-428286082EEF}"/>
    <cellStyle name="Note 5 10" xfId="14831" xr:uid="{B8990755-614F-41C1-9D29-AC662B010324}"/>
    <cellStyle name="Note 5 11" xfId="12224" xr:uid="{CC5FB02C-775D-4C44-B9BA-20E05D18E7A2}"/>
    <cellStyle name="Note 5 12" xfId="13823" xr:uid="{CD3FCFD7-A3DB-4C76-81F2-50638D2F8140}"/>
    <cellStyle name="Note 5 2" xfId="9030" xr:uid="{3DD77CC3-5483-4053-B291-FA1EEE2C8064}"/>
    <cellStyle name="Note 5 2 10" xfId="11891" xr:uid="{F4128C2C-0F3B-4556-AE21-09D17B81A87D}"/>
    <cellStyle name="Note 5 2 11" xfId="14044" xr:uid="{6796CC00-DC83-4337-9671-EB5FFB02B22B}"/>
    <cellStyle name="Note 5 2 2" xfId="9814" xr:uid="{158B4E16-15E2-45FC-B94F-97723DA624D5}"/>
    <cellStyle name="Note 5 2 2 10" xfId="15107" xr:uid="{46CF1618-FEB6-4398-BCBD-50E149DB3116}"/>
    <cellStyle name="Note 5 2 2 2" xfId="11353" xr:uid="{2AC1962C-985A-4380-963D-A4AA8B2B8F22}"/>
    <cellStyle name="Note 5 2 2 2 2" xfId="15782" xr:uid="{C056BEF4-C28E-417B-AB56-4D92435C820F}"/>
    <cellStyle name="Note 5 2 2 2 3" xfId="16744" xr:uid="{6573B8E4-0112-4790-BB12-15DAAB8F6C90}"/>
    <cellStyle name="Note 5 2 2 2 4" xfId="17696" xr:uid="{349B02A3-30DF-400A-B764-D980A59A3882}"/>
    <cellStyle name="Note 5 2 2 2 5" xfId="18576" xr:uid="{3C16D065-79A9-44B9-AAC3-98C85FD856B6}"/>
    <cellStyle name="Note 5 2 2 2 6" xfId="19442" xr:uid="{00F0AB76-D171-4C95-B851-4499906E5A04}"/>
    <cellStyle name="Note 5 2 2 2 7" xfId="20218" xr:uid="{3CB45F51-4428-45DD-8A1B-20A7BDE1C23E}"/>
    <cellStyle name="Note 5 2 2 2 8" xfId="20975" xr:uid="{F79DACD8-4858-4A64-90EC-88C65F49F040}"/>
    <cellStyle name="Note 5 2 2 3" xfId="11802" xr:uid="{BF473548-4E71-4C9D-8C64-4FF88BD5AFA9}"/>
    <cellStyle name="Note 5 2 2 3 2" xfId="16206" xr:uid="{F397D64F-FCA4-4DDC-B690-B54E4AA2987D}"/>
    <cellStyle name="Note 5 2 2 3 3" xfId="17166" xr:uid="{D9E74CDF-0D6D-4E5F-848E-EE553E3EA51A}"/>
    <cellStyle name="Note 5 2 2 3 4" xfId="18118" xr:uid="{B029AD92-E183-44E7-BED3-357F2B82F95A}"/>
    <cellStyle name="Note 5 2 2 3 5" xfId="18992" xr:uid="{5A773427-28B5-4424-B938-A33C865D5019}"/>
    <cellStyle name="Note 5 2 2 3 6" xfId="19857" xr:uid="{336483B7-AB74-4EC7-AD69-DF9019AE83F4}"/>
    <cellStyle name="Note 5 2 2 3 7" xfId="20633" xr:uid="{0C3B7612-F21A-4C9F-88D7-5C8B2154A00E}"/>
    <cellStyle name="Note 5 2 2 3 8" xfId="21390" xr:uid="{A012783A-CFE4-4838-B3E0-3363E2A03C83}"/>
    <cellStyle name="Note 5 2 2 4" xfId="14766" xr:uid="{3EF358A8-D2AF-406E-925E-72FCC50FECEC}"/>
    <cellStyle name="Note 5 2 2 5" xfId="12263" xr:uid="{537DA9B1-12CC-4604-B465-77A778E77BA3}"/>
    <cellStyle name="Note 5 2 2 6" xfId="15098" xr:uid="{093B132B-68F6-446F-B8E8-87E917A42B71}"/>
    <cellStyle name="Note 5 2 2 7" xfId="11993" xr:uid="{A7312F94-EFE5-44A3-B3E7-56E829601A0A}"/>
    <cellStyle name="Note 5 2 2 8" xfId="15239" xr:uid="{BB40E1AD-4BF9-452C-ACF7-2CC06820B378}"/>
    <cellStyle name="Note 5 2 2 9" xfId="11890" xr:uid="{66428DCC-E033-4DEB-A054-EC09D69A14BD}"/>
    <cellStyle name="Note 5 2 3" xfId="10555" xr:uid="{B91D5E3E-8925-4A04-B7BF-E7582D945965}"/>
    <cellStyle name="Note 5 2 3 2" xfId="15251" xr:uid="{2EAA9F06-F6C3-4723-B064-8EDAC19E5BB8}"/>
    <cellStyle name="Note 5 2 3 3" xfId="16271" xr:uid="{BABF41E2-5750-4F7B-B732-E7134D0762E6}"/>
    <cellStyle name="Note 5 2 3 4" xfId="17231" xr:uid="{96898027-5E5D-4066-8EFC-DF2D7E3D8FEB}"/>
    <cellStyle name="Note 5 2 3 5" xfId="18180" xr:uid="{C6A826B2-ACA7-4852-A128-1B57CC5739EA}"/>
    <cellStyle name="Note 5 2 3 6" xfId="19053" xr:uid="{9CE17FDA-0B0A-4357-AF27-667612535B7B}"/>
    <cellStyle name="Note 5 2 3 7" xfId="19918" xr:uid="{55D32DA2-CB21-4DA1-A0F8-404DB4FAFBDF}"/>
    <cellStyle name="Note 5 2 3 8" xfId="20694" xr:uid="{DE667A1C-ADC9-489E-8FC3-9C4A2BD3784D}"/>
    <cellStyle name="Note 5 2 4" xfId="11521" xr:uid="{6D45E466-4536-4A74-A73B-9A6323F44E16}"/>
    <cellStyle name="Note 5 2 4 2" xfId="15925" xr:uid="{EFEE74CB-10C8-4BAC-9E42-209CFB981342}"/>
    <cellStyle name="Note 5 2 4 3" xfId="16885" xr:uid="{E1CDF461-711A-40F3-9C3A-86FD7AB69C58}"/>
    <cellStyle name="Note 5 2 4 4" xfId="17837" xr:uid="{FDE8CB14-C1CD-4BA5-A424-B7150A747E2A}"/>
    <cellStyle name="Note 5 2 4 5" xfId="18711" xr:uid="{4756FF8B-7956-44FE-884C-7B4FFCB0BF32}"/>
    <cellStyle name="Note 5 2 4 6" xfId="19576" xr:uid="{110A1AD9-4386-439F-95B6-F91CFCF27037}"/>
    <cellStyle name="Note 5 2 4 7" xfId="20352" xr:uid="{B0EBA468-6FE8-4207-BFD7-C0D1CA3E336A}"/>
    <cellStyle name="Note 5 2 4 8" xfId="21109" xr:uid="{CA4ACAFB-BC6C-476B-AFC1-36CBF23F477F}"/>
    <cellStyle name="Note 5 2 5" xfId="14222" xr:uid="{95A0A8C3-A760-4BAB-8BAC-7DF8F5D647F0}"/>
    <cellStyle name="Note 5 2 6" xfId="12731" xr:uid="{9A047449-C374-4AFF-A806-5F2516B31EF2}"/>
    <cellStyle name="Note 5 2 7" xfId="15077" xr:uid="{5326CD59-C8BD-4A1A-86C9-550F197836E0}"/>
    <cellStyle name="Note 5 2 8" xfId="12011" xr:uid="{6017E160-24ED-4231-864A-6DD54D60604B}"/>
    <cellStyle name="Note 5 2 9" xfId="15236" xr:uid="{087DB2E0-A944-46B2-8A66-C3A703B79A2B}"/>
    <cellStyle name="Note 5 3" xfId="9331" xr:uid="{C2584B75-78E1-46B0-9B67-08478E2C1D99}"/>
    <cellStyle name="Note 5 3 10" xfId="19385" xr:uid="{75EB7D88-4BC7-43E7-A947-8233358C0E27}"/>
    <cellStyle name="Note 5 3 2" xfId="10858" xr:uid="{79CFDF01-BF0A-4C2E-98D8-2756EE21EDC5}"/>
    <cellStyle name="Note 5 3 2 2" xfId="15485" xr:uid="{64710860-E988-4808-94B3-5DB491494E74}"/>
    <cellStyle name="Note 5 3 2 3" xfId="16491" xr:uid="{D4061368-F5F2-4D14-BDE0-2B735767472C}"/>
    <cellStyle name="Note 5 3 2 4" xfId="17449" xr:uid="{7DD1FCF0-4F30-47A0-8A6E-EA2D1ED58CAF}"/>
    <cellStyle name="Note 5 3 2 5" xfId="18376" xr:uid="{F95C5584-E9DD-4D08-B811-0925AD0C9E49}"/>
    <cellStyle name="Note 5 3 2 6" xfId="19247" xr:uid="{0F760CE9-F5C0-473D-ACFC-D042CEED6552}"/>
    <cellStyle name="Note 5 3 2 7" xfId="20094" xr:uid="{23189485-3DC7-47FF-B214-710DAB9C76D5}"/>
    <cellStyle name="Note 5 3 2 8" xfId="20861" xr:uid="{13CAE7B7-C7AD-40D2-8F4D-A2C6EB4D9D8E}"/>
    <cellStyle name="Note 5 3 3" xfId="11688" xr:uid="{7459F5DE-C5D5-4962-A56E-F125DE4E688A}"/>
    <cellStyle name="Note 5 3 3 2" xfId="16092" xr:uid="{E7664D7F-E8A3-48AB-B095-58EC3354AAAB}"/>
    <cellStyle name="Note 5 3 3 3" xfId="17052" xr:uid="{0FE01E8D-3804-482B-A694-11460DA47515}"/>
    <cellStyle name="Note 5 3 3 4" xfId="18004" xr:uid="{53EE30EC-E639-4D3C-98D6-B65E874133CE}"/>
    <cellStyle name="Note 5 3 3 5" xfId="18878" xr:uid="{B6B16947-71F6-4FE1-A3D3-0A345E6D0DBF}"/>
    <cellStyle name="Note 5 3 3 6" xfId="19743" xr:uid="{CAFFC21A-8DB6-49E4-9ACF-4FDD0C3AE42A}"/>
    <cellStyle name="Note 5 3 3 7" xfId="20519" xr:uid="{C71B393D-69E6-4D99-AD95-ACFE7FDF2557}"/>
    <cellStyle name="Note 5 3 3 8" xfId="21276" xr:uid="{448484C6-3BA3-47C3-961F-BC93E8FF6977}"/>
    <cellStyle name="Note 5 3 4" xfId="14455" xr:uid="{A812A59A-EC19-4DFC-BDAE-D6042926931E}"/>
    <cellStyle name="Note 5 3 5" xfId="12511" xr:uid="{56189FF0-6A9F-4144-BF4F-22E5E4C70A74}"/>
    <cellStyle name="Note 5 3 6" xfId="15693" xr:uid="{F5CF52A1-A443-4625-87B7-B2F31A0E839D}"/>
    <cellStyle name="Note 5 3 7" xfId="16669" xr:uid="{68A35E82-5778-4BC0-8225-7208B58CB8CB}"/>
    <cellStyle name="Note 5 3 8" xfId="17621" xr:uid="{C9AEBDCD-DDE5-4599-9755-34E9741AF190}"/>
    <cellStyle name="Note 5 3 9" xfId="18516" xr:uid="{252E2717-A92A-46AE-84F0-B09A96AE66AA}"/>
    <cellStyle name="Note 5 4" xfId="10115" xr:uid="{B23CA2D8-585E-44EA-B504-0F9FB306F4EA}"/>
    <cellStyle name="Note 5 4 2" xfId="14996" xr:uid="{3D22B14B-C453-4D38-978C-3F87E1696A1E}"/>
    <cellStyle name="Note 5 4 3" xfId="12082" xr:uid="{009A7551-7A3A-4F51-BB7B-0E7E87A222AE}"/>
    <cellStyle name="Note 5 4 4" xfId="14730" xr:uid="{A0C87CE6-4261-401F-95A4-94DB933FA8D4}"/>
    <cellStyle name="Note 5 4 5" xfId="12279" xr:uid="{26FB713E-5D98-450A-990A-57B41DF87359}"/>
    <cellStyle name="Note 5 4 6" xfId="15206" xr:uid="{ABF42C9B-026F-488D-BE71-C6F9574F015A}"/>
    <cellStyle name="Note 5 4 7" xfId="11917" xr:uid="{DD988374-943B-4C2C-9FD1-EEF01359C71F}"/>
    <cellStyle name="Note 5 4 8" xfId="14050" xr:uid="{7DDCDB90-F15A-45B7-91E9-9CDAE95EE849}"/>
    <cellStyle name="Note 5 5" xfId="11460" xr:uid="{36E4B713-8333-4FB2-9CA0-2D37715F26A0}"/>
    <cellStyle name="Note 5 5 2" xfId="15864" xr:uid="{A623DCF7-DFF3-4589-AA40-D977D84C6B03}"/>
    <cellStyle name="Note 5 5 3" xfId="16824" xr:uid="{4C5595B0-E4EA-42EC-B926-43A8D8B03541}"/>
    <cellStyle name="Note 5 5 4" xfId="17776" xr:uid="{5AB9249B-F62F-41AE-9E77-11AC7FB9FC55}"/>
    <cellStyle name="Note 5 5 5" xfId="18650" xr:uid="{B9824E7B-C167-48F3-A9CF-1AFC06A5A236}"/>
    <cellStyle name="Note 5 5 6" xfId="19515" xr:uid="{A5F75687-7BF9-4FAA-B3A8-406399F22534}"/>
    <cellStyle name="Note 5 5 7" xfId="20291" xr:uid="{113227B9-5087-491C-BA04-6E6990586C58}"/>
    <cellStyle name="Note 5 5 8" xfId="21048" xr:uid="{015E7EBF-A27E-449C-A7B5-12EC65151934}"/>
    <cellStyle name="Note 5 6" xfId="13901" xr:uid="{2C16958B-C750-4CB3-8BFA-4B292E5BB1CE}"/>
    <cellStyle name="Note 5 7" xfId="13000" xr:uid="{7869BDB8-23A1-41CB-BA2E-70C245670D54}"/>
    <cellStyle name="Note 5 8" xfId="13520" xr:uid="{EA2CACF8-2BC9-4958-A890-4A6F897B2C4F}"/>
    <cellStyle name="Note 5 9" xfId="13298" xr:uid="{83B7ABF1-C392-46B1-8370-ABA06A1E9502}"/>
    <cellStyle name="Note 6" xfId="8474" xr:uid="{1E8B87B8-2BFD-4AE4-8750-EDE7CD2A8EFD}"/>
    <cellStyle name="Note 6 10" xfId="15845" xr:uid="{799FA87A-4FD2-4688-AF89-3FD8DCDE33A1}"/>
    <cellStyle name="Note 6 11" xfId="16807" xr:uid="{E1C6E8C7-33EF-45BC-AAAF-2EE991626BBD}"/>
    <cellStyle name="Note 6 12" xfId="17759" xr:uid="{01A18AA7-2BBF-436D-A85B-6A17088BCB2E}"/>
    <cellStyle name="Note 6 2" xfId="9029" xr:uid="{BDA8CCCC-4944-41E4-B86D-793491048DD9}"/>
    <cellStyle name="Note 6 2 10" xfId="18484" xr:uid="{245EB68D-2732-4D11-AC4B-63C6DD6D34E7}"/>
    <cellStyle name="Note 6 2 11" xfId="19355" xr:uid="{8643B0B0-37E8-44D9-97BD-24AB0B901D2D}"/>
    <cellStyle name="Note 6 2 2" xfId="9815" xr:uid="{08A2801A-2546-4BC6-98C3-75AAFFB24D86}"/>
    <cellStyle name="Note 6 2 2 10" xfId="12826" xr:uid="{BA6D37C3-0BD2-4272-82C1-432192A3A130}"/>
    <cellStyle name="Note 6 2 2 2" xfId="11354" xr:uid="{176B6D9F-63BC-42CB-A3F2-3C5F4ABDFC9A}"/>
    <cellStyle name="Note 6 2 2 2 2" xfId="15783" xr:uid="{F4DD2F21-D069-4B8E-9B30-311AA7612E45}"/>
    <cellStyle name="Note 6 2 2 2 3" xfId="16745" xr:uid="{DB9DF9E5-A022-418A-A449-AC18A80995BD}"/>
    <cellStyle name="Note 6 2 2 2 4" xfId="17697" xr:uid="{EC4857F7-5655-47C3-B78B-74ABBFCF0F57}"/>
    <cellStyle name="Note 6 2 2 2 5" xfId="18577" xr:uid="{361DF3DE-4EE4-421A-94EB-55EBF1D203AD}"/>
    <cellStyle name="Note 6 2 2 2 6" xfId="19443" xr:uid="{850A77A0-91DA-44E8-9922-2C2CAB951778}"/>
    <cellStyle name="Note 6 2 2 2 7" xfId="20219" xr:uid="{62BF039C-CA90-46FB-841A-5AF1F5F97846}"/>
    <cellStyle name="Note 6 2 2 2 8" xfId="20976" xr:uid="{35925C56-CE3A-440A-836C-00552141FCA0}"/>
    <cellStyle name="Note 6 2 2 3" xfId="11803" xr:uid="{FFC66FFB-145A-4910-B080-0EBBA2F3843B}"/>
    <cellStyle name="Note 6 2 2 3 2" xfId="16207" xr:uid="{611747D2-07E2-40F3-AC4E-7013FCC2128C}"/>
    <cellStyle name="Note 6 2 2 3 3" xfId="17167" xr:uid="{8BF150B4-4B54-4D02-B26A-73F6D1DDA77F}"/>
    <cellStyle name="Note 6 2 2 3 4" xfId="18119" xr:uid="{842B486E-C98D-4166-AC97-9543CED46988}"/>
    <cellStyle name="Note 6 2 2 3 5" xfId="18993" xr:uid="{80C0E579-237B-45BB-94D8-5E322555279D}"/>
    <cellStyle name="Note 6 2 2 3 6" xfId="19858" xr:uid="{4C110E1E-23CE-40EC-987D-58100AB9A366}"/>
    <cellStyle name="Note 6 2 2 3 7" xfId="20634" xr:uid="{06E3C127-C919-44D6-B9FD-EF84E7F62043}"/>
    <cellStyle name="Note 6 2 2 3 8" xfId="21391" xr:uid="{C1BE9EA9-CE49-4F2D-AA8D-38D790E1813E}"/>
    <cellStyle name="Note 6 2 2 4" xfId="14767" xr:uid="{6DDED108-039F-41BC-9B26-A8C695C28299}"/>
    <cellStyle name="Note 6 2 2 5" xfId="14866" xr:uid="{BFBBD02F-D34C-4981-81B3-9BA4514B7A81}"/>
    <cellStyle name="Note 6 2 2 6" xfId="12196" xr:uid="{71613801-FDC2-467B-94B2-23E393ECC134}"/>
    <cellStyle name="Note 6 2 2 7" xfId="13839" xr:uid="{46F7FDAF-12EB-4CF8-AD87-A402697D8FBD}"/>
    <cellStyle name="Note 6 2 2 8" xfId="13053" xr:uid="{7A1EEF8F-5D50-4FDB-BAD0-8A5F1DA14873}"/>
    <cellStyle name="Note 6 2 2 9" xfId="14108" xr:uid="{21DC6ED0-1B8C-4BE6-9269-16E75A55935E}"/>
    <cellStyle name="Note 6 2 3" xfId="10554" xr:uid="{6754D2BA-0794-458E-8E86-F6568616728B}"/>
    <cellStyle name="Note 6 2 3 2" xfId="15250" xr:uid="{F5E32D9B-AB68-4EC2-A1C7-474DB1D0BBCA}"/>
    <cellStyle name="Note 6 2 3 3" xfId="16270" xr:uid="{1DE49ED2-DF72-4392-B8E9-F42C55CAF1D5}"/>
    <cellStyle name="Note 6 2 3 4" xfId="17230" xr:uid="{E64B326D-7AE5-4261-A50C-43FAECDEA250}"/>
    <cellStyle name="Note 6 2 3 5" xfId="18179" xr:uid="{ED255476-817A-4EBB-A8EB-A15C19036642}"/>
    <cellStyle name="Note 6 2 3 6" xfId="19052" xr:uid="{6FA9F275-5A75-404F-8240-60298526F61F}"/>
    <cellStyle name="Note 6 2 3 7" xfId="19917" xr:uid="{6A00E070-E548-4201-9F6C-81163FF18E29}"/>
    <cellStyle name="Note 6 2 3 8" xfId="20693" xr:uid="{AC1A9B82-8D54-4D67-9865-18A6831A4509}"/>
    <cellStyle name="Note 6 2 4" xfId="11520" xr:uid="{E6D1BEB2-A613-4C46-8A1A-941D415466C3}"/>
    <cellStyle name="Note 6 2 4 2" xfId="15924" xr:uid="{ABAB9034-9ECC-4176-A6C1-1131B5C72E45}"/>
    <cellStyle name="Note 6 2 4 3" xfId="16884" xr:uid="{70421356-0EE3-4CD9-8802-A7156F4A358C}"/>
    <cellStyle name="Note 6 2 4 4" xfId="17836" xr:uid="{14FD0647-3053-4FCE-8E31-89032B578C1D}"/>
    <cellStyle name="Note 6 2 4 5" xfId="18710" xr:uid="{57C1E779-973E-4D07-AA78-696DCE45CBA7}"/>
    <cellStyle name="Note 6 2 4 6" xfId="19575" xr:uid="{F98D7D62-3037-4574-91F1-F162C1C4DF23}"/>
    <cellStyle name="Note 6 2 4 7" xfId="20351" xr:uid="{D558241B-6672-4DA6-9145-1D2976D8E04D}"/>
    <cellStyle name="Note 6 2 4 8" xfId="21108" xr:uid="{D03A33D9-7353-4712-92A5-ADAEB5B4E925}"/>
    <cellStyle name="Note 6 2 5" xfId="14221" xr:uid="{95E1D504-BDCC-4EAF-A470-675A7B55E426}"/>
    <cellStyle name="Note 6 2 6" xfId="12732" xr:uid="{5BF299E9-C0DB-466B-88C6-468927BF2477}"/>
    <cellStyle name="Note 6 2 7" xfId="15654" xr:uid="{70C435CF-D69A-4006-B7F5-85547D7D434A}"/>
    <cellStyle name="Note 6 2 8" xfId="16632" xr:uid="{A1B7D1E5-034E-4DB4-9BCA-CF3163082887}"/>
    <cellStyle name="Note 6 2 9" xfId="17585" xr:uid="{B964802D-A72B-4D09-95F5-8793EA22DE74}"/>
    <cellStyle name="Note 6 3" xfId="9332" xr:uid="{3587BF69-56EB-40A9-82FA-BCD28479B1B6}"/>
    <cellStyle name="Note 6 3 10" xfId="14926" xr:uid="{1796BF56-ABC5-44A9-B279-35FF636A58CC}"/>
    <cellStyle name="Note 6 3 2" xfId="10859" xr:uid="{CAE74015-85E2-426C-B6FF-216FAA4376C5}"/>
    <cellStyle name="Note 6 3 2 2" xfId="15486" xr:uid="{864150FE-A2F8-41F0-A2B9-DD0504B6E9A2}"/>
    <cellStyle name="Note 6 3 2 3" xfId="16492" xr:uid="{60B3C2EC-9BD2-477C-A1A2-CBC448953131}"/>
    <cellStyle name="Note 6 3 2 4" xfId="17450" xr:uid="{B1B09D11-4D17-42C6-87A3-236045BC815B}"/>
    <cellStyle name="Note 6 3 2 5" xfId="18377" xr:uid="{DFD23C28-C265-42E8-A734-B14D7D2A4C8D}"/>
    <cellStyle name="Note 6 3 2 6" xfId="19248" xr:uid="{374704B2-BE3B-4B47-9BE8-9455FA01B354}"/>
    <cellStyle name="Note 6 3 2 7" xfId="20095" xr:uid="{0A28C2FE-063D-4993-9D20-0BB6AE73CE50}"/>
    <cellStyle name="Note 6 3 2 8" xfId="20862" xr:uid="{A2866850-7C48-400F-9C95-CF87EBD89514}"/>
    <cellStyle name="Note 6 3 3" xfId="11689" xr:uid="{E002E278-7E5A-437C-B33A-AEF897E1FA96}"/>
    <cellStyle name="Note 6 3 3 2" xfId="16093" xr:uid="{2D923E6F-D476-4C75-AD5A-6222FBAE15FB}"/>
    <cellStyle name="Note 6 3 3 3" xfId="17053" xr:uid="{DBEFB7C6-41AB-4D28-8E1E-376D9FDF1619}"/>
    <cellStyle name="Note 6 3 3 4" xfId="18005" xr:uid="{2BED18D7-6BD9-40E8-A72A-422AA10F875B}"/>
    <cellStyle name="Note 6 3 3 5" xfId="18879" xr:uid="{FAF342DA-798A-45F0-9AEF-2A6C10D7064B}"/>
    <cellStyle name="Note 6 3 3 6" xfId="19744" xr:uid="{2B8E0791-AEF1-459A-A8BD-10957A91C876}"/>
    <cellStyle name="Note 6 3 3 7" xfId="20520" xr:uid="{7E986245-0D2F-4CEB-B75F-F994905645B7}"/>
    <cellStyle name="Note 6 3 3 8" xfId="21277" xr:uid="{237CE679-9192-427A-98B7-F6781AAA3E73}"/>
    <cellStyle name="Note 6 3 4" xfId="14456" xr:uid="{D3DEC005-9AEF-4FF5-9C54-4F14BF1C9520}"/>
    <cellStyle name="Note 6 3 5" xfId="12510" xr:uid="{62E7C422-1343-4047-8261-15C90D3568B3}"/>
    <cellStyle name="Note 6 3 6" xfId="15085" xr:uid="{6DD2084D-E716-47BA-8D80-770010749DCC}"/>
    <cellStyle name="Note 6 3 7" xfId="12005" xr:uid="{505FDA14-1813-4E52-975D-8476560FFEE2}"/>
    <cellStyle name="Note 6 3 8" xfId="13876" xr:uid="{9EFB35F5-ADE2-42A0-8DF8-E67F9CD2C662}"/>
    <cellStyle name="Note 6 3 9" xfId="13022" xr:uid="{FE5C40D7-37A3-457C-ABC6-FEDE5E8C3422}"/>
    <cellStyle name="Note 6 4" xfId="10116" xr:uid="{27DF3B95-8552-4EE5-A50A-1A3F9EC06AB7}"/>
    <cellStyle name="Note 6 4 2" xfId="14997" xr:uid="{1A8A9EE3-8F0B-467F-B85B-CE5F0B929D4E}"/>
    <cellStyle name="Note 6 4 3" xfId="12081" xr:uid="{A37665BE-8FEA-4F4F-A911-4E0177440EB0}"/>
    <cellStyle name="Note 6 4 4" xfId="15750" xr:uid="{D90CB8E3-C395-4247-BD43-DC8F43FD4EE8}"/>
    <cellStyle name="Note 6 4 5" xfId="16714" xr:uid="{0E595833-3077-48FB-B09F-65574A151A02}"/>
    <cellStyle name="Note 6 4 6" xfId="17666" xr:uid="{0E273F97-1D4E-49F7-B20B-F251918FC637}"/>
    <cellStyle name="Note 6 4 7" xfId="18548" xr:uid="{B0B77637-6AF9-4949-891F-B042B1CE4538}"/>
    <cellStyle name="Note 6 4 8" xfId="19416" xr:uid="{45B7D00E-7625-4495-A78C-BA825A77AD31}"/>
    <cellStyle name="Note 6 5" xfId="11461" xr:uid="{9A5DE820-5927-450B-BF2E-6491CB2B1CC0}"/>
    <cellStyle name="Note 6 5 2" xfId="15865" xr:uid="{716A8A08-7F75-49DD-B7E0-BEA85169A95F}"/>
    <cellStyle name="Note 6 5 3" xfId="16825" xr:uid="{8B00F421-21A8-4C83-A636-20DD43A8C5AB}"/>
    <cellStyle name="Note 6 5 4" xfId="17777" xr:uid="{B3C016B0-C68E-40F6-BAF3-6C2B255DF706}"/>
    <cellStyle name="Note 6 5 5" xfId="18651" xr:uid="{5E1CA84C-1864-4441-9D52-055CEF3AE937}"/>
    <cellStyle name="Note 6 5 6" xfId="19516" xr:uid="{E00496CF-71C5-4569-B2FC-F0BD18F8425C}"/>
    <cellStyle name="Note 6 5 7" xfId="20292" xr:uid="{9AF486CD-D095-4A52-A826-DDB6EFADBE07}"/>
    <cellStyle name="Note 6 5 8" xfId="21049" xr:uid="{04618EBE-5A9E-494F-B4E0-4A139BC7E0BB}"/>
    <cellStyle name="Note 6 6" xfId="13902" xr:uid="{90CC138D-FEF8-4484-9D93-55BF5961B00A}"/>
    <cellStyle name="Note 6 7" xfId="12999" xr:uid="{D413CC26-4105-4BD9-93B8-16592FF61117}"/>
    <cellStyle name="Note 6 8" xfId="13521" xr:uid="{B1965BDA-8B00-41B9-8B24-F1114A1C5314}"/>
    <cellStyle name="Note 6 9" xfId="13297" xr:uid="{EF3AFACC-6CBA-41A1-B380-D703D1797A18}"/>
    <cellStyle name="Note 7" xfId="8475" xr:uid="{2AC7C4BF-11F5-474D-BDB6-4AC2571B1397}"/>
    <cellStyle name="Note 7 10" xfId="15368" xr:uid="{8EC5B560-6C1F-4323-A6ED-F536FA1349A0}"/>
    <cellStyle name="Note 7 11" xfId="16384" xr:uid="{8955297B-8E4B-4321-B643-DEF32A73570C}"/>
    <cellStyle name="Note 7 12" xfId="17344" xr:uid="{834A5BFD-B9D4-410C-B141-782892A462A3}"/>
    <cellStyle name="Note 7 2" xfId="9140" xr:uid="{2BB9B3D8-75FB-430F-AA5B-8E178C2DBD8A}"/>
    <cellStyle name="Note 7 2 10" xfId="13167" xr:uid="{90BAE3EC-EC09-4E08-8890-F4F0443F7C06}"/>
    <cellStyle name="Note 7 2 11" xfId="14916" xr:uid="{ABF8FF28-0BE8-4B72-9337-A898A9C8AD30}"/>
    <cellStyle name="Note 7 2 2" xfId="9816" xr:uid="{000D61DE-D02B-4B75-84D1-CB7AD7E2465F}"/>
    <cellStyle name="Note 7 2 2 10" xfId="20055" xr:uid="{2449E36C-E5C3-4349-9C1C-6D234B032A27}"/>
    <cellStyle name="Note 7 2 2 2" xfId="11355" xr:uid="{0C92C650-31F0-4DA5-8738-4CB237FFAF9A}"/>
    <cellStyle name="Note 7 2 2 2 2" xfId="15784" xr:uid="{CC230865-D1CB-4ECC-9297-2D95DACDD1BA}"/>
    <cellStyle name="Note 7 2 2 2 3" xfId="16746" xr:uid="{528CB6B2-9AC5-4BC9-82BE-4C3F00CFF422}"/>
    <cellStyle name="Note 7 2 2 2 4" xfId="17698" xr:uid="{55FB2C5B-7F92-46ED-BC28-D787D6D2A890}"/>
    <cellStyle name="Note 7 2 2 2 5" xfId="18578" xr:uid="{FB783FAF-ADDC-426C-89B6-FAD8115B5EAB}"/>
    <cellStyle name="Note 7 2 2 2 6" xfId="19444" xr:uid="{FF267195-7BB1-41C5-9ABE-7F1D9F0455EB}"/>
    <cellStyle name="Note 7 2 2 2 7" xfId="20220" xr:uid="{0A7A83A4-802B-4B27-A11C-C7F6CAE43B98}"/>
    <cellStyle name="Note 7 2 2 2 8" xfId="20977" xr:uid="{02930A7F-B0AE-4A2B-AC0E-60DF5ED59052}"/>
    <cellStyle name="Note 7 2 2 3" xfId="11804" xr:uid="{909CE937-FEAF-4A74-9788-3E04F757194F}"/>
    <cellStyle name="Note 7 2 2 3 2" xfId="16208" xr:uid="{E976888C-FE74-411A-9D35-A64EF9E0F3EB}"/>
    <cellStyle name="Note 7 2 2 3 3" xfId="17168" xr:uid="{BF6EE853-CB1B-49B9-A3DB-376367A9EA41}"/>
    <cellStyle name="Note 7 2 2 3 4" xfId="18120" xr:uid="{C56CB778-D65C-423E-BBD3-2232382531E1}"/>
    <cellStyle name="Note 7 2 2 3 5" xfId="18994" xr:uid="{07004728-3236-48F9-A1E6-C1912564043D}"/>
    <cellStyle name="Note 7 2 2 3 6" xfId="19859" xr:uid="{9F611B13-4CED-444A-BF36-1BBAB41E8294}"/>
    <cellStyle name="Note 7 2 2 3 7" xfId="20635" xr:uid="{C7A41156-029B-4294-9758-AF78CC5C7DD6}"/>
    <cellStyle name="Note 7 2 2 3 8" xfId="21392" xr:uid="{FA7F1304-C98D-4A99-9AF8-503E16267875}"/>
    <cellStyle name="Note 7 2 2 4" xfId="14768" xr:uid="{3252C287-DCFA-45AE-93CE-4FF667D9062A}"/>
    <cellStyle name="Note 7 2 2 5" xfId="15401" xr:uid="{13423558-D438-494D-85F9-E69E84F02C84}"/>
    <cellStyle name="Note 7 2 2 6" xfId="16415" xr:uid="{EC4BDEC0-B151-4D8E-B564-175230D057B0}"/>
    <cellStyle name="Note 7 2 2 7" xfId="17373" xr:uid="{42B03253-DAA7-4BE2-B316-1BE79E26E792}"/>
    <cellStyle name="Note 7 2 2 8" xfId="18317" xr:uid="{7D806408-9B98-419E-8832-13BE62CCAA20}"/>
    <cellStyle name="Note 7 2 2 9" xfId="19190" xr:uid="{31633077-70F9-4944-92D0-0F317A869AFA}"/>
    <cellStyle name="Note 7 2 3" xfId="10665" xr:uid="{07031A22-4455-49EF-A3B9-89AB2429F1A3}"/>
    <cellStyle name="Note 7 2 3 2" xfId="15361" xr:uid="{27179B5B-1AA9-4D4D-A353-94A5015D01F7}"/>
    <cellStyle name="Note 7 2 3 3" xfId="16381" xr:uid="{8A6FA954-4A1E-4BF8-8603-A29BC88FC4E0}"/>
    <cellStyle name="Note 7 2 3 4" xfId="17341" xr:uid="{0BACF293-C68C-4DA0-8826-C1370CD34D56}"/>
    <cellStyle name="Note 7 2 3 5" xfId="18290" xr:uid="{0F53999B-14F7-463E-B23F-26A5BEF5E0F2}"/>
    <cellStyle name="Note 7 2 3 6" xfId="19163" xr:uid="{1782DD02-248B-447F-8CB6-BEFF1BB036F8}"/>
    <cellStyle name="Note 7 2 3 7" xfId="20028" xr:uid="{6412D2AA-3656-41DB-9086-A6B176A31CE8}"/>
    <cellStyle name="Note 7 2 3 8" xfId="20804" xr:uid="{8ED45C31-0425-4F72-B94F-D410651CDC70}"/>
    <cellStyle name="Note 7 2 4" xfId="11631" xr:uid="{98D2A7F1-459F-4CF6-B436-9E64946B4C85}"/>
    <cellStyle name="Note 7 2 4 2" xfId="16035" xr:uid="{AE6A2680-FC9A-410B-8E91-C1E21C2FBD59}"/>
    <cellStyle name="Note 7 2 4 3" xfId="16995" xr:uid="{A9FD1B64-1435-4AB3-A911-90941568ECA1}"/>
    <cellStyle name="Note 7 2 4 4" xfId="17947" xr:uid="{CDA25D8A-E0F8-41FB-9A82-D5E6515A5451}"/>
    <cellStyle name="Note 7 2 4 5" xfId="18821" xr:uid="{12781FF1-AF27-40A9-834F-1E6C7B5C60A0}"/>
    <cellStyle name="Note 7 2 4 6" xfId="19686" xr:uid="{60FAE633-41E7-4FB7-B66A-FCD0DB21594B}"/>
    <cellStyle name="Note 7 2 4 7" xfId="20462" xr:uid="{EAFD1AE4-BE52-4DFB-9150-1B3A38AEF8F7}"/>
    <cellStyle name="Note 7 2 4 8" xfId="21219" xr:uid="{CB51388C-3F0B-4F62-8484-6ECBE92AD334}"/>
    <cellStyle name="Note 7 2 5" xfId="14332" xr:uid="{430C7BA3-0194-4ACD-85EA-EBB52757B7ED}"/>
    <cellStyle name="Note 7 2 6" xfId="12621" xr:uid="{E69B93D1-6A90-4048-9C47-7649A4416ED7}"/>
    <cellStyle name="Note 7 2 7" xfId="14134" xr:uid="{AEFDAA6C-6FBB-4541-99A0-9B40D63ACECD}"/>
    <cellStyle name="Note 7 2 8" xfId="12804" xr:uid="{E2ABD5B8-2818-4651-B815-F47E86772C37}"/>
    <cellStyle name="Note 7 2 9" xfId="13698" xr:uid="{C47BF7FA-0859-4FF5-BCFF-48F9C7B831D2}"/>
    <cellStyle name="Note 7 3" xfId="9333" xr:uid="{63F4F92D-847C-4F89-A084-F46F58CA1037}"/>
    <cellStyle name="Note 7 3 10" xfId="15624" xr:uid="{E3422A40-0D48-4A45-8EDB-2E106A06A175}"/>
    <cellStyle name="Note 7 3 2" xfId="10860" xr:uid="{16AAC3E0-00B4-4047-8381-F2D76785AE2C}"/>
    <cellStyle name="Note 7 3 2 2" xfId="15487" xr:uid="{C1C15560-1F08-41D4-83EE-8744BC94F74F}"/>
    <cellStyle name="Note 7 3 2 3" xfId="16493" xr:uid="{16409BD1-6C51-4875-A31C-4A78FFAEF3DF}"/>
    <cellStyle name="Note 7 3 2 4" xfId="17451" xr:uid="{2C6A09CD-563E-483F-AFB9-7805D30E3CFA}"/>
    <cellStyle name="Note 7 3 2 5" xfId="18378" xr:uid="{6A170CAC-652A-408A-ADA2-37EE53238333}"/>
    <cellStyle name="Note 7 3 2 6" xfId="19249" xr:uid="{37FDBF12-8CA1-4D3F-9578-13E314B67D4F}"/>
    <cellStyle name="Note 7 3 2 7" xfId="20096" xr:uid="{C72FE4B2-90D0-47C8-AA9E-8E24F0994FFB}"/>
    <cellStyle name="Note 7 3 2 8" xfId="20863" xr:uid="{042AFA98-A804-4849-9149-8ECDEC55CD05}"/>
    <cellStyle name="Note 7 3 3" xfId="11690" xr:uid="{78628D4D-4FE4-4FE1-A500-7759F2533EBF}"/>
    <cellStyle name="Note 7 3 3 2" xfId="16094" xr:uid="{5278FCFD-CF24-472C-B6F9-BBD80BBC7F32}"/>
    <cellStyle name="Note 7 3 3 3" xfId="17054" xr:uid="{7F964E48-B840-4C84-9FFE-8D25C75C813B}"/>
    <cellStyle name="Note 7 3 3 4" xfId="18006" xr:uid="{2B8CB183-E0E0-4546-9E84-94954313CE36}"/>
    <cellStyle name="Note 7 3 3 5" xfId="18880" xr:uid="{9589CDF1-0097-40F5-9F3C-A3817A9C5C4C}"/>
    <cellStyle name="Note 7 3 3 6" xfId="19745" xr:uid="{66E156FC-F8D9-492F-9CBC-B7306357DDE6}"/>
    <cellStyle name="Note 7 3 3 7" xfId="20521" xr:uid="{58DD6AC2-0DE6-4E69-9E97-211891D6020F}"/>
    <cellStyle name="Note 7 3 3 8" xfId="21278" xr:uid="{FDFD3277-998A-4BF8-BFF8-32881CD40752}"/>
    <cellStyle name="Note 7 3 4" xfId="14457" xr:uid="{F024E972-B22E-4115-AEE5-6D4FE8EDE577}"/>
    <cellStyle name="Note 7 3 5" xfId="12509" xr:uid="{23DEF7B1-6DD7-4A34-BD47-2082F6C8C5DE}"/>
    <cellStyle name="Note 7 3 6" xfId="14421" xr:uid="{594793DB-053D-4EE4-8042-E31D90A222F8}"/>
    <cellStyle name="Note 7 3 7" xfId="12542" xr:uid="{1C28DBD4-3CFA-4117-97ED-500CE4C15548}"/>
    <cellStyle name="Note 7 3 8" xfId="13738" xr:uid="{FED045D4-99DD-4F6D-B923-8C5605AA65C4}"/>
    <cellStyle name="Note 7 3 9" xfId="13135" xr:uid="{F316B3BD-C073-41F4-8FCF-6AF076D11B7A}"/>
    <cellStyle name="Note 7 4" xfId="10117" xr:uid="{B79E8AE0-C875-4554-A895-8683BC61A749}"/>
    <cellStyle name="Note 7 4 2" xfId="14998" xr:uid="{E48B5DBB-BD17-4A9A-B24C-2A151935DE26}"/>
    <cellStyle name="Note 7 4 3" xfId="12080" xr:uid="{24E75C94-5AB5-4A9E-A1DA-BEAC8D502FE9}"/>
    <cellStyle name="Note 7 4 4" xfId="15225" xr:uid="{867D47B3-90FC-4509-900D-32A8942D10CC}"/>
    <cellStyle name="Note 7 4 5" xfId="11901" xr:uid="{0410A3A8-3EFC-4AC7-9411-6AE6FEAB08A4}"/>
    <cellStyle name="Note 7 4 6" xfId="15808" xr:uid="{E234FE7B-944E-4ECD-A048-6C185B7271BD}"/>
    <cellStyle name="Note 7 4 7" xfId="16770" xr:uid="{9DE456D3-E6F8-4339-894A-886915B113B2}"/>
    <cellStyle name="Note 7 4 8" xfId="17722" xr:uid="{58E90B5E-79F4-499D-81A9-EC53A9478792}"/>
    <cellStyle name="Note 7 5" xfId="11462" xr:uid="{654BA12D-DE80-4DB5-872C-18081FDB7BCF}"/>
    <cellStyle name="Note 7 5 2" xfId="15866" xr:uid="{A209D4C5-0727-4D57-8F45-DD343DC32E08}"/>
    <cellStyle name="Note 7 5 3" xfId="16826" xr:uid="{0E5D712F-F398-4D8F-BE34-D05D515E515C}"/>
    <cellStyle name="Note 7 5 4" xfId="17778" xr:uid="{2D69E9B9-D37B-4E84-B6A8-AD6A5CA5F12B}"/>
    <cellStyle name="Note 7 5 5" xfId="18652" xr:uid="{A4E74DE1-54B2-43B7-9A90-384CE716C714}"/>
    <cellStyle name="Note 7 5 6" xfId="19517" xr:uid="{C82F453A-7C9C-4ACD-A9C3-E94B005EC213}"/>
    <cellStyle name="Note 7 5 7" xfId="20293" xr:uid="{42F6BF74-0F8A-44C7-9A26-986709CA88D5}"/>
    <cellStyle name="Note 7 5 8" xfId="21050" xr:uid="{3BE4C484-DE06-4CC7-BAAD-1CF4A2FC1D0D}"/>
    <cellStyle name="Note 7 6" xfId="13903" xr:uid="{6DBC2BD5-AF68-46CE-840E-B1211B249077}"/>
    <cellStyle name="Note 7 7" xfId="12998" xr:uid="{1937AD61-2D38-4E46-88BB-FBF8EED4CBAF}"/>
    <cellStyle name="Note 7 8" xfId="13522" xr:uid="{CE91040B-FB29-4BC2-A0E4-B79594C51DF1}"/>
    <cellStyle name="Note 7 9" xfId="13296" xr:uid="{BAF03BA8-6B9C-4371-B4D4-53AA815A8426}"/>
    <cellStyle name="Note 8" xfId="8476" xr:uid="{FA6A11A8-FE19-4810-AE4D-000FD9940377}"/>
    <cellStyle name="Note 8 10" xfId="14395" xr:uid="{9F12EF65-3B9D-49F5-99B0-B2B284FBB122}"/>
    <cellStyle name="Note 8 11" xfId="12563" xr:uid="{FB3785C4-2486-4C6A-A0D0-371E29B4DFF6}"/>
    <cellStyle name="Note 8 12" xfId="15684" xr:uid="{A255D75A-C94A-4FC6-A942-E8DE2EBD3605}"/>
    <cellStyle name="Note 8 2" xfId="9028" xr:uid="{CF8B5891-4188-4C7A-90CD-778C1CDE1A8E}"/>
    <cellStyle name="Note 8 2 10" xfId="13095" xr:uid="{937CEE71-D9EC-4B6E-B68C-CFE18C4B68D0}"/>
    <cellStyle name="Note 8 2 11" xfId="14606" xr:uid="{A147C5F7-CC35-46E6-9BFC-2C8E49E73EA6}"/>
    <cellStyle name="Note 8 2 2" xfId="9817" xr:uid="{CF1F2694-5001-4D9C-B5F3-B785A783519D}"/>
    <cellStyle name="Note 8 2 2 10" xfId="11981" xr:uid="{3FD07B93-28ED-488B-8406-99A819B2AE09}"/>
    <cellStyle name="Note 8 2 2 2" xfId="11356" xr:uid="{00531987-857C-402E-B123-DB32C6D76F6C}"/>
    <cellStyle name="Note 8 2 2 2 2" xfId="15785" xr:uid="{78664B1E-BC1F-4A45-9B10-F3E7AB3CBAB3}"/>
    <cellStyle name="Note 8 2 2 2 3" xfId="16747" xr:uid="{B8CEA3FA-979D-4636-9B23-E4A1108EE918}"/>
    <cellStyle name="Note 8 2 2 2 4" xfId="17699" xr:uid="{DE143052-93C0-40D1-8331-BFFE82FEC18E}"/>
    <cellStyle name="Note 8 2 2 2 5" xfId="18579" xr:uid="{A695F3C7-2907-496A-9F95-BA789243795A}"/>
    <cellStyle name="Note 8 2 2 2 6" xfId="19445" xr:uid="{53137DEC-29E9-488F-9AD8-FAA5A5089A7F}"/>
    <cellStyle name="Note 8 2 2 2 7" xfId="20221" xr:uid="{D9F2266C-527F-4D4F-ACAE-25BD154221AC}"/>
    <cellStyle name="Note 8 2 2 2 8" xfId="20978" xr:uid="{7DC757F4-E3BE-40D7-951E-8570A15FC8D6}"/>
    <cellStyle name="Note 8 2 2 3" xfId="11805" xr:uid="{6AB68EED-1653-42D9-9BE8-E0D080C60642}"/>
    <cellStyle name="Note 8 2 2 3 2" xfId="16209" xr:uid="{3AE21006-1BF9-4A34-8804-A38EC094FDC3}"/>
    <cellStyle name="Note 8 2 2 3 3" xfId="17169" xr:uid="{AB561901-5B09-497B-813D-A54ADDA89732}"/>
    <cellStyle name="Note 8 2 2 3 4" xfId="18121" xr:uid="{1EA3DA02-62F0-489C-B206-3C5629187396}"/>
    <cellStyle name="Note 8 2 2 3 5" xfId="18995" xr:uid="{11D86EFB-4A36-4D6E-8B39-370AF9ABC071}"/>
    <cellStyle name="Note 8 2 2 3 6" xfId="19860" xr:uid="{85127E8F-8D34-45AE-BD62-4FB47276651B}"/>
    <cellStyle name="Note 8 2 2 3 7" xfId="20636" xr:uid="{642206EB-0867-4DC5-BCDF-01855D1183DD}"/>
    <cellStyle name="Note 8 2 2 3 8" xfId="21393" xr:uid="{DDE6A446-6193-4E1E-8DE7-D65E31FC1ADB}"/>
    <cellStyle name="Note 8 2 2 4" xfId="14769" xr:uid="{76116E54-5B26-46E0-A1F9-DEB4DD9469F9}"/>
    <cellStyle name="Note 8 2 2 5" xfId="14372" xr:uid="{3A8198D5-D735-4016-8CEE-82F408649E35}"/>
    <cellStyle name="Note 8 2 2 6" xfId="12586" xr:uid="{805C74C5-F9B7-42D9-8E1D-AA4E02B1FD53}"/>
    <cellStyle name="Note 8 2 2 7" xfId="15175" xr:uid="{79230D2C-523C-4F2F-A6FE-8C16B5756C1B}"/>
    <cellStyle name="Note 8 2 2 8" xfId="11940" xr:uid="{EEAA4F56-96D1-4E6C-80AE-F185711C46EF}"/>
    <cellStyle name="Note 8 2 2 9" xfId="15113" xr:uid="{0951B641-C825-4414-BAD7-7D68A97CCB55}"/>
    <cellStyle name="Note 8 2 3" xfId="10553" xr:uid="{6B6C7BC4-922A-486C-92E7-E718EDB63CD8}"/>
    <cellStyle name="Note 8 2 3 2" xfId="15249" xr:uid="{3A0DC430-ACCC-4817-B1A9-22611F3DDB33}"/>
    <cellStyle name="Note 8 2 3 3" xfId="16269" xr:uid="{29F90BBA-8727-4A53-95BF-574785E136EB}"/>
    <cellStyle name="Note 8 2 3 4" xfId="17229" xr:uid="{FA5C4150-691F-45F7-86FB-514D248F9856}"/>
    <cellStyle name="Note 8 2 3 5" xfId="18178" xr:uid="{B9A48439-C26A-42B0-8231-C5A35E84E24F}"/>
    <cellStyle name="Note 8 2 3 6" xfId="19051" xr:uid="{96724254-A4DF-4CA3-B1B9-369607AD6C1C}"/>
    <cellStyle name="Note 8 2 3 7" xfId="19916" xr:uid="{9443C9D3-D4A5-4FC4-977C-EB45F891E7C5}"/>
    <cellStyle name="Note 8 2 3 8" xfId="20692" xr:uid="{562B2CC2-E4A4-4861-8E0D-B6D6342FC30E}"/>
    <cellStyle name="Note 8 2 4" xfId="11519" xr:uid="{BA141A3E-9F56-401C-9788-1CF2E3E29010}"/>
    <cellStyle name="Note 8 2 4 2" xfId="15923" xr:uid="{E4C2FDB7-2B7D-4392-8E7C-5884847E8314}"/>
    <cellStyle name="Note 8 2 4 3" xfId="16883" xr:uid="{FF3ECBC1-63DD-483E-978E-722C99E08070}"/>
    <cellStyle name="Note 8 2 4 4" xfId="17835" xr:uid="{24D81DA6-CAAD-47E1-91E1-1095B069BFCA}"/>
    <cellStyle name="Note 8 2 4 5" xfId="18709" xr:uid="{A2160DAF-B0A7-4EAB-BBBF-32D8FA62F418}"/>
    <cellStyle name="Note 8 2 4 6" xfId="19574" xr:uid="{549691A3-75C1-4133-B1F1-AD695B38AC60}"/>
    <cellStyle name="Note 8 2 4 7" xfId="20350" xr:uid="{B16A547F-ABF3-4923-8274-EE83C3A820C2}"/>
    <cellStyle name="Note 8 2 4 8" xfId="21107" xr:uid="{D7746919-1F3A-42F0-8C4B-FBE176D2D5E1}"/>
    <cellStyle name="Note 8 2 5" xfId="14220" xr:uid="{35122C79-E497-43C9-8B49-7F2DE4938DCE}"/>
    <cellStyle name="Note 8 2 6" xfId="12733" xr:uid="{EA37611E-BFF7-4FCD-9718-AA1EE731CBAC}"/>
    <cellStyle name="Note 8 2 7" xfId="14632" xr:uid="{9EF7DF9B-0B96-45A8-9EA8-60B55531134F}"/>
    <cellStyle name="Note 8 2 8" xfId="12360" xr:uid="{1A050323-FE84-4543-92A1-5C0D76EE41F4}"/>
    <cellStyle name="Note 8 2 9" xfId="13790" xr:uid="{96685C5E-30F1-448C-AFA4-95E3B732A75C}"/>
    <cellStyle name="Note 8 3" xfId="9334" xr:uid="{ABCB3034-8A37-4757-B574-517A3546D624}"/>
    <cellStyle name="Note 8 3 10" xfId="19222" xr:uid="{06873B9C-0162-4F6F-9A81-CBE0E3BA6A37}"/>
    <cellStyle name="Note 8 3 2" xfId="10861" xr:uid="{DBC4EA5F-81D8-485D-9C71-4207A1ABFCDE}"/>
    <cellStyle name="Note 8 3 2 2" xfId="15488" xr:uid="{A6785758-45A6-4E2F-B3B1-D8B954B4533E}"/>
    <cellStyle name="Note 8 3 2 3" xfId="16494" xr:uid="{186F844B-8FF6-476F-A096-D82749344245}"/>
    <cellStyle name="Note 8 3 2 4" xfId="17452" xr:uid="{6100594F-7D24-43CC-A1F1-FA5FA017647D}"/>
    <cellStyle name="Note 8 3 2 5" xfId="18379" xr:uid="{099D9154-FF80-423E-8191-ECA2B6228D6F}"/>
    <cellStyle name="Note 8 3 2 6" xfId="19250" xr:uid="{37910196-4EB5-412E-8217-41A8A88EADD6}"/>
    <cellStyle name="Note 8 3 2 7" xfId="20097" xr:uid="{C2C37B39-105F-4F5E-A13A-D170070EFE9D}"/>
    <cellStyle name="Note 8 3 2 8" xfId="20864" xr:uid="{EC45E0A1-FCCE-4559-9595-9E1E7DF84FF4}"/>
    <cellStyle name="Note 8 3 3" xfId="11691" xr:uid="{0B5EE3B7-2BCE-4F33-91A1-01296779D8EA}"/>
    <cellStyle name="Note 8 3 3 2" xfId="16095" xr:uid="{0AFC8D19-9B58-4A3A-A6D7-5DB21B5BB081}"/>
    <cellStyle name="Note 8 3 3 3" xfId="17055" xr:uid="{1ABD2D84-28D6-4520-90D4-19C38F41493F}"/>
    <cellStyle name="Note 8 3 3 4" xfId="18007" xr:uid="{60666CB0-D8FA-4832-B36C-2B6E7B2CAC4D}"/>
    <cellStyle name="Note 8 3 3 5" xfId="18881" xr:uid="{06C32259-0B11-4AB7-8AB2-2BCA605C9081}"/>
    <cellStyle name="Note 8 3 3 6" xfId="19746" xr:uid="{260A7FA9-AD7F-4046-B341-8CC72AE89027}"/>
    <cellStyle name="Note 8 3 3 7" xfId="20522" xr:uid="{FC13DC95-76BF-4703-BB2E-D79CB88B8288}"/>
    <cellStyle name="Note 8 3 3 8" xfId="21279" xr:uid="{6A7D8F67-2C80-431F-AF00-4DA13001BAC0}"/>
    <cellStyle name="Note 8 3 4" xfId="14458" xr:uid="{68DE622D-C51D-4904-8130-7A3339A4CC94}"/>
    <cellStyle name="Note 8 3 5" xfId="12508" xr:uid="{70C77053-2216-460C-A31F-AF4089740C4C}"/>
    <cellStyle name="Note 8 3 6" xfId="15452" xr:uid="{305F3364-FCC3-424A-BE22-6895F349E405}"/>
    <cellStyle name="Note 8 3 7" xfId="16461" xr:uid="{2585AD16-AB13-4120-A181-53F288C47719}"/>
    <cellStyle name="Note 8 3 8" xfId="17419" xr:uid="{A65664A6-3F73-4375-80D5-C383F82DF668}"/>
    <cellStyle name="Note 8 3 9" xfId="18350" xr:uid="{C3B6B12C-CAAE-4248-825C-D25144A6DDCB}"/>
    <cellStyle name="Note 8 4" xfId="10118" xr:uid="{35A0F7D2-6723-41C2-BBBF-C7E9D399C9EA}"/>
    <cellStyle name="Note 8 4 2" xfId="14999" xr:uid="{F91BF3A5-61FE-4331-9457-596238504F05}"/>
    <cellStyle name="Note 8 4 3" xfId="12079" xr:uid="{C80CB14D-ECB6-4131-B635-B1071D27225F}"/>
    <cellStyle name="Note 8 4 4" xfId="14201" xr:uid="{E1077017-95A2-43F0-AFB5-FB8AB0BF74E5}"/>
    <cellStyle name="Note 8 4 5" xfId="12747" xr:uid="{61949E9B-C86A-4F5E-B3A9-512AAB77A790}"/>
    <cellStyle name="Note 8 4 6" xfId="13711" xr:uid="{9B93E58A-CCBB-49EF-A356-7B0A65BB55B6}"/>
    <cellStyle name="Note 8 4 7" xfId="13157" xr:uid="{F4B02F98-3FC3-4A57-A9AC-402772053189}"/>
    <cellStyle name="Note 8 4 8" xfId="14097" xr:uid="{9D51757D-F297-4F8B-8988-193D4320DED8}"/>
    <cellStyle name="Note 8 5" xfId="11463" xr:uid="{686B59E9-D65B-41CC-BE27-6BC34A595E22}"/>
    <cellStyle name="Note 8 5 2" xfId="15867" xr:uid="{0253E6D2-59C5-4D59-8E8C-DB930D3D111C}"/>
    <cellStyle name="Note 8 5 3" xfId="16827" xr:uid="{ADB9725B-1844-4C93-A53F-59774A11072F}"/>
    <cellStyle name="Note 8 5 4" xfId="17779" xr:uid="{E9056C2F-7578-4BBE-AF2A-A59B31A83409}"/>
    <cellStyle name="Note 8 5 5" xfId="18653" xr:uid="{1920C81B-366E-4E49-B0DF-12B2A85A3312}"/>
    <cellStyle name="Note 8 5 6" xfId="19518" xr:uid="{1EEA6BFC-DA8E-4334-BFE0-3DCB3F2AC8F4}"/>
    <cellStyle name="Note 8 5 7" xfId="20294" xr:uid="{6EEBEFA2-91DC-441C-B70F-E495380D104B}"/>
    <cellStyle name="Note 8 5 8" xfId="21051" xr:uid="{AB63A163-315F-4525-93AB-8FD1A4FAC149}"/>
    <cellStyle name="Note 8 6" xfId="13904" xr:uid="{A7E3CAD5-7765-4A20-847B-5FA592AC994B}"/>
    <cellStyle name="Note 8 7" xfId="12997" xr:uid="{3BB75069-5BE5-437F-AEC2-02D31B9154E8}"/>
    <cellStyle name="Note 8 8" xfId="13523" xr:uid="{B9BD20ED-D0F2-4CC3-B3DE-FAE555D26C9C}"/>
    <cellStyle name="Note 8 9" xfId="13295" xr:uid="{6199D512-E53F-41EC-8706-0CE188B11DFB}"/>
    <cellStyle name="Note 9" xfId="8477" xr:uid="{226A6E3E-D338-4D95-AAFD-CAAE232E7EF6}"/>
    <cellStyle name="Note 9 10" xfId="15424" xr:uid="{68D1D4FD-4168-4EAC-A32A-7D79240AE7B1}"/>
    <cellStyle name="Note 9 11" xfId="16438" xr:uid="{7327D690-B29E-49FB-9585-4936F3FF8B2B}"/>
    <cellStyle name="Note 9 12" xfId="17396" xr:uid="{DEA97935-C544-44DD-A198-B35185E6BE6A}"/>
    <cellStyle name="Note 9 2" xfId="9027" xr:uid="{BBA09531-551E-404F-9E61-16CEAD1588B7}"/>
    <cellStyle name="Note 9 2 10" xfId="13227" xr:uid="{6C9B9DE5-43DF-4A25-95E4-37D60A66F411}"/>
    <cellStyle name="Note 9 2 11" xfId="14090" xr:uid="{2493C9B8-49FE-4C69-8A25-FA9A3AF12F97}"/>
    <cellStyle name="Note 9 2 2" xfId="9818" xr:uid="{020658C0-7216-42A7-B6AB-E3DCAD3CEF98}"/>
    <cellStyle name="Note 9 2 2 10" xfId="13230" xr:uid="{8A6EB457-F8BA-40DD-B2A4-37D40E169CE8}"/>
    <cellStyle name="Note 9 2 2 2" xfId="11357" xr:uid="{BCECA39B-4C33-41F6-91CC-297616FEB272}"/>
    <cellStyle name="Note 9 2 2 2 2" xfId="15786" xr:uid="{8CE581EE-378A-41C1-B40B-E4F359545F02}"/>
    <cellStyle name="Note 9 2 2 2 3" xfId="16748" xr:uid="{009B4F69-C712-413E-B477-3AEBB99E64D3}"/>
    <cellStyle name="Note 9 2 2 2 4" xfId="17700" xr:uid="{FDB6C3E2-AE9A-426C-B298-D8377878515C}"/>
    <cellStyle name="Note 9 2 2 2 5" xfId="18580" xr:uid="{9D253DAF-399F-4528-B5AB-8D8B90A08D6F}"/>
    <cellStyle name="Note 9 2 2 2 6" xfId="19446" xr:uid="{87E9A2E8-21C0-4F1F-92B7-9669B705A058}"/>
    <cellStyle name="Note 9 2 2 2 7" xfId="20222" xr:uid="{9F9E0B35-3C30-41AB-AB2B-91E3B7928C71}"/>
    <cellStyle name="Note 9 2 2 2 8" xfId="20979" xr:uid="{8747D431-755A-4F5D-88E8-FF7D2134652B}"/>
    <cellStyle name="Note 9 2 2 3" xfId="11806" xr:uid="{2F41F3D9-CF39-40A2-AE1D-E26BCC7A1287}"/>
    <cellStyle name="Note 9 2 2 3 2" xfId="16210" xr:uid="{88DB365D-7AA6-45FA-8E60-884D10ACD721}"/>
    <cellStyle name="Note 9 2 2 3 3" xfId="17170" xr:uid="{9BB5E1D2-8F1C-422F-AB21-DA92AA34658D}"/>
    <cellStyle name="Note 9 2 2 3 4" xfId="18122" xr:uid="{73B55033-193D-470E-B954-E1A6EB94363A}"/>
    <cellStyle name="Note 9 2 2 3 5" xfId="18996" xr:uid="{86035EF5-517C-4750-94D5-4F17C930CEE1}"/>
    <cellStyle name="Note 9 2 2 3 6" xfId="19861" xr:uid="{8AF76C54-C249-4AA7-A6ED-B96A8BC50FA5}"/>
    <cellStyle name="Note 9 2 2 3 7" xfId="20637" xr:uid="{234A83FC-9D46-4CD7-BD69-FEA4EF625CF5}"/>
    <cellStyle name="Note 9 2 2 3 8" xfId="21394" xr:uid="{81F89606-0E75-4FF5-A3B9-B41498687235}"/>
    <cellStyle name="Note 9 2 2 4" xfId="14770" xr:uid="{8A9A10DE-9BB5-4A71-9EC0-ED16E8932D9E}"/>
    <cellStyle name="Note 9 2 2 5" xfId="15111" xr:uid="{E65B8B51-AE66-48CD-A315-DFB6FA311D0B}"/>
    <cellStyle name="Note 9 2 2 6" xfId="11983" xr:uid="{385E44EB-344A-4F8B-A088-ECBE016117BB}"/>
    <cellStyle name="Note 9 2 2 7" xfId="13994" xr:uid="{74068D34-7E5D-45DF-887B-36C019BCD293}"/>
    <cellStyle name="Note 9 2 2 8" xfId="12913" xr:uid="{2CA990BF-8DBE-44A6-BCE4-47763D226A2C}"/>
    <cellStyle name="Note 9 2 2 9" xfId="13597" xr:uid="{2C0C8AB2-5A93-495D-A894-F329EF597975}"/>
    <cellStyle name="Note 9 2 3" xfId="10552" xr:uid="{2B19FABB-AF78-4006-A162-39B085FE5685}"/>
    <cellStyle name="Note 9 2 3 2" xfId="15248" xr:uid="{03B8E1C8-0013-46EA-AB3B-82244826AB9C}"/>
    <cellStyle name="Note 9 2 3 3" xfId="16268" xr:uid="{BBF1E7AA-0770-498D-B2F0-8E64276C8BA1}"/>
    <cellStyle name="Note 9 2 3 4" xfId="17228" xr:uid="{6214FAE0-1AD2-4F39-819A-668C1E56A6F4}"/>
    <cellStyle name="Note 9 2 3 5" xfId="18177" xr:uid="{2AFFF292-9347-4FD7-93B7-EC0459289996}"/>
    <cellStyle name="Note 9 2 3 6" xfId="19050" xr:uid="{BF8B4A80-98D0-4E5B-82AB-E15E0A93535B}"/>
    <cellStyle name="Note 9 2 3 7" xfId="19915" xr:uid="{4F7D7B3B-0C2C-4E85-B387-2526039000AE}"/>
    <cellStyle name="Note 9 2 3 8" xfId="20691" xr:uid="{727994E1-FE9F-4EDE-A199-C93C2599FD6D}"/>
    <cellStyle name="Note 9 2 4" xfId="11518" xr:uid="{129CF527-1428-4C6C-A440-60CE44CA1FFA}"/>
    <cellStyle name="Note 9 2 4 2" xfId="15922" xr:uid="{3B377BF0-D212-405E-916B-1CB5FCC1776F}"/>
    <cellStyle name="Note 9 2 4 3" xfId="16882" xr:uid="{4DD16794-C0C1-417A-B857-42E752D9A071}"/>
    <cellStyle name="Note 9 2 4 4" xfId="17834" xr:uid="{E1404A61-6BAA-4496-ADED-CB18524B9900}"/>
    <cellStyle name="Note 9 2 4 5" xfId="18708" xr:uid="{16722F3C-512F-4D13-830D-5C657E81E564}"/>
    <cellStyle name="Note 9 2 4 6" xfId="19573" xr:uid="{04D6130A-9443-477B-B877-654ECDA347A1}"/>
    <cellStyle name="Note 9 2 4 7" xfId="20349" xr:uid="{0DD2303A-7B7B-45F1-8B0E-8CDD65A7C37F}"/>
    <cellStyle name="Note 9 2 4 8" xfId="21106" xr:uid="{88C4CF0D-79C7-4587-9C70-1EACF53BD2AB}"/>
    <cellStyle name="Note 9 2 5" xfId="14219" xr:uid="{1D015A33-DF3C-4C49-B3D9-91FAE0EB4C1A}"/>
    <cellStyle name="Note 9 2 6" xfId="12734" xr:uid="{B034B20A-7549-4EB6-AB01-4170C5D13ECD}"/>
    <cellStyle name="Note 9 2 7" xfId="14019" xr:uid="{FA1AEDED-304C-4351-A068-1849B09D79D5}"/>
    <cellStyle name="Note 9 2 8" xfId="12897" xr:uid="{10F57326-1544-46D7-AEAA-304B3FFAC65D}"/>
    <cellStyle name="Note 9 2 9" xfId="13613" xr:uid="{E84D96C7-B3B2-4E3D-9F13-39B1723E2769}"/>
    <cellStyle name="Note 9 3" xfId="9335" xr:uid="{F7F20420-84A4-470C-8750-A8568D6A031F}"/>
    <cellStyle name="Note 9 3 10" xfId="14703" xr:uid="{25161270-0E86-4AE7-9784-006A5570296E}"/>
    <cellStyle name="Note 9 3 2" xfId="10862" xr:uid="{4DE4646D-FCCB-4E30-9FB0-D40E1E9FF98B}"/>
    <cellStyle name="Note 9 3 2 2" xfId="15489" xr:uid="{700D417B-0ADA-4ABE-80FD-52B911154BC7}"/>
    <cellStyle name="Note 9 3 2 3" xfId="16495" xr:uid="{9B2389CD-D135-4366-BF57-866FC99E8A95}"/>
    <cellStyle name="Note 9 3 2 4" xfId="17453" xr:uid="{D0B81F3E-1231-4A6C-A4F0-AC2953685179}"/>
    <cellStyle name="Note 9 3 2 5" xfId="18380" xr:uid="{CACF3AEB-10BB-4574-B141-4F1ABB08A3C6}"/>
    <cellStyle name="Note 9 3 2 6" xfId="19251" xr:uid="{635BF305-1250-4DA8-B9B5-5F7643C38B9C}"/>
    <cellStyle name="Note 9 3 2 7" xfId="20098" xr:uid="{6E4F797D-5551-42DD-972B-931216CAFC66}"/>
    <cellStyle name="Note 9 3 2 8" xfId="20865" xr:uid="{0AB12108-B754-4F63-A7D8-149E8740A401}"/>
    <cellStyle name="Note 9 3 3" xfId="11692" xr:uid="{1EF27541-4C58-45AB-B7A3-466A3CF4975C}"/>
    <cellStyle name="Note 9 3 3 2" xfId="16096" xr:uid="{FA9F8930-9F25-4A47-A697-753A5C7C046D}"/>
    <cellStyle name="Note 9 3 3 3" xfId="17056" xr:uid="{1BC4A729-5AC9-4EFF-A81E-E4827391C85B}"/>
    <cellStyle name="Note 9 3 3 4" xfId="18008" xr:uid="{549F876C-B5B9-4BB8-BCA0-54F65F18B3EA}"/>
    <cellStyle name="Note 9 3 3 5" xfId="18882" xr:uid="{DF9F26D6-5589-47F8-9B2B-3836078FE3BA}"/>
    <cellStyle name="Note 9 3 3 6" xfId="19747" xr:uid="{2402BF31-1067-4B4F-A66A-EF662F0BC67A}"/>
    <cellStyle name="Note 9 3 3 7" xfId="20523" xr:uid="{F5E36AB6-13AC-405B-AA9F-08A6F3686488}"/>
    <cellStyle name="Note 9 3 3 8" xfId="21280" xr:uid="{FFB863B6-D29B-4A72-910B-8AC8EA1E5BF9}"/>
    <cellStyle name="Note 9 3 4" xfId="14459" xr:uid="{4BD23517-F7A5-44A0-86D4-53B0C7F8BCAF}"/>
    <cellStyle name="Note 9 3 5" xfId="12507" xr:uid="{AC6E8330-84F0-4F28-A7A4-79707EDA26C2}"/>
    <cellStyle name="Note 9 3 6" xfId="14963" xr:uid="{563E109C-74D1-4366-B17F-326E7E44ED62}"/>
    <cellStyle name="Note 9 3 7" xfId="12109" xr:uid="{B96BFAD8-63AC-475E-83AD-6E845D1E5F72}"/>
    <cellStyle name="Note 9 3 8" xfId="14729" xr:uid="{68DD397F-DBA4-4316-AC4D-F0BBA623F74B}"/>
    <cellStyle name="Note 9 3 9" xfId="12280" xr:uid="{F326F2F0-C3E1-46E3-806C-57D3ECCE79FC}"/>
    <cellStyle name="Note 9 4" xfId="10119" xr:uid="{319A8E4E-51E2-4A7A-AB4D-0B0740F721E1}"/>
    <cellStyle name="Note 9 4 2" xfId="15000" xr:uid="{6FF4B10F-2229-47BF-81EE-BDE50EBBCACB}"/>
    <cellStyle name="Note 9 4 3" xfId="12078" xr:uid="{0C8458DF-9197-46AE-BF65-E4A8F2D7C63A}"/>
    <cellStyle name="Note 9 4 4" xfId="14202" xr:uid="{134D3F00-E8A6-4F50-BB0E-B6FE01C58562}"/>
    <cellStyle name="Note 9 4 5" xfId="12746" xr:uid="{15EE2A9C-57F1-4DAE-9307-034352807E8D}"/>
    <cellStyle name="Note 9 4 6" xfId="13712" xr:uid="{36495CBB-112B-4B4F-81D9-9013EC507A29}"/>
    <cellStyle name="Note 9 4 7" xfId="13156" xr:uid="{59F898DA-DA69-436A-9F72-8BA61BFC4A6E}"/>
    <cellStyle name="Note 9 4 8" xfId="14599" xr:uid="{207FB9ED-A440-4ABF-8C39-CC286485CDB3}"/>
    <cellStyle name="Note 9 5" xfId="11464" xr:uid="{C626CBC6-FFAE-459C-9271-5EB2A5BA3B43}"/>
    <cellStyle name="Note 9 5 2" xfId="15868" xr:uid="{BC980B3E-BD36-4936-8B85-C9200106DF31}"/>
    <cellStyle name="Note 9 5 3" xfId="16828" xr:uid="{ED1BD9B6-0AFE-4CD2-B1CE-ECCD4DE983B0}"/>
    <cellStyle name="Note 9 5 4" xfId="17780" xr:uid="{2DA5F08A-4028-49A6-BE05-3781159E3F7E}"/>
    <cellStyle name="Note 9 5 5" xfId="18654" xr:uid="{90815117-53F6-4B18-A26F-241062C2FF70}"/>
    <cellStyle name="Note 9 5 6" xfId="19519" xr:uid="{357A5FAE-B515-4CF4-8343-5C478BB89AE3}"/>
    <cellStyle name="Note 9 5 7" xfId="20295" xr:uid="{D5686978-69EF-4D3E-A39E-12B91EE6CA17}"/>
    <cellStyle name="Note 9 5 8" xfId="21052" xr:uid="{AACED62E-62AE-48E4-89BE-0A4D2C3EE20B}"/>
    <cellStyle name="Note 9 6" xfId="13905" xr:uid="{F4F8E929-EA08-4AC2-AC4B-A95A0033684E}"/>
    <cellStyle name="Note 9 7" xfId="12996" xr:uid="{84DD3195-5EC4-46D1-83E2-B6410FE7C6D7}"/>
    <cellStyle name="Note 9 8" xfId="13524" xr:uid="{71774DEC-3AF4-4264-BD0B-0CB25A4ED07D}"/>
    <cellStyle name="Note 9 9" xfId="13294" xr:uid="{D00F2E5A-9808-47B8-89F1-F5643DB038CD}"/>
    <cellStyle name="Output 10" xfId="8478" xr:uid="{63B21A4E-D6CB-45F8-B9B3-A9ACF0DB9446}"/>
    <cellStyle name="Output 10 10" xfId="14909" xr:uid="{8B64D471-F3BD-49C1-8C0F-92B431CD1F7B}"/>
    <cellStyle name="Output 10 11" xfId="12154" xr:uid="{411040D0-882E-4FCA-89BF-B6761E4F55D4}"/>
    <cellStyle name="Output 10 12" xfId="14183" xr:uid="{9FE2A1B3-A553-41E2-AF98-E84613770D90}"/>
    <cellStyle name="Output 10 2" xfId="9087" xr:uid="{D5ECEE9F-286F-4F7A-97DD-11852AB99623}"/>
    <cellStyle name="Output 10 2 10" xfId="13328" xr:uid="{B9B5883E-F9F1-4309-9807-ABED9F7F0AD3}"/>
    <cellStyle name="Output 10 2 11" xfId="14333" xr:uid="{22741BBC-8B3D-4962-961F-2FA252F567A8}"/>
    <cellStyle name="Output 10 2 2" xfId="9819" xr:uid="{5FEE50A9-8550-4D12-A8D1-A5E8326313F5}"/>
    <cellStyle name="Output 10 2 2 10" xfId="20154" xr:uid="{C59E9B07-A62B-4564-BCD4-0C3169923ED1}"/>
    <cellStyle name="Output 10 2 2 2" xfId="11358" xr:uid="{1D71FB0C-A389-46A5-AC9D-262C0303AC9C}"/>
    <cellStyle name="Output 10 2 2 2 2" xfId="15787" xr:uid="{DD8C81A4-C084-417E-B42C-158AA856D870}"/>
    <cellStyle name="Output 10 2 2 2 3" xfId="16749" xr:uid="{5B1342CD-ABA7-4828-BDAD-5B1247A1AF3B}"/>
    <cellStyle name="Output 10 2 2 2 4" xfId="17701" xr:uid="{CDB0DA64-C88C-43DE-86DE-4E11567B8FDF}"/>
    <cellStyle name="Output 10 2 2 2 5" xfId="18581" xr:uid="{6FE8F88B-7210-4516-B350-111E22DF1068}"/>
    <cellStyle name="Output 10 2 2 2 6" xfId="19447" xr:uid="{D228BD16-92DA-4F86-A5B6-3349B6AAB61C}"/>
    <cellStyle name="Output 10 2 2 2 7" xfId="20223" xr:uid="{9B23AF31-1782-4353-ACAB-B32BFE85C1D3}"/>
    <cellStyle name="Output 10 2 2 2 8" xfId="20980" xr:uid="{DABA0E43-1FEC-46A9-8062-23E147BE0A63}"/>
    <cellStyle name="Output 10 2 2 3" xfId="11807" xr:uid="{C761E64D-6C57-4DBE-BBFD-B1A8B0F6C723}"/>
    <cellStyle name="Output 10 2 2 3 2" xfId="16211" xr:uid="{8ADCF08B-DF03-4484-A51F-68C676EFF039}"/>
    <cellStyle name="Output 10 2 2 3 3" xfId="17171" xr:uid="{95A2F257-983B-4C82-B5C2-49CEE02A9336}"/>
    <cellStyle name="Output 10 2 2 3 4" xfId="18123" xr:uid="{2DB7C497-9459-4743-9993-C1605F990C3C}"/>
    <cellStyle name="Output 10 2 2 3 5" xfId="18997" xr:uid="{3D382398-A593-40B9-B1D4-2F7D831F31AE}"/>
    <cellStyle name="Output 10 2 2 3 6" xfId="19862" xr:uid="{11C3AFB4-1C69-4366-A8AD-6581C95BA65C}"/>
    <cellStyle name="Output 10 2 2 3 7" xfId="20638" xr:uid="{A23CDA5C-E0E6-4DFD-9B6D-1F2338EED60C}"/>
    <cellStyle name="Output 10 2 2 3 8" xfId="21395" xr:uid="{2AA8E751-D964-42CE-85D4-61DB5F10C418}"/>
    <cellStyle name="Output 10 2 2 4" xfId="14771" xr:uid="{EEA13EFB-75E6-4BA8-82DE-531E768C56DF}"/>
    <cellStyle name="Output 10 2 2 5" xfId="15546" xr:uid="{BFA97BD6-758A-440A-91D5-8336751D9AB7}"/>
    <cellStyle name="Output 10 2 2 6" xfId="16552" xr:uid="{439150F8-7F45-4D5A-A803-1FF9A678EA5A}"/>
    <cellStyle name="Output 10 2 2 7" xfId="17510" xr:uid="{9B56B3F4-C4AA-4B2C-AD1B-872FC007931A}"/>
    <cellStyle name="Output 10 2 2 8" xfId="18436" xr:uid="{121B7312-133B-442F-A188-ABE28618CB5B}"/>
    <cellStyle name="Output 10 2 2 9" xfId="19307" xr:uid="{8F7AD7AB-FDB5-4FC3-9ED7-8DF21226B8EA}"/>
    <cellStyle name="Output 10 2 3" xfId="10612" xr:uid="{670A16F7-C753-44C7-AE0A-1C84D641135B}"/>
    <cellStyle name="Output 10 2 3 2" xfId="15308" xr:uid="{0F9B9226-40CB-4B8B-89E3-69A5B349405E}"/>
    <cellStyle name="Output 10 2 3 3" xfId="16328" xr:uid="{D56F766B-015F-4FF7-8A74-3CB7C8856D6B}"/>
    <cellStyle name="Output 10 2 3 4" xfId="17288" xr:uid="{C1683CF4-FDDD-4F3A-9C27-F0B8A5928AE7}"/>
    <cellStyle name="Output 10 2 3 5" xfId="18237" xr:uid="{7C4DD590-FA81-4672-B49D-B2FFED133E1B}"/>
    <cellStyle name="Output 10 2 3 6" xfId="19110" xr:uid="{5B1B7D3A-493F-40F7-9272-8CD69BDE4406}"/>
    <cellStyle name="Output 10 2 3 7" xfId="19975" xr:uid="{CB49C73C-CAE3-475F-BF3A-7FF8A9EECDCC}"/>
    <cellStyle name="Output 10 2 3 8" xfId="20751" xr:uid="{17A650A0-A2AA-4B34-92FA-620ACE7171F9}"/>
    <cellStyle name="Output 10 2 4" xfId="11578" xr:uid="{133CB3F8-86D9-4546-9289-D3D2534C281D}"/>
    <cellStyle name="Output 10 2 4 2" xfId="15982" xr:uid="{C97C4523-C4CC-490A-A1F4-8AE5DE70AA05}"/>
    <cellStyle name="Output 10 2 4 3" xfId="16942" xr:uid="{558F16BD-B68C-478C-BB8D-DD3B66534D3F}"/>
    <cellStyle name="Output 10 2 4 4" xfId="17894" xr:uid="{5C888953-A367-4CBA-B31C-9CF129EC39AA}"/>
    <cellStyle name="Output 10 2 4 5" xfId="18768" xr:uid="{BD8CDBFF-89D7-4404-8909-BC45064CA251}"/>
    <cellStyle name="Output 10 2 4 6" xfId="19633" xr:uid="{F8A61216-326B-47E2-A27A-65124F1E0F35}"/>
    <cellStyle name="Output 10 2 4 7" xfId="20409" xr:uid="{E3DD1DFF-05EE-49EF-AAAE-D7431FDC2131}"/>
    <cellStyle name="Output 10 2 4 8" xfId="21166" xr:uid="{B69E3D75-7F51-4665-90DD-9F2DC2FF559C}"/>
    <cellStyle name="Output 10 2 5" xfId="14279" xr:uid="{709029E3-FC84-45BB-9B88-FB892E57DFA4}"/>
    <cellStyle name="Output 10 2 6" xfId="12674" xr:uid="{3C9EF5F9-405D-4A57-B121-2B6589C98A42}"/>
    <cellStyle name="Output 10 2 7" xfId="13725" xr:uid="{51D7844A-15C8-4578-9264-2252CF2D7D0F}"/>
    <cellStyle name="Output 10 2 8" xfId="13144" xr:uid="{8340530F-CC90-4248-B644-BB04435BD92C}"/>
    <cellStyle name="Output 10 2 9" xfId="13488" xr:uid="{1C431EC6-2A04-4315-8B9B-B7DAB223C1BD}"/>
    <cellStyle name="Output 10 3" xfId="9336" xr:uid="{E79EA9F3-DC84-4445-9BFC-B1DE780631FE}"/>
    <cellStyle name="Output 10 3 10" xfId="15180" xr:uid="{7A3A2CCD-16C6-4439-A9C4-6E305071E27C}"/>
    <cellStyle name="Output 10 3 2" xfId="10863" xr:uid="{1DDF38CA-BE23-4A3F-AFFA-34980C59D326}"/>
    <cellStyle name="Output 10 3 2 2" xfId="15490" xr:uid="{4B5198F0-5202-4B71-A891-3C14704B98E0}"/>
    <cellStyle name="Output 10 3 2 3" xfId="16496" xr:uid="{195983BF-B083-4C95-8EB2-63A8B3B340CA}"/>
    <cellStyle name="Output 10 3 2 4" xfId="17454" xr:uid="{1E2461FF-F1D8-4A2A-B7A8-4ED57C479211}"/>
    <cellStyle name="Output 10 3 2 5" xfId="18381" xr:uid="{10D136ED-7260-4C61-9D8B-899CEAC00545}"/>
    <cellStyle name="Output 10 3 2 6" xfId="19252" xr:uid="{0400DACF-59A7-4893-A0EF-88EE97C07DD5}"/>
    <cellStyle name="Output 10 3 2 7" xfId="20099" xr:uid="{25A88E34-5B64-4D79-84A3-02757BD929EB}"/>
    <cellStyle name="Output 10 3 2 8" xfId="20866" xr:uid="{DA71AFF5-CB32-4AFA-B1FA-43B55558005A}"/>
    <cellStyle name="Output 10 3 3" xfId="11693" xr:uid="{88B4F7AA-5AAA-4377-A5F9-88409C7DC176}"/>
    <cellStyle name="Output 10 3 3 2" xfId="16097" xr:uid="{A026288E-4873-4EDA-A331-88D6AF6DC878}"/>
    <cellStyle name="Output 10 3 3 3" xfId="17057" xr:uid="{3D43B815-37B7-43EF-8777-5DFA8E9F563A}"/>
    <cellStyle name="Output 10 3 3 4" xfId="18009" xr:uid="{5168947E-6F85-4115-B887-E38850A533E9}"/>
    <cellStyle name="Output 10 3 3 5" xfId="18883" xr:uid="{AA8EBF07-F491-463A-94D8-0630BE5F0B89}"/>
    <cellStyle name="Output 10 3 3 6" xfId="19748" xr:uid="{BE578D22-CDC9-4EC8-9D56-159A1BEF7259}"/>
    <cellStyle name="Output 10 3 3 7" xfId="20524" xr:uid="{A547DAC6-CD57-4581-9778-0424739DF1A9}"/>
    <cellStyle name="Output 10 3 3 8" xfId="21281" xr:uid="{1C7CCB48-A14C-478E-B64D-0C4F886D5B1B}"/>
    <cellStyle name="Output 10 3 4" xfId="14460" xr:uid="{F2CAE1D0-F057-4535-B41E-409AE2319467}"/>
    <cellStyle name="Output 10 3 5" xfId="12506" xr:uid="{3EF4A093-587A-4A53-9523-53EF62592D13}"/>
    <cellStyle name="Output 10 3 6" xfId="13746" xr:uid="{A8FACCE8-F03F-4B53-AD4B-8DB1908AC21D}"/>
    <cellStyle name="Output 10 3 7" xfId="13128" xr:uid="{A18030DF-6137-4663-B230-85B71F48F727}"/>
    <cellStyle name="Output 10 3 8" xfId="14400" xr:uid="{AF745914-70CC-495F-AAEA-1C1619021152}"/>
    <cellStyle name="Output 10 3 9" xfId="12560" xr:uid="{AC023775-0F1E-4B1D-A577-7F61C1FA63BC}"/>
    <cellStyle name="Output 10 4" xfId="10120" xr:uid="{E987D01E-2004-4050-889C-C5AA45237050}"/>
    <cellStyle name="Output 10 4 2" xfId="15001" xr:uid="{DCF29BEE-AD18-455C-ADA2-08DAFDED8457}"/>
    <cellStyle name="Output 10 4 3" xfId="12077" xr:uid="{22CC1088-B9C4-40EE-A3BC-5C48AC3B1F8B}"/>
    <cellStyle name="Output 10 4 4" xfId="14735" xr:uid="{5E5E2893-59E5-45C7-B978-F679F7AA33A8}"/>
    <cellStyle name="Output 10 4 5" xfId="12274" xr:uid="{3A9AE203-4145-4393-A4A4-4AAE1214D2FF}"/>
    <cellStyle name="Output 10 4 6" xfId="15463" xr:uid="{4413A1CB-7BC9-4FBC-AFD6-39BBB7D7B05C}"/>
    <cellStyle name="Output 10 4 7" xfId="16470" xr:uid="{CA826DC6-D9E8-44A1-AFFB-1CDC33D300D9}"/>
    <cellStyle name="Output 10 4 8" xfId="17428" xr:uid="{488A2947-DAAE-40D2-94A0-EBEBF7F86555}"/>
    <cellStyle name="Output 10 5" xfId="11465" xr:uid="{F996996A-5899-4442-AD8D-FEBC590C6AC2}"/>
    <cellStyle name="Output 10 5 2" xfId="15869" xr:uid="{9518E78B-F5B7-4798-993E-658D92D3343A}"/>
    <cellStyle name="Output 10 5 3" xfId="16829" xr:uid="{56C0888A-CE2D-47E1-935B-20E010D11613}"/>
    <cellStyle name="Output 10 5 4" xfId="17781" xr:uid="{64C27D8C-617A-4479-AB9B-5520971D0DA2}"/>
    <cellStyle name="Output 10 5 5" xfId="18655" xr:uid="{BC5748FD-0BEB-40DC-8A93-130409414ACF}"/>
    <cellStyle name="Output 10 5 6" xfId="19520" xr:uid="{35F147F7-25D7-4118-8337-3CB1B3BDAC82}"/>
    <cellStyle name="Output 10 5 7" xfId="20296" xr:uid="{E490DECA-A8B6-4824-A8CA-D85CBF2F4B74}"/>
    <cellStyle name="Output 10 5 8" xfId="21053" xr:uid="{E8F9BA87-1191-4220-896A-13B4073B429C}"/>
    <cellStyle name="Output 10 6" xfId="13906" xr:uid="{8D419C0D-A0AC-4C55-B63B-57DD47D5E429}"/>
    <cellStyle name="Output 10 7" xfId="12995" xr:uid="{CC98E525-05E9-4EC6-9616-17D6C205B3A5}"/>
    <cellStyle name="Output 10 8" xfId="13525" xr:uid="{AA224A4E-5F67-4C13-AE18-81EBEFB5CE88}"/>
    <cellStyle name="Output 10 9" xfId="13293" xr:uid="{B368A8CC-6CF2-42B4-91A1-132F74CAC6A0}"/>
    <cellStyle name="Output 11" xfId="8479" xr:uid="{32792879-FF30-4A33-9F34-1437E562BEF8}"/>
    <cellStyle name="Output 11 10" xfId="13469" xr:uid="{E92B1D53-D097-46B0-B41C-98401AB8D2FA}"/>
    <cellStyle name="Output 11 11" xfId="13341" xr:uid="{98A87683-C7A6-402D-A7E2-1BA45A235A70}"/>
    <cellStyle name="Output 11 12" xfId="14518" xr:uid="{1526D444-E4C3-49A9-A6C7-27CEF32DD160}"/>
    <cellStyle name="Output 11 2" xfId="9088" xr:uid="{127CB7E2-07A1-493A-B065-D59305E8138C}"/>
    <cellStyle name="Output 11 2 10" xfId="13229" xr:uid="{EDEBC243-FE15-406E-AA0A-601B5723FE52}"/>
    <cellStyle name="Output 11 2 11" xfId="13473" xr:uid="{3913F796-2CC3-49FA-98E8-869C4AEA4D8C}"/>
    <cellStyle name="Output 11 2 2" xfId="9820" xr:uid="{10FF5F36-8F4B-41B8-952C-4AF99DE89937}"/>
    <cellStyle name="Output 11 2 2 10" xfId="16618" xr:uid="{2E1A3DCD-3C1F-442B-A8C4-F072F54846C8}"/>
    <cellStyle name="Output 11 2 2 2" xfId="11359" xr:uid="{C8F1AB0F-6E91-4359-AF3C-485C75259EE7}"/>
    <cellStyle name="Output 11 2 2 2 2" xfId="15788" xr:uid="{C23A135B-5F41-456B-93D7-7F2997884843}"/>
    <cellStyle name="Output 11 2 2 2 3" xfId="16750" xr:uid="{2FA67931-0117-499B-A260-FF5859367999}"/>
    <cellStyle name="Output 11 2 2 2 4" xfId="17702" xr:uid="{A017E3B5-E06B-4773-BE8E-05477DDDB5B8}"/>
    <cellStyle name="Output 11 2 2 2 5" xfId="18582" xr:uid="{3DBC3027-1379-4450-B8CF-261EA0129212}"/>
    <cellStyle name="Output 11 2 2 2 6" xfId="19448" xr:uid="{2CD1F5AA-E617-4917-99BA-213253C65645}"/>
    <cellStyle name="Output 11 2 2 2 7" xfId="20224" xr:uid="{CE33005F-814B-46C1-BC74-819ABF125DA2}"/>
    <cellStyle name="Output 11 2 2 2 8" xfId="20981" xr:uid="{0EFC123D-B549-4F16-BC1F-F023F83F6CDA}"/>
    <cellStyle name="Output 11 2 2 3" xfId="11808" xr:uid="{F0A3DD6A-874C-462C-9C00-8D3D8AB5DADB}"/>
    <cellStyle name="Output 11 2 2 3 2" xfId="16212" xr:uid="{7879A8B6-C15E-42B6-8ED4-D5AB10242492}"/>
    <cellStyle name="Output 11 2 2 3 3" xfId="17172" xr:uid="{B665ECA3-995F-41A1-BE6B-5D011495A9D1}"/>
    <cellStyle name="Output 11 2 2 3 4" xfId="18124" xr:uid="{890AD325-DBAA-4752-971D-C14A6FDEE1E6}"/>
    <cellStyle name="Output 11 2 2 3 5" xfId="18998" xr:uid="{9F5598B6-9F53-46B3-B1B3-DD493D4AC6F1}"/>
    <cellStyle name="Output 11 2 2 3 6" xfId="19863" xr:uid="{0E8F0BC4-5DB5-4FFD-A11A-922DD5A66764}"/>
    <cellStyle name="Output 11 2 2 3 7" xfId="20639" xr:uid="{9DAFF029-DC23-4994-827C-9129AA81B1F5}"/>
    <cellStyle name="Output 11 2 2 3 8" xfId="21396" xr:uid="{72F6B160-8F88-4FA6-9E8F-D66F19D00AD7}"/>
    <cellStyle name="Output 11 2 2 4" xfId="14772" xr:uid="{533FE079-78DA-40AB-B529-B5D78E058EBC}"/>
    <cellStyle name="Output 11 2 2 5" xfId="14517" xr:uid="{B8410499-9E48-4CBB-8518-77091D9F8E70}"/>
    <cellStyle name="Output 11 2 2 6" xfId="12450" xr:uid="{0FAB72AD-1F09-4792-A534-B57911FD653C}"/>
    <cellStyle name="Output 11 2 2 7" xfId="13772" xr:uid="{749D3FCD-EADA-4E52-A090-BDAA25A3DBCC}"/>
    <cellStyle name="Output 11 2 2 8" xfId="13102" xr:uid="{4E158E87-AB65-44B3-B9F9-3458C169C1B6}"/>
    <cellStyle name="Output 11 2 2 9" xfId="15630" xr:uid="{7CC1C476-9C9A-4F5F-9574-8A8C51F92518}"/>
    <cellStyle name="Output 11 2 3" xfId="10613" xr:uid="{166DD68E-6C15-4A63-8520-CAF0252E7539}"/>
    <cellStyle name="Output 11 2 3 2" xfId="15309" xr:uid="{1B4BBDCB-7067-462E-BA81-632179D8EA1C}"/>
    <cellStyle name="Output 11 2 3 3" xfId="16329" xr:uid="{70494F37-7659-4975-9A02-C5EC0659B467}"/>
    <cellStyle name="Output 11 2 3 4" xfId="17289" xr:uid="{23F7580A-D9BC-4C31-9923-4F2D78AAC801}"/>
    <cellStyle name="Output 11 2 3 5" xfId="18238" xr:uid="{4912545B-7EA2-432E-8403-554C54D1D98E}"/>
    <cellStyle name="Output 11 2 3 6" xfId="19111" xr:uid="{388F4E79-4E95-4DA2-A1A1-0B599943CFAC}"/>
    <cellStyle name="Output 11 2 3 7" xfId="19976" xr:uid="{B7AC4FC8-5CF8-4596-8C96-742F55A3BFAD}"/>
    <cellStyle name="Output 11 2 3 8" xfId="20752" xr:uid="{3A4389EE-8622-41E6-B78C-35DB17430DE8}"/>
    <cellStyle name="Output 11 2 4" xfId="11579" xr:uid="{D431CD5A-DE5B-42C9-98C8-125115F419D5}"/>
    <cellStyle name="Output 11 2 4 2" xfId="15983" xr:uid="{6DD7B02C-B3AF-4FDE-89CB-68C04000C192}"/>
    <cellStyle name="Output 11 2 4 3" xfId="16943" xr:uid="{CC6F7D20-4559-4697-84B5-221CCEFF6C84}"/>
    <cellStyle name="Output 11 2 4 4" xfId="17895" xr:uid="{BF68C78C-720E-432B-B00B-F0C09F6D6874}"/>
    <cellStyle name="Output 11 2 4 5" xfId="18769" xr:uid="{39F97EA2-7715-442A-9A35-5F72A9DBC578}"/>
    <cellStyle name="Output 11 2 4 6" xfId="19634" xr:uid="{491181DD-6E15-4D08-AAE6-DDDC19C85CEE}"/>
    <cellStyle name="Output 11 2 4 7" xfId="20410" xr:uid="{603033F5-608F-467E-8022-F2D8848E4CBA}"/>
    <cellStyle name="Output 11 2 4 8" xfId="21167" xr:uid="{021BEB41-D2D5-42CF-97BC-E7B2A77BE664}"/>
    <cellStyle name="Output 11 2 5" xfId="14280" xr:uid="{5263169F-7F74-450E-B842-C9DDD8CE4C6D}"/>
    <cellStyle name="Output 11 2 6" xfId="12673" xr:uid="{9EC8F73A-9838-403F-98C7-3B964D63FD74}"/>
    <cellStyle name="Output 11 2 7" xfId="13995" xr:uid="{BD2E43C0-8A4C-4235-9C99-85FE3F30DB10}"/>
    <cellStyle name="Output 11 2 8" xfId="12912" xr:uid="{FC21820F-BE6A-4EFE-A39E-F88DCF266135}"/>
    <cellStyle name="Output 11 2 9" xfId="13598" xr:uid="{65FB9CDE-B3E4-41D1-8413-47E5C46F26F7}"/>
    <cellStyle name="Output 11 3" xfId="9337" xr:uid="{18C6B30D-FC73-4C74-93E9-CF79C124603F}"/>
    <cellStyle name="Output 11 3 10" xfId="17399" xr:uid="{380F2156-3CDE-4863-A359-A79194CAABCD}"/>
    <cellStyle name="Output 11 3 2" xfId="10864" xr:uid="{6AAD6743-D283-4235-974D-53B2EF690F6A}"/>
    <cellStyle name="Output 11 3 2 2" xfId="15491" xr:uid="{63481D79-2A4C-4526-9028-9C31ECC404C3}"/>
    <cellStyle name="Output 11 3 2 3" xfId="16497" xr:uid="{CE5CDCE0-542A-401C-BC5D-8FB417348046}"/>
    <cellStyle name="Output 11 3 2 4" xfId="17455" xr:uid="{4328F682-9DDF-45F1-A9F9-EA6594050FC8}"/>
    <cellStyle name="Output 11 3 2 5" xfId="18382" xr:uid="{87DE3223-4021-4774-9A90-BFCE364D5AF3}"/>
    <cellStyle name="Output 11 3 2 6" xfId="19253" xr:uid="{EEA627A7-2E39-4D7F-8372-41328675C84C}"/>
    <cellStyle name="Output 11 3 2 7" xfId="20100" xr:uid="{4DFF2815-9ED1-43DE-8086-EF070EB53216}"/>
    <cellStyle name="Output 11 3 2 8" xfId="20867" xr:uid="{E92ABDA4-10FF-4E8D-A9C7-50F1935537EF}"/>
    <cellStyle name="Output 11 3 3" xfId="11694" xr:uid="{B3993637-D2F9-4670-9261-E128682DD57C}"/>
    <cellStyle name="Output 11 3 3 2" xfId="16098" xr:uid="{236A278E-E76A-4247-928A-F9C6157D7D37}"/>
    <cellStyle name="Output 11 3 3 3" xfId="17058" xr:uid="{089906AF-3FC6-469A-97EA-3C87BD2C8FBF}"/>
    <cellStyle name="Output 11 3 3 4" xfId="18010" xr:uid="{65AFF0B8-8577-4723-A447-5FD7BA0994C0}"/>
    <cellStyle name="Output 11 3 3 5" xfId="18884" xr:uid="{CBF4D72D-A973-48B9-8BAC-9E200D33ABC3}"/>
    <cellStyle name="Output 11 3 3 6" xfId="19749" xr:uid="{D4858ABA-561C-455B-B081-2D178A7E0171}"/>
    <cellStyle name="Output 11 3 3 7" xfId="20525" xr:uid="{23ED21E5-D840-44FD-A290-D8C83CCABC79}"/>
    <cellStyle name="Output 11 3 3 8" xfId="21282" xr:uid="{93449CE8-0F33-4D12-BEBC-919663329378}"/>
    <cellStyle name="Output 11 3 4" xfId="14461" xr:uid="{3E1513B5-1569-4AF3-902D-F1C959FB8D4B}"/>
    <cellStyle name="Output 11 3 5" xfId="12505" xr:uid="{00BD5FE2-34A1-4CD9-A8C5-D866D79DAC36}"/>
    <cellStyle name="Output 11 3 6" xfId="13747" xr:uid="{2C9BB912-0AE6-406C-BA2B-FFEA2FC54D7B}"/>
    <cellStyle name="Output 11 3 7" xfId="13127" xr:uid="{6809E38D-0041-4B8E-9885-1AE088299CEF}"/>
    <cellStyle name="Output 11 3 8" xfId="15430" xr:uid="{21FB1515-BEC1-4559-812B-22F417190F8A}"/>
    <cellStyle name="Output 11 3 9" xfId="16441" xr:uid="{07F73B38-6091-4BBC-AFF1-787C721DDA9F}"/>
    <cellStyle name="Output 11 4" xfId="10121" xr:uid="{6B953134-E753-4839-910E-A0820BAB91F2}"/>
    <cellStyle name="Output 11 4 2" xfId="15002" xr:uid="{272B9758-1AF3-49CD-BC0B-99841D1642ED}"/>
    <cellStyle name="Output 11 4 3" xfId="12076" xr:uid="{EBF5D7D8-3EA6-4F7E-9FA5-4AB2F9F45979}"/>
    <cellStyle name="Output 11 4 4" xfId="15756" xr:uid="{6CF1D8F6-657C-4D9F-A85F-536F98A5CBB1}"/>
    <cellStyle name="Output 11 4 5" xfId="16720" xr:uid="{A41E1454-06CB-4EE1-A4AA-8C27EB9740C5}"/>
    <cellStyle name="Output 11 4 6" xfId="17672" xr:uid="{03A130BC-1B1C-410D-A2AF-8CFD41A49A20}"/>
    <cellStyle name="Output 11 4 7" xfId="18554" xr:uid="{E3004E94-E5BA-43E0-A091-F93DE6FCDDC6}"/>
    <cellStyle name="Output 11 4 8" xfId="19422" xr:uid="{18F79BBC-9E30-4B98-A912-0E54BF7F9B17}"/>
    <cellStyle name="Output 11 5" xfId="11466" xr:uid="{3D9AC1A0-C438-46C9-9E19-57E98DA85467}"/>
    <cellStyle name="Output 11 5 2" xfId="15870" xr:uid="{F4960D47-E22A-47C7-AA5D-52A9DFC9A499}"/>
    <cellStyle name="Output 11 5 3" xfId="16830" xr:uid="{716B3F40-7C72-4DD1-96C9-686ADBCED11B}"/>
    <cellStyle name="Output 11 5 4" xfId="17782" xr:uid="{2C9DE027-4A80-4BF6-9919-846875AE5C55}"/>
    <cellStyle name="Output 11 5 5" xfId="18656" xr:uid="{B14B104C-880E-4BAD-9BCD-47C23EE81601}"/>
    <cellStyle name="Output 11 5 6" xfId="19521" xr:uid="{3B27D4A8-396B-427A-BF04-DABDDCBE3F42}"/>
    <cellStyle name="Output 11 5 7" xfId="20297" xr:uid="{E0DF8689-5375-407B-8103-71E6E5E5D2A0}"/>
    <cellStyle name="Output 11 5 8" xfId="21054" xr:uid="{D9CC022E-60F7-474B-89CC-DBBCECEA288B}"/>
    <cellStyle name="Output 11 6" xfId="13907" xr:uid="{E7AF655D-AB6E-4D13-B860-76055859337D}"/>
    <cellStyle name="Output 11 7" xfId="12994" xr:uid="{F62FC135-E309-4A1C-AB0F-BEA17FF04C6D}"/>
    <cellStyle name="Output 11 8" xfId="13526" xr:uid="{0389F06F-C0B2-48A7-B4F3-F5B65DA55F91}"/>
    <cellStyle name="Output 11 9" xfId="13292" xr:uid="{DCEE2B09-DC89-4A65-822C-F87DF1FDA559}"/>
    <cellStyle name="Output 12" xfId="8480" xr:uid="{9C17FE9A-3D56-4980-B1F6-18D80188A8AE}"/>
    <cellStyle name="Output 12 10" xfId="14085" xr:uid="{42A18B95-A6B4-4125-8FAC-F8E6505B52D9}"/>
    <cellStyle name="Output 12 11" xfId="12839" xr:uid="{E683C1A4-7E73-4DE8-AC22-2EC150EA4EF8}"/>
    <cellStyle name="Output 12 12" xfId="13667" xr:uid="{257E85CD-4883-4EBA-94F2-DC9C9AEDD1C0}"/>
    <cellStyle name="Output 12 2" xfId="9089" xr:uid="{C8D3E45F-C761-449D-90C6-A9BEF4BCA1C1}"/>
    <cellStyle name="Output 12 2 10" xfId="13085" xr:uid="{71784CEE-BEF8-41A5-A152-8EB6D6395BC6}"/>
    <cellStyle name="Output 12 2 11" xfId="13498" xr:uid="{560A3D54-2BBB-4264-A4DA-5EF1174EA466}"/>
    <cellStyle name="Output 12 2 2" xfId="9821" xr:uid="{D272C081-7994-4FBC-ABB1-E0A7C90A715B}"/>
    <cellStyle name="Output 12 2 2 10" xfId="12384" xr:uid="{21ADF01B-48B8-4EDE-87DA-DC157B248686}"/>
    <cellStyle name="Output 12 2 2 2" xfId="11360" xr:uid="{47F18BF9-23B0-4368-93F6-887BE8937F34}"/>
    <cellStyle name="Output 12 2 2 2 2" xfId="15789" xr:uid="{0AB1941A-967C-4D53-A477-4782E4932EA1}"/>
    <cellStyle name="Output 12 2 2 2 3" xfId="16751" xr:uid="{F5F004D6-C42F-4FA8-B7C5-9A2796B227E8}"/>
    <cellStyle name="Output 12 2 2 2 4" xfId="17703" xr:uid="{5A2F15A2-B43F-4706-A955-CFB40C42E6E6}"/>
    <cellStyle name="Output 12 2 2 2 5" xfId="18583" xr:uid="{BCD09992-8BFB-4F91-8A45-C652FB54FB51}"/>
    <cellStyle name="Output 12 2 2 2 6" xfId="19449" xr:uid="{2AA6A086-0970-4167-8CF1-BBE0B2A96D67}"/>
    <cellStyle name="Output 12 2 2 2 7" xfId="20225" xr:uid="{2113FF1B-DEC7-4FB8-9392-45563EB14C27}"/>
    <cellStyle name="Output 12 2 2 2 8" xfId="20982" xr:uid="{ED5F69A5-52F8-40C7-8F0A-D71C47568DDF}"/>
    <cellStyle name="Output 12 2 2 3" xfId="11809" xr:uid="{4DB4A1AB-0112-4660-BC36-D5FF73558C72}"/>
    <cellStyle name="Output 12 2 2 3 2" xfId="16213" xr:uid="{49DB0384-51C0-495C-B6A8-D7F65D7A6ED3}"/>
    <cellStyle name="Output 12 2 2 3 3" xfId="17173" xr:uid="{CA63A91E-8734-4340-9414-7091F48CECE9}"/>
    <cellStyle name="Output 12 2 2 3 4" xfId="18125" xr:uid="{BED069E2-19DC-4B1C-A1C6-BBAB585B7457}"/>
    <cellStyle name="Output 12 2 2 3 5" xfId="18999" xr:uid="{DE5E24D2-17E2-4159-ACE7-D851D2762016}"/>
    <cellStyle name="Output 12 2 2 3 6" xfId="19864" xr:uid="{AE64E2DD-0D4F-481A-8EDA-9776ADE17B71}"/>
    <cellStyle name="Output 12 2 2 3 7" xfId="20640" xr:uid="{8F17BBFB-F403-4867-BDA9-497546F74EAB}"/>
    <cellStyle name="Output 12 2 2 3 8" xfId="21397" xr:uid="{126C8D6D-4283-4592-9AC7-5DCEFA87D045}"/>
    <cellStyle name="Output 12 2 2 4" xfId="14773" xr:uid="{05470D40-E6D9-4D3C-9076-0E0634F2F117}"/>
    <cellStyle name="Output 12 2 2 5" xfId="14065" xr:uid="{2AAB5356-02CF-4807-8754-069280BA95F2}"/>
    <cellStyle name="Output 12 2 2 6" xfId="12856" xr:uid="{ABE0B826-A82F-420B-9506-B761FC877597}"/>
    <cellStyle name="Output 12 2 2 7" xfId="13652" xr:uid="{80ADBE8D-031A-4946-BE8B-FFE95F0F2EB0}"/>
    <cellStyle name="Output 12 2 2 8" xfId="13195" xr:uid="{7B8D9755-E77C-48D9-8575-24A216992C9C}"/>
    <cellStyle name="Output 12 2 2 9" xfId="14592" xr:uid="{15F908BD-1149-4E9F-BB2E-C9B12BCCF9E3}"/>
    <cellStyle name="Output 12 2 3" xfId="10614" xr:uid="{AD7FA774-948B-4F52-8E9E-95566E5BB4D8}"/>
    <cellStyle name="Output 12 2 3 2" xfId="15310" xr:uid="{BC617A82-8002-4B3B-AF2D-2CC59B77FF4B}"/>
    <cellStyle name="Output 12 2 3 3" xfId="16330" xr:uid="{82D9E922-9F51-4EEA-9CEC-70842BADED67}"/>
    <cellStyle name="Output 12 2 3 4" xfId="17290" xr:uid="{11BB54F1-C341-486A-9F77-C4280189BD48}"/>
    <cellStyle name="Output 12 2 3 5" xfId="18239" xr:uid="{C8E12761-4954-4606-9F0B-1B5BDEE1B937}"/>
    <cellStyle name="Output 12 2 3 6" xfId="19112" xr:uid="{27B144FA-D2D1-402C-9468-546F7A284D00}"/>
    <cellStyle name="Output 12 2 3 7" xfId="19977" xr:uid="{224CF419-9FCD-496F-99F2-DBFFC3070EB1}"/>
    <cellStyle name="Output 12 2 3 8" xfId="20753" xr:uid="{D54CE9DD-FF69-408C-B8D0-B141A98D0D0E}"/>
    <cellStyle name="Output 12 2 4" xfId="11580" xr:uid="{20AABB21-F3A7-4EA8-9D7E-7E94C37D452E}"/>
    <cellStyle name="Output 12 2 4 2" xfId="15984" xr:uid="{CE3D5361-4028-4D4C-A905-B9B72A6818B2}"/>
    <cellStyle name="Output 12 2 4 3" xfId="16944" xr:uid="{EE69EEE3-81C8-41A5-9FFC-21B461874D26}"/>
    <cellStyle name="Output 12 2 4 4" xfId="17896" xr:uid="{5A7765E7-5F48-4318-BE2C-2774A4DD12D0}"/>
    <cellStyle name="Output 12 2 4 5" xfId="18770" xr:uid="{83414F14-5DE9-45A3-9258-A7A39AE4F612}"/>
    <cellStyle name="Output 12 2 4 6" xfId="19635" xr:uid="{B87EB40E-40AA-4C9A-8B55-B55CC67B5DEF}"/>
    <cellStyle name="Output 12 2 4 7" xfId="20411" xr:uid="{BDFCD9F6-4E27-4876-8058-85D6D946757E}"/>
    <cellStyle name="Output 12 2 4 8" xfId="21168" xr:uid="{FAD6CFFF-E6A9-4595-940F-FB5A98CAA4A5}"/>
    <cellStyle name="Output 12 2 5" xfId="14281" xr:uid="{E3E736C0-D671-41A2-A3A9-512498850854}"/>
    <cellStyle name="Output 12 2 6" xfId="12672" xr:uid="{8111AABC-8A65-4A41-8CAC-16261EDE69F6}"/>
    <cellStyle name="Output 12 2 7" xfId="14642" xr:uid="{3F2094A6-353B-4083-8A3B-C7AFC1B91ED7}"/>
    <cellStyle name="Output 12 2 8" xfId="12350" xr:uid="{6FE2A4B7-22C8-4F5A-A515-9B685DF34C3C}"/>
    <cellStyle name="Output 12 2 9" xfId="13800" xr:uid="{114CCB94-A561-4257-B714-E9147FCB6580}"/>
    <cellStyle name="Output 12 3" xfId="9338" xr:uid="{67DAE74F-F724-4803-8D3F-CD257769F9B9}"/>
    <cellStyle name="Output 12 3 10" xfId="15613" xr:uid="{CE0FCCEE-D6D2-491F-BC8B-4A07C5E9D0A3}"/>
    <cellStyle name="Output 12 3 2" xfId="10865" xr:uid="{3B39AC80-48ED-4CDD-967D-EBF02F02DCBF}"/>
    <cellStyle name="Output 12 3 2 2" xfId="15492" xr:uid="{3A5ACF08-8EF5-4CAF-AC5E-19DD0606C027}"/>
    <cellStyle name="Output 12 3 2 3" xfId="16498" xr:uid="{5DA0311E-7526-45AC-AF64-814F6B3F7512}"/>
    <cellStyle name="Output 12 3 2 4" xfId="17456" xr:uid="{5B552B59-F78E-41B5-BAC3-6F9A32B8A8EE}"/>
    <cellStyle name="Output 12 3 2 5" xfId="18383" xr:uid="{B105D5C4-58F2-4561-B7C7-9DDC6BF91CF5}"/>
    <cellStyle name="Output 12 3 2 6" xfId="19254" xr:uid="{C1EE435E-A97C-46A5-9E2B-56AA549E4860}"/>
    <cellStyle name="Output 12 3 2 7" xfId="20101" xr:uid="{C8F5AD54-43C2-45E5-997A-88548280809D}"/>
    <cellStyle name="Output 12 3 2 8" xfId="20868" xr:uid="{7BC62FDC-9C3A-455C-ADE0-0224EC6E4369}"/>
    <cellStyle name="Output 12 3 3" xfId="11695" xr:uid="{31610D53-8AC9-4770-9258-A77C1B1DDDF0}"/>
    <cellStyle name="Output 12 3 3 2" xfId="16099" xr:uid="{AC28CA95-47F6-44E1-B650-A3A6CA215554}"/>
    <cellStyle name="Output 12 3 3 3" xfId="17059" xr:uid="{50D96E38-87C1-44FF-AA4C-3B1E9B259E38}"/>
    <cellStyle name="Output 12 3 3 4" xfId="18011" xr:uid="{E5BBE85E-26EB-4F3F-ADAE-B70CDC6597B7}"/>
    <cellStyle name="Output 12 3 3 5" xfId="18885" xr:uid="{0AEE5786-97D3-49C0-A509-0E0817DA44E9}"/>
    <cellStyle name="Output 12 3 3 6" xfId="19750" xr:uid="{8128AE0C-2AE1-47BC-9AF5-AB0B50C1F3C6}"/>
    <cellStyle name="Output 12 3 3 7" xfId="20526" xr:uid="{5BE824A9-E51F-4BF4-A19D-7259308E90C9}"/>
    <cellStyle name="Output 12 3 3 8" xfId="21283" xr:uid="{62267CE5-6622-4D91-9503-A0C4A29933C5}"/>
    <cellStyle name="Output 12 3 4" xfId="14462" xr:uid="{A7ED4612-864C-4947-A653-350C45752DB7}"/>
    <cellStyle name="Output 12 3 5" xfId="12504" xr:uid="{FB65AC98-B1D4-4E72-926F-4B51096AD58C}"/>
    <cellStyle name="Output 12 3 6" xfId="14029" xr:uid="{BA7CDF44-DDE2-495C-8181-5DA79A16F224}"/>
    <cellStyle name="Output 12 3 7" xfId="12888" xr:uid="{7A62D13F-C010-4C9C-92BA-9D14FB38EDC7}"/>
    <cellStyle name="Output 12 3 8" xfId="13622" xr:uid="{CB234076-C056-4F91-A93D-C698D6E8BB35}"/>
    <cellStyle name="Output 12 3 9" xfId="13220" xr:uid="{BB5B05EA-EE04-47C2-9C9F-599612D8B176}"/>
    <cellStyle name="Output 12 4" xfId="10122" xr:uid="{8085C2AB-0694-4214-82E5-864A6C52417A}"/>
    <cellStyle name="Output 12 4 2" xfId="15003" xr:uid="{445702D3-FE84-467F-BDFB-44440D35EFAC}"/>
    <cellStyle name="Output 12 4 3" xfId="12075" xr:uid="{4E0D135B-E54F-4828-BAC8-57EB7737F845}"/>
    <cellStyle name="Output 12 4 4" xfId="15231" xr:uid="{D147B39E-B168-4946-88BE-3F33313D1647}"/>
    <cellStyle name="Output 12 4 5" xfId="11895" xr:uid="{9ABEAE02-7580-4421-ADF0-BD5F903F8A4F}"/>
    <cellStyle name="Output 12 4 6" xfId="13937" xr:uid="{44789FA9-03F5-4D6A-A10D-95D65A7E7F78}"/>
    <cellStyle name="Output 12 4 7" xfId="12966" xr:uid="{83D14DD0-B71F-44A4-9FC0-4CBF61B66C7A}"/>
    <cellStyle name="Output 12 4 8" xfId="13553" xr:uid="{5E18CB38-0E2E-49AD-909F-E75619CADC40}"/>
    <cellStyle name="Output 12 5" xfId="11467" xr:uid="{3F71DA9D-7ECA-4D72-A61B-EB35F1A1D0AE}"/>
    <cellStyle name="Output 12 5 2" xfId="15871" xr:uid="{F623FA6E-B264-4861-A19E-4BBE736CAE34}"/>
    <cellStyle name="Output 12 5 3" xfId="16831" xr:uid="{122F9737-05C5-456E-8FDD-D33E080D9B19}"/>
    <cellStyle name="Output 12 5 4" xfId="17783" xr:uid="{FFA196EF-41B2-448D-85DC-4093F0DBDF5B}"/>
    <cellStyle name="Output 12 5 5" xfId="18657" xr:uid="{229A0841-7A0E-4A06-B523-E79501ACEE09}"/>
    <cellStyle name="Output 12 5 6" xfId="19522" xr:uid="{20B44EF5-528C-44A8-B736-44276FEBD614}"/>
    <cellStyle name="Output 12 5 7" xfId="20298" xr:uid="{4F2AD71B-56CC-4EC4-B136-5C26630F0DDF}"/>
    <cellStyle name="Output 12 5 8" xfId="21055" xr:uid="{8434AE07-675F-4F0C-9919-C95D48FC1FC5}"/>
    <cellStyle name="Output 12 6" xfId="13908" xr:uid="{16102143-F327-48A8-B91B-BD121DFE6277}"/>
    <cellStyle name="Output 12 7" xfId="12993" xr:uid="{DF244552-17C7-4B8C-A786-0B3EC6D20805}"/>
    <cellStyle name="Output 12 8" xfId="13527" xr:uid="{33A01865-A274-442E-8275-BC65C488D7CC}"/>
    <cellStyle name="Output 12 9" xfId="13291" xr:uid="{CD044C64-51D6-4474-92DC-1C0C4193F318}"/>
    <cellStyle name="Output 13" xfId="8481" xr:uid="{28C129D2-47BF-4D46-BCC6-6D6FF07323B9}"/>
    <cellStyle name="Output 13 10" xfId="14572" xr:uid="{D26C2425-04C8-4BDB-B47F-CBAC222406C6}"/>
    <cellStyle name="Output 13 11" xfId="12399" xr:uid="{53C96DFA-746C-479F-B6F1-AFCD326CE408}"/>
    <cellStyle name="Output 13 12" xfId="14164" xr:uid="{71460328-5A39-43B1-A7F0-F0213B82CD81}"/>
    <cellStyle name="Output 13 2" xfId="9090" xr:uid="{A72A1EC8-6ED0-4FF3-AB6F-3863C74900F3}"/>
    <cellStyle name="Output 13 2 10" xfId="18494" xr:uid="{1595739E-0F4A-48AA-B9D9-E96FC9FB9177}"/>
    <cellStyle name="Output 13 2 11" xfId="19365" xr:uid="{C4983F04-26D4-4503-A5DD-1311CB1548FF}"/>
    <cellStyle name="Output 13 2 2" xfId="9822" xr:uid="{D76C7C93-A32C-49DA-9C95-C0BC2E3E8314}"/>
    <cellStyle name="Output 13 2 2 10" xfId="17618" xr:uid="{8946DF65-84F4-4356-8EFF-E5CDA3F63E72}"/>
    <cellStyle name="Output 13 2 2 2" xfId="11361" xr:uid="{47049763-9296-4FC5-8B8E-E69B7DCF8A82}"/>
    <cellStyle name="Output 13 2 2 2 2" xfId="15790" xr:uid="{2FED04E5-54F4-4D67-93F8-95CBB32716D0}"/>
    <cellStyle name="Output 13 2 2 2 3" xfId="16752" xr:uid="{090E1A1E-2DF5-4510-BB16-E3B6D2C404CF}"/>
    <cellStyle name="Output 13 2 2 2 4" xfId="17704" xr:uid="{01C193B3-A61E-4FE4-8723-CA9470ACFC03}"/>
    <cellStyle name="Output 13 2 2 2 5" xfId="18584" xr:uid="{C079F7C3-4DB4-490D-A388-90AD1E528FE6}"/>
    <cellStyle name="Output 13 2 2 2 6" xfId="19450" xr:uid="{A02EB6B9-0C4A-425B-AAD0-6B846B077AE2}"/>
    <cellStyle name="Output 13 2 2 2 7" xfId="20226" xr:uid="{66FFC84C-B38C-482F-9D86-1CBDF950F5E9}"/>
    <cellStyle name="Output 13 2 2 2 8" xfId="20983" xr:uid="{26248D82-815E-43B0-8294-BE354B0A8DD3}"/>
    <cellStyle name="Output 13 2 2 3" xfId="11810" xr:uid="{EF1A418E-3070-4A5C-A5B4-E43FCACDAA7F}"/>
    <cellStyle name="Output 13 2 2 3 2" xfId="16214" xr:uid="{C101E359-CF70-4455-9DAE-1379EF4A791D}"/>
    <cellStyle name="Output 13 2 2 3 3" xfId="17174" xr:uid="{CBE79447-737A-4208-A5A8-D2568B06A077}"/>
    <cellStyle name="Output 13 2 2 3 4" xfId="18126" xr:uid="{B339BF59-82F7-4E54-99AA-25DCA5E2747C}"/>
    <cellStyle name="Output 13 2 2 3 5" xfId="19000" xr:uid="{AF3D6E9C-01A9-4602-A225-AFBBB915D127}"/>
    <cellStyle name="Output 13 2 2 3 6" xfId="19865" xr:uid="{59818399-6588-4948-94C0-EF30D60D7610}"/>
    <cellStyle name="Output 13 2 2 3 7" xfId="20641" xr:uid="{7BC8F9F2-3FCC-40F0-A9AF-FD3F7ADC2560}"/>
    <cellStyle name="Output 13 2 2 3 8" xfId="21398" xr:uid="{B21F9BFE-6363-4C54-A2D9-6486540F2B7A}"/>
    <cellStyle name="Output 13 2 2 4" xfId="14774" xr:uid="{DABB646C-C84A-4083-AEB8-92323B9AC2DF}"/>
    <cellStyle name="Output 13 2 2 5" xfId="12262" xr:uid="{D162A375-8E6E-4327-8462-96DFC44F182C}"/>
    <cellStyle name="Output 13 2 2 6" xfId="14433" xr:uid="{89DC6F4B-BFDE-475B-A60B-CF117092488D}"/>
    <cellStyle name="Output 13 2 2 7" xfId="12532" xr:uid="{28DE7AB4-91FA-47DD-A6B4-C4C231EAA0D7}"/>
    <cellStyle name="Output 13 2 2 8" xfId="15690" xr:uid="{658DA671-167F-4AE0-B5CB-8182A4F8E4F1}"/>
    <cellStyle name="Output 13 2 2 9" xfId="16666" xr:uid="{E303375C-1B0A-4734-8CAC-3DD305916BF1}"/>
    <cellStyle name="Output 13 2 3" xfId="10615" xr:uid="{1B51CF0D-00B3-4A61-B351-D32CE6D48513}"/>
    <cellStyle name="Output 13 2 3 2" xfId="15311" xr:uid="{46779262-0F76-4183-A966-36732A334693}"/>
    <cellStyle name="Output 13 2 3 3" xfId="16331" xr:uid="{643D34E7-77A4-4EDD-A3D7-ADE63810BF65}"/>
    <cellStyle name="Output 13 2 3 4" xfId="17291" xr:uid="{CAC078AF-8B0F-47DE-B499-C8476DF5A6D0}"/>
    <cellStyle name="Output 13 2 3 5" xfId="18240" xr:uid="{7D22D640-A758-4F18-9761-E7B59E9AAF77}"/>
    <cellStyle name="Output 13 2 3 6" xfId="19113" xr:uid="{E8DEEC67-11E9-40CB-B337-09A84DB6CAC7}"/>
    <cellStyle name="Output 13 2 3 7" xfId="19978" xr:uid="{0FB70AEB-97A0-4636-9750-A2EDB72E90B6}"/>
    <cellStyle name="Output 13 2 3 8" xfId="20754" xr:uid="{40960BB8-0649-447B-86D5-6052FE7B6C14}"/>
    <cellStyle name="Output 13 2 4" xfId="11581" xr:uid="{A57E27E6-3D01-4E4D-9FA4-824C8B08F23A}"/>
    <cellStyle name="Output 13 2 4 2" xfId="15985" xr:uid="{6AAFF765-81C3-4F6A-9AB1-BD5D070D2291}"/>
    <cellStyle name="Output 13 2 4 3" xfId="16945" xr:uid="{A3B15486-2C27-4849-B0E8-D4CDF840CE1A}"/>
    <cellStyle name="Output 13 2 4 4" xfId="17897" xr:uid="{BFF08568-92B2-459E-96EC-D226E0F04528}"/>
    <cellStyle name="Output 13 2 4 5" xfId="18771" xr:uid="{D47554E1-4494-4EC0-9A81-54C85726B5F2}"/>
    <cellStyle name="Output 13 2 4 6" xfId="19636" xr:uid="{11065D7A-94BE-4EC8-8390-A061D684158A}"/>
    <cellStyle name="Output 13 2 4 7" xfId="20412" xr:uid="{919BF9BB-04F0-45CA-908E-204731AFBA33}"/>
    <cellStyle name="Output 13 2 4 8" xfId="21169" xr:uid="{21CC06D9-4075-4B8D-B649-7ED396DC0C2B}"/>
    <cellStyle name="Output 13 2 5" xfId="14282" xr:uid="{7C79A313-B9EB-43F4-993C-B52A8287FE83}"/>
    <cellStyle name="Output 13 2 6" xfId="12671" xr:uid="{47F4BCD3-9BCE-4C78-B78B-70CEE5F3C9AF}"/>
    <cellStyle name="Output 13 2 7" xfId="15664" xr:uid="{D0368515-D01F-41FC-BBA6-575A2CD8D868}"/>
    <cellStyle name="Output 13 2 8" xfId="16642" xr:uid="{BCD846B4-95C0-4C76-9BF5-C566B8B255E9}"/>
    <cellStyle name="Output 13 2 9" xfId="17595" xr:uid="{6D712549-19E1-4EEC-849A-F3EF1C799A62}"/>
    <cellStyle name="Output 13 3" xfId="9339" xr:uid="{9FB78288-165C-4947-9F65-98CEF03B64CE}"/>
    <cellStyle name="Output 13 3 10" xfId="14214" xr:uid="{AE183F01-FDBB-438A-815F-8F33EDC137F1}"/>
    <cellStyle name="Output 13 3 2" xfId="10866" xr:uid="{A9E57D2F-F502-461E-ADA0-79DAC8F66C4E}"/>
    <cellStyle name="Output 13 3 2 2" xfId="15493" xr:uid="{A84092C0-E1A3-4A64-892C-7F48A96623DA}"/>
    <cellStyle name="Output 13 3 2 3" xfId="16499" xr:uid="{790676B2-8E26-44B2-A803-46549CB6A78B}"/>
    <cellStyle name="Output 13 3 2 4" xfId="17457" xr:uid="{A7F2B791-6A57-496F-9479-46B02D89546F}"/>
    <cellStyle name="Output 13 3 2 5" xfId="18384" xr:uid="{6C77FA9D-AF4D-4801-993E-C669FBB967FC}"/>
    <cellStyle name="Output 13 3 2 6" xfId="19255" xr:uid="{8EB53414-2CBD-499C-BBBF-33086D03A1EB}"/>
    <cellStyle name="Output 13 3 2 7" xfId="20102" xr:uid="{791A8FA7-ACDE-4E5D-ADE3-128EAE3278F6}"/>
    <cellStyle name="Output 13 3 2 8" xfId="20869" xr:uid="{31DEB106-B8DC-49AB-BD3B-6AE1AA8BAB55}"/>
    <cellStyle name="Output 13 3 3" xfId="11696" xr:uid="{5FE775BD-297A-4AAD-BDD3-B925E1DFA1B4}"/>
    <cellStyle name="Output 13 3 3 2" xfId="16100" xr:uid="{CF730D44-CCB6-45B1-9045-3E1BFC0292A9}"/>
    <cellStyle name="Output 13 3 3 3" xfId="17060" xr:uid="{B0BEE210-7E02-43F8-AE9B-31D2023BE375}"/>
    <cellStyle name="Output 13 3 3 4" xfId="18012" xr:uid="{7F33E8EE-6A91-4217-909B-CC89422446D3}"/>
    <cellStyle name="Output 13 3 3 5" xfId="18886" xr:uid="{02F05A08-EF1E-4A39-9141-28B7BFB147A4}"/>
    <cellStyle name="Output 13 3 3 6" xfId="19751" xr:uid="{EFF08021-AA08-4080-9842-318AF93F77FD}"/>
    <cellStyle name="Output 13 3 3 7" xfId="20527" xr:uid="{34FCF688-F80F-4790-98CD-7CA62DBEE45A}"/>
    <cellStyle name="Output 13 3 3 8" xfId="21284" xr:uid="{3B2C6C1F-45D4-4747-B5E1-9091D4DCB29A}"/>
    <cellStyle name="Output 13 3 4" xfId="14463" xr:uid="{4733ACBD-0204-40C2-B478-D7474095FADD}"/>
    <cellStyle name="Output 13 3 5" xfId="12503" xr:uid="{09ECFCF4-871B-4B57-947F-48D9058B287E}"/>
    <cellStyle name="Output 13 3 6" xfId="14674" xr:uid="{F9B67585-BE75-49C5-B4A1-3F9870DC2F5C}"/>
    <cellStyle name="Output 13 3 7" xfId="12323" xr:uid="{BE3981DD-388E-4DED-8A68-394FA79629DA}"/>
    <cellStyle name="Output 13 3 8" xfId="15200" xr:uid="{78D401E5-41B6-486C-AF4E-7D86B6C01832}"/>
    <cellStyle name="Output 13 3 9" xfId="11922" xr:uid="{E5613C94-209C-4235-8F82-0FB74C5A9345}"/>
    <cellStyle name="Output 13 4" xfId="10123" xr:uid="{D0F115C8-5300-4A0A-B190-D42563E52B7E}"/>
    <cellStyle name="Output 13 4 2" xfId="15004" xr:uid="{CA22DF37-6D42-4313-9D87-57EA62CBA9A7}"/>
    <cellStyle name="Output 13 4 3" xfId="12074" xr:uid="{E7D0EA50-E9CB-44A7-AC4B-48DEB8F945FE}"/>
    <cellStyle name="Output 13 4 4" xfId="14203" xr:uid="{AE38C07D-B26E-46A0-A20A-45E276D238E4}"/>
    <cellStyle name="Output 13 4 5" xfId="12745" xr:uid="{DE6EFB71-C357-4E79-AE28-6521F1DD281A}"/>
    <cellStyle name="Output 13 4 6" xfId="14954" xr:uid="{E0AEB14A-B8F9-47B1-98B1-FD4F3A4C7411}"/>
    <cellStyle name="Output 13 4 7" xfId="12117" xr:uid="{14248985-D9F9-43FB-9608-32E16D0599F2}"/>
    <cellStyle name="Output 13 4 8" xfId="14726" xr:uid="{9A6C44D8-E798-4F13-B75E-2E246324F30C}"/>
    <cellStyle name="Output 13 5" xfId="11468" xr:uid="{E9106C8B-9537-49DC-8B46-C6CDF1E89777}"/>
    <cellStyle name="Output 13 5 2" xfId="15872" xr:uid="{FFCE644A-B17A-4408-8E69-0A96B00DE2AB}"/>
    <cellStyle name="Output 13 5 3" xfId="16832" xr:uid="{EEFFE88D-9982-43D0-BA2B-1330B0F4F737}"/>
    <cellStyle name="Output 13 5 4" xfId="17784" xr:uid="{AF74A81E-C7EB-4CDD-BA22-8C281CC04D75}"/>
    <cellStyle name="Output 13 5 5" xfId="18658" xr:uid="{98FFC89B-EA57-42CC-B979-99FE97410482}"/>
    <cellStyle name="Output 13 5 6" xfId="19523" xr:uid="{D7019DBE-9D23-4C1A-B93A-8A7CFE018491}"/>
    <cellStyle name="Output 13 5 7" xfId="20299" xr:uid="{0F6B4B74-AE20-4421-A594-29F575AE2B64}"/>
    <cellStyle name="Output 13 5 8" xfId="21056" xr:uid="{B027B99F-8422-4789-B128-E7BCFD44B3E5}"/>
    <cellStyle name="Output 13 6" xfId="13909" xr:uid="{CA93EE78-300D-4E20-9DCB-A704FE7CF488}"/>
    <cellStyle name="Output 13 7" xfId="12992" xr:uid="{6545E781-2603-4BD1-A653-8F3B5DFC9BDC}"/>
    <cellStyle name="Output 13 8" xfId="13528" xr:uid="{9492D56C-F008-4EE1-B393-1E0421365FAA}"/>
    <cellStyle name="Output 13 9" xfId="13290" xr:uid="{F47F1C8A-074C-4E1F-8C1E-9F5A1CFB557E}"/>
    <cellStyle name="Output 14" xfId="8482" xr:uid="{167F675B-B9E2-4247-90EE-C7013C96F8C4}"/>
    <cellStyle name="Output 14 10" xfId="15601" xr:uid="{26FFE370-196C-4909-B047-D9027ACAC8BF}"/>
    <cellStyle name="Output 14 11" xfId="16602" xr:uid="{54B5EE36-343E-4F52-AA91-3B30154FA84D}"/>
    <cellStyle name="Output 14 12" xfId="17560" xr:uid="{93A67E26-21A9-48B5-9853-CBBDD1987F8E}"/>
    <cellStyle name="Output 14 2" xfId="9091" xr:uid="{E44F66E6-55BF-4D2C-A912-190BF2017233}"/>
    <cellStyle name="Output 14 2 10" xfId="13023" xr:uid="{EE250DE8-8283-42FA-AFC3-571A7041EFA9}"/>
    <cellStyle name="Output 14 2 11" xfId="14619" xr:uid="{DF2EBD84-ECE8-4357-B6F4-145765471916}"/>
    <cellStyle name="Output 14 2 2" xfId="9823" xr:uid="{4FDBF0CB-CFD1-431A-A966-B8774515C36D}"/>
    <cellStyle name="Output 14 2 2 10" xfId="16622" xr:uid="{0232B90F-83D9-41DC-B786-C6E6AE456578}"/>
    <cellStyle name="Output 14 2 2 2" xfId="11362" xr:uid="{37A910D5-839A-4D51-82D8-01617191AB5E}"/>
    <cellStyle name="Output 14 2 2 2 2" xfId="15791" xr:uid="{65B9D6FD-26EE-4A03-89A3-0D6664689E21}"/>
    <cellStyle name="Output 14 2 2 2 3" xfId="16753" xr:uid="{9B1589D2-5796-4055-9D00-BB731E6C2FE5}"/>
    <cellStyle name="Output 14 2 2 2 4" xfId="17705" xr:uid="{83DA9D88-A4BE-4C3C-B3AD-C1AA5BD84B60}"/>
    <cellStyle name="Output 14 2 2 2 5" xfId="18585" xr:uid="{7131A3A7-618E-4DF7-92D7-DD87AE447F12}"/>
    <cellStyle name="Output 14 2 2 2 6" xfId="19451" xr:uid="{48097A25-A806-432F-BC79-B5B718B02AA6}"/>
    <cellStyle name="Output 14 2 2 2 7" xfId="20227" xr:uid="{AE57B9BF-AB12-44E5-91A1-32C751A6C934}"/>
    <cellStyle name="Output 14 2 2 2 8" xfId="20984" xr:uid="{C880E11F-D141-4D94-B064-5D90DA6B7E0C}"/>
    <cellStyle name="Output 14 2 2 3" xfId="11811" xr:uid="{168C443C-FF53-4AED-A1DB-97E746CE287B}"/>
    <cellStyle name="Output 14 2 2 3 2" xfId="16215" xr:uid="{2995711A-DA35-46FA-9EC8-C010D98B8033}"/>
    <cellStyle name="Output 14 2 2 3 3" xfId="17175" xr:uid="{EC094148-C3E7-4FBB-B557-ACDF00B71224}"/>
    <cellStyle name="Output 14 2 2 3 4" xfId="18127" xr:uid="{B882F131-D0E2-45BB-9F39-3A3704716696}"/>
    <cellStyle name="Output 14 2 2 3 5" xfId="19001" xr:uid="{0A594506-78AA-4F54-81FF-6E70CA342DB9}"/>
    <cellStyle name="Output 14 2 2 3 6" xfId="19866" xr:uid="{7527E9E1-3CAA-4A48-8236-8779D800B8A3}"/>
    <cellStyle name="Output 14 2 2 3 7" xfId="20642" xr:uid="{B81AB2D1-807D-4C39-AC59-5CCAF787D3D5}"/>
    <cellStyle name="Output 14 2 2 3 8" xfId="21399" xr:uid="{D2E0C981-8992-4F7E-851A-03D115B7FC3F}"/>
    <cellStyle name="Output 14 2 2 4" xfId="14775" xr:uid="{91499DA3-7778-4F25-8782-0F10FD419E57}"/>
    <cellStyle name="Output 14 2 2 5" xfId="14864" xr:uid="{0F46889D-F758-42B7-9CFC-40A8D7A57ACD}"/>
    <cellStyle name="Output 14 2 2 6" xfId="12198" xr:uid="{F0273A87-A547-4098-B919-000AB5A5F6FC}"/>
    <cellStyle name="Output 14 2 2 7" xfId="13837" xr:uid="{7894AB0D-90F8-401B-82B5-9DAC75AE28A9}"/>
    <cellStyle name="Output 14 2 2 8" xfId="13055" xr:uid="{D0FED3EB-BB9D-4D33-8CF9-96C551954CB1}"/>
    <cellStyle name="Output 14 2 2 9" xfId="15640" xr:uid="{92BC82A7-E709-4871-BFB9-D07C6E52E194}"/>
    <cellStyle name="Output 14 2 3" xfId="10616" xr:uid="{75AA6F80-6D08-439A-B2E3-CC7C5F9EB037}"/>
    <cellStyle name="Output 14 2 3 2" xfId="15312" xr:uid="{1005B065-5058-4002-83AF-B112BB6B3DDF}"/>
    <cellStyle name="Output 14 2 3 3" xfId="16332" xr:uid="{C3FD95DC-B76B-421C-B5DF-C7490ACD8E99}"/>
    <cellStyle name="Output 14 2 3 4" xfId="17292" xr:uid="{5AC07E59-487C-44CB-A46A-B686B5958A88}"/>
    <cellStyle name="Output 14 2 3 5" xfId="18241" xr:uid="{FA74302C-D377-47C9-81D5-953D59F3F23B}"/>
    <cellStyle name="Output 14 2 3 6" xfId="19114" xr:uid="{CB7103DF-C705-4E35-8BFC-81E92763FCBF}"/>
    <cellStyle name="Output 14 2 3 7" xfId="19979" xr:uid="{4457CB8F-541B-4182-9771-59630EFDE233}"/>
    <cellStyle name="Output 14 2 3 8" xfId="20755" xr:uid="{DC1BF4DE-5D43-4AD4-880A-5C38169C74A1}"/>
    <cellStyle name="Output 14 2 4" xfId="11582" xr:uid="{759C4415-E188-48F8-BAFD-0502A91D42BD}"/>
    <cellStyle name="Output 14 2 4 2" xfId="15986" xr:uid="{3D5A6DFF-EBA4-4039-A5D2-6509BE83FB89}"/>
    <cellStyle name="Output 14 2 4 3" xfId="16946" xr:uid="{0F16B2AC-BD32-4E17-B6A5-6CF480937F91}"/>
    <cellStyle name="Output 14 2 4 4" xfId="17898" xr:uid="{033096E3-C9E1-4BCC-85F8-15D57960A95E}"/>
    <cellStyle name="Output 14 2 4 5" xfId="18772" xr:uid="{3C3B064A-066F-4937-9852-9DE92816FC37}"/>
    <cellStyle name="Output 14 2 4 6" xfId="19637" xr:uid="{47E22376-EB1E-4593-8756-3640CE479BCE}"/>
    <cellStyle name="Output 14 2 4 7" xfId="20413" xr:uid="{1540A3EF-BB29-4CEF-B542-AB243F7E4961}"/>
    <cellStyle name="Output 14 2 4 8" xfId="21170" xr:uid="{5D04314E-A76A-40EE-8F84-9DCC88E38641}"/>
    <cellStyle name="Output 14 2 5" xfId="14283" xr:uid="{633CDA2A-08A3-48B1-ADAF-7F48134F1A5B}"/>
    <cellStyle name="Output 14 2 6" xfId="12670" xr:uid="{CB3FE9F0-9DDB-4AE9-9B65-B3294357ADBC}"/>
    <cellStyle name="Output 14 2 7" xfId="15058" xr:uid="{A373D2C4-8CD5-4A22-97C8-B8B428062AB4}"/>
    <cellStyle name="Output 14 2 8" xfId="12023" xr:uid="{63390D8E-3EAE-47AD-8EE0-8CA6FF3711F6}"/>
    <cellStyle name="Output 14 2 9" xfId="13870" xr:uid="{54862568-6DF1-47BD-A5C5-75AD0275030E}"/>
    <cellStyle name="Output 14 3" xfId="9340" xr:uid="{9634F02F-CA9A-43E8-A794-ED2B40DE3EDA}"/>
    <cellStyle name="Output 14 3 10" xfId="19386" xr:uid="{0A1D327F-CA9D-4AE7-BA18-A54CD21C2F5C}"/>
    <cellStyle name="Output 14 3 2" xfId="10867" xr:uid="{B45C0027-F14B-4B07-8337-4A34E1DCE830}"/>
    <cellStyle name="Output 14 3 2 2" xfId="15494" xr:uid="{759AD710-0E5D-468F-863C-669D45652EFA}"/>
    <cellStyle name="Output 14 3 2 3" xfId="16500" xr:uid="{D11E45CA-458C-414A-936A-F9B892BC3561}"/>
    <cellStyle name="Output 14 3 2 4" xfId="17458" xr:uid="{A2C2E559-2FAD-4AA8-91C1-830197D333C1}"/>
    <cellStyle name="Output 14 3 2 5" xfId="18385" xr:uid="{7BBBADC1-338F-435C-8A6D-88C1B3469C5E}"/>
    <cellStyle name="Output 14 3 2 6" xfId="19256" xr:uid="{DCC8F8F2-219E-498E-819B-1F6FA97EAFB2}"/>
    <cellStyle name="Output 14 3 2 7" xfId="20103" xr:uid="{D1639A6F-3A9C-4537-A0D8-D0AFED594E39}"/>
    <cellStyle name="Output 14 3 2 8" xfId="20870" xr:uid="{0AF343E7-6212-4DFD-9475-F1CD5B02138C}"/>
    <cellStyle name="Output 14 3 3" xfId="11697" xr:uid="{2D5E5271-9E6A-4809-9DBC-302040D895C5}"/>
    <cellStyle name="Output 14 3 3 2" xfId="16101" xr:uid="{18442794-49B7-4E1A-BB19-DF7677D5A3CF}"/>
    <cellStyle name="Output 14 3 3 3" xfId="17061" xr:uid="{240152B3-3505-4F6F-B9F9-CA89225D204A}"/>
    <cellStyle name="Output 14 3 3 4" xfId="18013" xr:uid="{A7EC06FF-9F11-46E5-89CE-C70EAD8A6F02}"/>
    <cellStyle name="Output 14 3 3 5" xfId="18887" xr:uid="{15083E4B-907E-4AB1-A457-C385D502C561}"/>
    <cellStyle name="Output 14 3 3 6" xfId="19752" xr:uid="{D7C44661-8DF3-4AA3-AE96-AB9E00B327F7}"/>
    <cellStyle name="Output 14 3 3 7" xfId="20528" xr:uid="{5CD8F684-3C56-40A1-A33C-0D829A2E6D6C}"/>
    <cellStyle name="Output 14 3 3 8" xfId="21285" xr:uid="{663E3534-7146-4E87-9B35-B9CC5397D088}"/>
    <cellStyle name="Output 14 3 4" xfId="14464" xr:uid="{CEBF0FB1-838C-46F1-AC90-523116932BEC}"/>
    <cellStyle name="Output 14 3 5" xfId="12502" xr:uid="{3128DBDD-AEEB-40E2-88E0-6FB8301017AF}"/>
    <cellStyle name="Output 14 3 6" xfId="15694" xr:uid="{9A796FA9-D4A2-4683-9C87-D9319903E3DE}"/>
    <cellStyle name="Output 14 3 7" xfId="16670" xr:uid="{0DBC8B1D-6978-4CEA-A0F9-C65DFC74B538}"/>
    <cellStyle name="Output 14 3 8" xfId="17622" xr:uid="{461A1AC4-B011-4C5E-A8B5-1F24E3BC2784}"/>
    <cellStyle name="Output 14 3 9" xfId="18517" xr:uid="{E56EA82F-251E-491D-A52C-E40453487ECC}"/>
    <cellStyle name="Output 14 4" xfId="10124" xr:uid="{B4594BD0-CD01-48CF-81B9-4D009FED30E2}"/>
    <cellStyle name="Output 14 4 2" xfId="15005" xr:uid="{F993871E-5716-47DA-9027-BDAED20B9A23}"/>
    <cellStyle name="Output 14 4 3" xfId="12073" xr:uid="{4E93CE60-75E1-4987-9BE6-00DB11E41D26}"/>
    <cellStyle name="Output 14 4 4" xfId="14736" xr:uid="{03575B1D-4525-445F-8A18-816F258B6AE0}"/>
    <cellStyle name="Output 14 4 5" xfId="12273" xr:uid="{3BFE9D8E-E351-4856-ACCD-4560F28699F9}"/>
    <cellStyle name="Output 14 4 6" xfId="14975" xr:uid="{21839448-9387-44D2-8AC6-2A3D24C5EFEB}"/>
    <cellStyle name="Output 14 4 7" xfId="14058" xr:uid="{437E0F53-A55F-40AF-BEC7-C7748662021E}"/>
    <cellStyle name="Output 14 4 8" xfId="12863" xr:uid="{E20D9DEF-9F84-4534-8B74-E64FEC95C70A}"/>
    <cellStyle name="Output 14 5" xfId="11469" xr:uid="{4EF60356-8780-4389-A76D-65DED5E694FA}"/>
    <cellStyle name="Output 14 5 2" xfId="15873" xr:uid="{DE0C7DA2-F400-40DC-9E1B-B58E2E5DCABB}"/>
    <cellStyle name="Output 14 5 3" xfId="16833" xr:uid="{332EE0DA-95F2-404A-A98C-68812EF2CDD4}"/>
    <cellStyle name="Output 14 5 4" xfId="17785" xr:uid="{E411ABDA-3DCA-4204-828A-EA081BA72D31}"/>
    <cellStyle name="Output 14 5 5" xfId="18659" xr:uid="{B31D880B-83C1-42BD-94A0-05F402A820F3}"/>
    <cellStyle name="Output 14 5 6" xfId="19524" xr:uid="{658B3A3B-D047-4FC1-8D0A-29FF2DE14809}"/>
    <cellStyle name="Output 14 5 7" xfId="20300" xr:uid="{AE4465BA-8329-4D90-9734-41AE40D73D87}"/>
    <cellStyle name="Output 14 5 8" xfId="21057" xr:uid="{0BA68739-48E7-472E-B42F-A73267A09AFD}"/>
    <cellStyle name="Output 14 6" xfId="13910" xr:uid="{3B3978F8-06A6-4F1B-AA44-0AEB48BF6C25}"/>
    <cellStyle name="Output 14 7" xfId="12991" xr:uid="{D166CC66-1A28-4291-8A6E-4A12025989F4}"/>
    <cellStyle name="Output 14 8" xfId="13529" xr:uid="{1350FAFC-A7EB-4914-9A64-43C1BA55ADF4}"/>
    <cellStyle name="Output 14 9" xfId="13289" xr:uid="{EEC3D322-B527-4088-8C26-2994AFDCCD90}"/>
    <cellStyle name="Output 15" xfId="8483" xr:uid="{6C19A1EB-DF48-47E6-9F3A-C289E7081D95}"/>
    <cellStyle name="Output 15 10" xfId="15121" xr:uid="{664EA2E8-A680-4D21-95CC-2CAEDF06BE8A}"/>
    <cellStyle name="Output 15 11" xfId="11976" xr:uid="{033569F4-E812-4F7F-A42E-43CF046FE8F7}"/>
    <cellStyle name="Output 15 12" xfId="13877" xr:uid="{6EBAA866-3274-4117-908A-7C5B614EA02C}"/>
    <cellStyle name="Output 15 2" xfId="9092" xr:uid="{16FC0C03-3CF4-4A55-8D34-F7BFC698A592}"/>
    <cellStyle name="Output 15 2 10" xfId="12894" xr:uid="{A98799AF-A739-460E-B560-41F09111F89E}"/>
    <cellStyle name="Output 15 2 11" xfId="13616" xr:uid="{F211DF06-245B-49D0-B6E7-035323B867B0}"/>
    <cellStyle name="Output 15 2 2" xfId="9824" xr:uid="{F483843B-A0D8-4B79-9E19-598735F2A3E8}"/>
    <cellStyle name="Output 15 2 2 10" xfId="20053" xr:uid="{D1C28F67-0D16-47EE-8E1A-B677C8A53B07}"/>
    <cellStyle name="Output 15 2 2 2" xfId="11363" xr:uid="{3A3AB0C9-7636-43D7-82A2-7877D98FA1AE}"/>
    <cellStyle name="Output 15 2 2 2 2" xfId="15792" xr:uid="{BACF6894-C330-42D8-ABC9-C86DEFF3F641}"/>
    <cellStyle name="Output 15 2 2 2 3" xfId="16754" xr:uid="{BF54FE8F-F306-4812-A7B1-B9B9922B114E}"/>
    <cellStyle name="Output 15 2 2 2 4" xfId="17706" xr:uid="{ABBB2CBA-9D9D-4504-83FB-DB015150ED17}"/>
    <cellStyle name="Output 15 2 2 2 5" xfId="18586" xr:uid="{086BD064-D5BC-4F23-A5F8-A4CC23B6916A}"/>
    <cellStyle name="Output 15 2 2 2 6" xfId="19452" xr:uid="{5E77DC55-F5A2-45A5-A98B-CA412BE496F9}"/>
    <cellStyle name="Output 15 2 2 2 7" xfId="20228" xr:uid="{48A4E72E-0C61-4C80-A246-43CEB32EBCF7}"/>
    <cellStyle name="Output 15 2 2 2 8" xfId="20985" xr:uid="{0C008AF9-2F60-4DA8-BC57-1E42A93DF6B6}"/>
    <cellStyle name="Output 15 2 2 3" xfId="11812" xr:uid="{009F8B3F-01DC-4455-AAB8-4633CA986D83}"/>
    <cellStyle name="Output 15 2 2 3 2" xfId="16216" xr:uid="{C50995CB-22B0-4C50-B388-F4E3DE695739}"/>
    <cellStyle name="Output 15 2 2 3 3" xfId="17176" xr:uid="{0A3123BB-AC93-40F4-A0CE-B526E303DF73}"/>
    <cellStyle name="Output 15 2 2 3 4" xfId="18128" xr:uid="{17631BBE-20E3-4257-A36D-AA98CA7DD9DC}"/>
    <cellStyle name="Output 15 2 2 3 5" xfId="19002" xr:uid="{99635459-0DF7-4FFE-8F5B-DF29E9F7038C}"/>
    <cellStyle name="Output 15 2 2 3 6" xfId="19867" xr:uid="{5109365F-4333-45E9-B71D-2345AA4D72E2}"/>
    <cellStyle name="Output 15 2 2 3 7" xfId="20643" xr:uid="{C62C0C7D-2360-4DD7-819A-295FE016802B}"/>
    <cellStyle name="Output 15 2 2 3 8" xfId="21400" xr:uid="{148908E5-D56A-4CB4-9BBE-EAE51822EDFC}"/>
    <cellStyle name="Output 15 2 2 4" xfId="14776" xr:uid="{0CE97361-3447-4973-951D-9CE11BE945E0}"/>
    <cellStyle name="Output 15 2 2 5" xfId="15399" xr:uid="{284D7599-7BAA-40B6-927E-1C56313805EE}"/>
    <cellStyle name="Output 15 2 2 6" xfId="16413" xr:uid="{A67BBA86-D7E5-4777-BF85-919D22E5C2B6}"/>
    <cellStyle name="Output 15 2 2 7" xfId="17371" xr:uid="{FC0ABC9B-0771-4B63-BC8A-D622F82756CA}"/>
    <cellStyle name="Output 15 2 2 8" xfId="18315" xr:uid="{6BF65E63-4C29-4255-BA10-687F2A4D25E9}"/>
    <cellStyle name="Output 15 2 2 9" xfId="19188" xr:uid="{47E3A8BF-C837-4840-B25E-464B18558D65}"/>
    <cellStyle name="Output 15 2 3" xfId="10617" xr:uid="{F3A89069-A38D-4AB4-BEF8-B2E633DB325D}"/>
    <cellStyle name="Output 15 2 3 2" xfId="15313" xr:uid="{39CF3E0D-584A-4739-A862-C400F9C69948}"/>
    <cellStyle name="Output 15 2 3 3" xfId="16333" xr:uid="{0E9CCDF7-AFA3-4AB3-B697-F3F61789B942}"/>
    <cellStyle name="Output 15 2 3 4" xfId="17293" xr:uid="{7B526959-BCEC-452B-93C1-99DBC023853A}"/>
    <cellStyle name="Output 15 2 3 5" xfId="18242" xr:uid="{FA8E97BB-97A2-41A3-9137-F3B1A5ED568E}"/>
    <cellStyle name="Output 15 2 3 6" xfId="19115" xr:uid="{323D6CAA-3E20-4D2B-8F4B-F45DAC8147CE}"/>
    <cellStyle name="Output 15 2 3 7" xfId="19980" xr:uid="{C1B71902-A20A-40E3-BB16-C7FA7C3A4390}"/>
    <cellStyle name="Output 15 2 3 8" xfId="20756" xr:uid="{F610E2FF-5B2E-4CEA-B0F1-4B2635C583A1}"/>
    <cellStyle name="Output 15 2 4" xfId="11583" xr:uid="{E830A317-32C6-41C0-996C-316461301360}"/>
    <cellStyle name="Output 15 2 4 2" xfId="15987" xr:uid="{15E14D46-2ED8-482C-B0CC-F4699D277DED}"/>
    <cellStyle name="Output 15 2 4 3" xfId="16947" xr:uid="{37621AE3-ECDC-475D-B889-FABA738ED5E9}"/>
    <cellStyle name="Output 15 2 4 4" xfId="17899" xr:uid="{3FA85FE5-4BD9-4B23-A4C2-8E9C5B6BFB3D}"/>
    <cellStyle name="Output 15 2 4 5" xfId="18773" xr:uid="{7BCDA244-E5E0-4456-B976-89C33E466099}"/>
    <cellStyle name="Output 15 2 4 6" xfId="19638" xr:uid="{A7CB9135-348B-4CD6-80BD-7F6BD2ED5267}"/>
    <cellStyle name="Output 15 2 4 7" xfId="20414" xr:uid="{51B473B5-7477-4700-9518-0B76072A6AB9}"/>
    <cellStyle name="Output 15 2 4 8" xfId="21171" xr:uid="{B0F10FE8-F71E-4CB1-A1A1-F9649D12B1EA}"/>
    <cellStyle name="Output 15 2 5" xfId="14284" xr:uid="{3CDF53CD-F18F-4A3E-9470-C7DF64125796}"/>
    <cellStyle name="Output 15 2 6" xfId="12669" xr:uid="{D2D8097E-5F12-4F2F-887E-EE11BE3E0282}"/>
    <cellStyle name="Output 15 2 7" xfId="14417" xr:uid="{B3BFB14A-A2A3-405F-A47A-AB549D065870}"/>
    <cellStyle name="Output 15 2 8" xfId="12546" xr:uid="{F8377CDE-D90F-4616-9BA5-08BD232157A7}"/>
    <cellStyle name="Output 15 2 9" xfId="14022" xr:uid="{86189D12-7153-4A5D-8D39-62D14A63B44E}"/>
    <cellStyle name="Output 15 3" xfId="9341" xr:uid="{F5C4CCA0-2047-4B49-96BA-3FFCD17BD9BB}"/>
    <cellStyle name="Output 15 3 10" xfId="14018" xr:uid="{B281F8FC-129C-4921-91B0-C9EB70CA7241}"/>
    <cellStyle name="Output 15 3 2" xfId="10868" xr:uid="{1CF50016-95C1-423D-9877-FE6E508B7ADD}"/>
    <cellStyle name="Output 15 3 2 2" xfId="15495" xr:uid="{83ED834D-A4D7-485E-AB28-829C1A0B8690}"/>
    <cellStyle name="Output 15 3 2 3" xfId="16501" xr:uid="{5CDE17CA-DD9B-4621-8B5B-A971DB7A2208}"/>
    <cellStyle name="Output 15 3 2 4" xfId="17459" xr:uid="{8AF34504-D597-4CD2-A51D-29C1DB0AFFCE}"/>
    <cellStyle name="Output 15 3 2 5" xfId="18386" xr:uid="{F409C27C-4682-42BE-BDD1-8DCD5827ADAE}"/>
    <cellStyle name="Output 15 3 2 6" xfId="19257" xr:uid="{7F8C78C9-2A1B-43F4-8053-2CF715267369}"/>
    <cellStyle name="Output 15 3 2 7" xfId="20104" xr:uid="{34AE915E-E9B2-48DE-9F49-71F3BE1D0355}"/>
    <cellStyle name="Output 15 3 2 8" xfId="20871" xr:uid="{91F96D27-ED82-4943-9101-A7190D8EB49B}"/>
    <cellStyle name="Output 15 3 3" xfId="11698" xr:uid="{97BB0A2A-9661-4A73-A5AF-4C0F37B1FAE3}"/>
    <cellStyle name="Output 15 3 3 2" xfId="16102" xr:uid="{DBA89EB5-C6A8-4B1A-9CAE-FDF7A9C05B6D}"/>
    <cellStyle name="Output 15 3 3 3" xfId="17062" xr:uid="{A5EB2FC3-1325-4032-8637-B6D188A39B7C}"/>
    <cellStyle name="Output 15 3 3 4" xfId="18014" xr:uid="{42AB390D-9D88-453C-BD4B-EC0F23016352}"/>
    <cellStyle name="Output 15 3 3 5" xfId="18888" xr:uid="{9F47A650-70DD-4E52-86E2-E5D17E64C7D1}"/>
    <cellStyle name="Output 15 3 3 6" xfId="19753" xr:uid="{4FB251E3-910D-4655-B209-597E420566A3}"/>
    <cellStyle name="Output 15 3 3 7" xfId="20529" xr:uid="{C8B21A4B-C700-4F39-AB95-CCE8B5A1C48B}"/>
    <cellStyle name="Output 15 3 3 8" xfId="21286" xr:uid="{9585086C-DA2D-4C4E-BF1B-63D67686DD30}"/>
    <cellStyle name="Output 15 3 4" xfId="14465" xr:uid="{3F2F2791-9604-4E38-96A1-279C79E8E92F}"/>
    <cellStyle name="Output 15 3 5" xfId="12501" xr:uid="{B2237423-A41D-4E4A-A159-08CAAEAA72E8}"/>
    <cellStyle name="Output 15 3 6" xfId="15086" xr:uid="{46519111-C6C5-4A47-A4F3-B024E09F08A0}"/>
    <cellStyle name="Output 15 3 7" xfId="12004" xr:uid="{11770B93-C3FF-4B60-89B0-CACD1E6F19EF}"/>
    <cellStyle name="Output 15 3 8" xfId="14206" xr:uid="{C6FC098C-D09B-48A1-8B3A-60B18F0EB346}"/>
    <cellStyle name="Output 15 3 9" xfId="12742" xr:uid="{2DC31439-8035-46B5-A957-293DA0686A74}"/>
    <cellStyle name="Output 15 4" xfId="10125" xr:uid="{57147F3E-DED0-4221-82E8-9BA1DB4D9BBD}"/>
    <cellStyle name="Output 15 4 2" xfId="15006" xr:uid="{89446B5F-A132-4ADF-A81B-E93DE2EFFDBF}"/>
    <cellStyle name="Output 15 4 3" xfId="12072" xr:uid="{00CE95D0-EF0B-49AB-BDF5-EBA5B1F9C80B}"/>
    <cellStyle name="Output 15 4 4" xfId="15757" xr:uid="{831347C3-93DD-4FC5-A3A5-B916F5B6AD0D}"/>
    <cellStyle name="Output 15 4 5" xfId="16721" xr:uid="{981CB3AC-6619-4F37-8ABA-0FC4A6E5C02A}"/>
    <cellStyle name="Output 15 4 6" xfId="17673" xr:uid="{59C1D071-C415-402D-AAB8-B070D7148022}"/>
    <cellStyle name="Output 15 4 7" xfId="18555" xr:uid="{F01D92EF-69D6-4D00-8742-00808141FCB2}"/>
    <cellStyle name="Output 15 4 8" xfId="19423" xr:uid="{2F5AB8E6-C137-4D40-9C6A-6D7DCE4045E0}"/>
    <cellStyle name="Output 15 5" xfId="11470" xr:uid="{D6CD1BB6-79BB-479A-9961-B5E49946FA89}"/>
    <cellStyle name="Output 15 5 2" xfId="15874" xr:uid="{0783D148-F7EA-4526-93DB-59D84A59E877}"/>
    <cellStyle name="Output 15 5 3" xfId="16834" xr:uid="{AFB2BCFC-E5E4-461D-8486-B46B60E149A7}"/>
    <cellStyle name="Output 15 5 4" xfId="17786" xr:uid="{40779024-623E-4C94-88CD-F996A91D355A}"/>
    <cellStyle name="Output 15 5 5" xfId="18660" xr:uid="{88206547-4F6A-40BA-BA10-F717B4B5A5DA}"/>
    <cellStyle name="Output 15 5 6" xfId="19525" xr:uid="{EE25B88E-084B-4BB2-848C-2D092A71EA40}"/>
    <cellStyle name="Output 15 5 7" xfId="20301" xr:uid="{F4E42AF4-B86D-4256-A10C-AD7E025C51F5}"/>
    <cellStyle name="Output 15 5 8" xfId="21058" xr:uid="{73ACD693-CDE0-4AEA-A3BD-2288BFEAB10A}"/>
    <cellStyle name="Output 15 6" xfId="13911" xr:uid="{848DCBEC-253C-4FCA-8930-FF8101D3FD54}"/>
    <cellStyle name="Output 15 7" xfId="12990" xr:uid="{0DA1CEEA-047F-44BE-9ECB-0775A014E31F}"/>
    <cellStyle name="Output 15 8" xfId="13530" xr:uid="{48EEF4A9-CB19-4D71-BFDC-BF1286614D37}"/>
    <cellStyle name="Output 15 9" xfId="13288" xr:uid="{03A7D61A-8B07-49AE-BA5F-2527BF07689A}"/>
    <cellStyle name="Output 16" xfId="8484" xr:uid="{A07563E3-72BB-4E2B-BECF-300FF1B967D1}"/>
    <cellStyle name="Output 16 10" xfId="14002" xr:uid="{5300018C-65CF-4F07-834A-3DAC124E7457}"/>
    <cellStyle name="Output 16 11" xfId="12908" xr:uid="{2858FBCA-41D2-4327-BD47-3BAD52A75C19}"/>
    <cellStyle name="Output 16 12" xfId="13602" xr:uid="{F62634B2-5AE1-4EA4-805C-CD9757F910F3}"/>
    <cellStyle name="Output 16 2" xfId="9093" xr:uid="{3079A01C-70AC-459E-9081-431F0D98AB74}"/>
    <cellStyle name="Output 16 2 10" xfId="18346" xr:uid="{E1B8DFBD-1336-43F7-A412-0AA0639D6A91}"/>
    <cellStyle name="Output 16 2 11" xfId="19218" xr:uid="{62F01881-2357-4ED7-A9F3-2E2F1BB66D5C}"/>
    <cellStyle name="Output 16 2 2" xfId="9825" xr:uid="{AD3CD1D6-4132-40A7-8975-0BF0546A001E}"/>
    <cellStyle name="Output 16 2 2 10" xfId="11999" xr:uid="{2281524A-A956-45B1-8DFB-62D7D8DE186F}"/>
    <cellStyle name="Output 16 2 2 2" xfId="11364" xr:uid="{7FD95FF2-5B28-4E05-AAA9-EB8D3B20834D}"/>
    <cellStyle name="Output 16 2 2 2 2" xfId="15793" xr:uid="{25DFDEB8-87DB-482B-93BA-F13B24F70777}"/>
    <cellStyle name="Output 16 2 2 2 3" xfId="16755" xr:uid="{56ACCF52-49EA-41D6-A959-50D5C9E5754F}"/>
    <cellStyle name="Output 16 2 2 2 4" xfId="17707" xr:uid="{073203E4-EA53-4F45-B5B0-A2C7AEF59FBB}"/>
    <cellStyle name="Output 16 2 2 2 5" xfId="18587" xr:uid="{92F718D5-DC28-4D50-8394-CF6D06B78B80}"/>
    <cellStyle name="Output 16 2 2 2 6" xfId="19453" xr:uid="{605D1ACA-8FCD-4064-A548-F1A48CF181D9}"/>
    <cellStyle name="Output 16 2 2 2 7" xfId="20229" xr:uid="{3E7EBB79-A270-4390-8AAE-82684B70DD2A}"/>
    <cellStyle name="Output 16 2 2 2 8" xfId="20986" xr:uid="{AF08962F-5E27-484C-A743-5513C5E85155}"/>
    <cellStyle name="Output 16 2 2 3" xfId="11813" xr:uid="{3D213167-918F-4BCA-806D-C75DA3B3F62D}"/>
    <cellStyle name="Output 16 2 2 3 2" xfId="16217" xr:uid="{1362F942-A2F5-4AA2-BEAF-0BF364CDD079}"/>
    <cellStyle name="Output 16 2 2 3 3" xfId="17177" xr:uid="{09B67751-52B8-45A5-804E-8C6387C8076F}"/>
    <cellStyle name="Output 16 2 2 3 4" xfId="18129" xr:uid="{BDD4A7FE-555D-4247-97AC-1D902F6F160C}"/>
    <cellStyle name="Output 16 2 2 3 5" xfId="19003" xr:uid="{6067A26A-3497-4747-9BED-92619A3DC092}"/>
    <cellStyle name="Output 16 2 2 3 6" xfId="19868" xr:uid="{4B60A76C-D0A3-4F1E-B614-A21B4FFD0C56}"/>
    <cellStyle name="Output 16 2 2 3 7" xfId="20644" xr:uid="{0C4A8E30-DC4E-4483-87CC-BB5BBE9FE438}"/>
    <cellStyle name="Output 16 2 2 3 8" xfId="21401" xr:uid="{80B24754-9EAD-4BDB-B9BC-38381C67ABFE}"/>
    <cellStyle name="Output 16 2 2 4" xfId="14777" xr:uid="{AB2A0B28-C9D2-46B9-AEE7-23E4C913E5FC}"/>
    <cellStyle name="Output 16 2 2 5" xfId="14370" xr:uid="{8C9704DF-1BD4-4E72-BD62-E791036E0F69}"/>
    <cellStyle name="Output 16 2 2 6" xfId="12588" xr:uid="{C6532658-EC47-4B66-BA51-915619E14669}"/>
    <cellStyle name="Output 16 2 2 7" xfId="14658" xr:uid="{FEA08D0A-AA59-47FE-9235-26057EE8A57E}"/>
    <cellStyle name="Output 16 2 2 8" xfId="12335" xr:uid="{65F4BEF4-6769-40A5-9CFD-CB60D32E1DA0}"/>
    <cellStyle name="Output 16 2 2 9" xfId="15091" xr:uid="{55ADFD83-CF4C-4B79-ACE2-1095E7A394B8}"/>
    <cellStyle name="Output 16 2 3" xfId="10618" xr:uid="{0CAEB0C3-CF8C-40C8-ACC7-E4DE29D911A5}"/>
    <cellStyle name="Output 16 2 3 2" xfId="15314" xr:uid="{F78A54D1-73C3-4CD5-8EC2-935AF3005882}"/>
    <cellStyle name="Output 16 2 3 3" xfId="16334" xr:uid="{24F29011-84C9-412B-ACB6-689D7D5C0F20}"/>
    <cellStyle name="Output 16 2 3 4" xfId="17294" xr:uid="{3E76FBFA-444E-428B-8DB2-95AAD1E62EF1}"/>
    <cellStyle name="Output 16 2 3 5" xfId="18243" xr:uid="{9A13B971-3EDF-4EA1-B6CF-58F99DA74C7F}"/>
    <cellStyle name="Output 16 2 3 6" xfId="19116" xr:uid="{2A74C4B2-6998-4DDA-9336-8C6511A44E6F}"/>
    <cellStyle name="Output 16 2 3 7" xfId="19981" xr:uid="{F9D436E3-3B89-40A7-997B-5CD2C2B76B14}"/>
    <cellStyle name="Output 16 2 3 8" xfId="20757" xr:uid="{50415135-06DE-4FAA-B914-9C4C8E4E5F28}"/>
    <cellStyle name="Output 16 2 4" xfId="11584" xr:uid="{FD02DC49-156A-448F-99BE-E82720F6FBA9}"/>
    <cellStyle name="Output 16 2 4 2" xfId="15988" xr:uid="{316A2E69-26F6-4F38-A8FB-503E76791C2B}"/>
    <cellStyle name="Output 16 2 4 3" xfId="16948" xr:uid="{6BD632C8-CA6A-4FC7-8587-7A4453382795}"/>
    <cellStyle name="Output 16 2 4 4" xfId="17900" xr:uid="{4DED19FC-C140-4FA3-A2B5-8C2D24789AE5}"/>
    <cellStyle name="Output 16 2 4 5" xfId="18774" xr:uid="{68D753A3-39C6-4609-B767-B5E3EFC17160}"/>
    <cellStyle name="Output 16 2 4 6" xfId="19639" xr:uid="{F241B25C-2B67-48EC-BC5C-BC45831EFE77}"/>
    <cellStyle name="Output 16 2 4 7" xfId="20415" xr:uid="{3421652D-834C-4BFD-B275-F3F3BCF151C5}"/>
    <cellStyle name="Output 16 2 4 8" xfId="21172" xr:uid="{A9241B48-FE98-40F9-9A14-99F52C4F43DD}"/>
    <cellStyle name="Output 16 2 5" xfId="14285" xr:uid="{DC551F27-EB42-4C6D-8FC2-E5BA8FD05BD1}"/>
    <cellStyle name="Output 16 2 6" xfId="12668" xr:uid="{7350F6E3-37C8-4EC8-87F4-65D79FA545B2}"/>
    <cellStyle name="Output 16 2 7" xfId="15448" xr:uid="{E2D9CFDC-6A61-41BA-A7C8-59AA680E0071}"/>
    <cellStyle name="Output 16 2 8" xfId="16457" xr:uid="{E2944B73-FF3C-4E98-BBED-D8CE8C41688D}"/>
    <cellStyle name="Output 16 2 9" xfId="17415" xr:uid="{DA44944F-3642-43F1-AE94-532A34FDCCE8}"/>
    <cellStyle name="Output 16 3" xfId="9342" xr:uid="{CB30F9E7-910A-4020-8C36-A62F6820C317}"/>
    <cellStyle name="Output 16 3 10" xfId="15135" xr:uid="{BB262603-0AB0-4734-BB2A-914FE1863065}"/>
    <cellStyle name="Output 16 3 2" xfId="10869" xr:uid="{D9F9065E-B5AD-471E-B067-D8F52D5D5FCD}"/>
    <cellStyle name="Output 16 3 2 2" xfId="15496" xr:uid="{C38F5B93-7AD6-49E5-B00F-CD407E41CD1D}"/>
    <cellStyle name="Output 16 3 2 3" xfId="16502" xr:uid="{E64D618F-B82C-46F2-AFE1-7E7939585AFC}"/>
    <cellStyle name="Output 16 3 2 4" xfId="17460" xr:uid="{CAA4FC83-085B-4F91-9DD1-82E35FB204B0}"/>
    <cellStyle name="Output 16 3 2 5" xfId="18387" xr:uid="{357EB512-2E3E-474E-9283-E38D1E108F41}"/>
    <cellStyle name="Output 16 3 2 6" xfId="19258" xr:uid="{72643481-6646-48F4-8DAF-71790812E349}"/>
    <cellStyle name="Output 16 3 2 7" xfId="20105" xr:uid="{BD5E3289-A6A2-430E-9DA3-190926843AED}"/>
    <cellStyle name="Output 16 3 2 8" xfId="20872" xr:uid="{B58DC0D7-1944-41D3-857E-C1C4CD71C062}"/>
    <cellStyle name="Output 16 3 3" xfId="11699" xr:uid="{059651A2-441D-4847-8363-F63873A2FD63}"/>
    <cellStyle name="Output 16 3 3 2" xfId="16103" xr:uid="{40AC2DFC-3FC5-4283-9C39-97F28C467093}"/>
    <cellStyle name="Output 16 3 3 3" xfId="17063" xr:uid="{1FBD696F-1D5C-4753-A0F8-25446A3043BF}"/>
    <cellStyle name="Output 16 3 3 4" xfId="18015" xr:uid="{1D67DF7D-F38E-4C93-9EC8-C0D382941F89}"/>
    <cellStyle name="Output 16 3 3 5" xfId="18889" xr:uid="{677B8754-06F6-4675-9F5B-DBD671B04EF1}"/>
    <cellStyle name="Output 16 3 3 6" xfId="19754" xr:uid="{1110EB79-4B55-42B3-902E-B86C6052D961}"/>
    <cellStyle name="Output 16 3 3 7" xfId="20530" xr:uid="{E65B1BED-7271-44BF-AC17-85B9160B653B}"/>
    <cellStyle name="Output 16 3 3 8" xfId="21287" xr:uid="{8C940EAC-3866-45FD-9C03-2E7EACA49E28}"/>
    <cellStyle name="Output 16 3 4" xfId="14466" xr:uid="{8560CBC7-42A7-4792-8D29-EDE8DA1DBA0C}"/>
    <cellStyle name="Output 16 3 5" xfId="12500" xr:uid="{862B3873-3E55-492B-A7AD-A48AD768AA75}"/>
    <cellStyle name="Output 16 3 6" xfId="14422" xr:uid="{6C723E98-5EE6-4638-8835-DBD08259364E}"/>
    <cellStyle name="Output 16 3 7" xfId="12541" xr:uid="{2C1D0080-5525-4C42-8538-3C92F9F9A34A}"/>
    <cellStyle name="Output 16 3 8" xfId="13739" xr:uid="{25B7EEF3-BA73-477F-9F98-301D1D113200}"/>
    <cellStyle name="Output 16 3 9" xfId="13134" xr:uid="{ACB19B1B-FBB0-40E3-8AED-D6E2B93A1607}"/>
    <cellStyle name="Output 16 4" xfId="10126" xr:uid="{541B5742-F3FA-435C-B93C-7493BF96BDC8}"/>
    <cellStyle name="Output 16 4 2" xfId="15007" xr:uid="{909B5B1F-D119-4F4C-84C7-605BD2104BEA}"/>
    <cellStyle name="Output 16 4 3" xfId="12071" xr:uid="{142620FC-D6AB-426D-BB3A-0C8F0C1DA58A}"/>
    <cellStyle name="Output 16 4 4" xfId="15232" xr:uid="{2D1E41F9-6A2D-420B-8DF2-D36027D3FA81}"/>
    <cellStyle name="Output 16 4 5" xfId="11894" xr:uid="{D29D0F0F-C62B-47C3-8A7E-D8E23B4EE458}"/>
    <cellStyle name="Output 16 4 6" xfId="14218" xr:uid="{F18ED9F6-5002-45F5-8DE7-7E72D0F88009}"/>
    <cellStyle name="Output 16 4 7" xfId="12735" xr:uid="{774C0013-377D-404B-B1FD-881DB13E8A76}"/>
    <cellStyle name="Output 16 4 8" xfId="15154" xr:uid="{A51CB1FC-E1B2-4CFF-BBBD-B163473D39F0}"/>
    <cellStyle name="Output 16 5" xfId="11471" xr:uid="{C1C1DF87-B425-4B7B-A1C3-A4D48FD6635A}"/>
    <cellStyle name="Output 16 5 2" xfId="15875" xr:uid="{CDAA4D62-17FC-4966-8947-A74C3BB9A572}"/>
    <cellStyle name="Output 16 5 3" xfId="16835" xr:uid="{A2056F80-2E5E-4446-A7A3-3D81B6B3DB31}"/>
    <cellStyle name="Output 16 5 4" xfId="17787" xr:uid="{DC4AAD2D-92ED-4099-AD31-0ADAB0D23D4F}"/>
    <cellStyle name="Output 16 5 5" xfId="18661" xr:uid="{547DE221-F51E-41F8-929E-9B5D29459E9E}"/>
    <cellStyle name="Output 16 5 6" xfId="19526" xr:uid="{1679C58E-1E42-40CC-BE7B-D9C83DAA76E6}"/>
    <cellStyle name="Output 16 5 7" xfId="20302" xr:uid="{315DF87A-0FBC-4F4F-A4E2-23B9D41E324C}"/>
    <cellStyle name="Output 16 5 8" xfId="21059" xr:uid="{35EBBBE0-0EBE-4B32-B082-B62C8B9026CD}"/>
    <cellStyle name="Output 16 6" xfId="13912" xr:uid="{25ADEFC5-88C2-4F0C-98C5-47C64D298ABB}"/>
    <cellStyle name="Output 16 7" xfId="12989" xr:uid="{264F8138-A3BD-4D71-865D-C04F885487F5}"/>
    <cellStyle name="Output 16 8" xfId="13531" xr:uid="{FDFDDFEF-119A-468E-B3AF-C9149052724B}"/>
    <cellStyle name="Output 16 9" xfId="13287" xr:uid="{B3FB0F26-79D0-440E-BEB4-DC98D8AC95CA}"/>
    <cellStyle name="Output 17" xfId="8485" xr:uid="{BF3FB9AA-095C-4D0E-A5E5-B03D3176392F}"/>
    <cellStyle name="Output 17 10" xfId="14573" xr:uid="{295C9C7D-BE3D-449D-9D3D-0E0BE659E752}"/>
    <cellStyle name="Output 17 11" xfId="12398" xr:uid="{EFACA3FD-A398-4FCF-AF33-826391841940}"/>
    <cellStyle name="Output 17 12" xfId="14689" xr:uid="{32305C69-1B0D-4C58-B430-96086529FF08}"/>
    <cellStyle name="Output 17 2" xfId="9094" xr:uid="{99B53A37-3793-4BC7-88F7-33EC21B91348}"/>
    <cellStyle name="Output 17 2 10" xfId="12281" xr:uid="{2DE25021-B353-4443-AE0B-A102455609B7}"/>
    <cellStyle name="Output 17 2 11" xfId="13814" xr:uid="{634B9E85-FAB2-4ECA-AE9D-C93F3F58865C}"/>
    <cellStyle name="Output 17 2 2" xfId="9826" xr:uid="{E32DDB3D-BDAE-4E42-AA90-15E15603011B}"/>
    <cellStyle name="Output 17 2 2 10" xfId="18560" xr:uid="{C9ECD59F-6009-4607-9CCE-35500E28842B}"/>
    <cellStyle name="Output 17 2 2 2" xfId="11365" xr:uid="{EBEDE368-62C4-4FEE-A9A2-CF02468DD5BC}"/>
    <cellStyle name="Output 17 2 2 2 2" xfId="15794" xr:uid="{497B3CA6-F6F4-4EBB-B58A-61858026D402}"/>
    <cellStyle name="Output 17 2 2 2 3" xfId="16756" xr:uid="{FF4EA6D2-8D8E-4871-A6BC-4DEE48E3062C}"/>
    <cellStyle name="Output 17 2 2 2 4" xfId="17708" xr:uid="{4DE81924-2CFD-4B02-9354-6D6BCC4D1988}"/>
    <cellStyle name="Output 17 2 2 2 5" xfId="18588" xr:uid="{91A116BB-4F72-4721-B35F-37CB613AB35E}"/>
    <cellStyle name="Output 17 2 2 2 6" xfId="19454" xr:uid="{030A77C0-4FB1-4154-BA9B-EFA6FFE3AC15}"/>
    <cellStyle name="Output 17 2 2 2 7" xfId="20230" xr:uid="{761997DE-3010-4F5A-ABFB-784AB3750492}"/>
    <cellStyle name="Output 17 2 2 2 8" xfId="20987" xr:uid="{54DAA5BB-65AE-43D4-B6C5-35A477084A7E}"/>
    <cellStyle name="Output 17 2 2 3" xfId="11814" xr:uid="{4880FC73-EECB-49BD-AA89-9F7BD188F837}"/>
    <cellStyle name="Output 17 2 2 3 2" xfId="16218" xr:uid="{0B31C286-5EA8-4717-AEED-7FAEFBDC6F99}"/>
    <cellStyle name="Output 17 2 2 3 3" xfId="17178" xr:uid="{91F05A52-5760-41F3-9549-2C65AE782610}"/>
    <cellStyle name="Output 17 2 2 3 4" xfId="18130" xr:uid="{55652A2B-7B04-45AB-B29C-CC1966FB0E40}"/>
    <cellStyle name="Output 17 2 2 3 5" xfId="19004" xr:uid="{F58DB404-F4A6-458A-82E6-85DFD8739014}"/>
    <cellStyle name="Output 17 2 2 3 6" xfId="19869" xr:uid="{80FA67DD-2C9A-422A-BA46-6C7130B7DD32}"/>
    <cellStyle name="Output 17 2 2 3 7" xfId="20645" xr:uid="{B3F5EC33-A265-43B7-BD60-1901DB10B9E6}"/>
    <cellStyle name="Output 17 2 2 3 8" xfId="21402" xr:uid="{4D6654C6-2513-478B-BC04-E71DDFEC0A25}"/>
    <cellStyle name="Output 17 2 2 4" xfId="14778" xr:uid="{AF8E7421-86E9-426F-BDA0-FE5E8A3F3AD8}"/>
    <cellStyle name="Output 17 2 2 5" xfId="15115" xr:uid="{2C13D5E0-420B-476D-B4EC-06EABBB5EAB2}"/>
    <cellStyle name="Output 17 2 2 6" xfId="11980" xr:uid="{C3574440-795E-4E3B-B30A-22DC1B6B4633}"/>
    <cellStyle name="Output 17 2 2 7" xfId="15765" xr:uid="{946FF52E-2732-4559-9192-573DA9F44FF5}"/>
    <cellStyle name="Output 17 2 2 8" xfId="16728" xr:uid="{143C13C6-F571-40EE-A373-D17BFDD57C85}"/>
    <cellStyle name="Output 17 2 2 9" xfId="17680" xr:uid="{407E2210-9B87-4804-ACCE-2510D3A74B9D}"/>
    <cellStyle name="Output 17 2 3" xfId="10619" xr:uid="{D7BBCCB5-8C1D-46E3-9D59-82A4ED98BB48}"/>
    <cellStyle name="Output 17 2 3 2" xfId="15315" xr:uid="{7E44F617-A8C4-4F4D-A73E-46E68D6AE99D}"/>
    <cellStyle name="Output 17 2 3 3" xfId="16335" xr:uid="{72DBA544-77F7-4887-B1C8-49C9079840C9}"/>
    <cellStyle name="Output 17 2 3 4" xfId="17295" xr:uid="{0D112AB7-EFD2-4E4B-9A7A-3030EDCAC0A6}"/>
    <cellStyle name="Output 17 2 3 5" xfId="18244" xr:uid="{1E6967F8-02FB-4C15-A69C-3C3136FB7A85}"/>
    <cellStyle name="Output 17 2 3 6" xfId="19117" xr:uid="{59CE5F3E-1C6C-41B6-9E17-4EBBEB50646D}"/>
    <cellStyle name="Output 17 2 3 7" xfId="19982" xr:uid="{C596ECB1-CB0E-452A-AE35-2D776B99C4FE}"/>
    <cellStyle name="Output 17 2 3 8" xfId="20758" xr:uid="{D388327B-586D-4A49-8347-1475DEA9A04C}"/>
    <cellStyle name="Output 17 2 4" xfId="11585" xr:uid="{57876968-57CB-4E33-963D-E6668488A314}"/>
    <cellStyle name="Output 17 2 4 2" xfId="15989" xr:uid="{07D7A3D5-9269-4999-9225-EDE062DD3AAB}"/>
    <cellStyle name="Output 17 2 4 3" xfId="16949" xr:uid="{7F140289-3008-4244-B9F4-A32FCF9491A2}"/>
    <cellStyle name="Output 17 2 4 4" xfId="17901" xr:uid="{42B479E5-CE9C-4A7E-AD2E-E830ECAB8F04}"/>
    <cellStyle name="Output 17 2 4 5" xfId="18775" xr:uid="{881DC416-0EA0-4652-8B4A-F2C5D52DD285}"/>
    <cellStyle name="Output 17 2 4 6" xfId="19640" xr:uid="{0DFC6074-580C-4CF2-9F3C-B855689FF577}"/>
    <cellStyle name="Output 17 2 4 7" xfId="20416" xr:uid="{C1AE6A71-9035-4AA8-88F3-0823FF627DBA}"/>
    <cellStyle name="Output 17 2 4 8" xfId="21173" xr:uid="{5F8F8B81-D7AE-4B70-BA36-C8A5D5DBC505}"/>
    <cellStyle name="Output 17 2 5" xfId="14286" xr:uid="{43B7641C-A009-4064-BEAD-A4B67879CDD2}"/>
    <cellStyle name="Output 17 2 6" xfId="12667" xr:uid="{40E7741D-76B3-4EC6-8BAE-77DD77F484C8}"/>
    <cellStyle name="Output 17 2 7" xfId="14959" xr:uid="{B83611BB-9B86-4848-A762-8D9CA5BE6084}"/>
    <cellStyle name="Output 17 2 8" xfId="12113" xr:uid="{903F518D-D03C-463C-9D36-84EFF42D4074}"/>
    <cellStyle name="Output 17 2 9" xfId="14728" xr:uid="{17624649-4712-4442-ABC4-8496AC236B53}"/>
    <cellStyle name="Output 17 3" xfId="9343" xr:uid="{68A1A705-8F00-43A6-B097-CB48FC8E4544}"/>
    <cellStyle name="Output 17 3 10" xfId="19223" xr:uid="{4806ABC0-A0E8-4ADC-8E3D-FFED5C2DFD9F}"/>
    <cellStyle name="Output 17 3 2" xfId="10870" xr:uid="{24ED4EFF-6BAE-49E5-8ABF-AB0DB1B32F64}"/>
    <cellStyle name="Output 17 3 2 2" xfId="15497" xr:uid="{6918C52F-A39A-488D-A1CC-771259422C0D}"/>
    <cellStyle name="Output 17 3 2 3" xfId="16503" xr:uid="{2ADE3C11-E641-41DD-A592-467B8A2B0CF3}"/>
    <cellStyle name="Output 17 3 2 4" xfId="17461" xr:uid="{B0D7F7F1-DBD8-4F14-995F-DF83C40AD06B}"/>
    <cellStyle name="Output 17 3 2 5" xfId="18388" xr:uid="{B799B940-7D5F-4BDF-90CA-4EF69EE02FAF}"/>
    <cellStyle name="Output 17 3 2 6" xfId="19259" xr:uid="{1BAA143D-987C-4496-B800-F1CCE1BB2320}"/>
    <cellStyle name="Output 17 3 2 7" xfId="20106" xr:uid="{F3A8DEFA-832F-4E9F-B9FE-93BB7D2803E9}"/>
    <cellStyle name="Output 17 3 2 8" xfId="20873" xr:uid="{04D0FE87-9DDE-4B70-8973-D23FCF6EE7A6}"/>
    <cellStyle name="Output 17 3 3" xfId="11700" xr:uid="{350F4BE8-0CA4-41E5-95F6-47FD02A9BD05}"/>
    <cellStyle name="Output 17 3 3 2" xfId="16104" xr:uid="{C651B525-53D0-42F3-8AA5-B91825A5052B}"/>
    <cellStyle name="Output 17 3 3 3" xfId="17064" xr:uid="{D25A58C8-6BE9-405D-AEDF-A4F939D094AE}"/>
    <cellStyle name="Output 17 3 3 4" xfId="18016" xr:uid="{B6E8D1AD-11E5-49E6-A79F-FF59E78FD584}"/>
    <cellStyle name="Output 17 3 3 5" xfId="18890" xr:uid="{39CF459C-8458-4926-8153-BFB949C65AA7}"/>
    <cellStyle name="Output 17 3 3 6" xfId="19755" xr:uid="{CF0D9FB4-D0BF-4D55-9F28-85F5EC39639D}"/>
    <cellStyle name="Output 17 3 3 7" xfId="20531" xr:uid="{11E670FE-653F-457D-A63D-6D28906ECA71}"/>
    <cellStyle name="Output 17 3 3 8" xfId="21288" xr:uid="{AF57AFDB-8C28-4A1A-B694-8069FBDB3ED9}"/>
    <cellStyle name="Output 17 3 4" xfId="14467" xr:uid="{AA81C3FC-7F2D-4818-B1F1-ABEDD1920ADF}"/>
    <cellStyle name="Output 17 3 5" xfId="12499" xr:uid="{347BD679-3831-4EA4-98E1-8E9F321D3EEA}"/>
    <cellStyle name="Output 17 3 6" xfId="15453" xr:uid="{58FEED9B-AD27-473F-B5CC-80AA72BE8ADF}"/>
    <cellStyle name="Output 17 3 7" xfId="16462" xr:uid="{EB9CCDAE-67D3-487E-81A7-F8453D6A1A53}"/>
    <cellStyle name="Output 17 3 8" xfId="17420" xr:uid="{D1449A8D-3C3B-4354-9EB1-EB1C61F54C64}"/>
    <cellStyle name="Output 17 3 9" xfId="18351" xr:uid="{387A772A-41BF-44C7-B111-BC1FE224ECE7}"/>
    <cellStyle name="Output 17 4" xfId="10127" xr:uid="{6A942D89-EA21-4CC7-87E7-63280550CA75}"/>
    <cellStyle name="Output 17 4 2" xfId="15008" xr:uid="{A88EF783-2246-481B-92E4-065C9F1D190A}"/>
    <cellStyle name="Output 17 4 3" xfId="12070" xr:uid="{4412712C-F4F7-4055-A3B9-3001C7D9FCA3}"/>
    <cellStyle name="Output 17 4 4" xfId="14734" xr:uid="{C38180D9-83C6-4B76-8C9B-2DFADF3CB625}"/>
    <cellStyle name="Output 17 4 5" xfId="12275" xr:uid="{70E9CFC0-6052-4F78-8D3E-009C5CB22119}"/>
    <cellStyle name="Output 17 4 6" xfId="14432" xr:uid="{AAE3A9CC-44E0-42FB-9D5C-0111D49D45CB}"/>
    <cellStyle name="Output 17 4 7" xfId="12533" xr:uid="{A529AF00-959D-4501-8229-59DF8BDB158E}"/>
    <cellStyle name="Output 17 4 8" xfId="14668" xr:uid="{BFE81127-09B3-4EB1-B4B0-517CCA43DA7C}"/>
    <cellStyle name="Output 17 5" xfId="11472" xr:uid="{D151D7A5-FFB0-4E86-AA69-D41A0434832F}"/>
    <cellStyle name="Output 17 5 2" xfId="15876" xr:uid="{D51F80E8-8C8C-4471-BB42-FBF41588A2E8}"/>
    <cellStyle name="Output 17 5 3" xfId="16836" xr:uid="{AAB9BFC8-C9AE-43A1-B677-7071C6D6AD72}"/>
    <cellStyle name="Output 17 5 4" xfId="17788" xr:uid="{A5230258-BAAF-4412-AF51-C0908BCEFF11}"/>
    <cellStyle name="Output 17 5 5" xfId="18662" xr:uid="{20E5D829-848A-41A7-9DB8-1A936144B31D}"/>
    <cellStyle name="Output 17 5 6" xfId="19527" xr:uid="{544A702D-F79F-4B4D-81E3-ADBE4D577829}"/>
    <cellStyle name="Output 17 5 7" xfId="20303" xr:uid="{546C7DB9-1F21-4D1C-92F8-B918AD964DF7}"/>
    <cellStyle name="Output 17 5 8" xfId="21060" xr:uid="{BB8C0B89-45F2-4214-9B51-4EA3656A0224}"/>
    <cellStyle name="Output 17 6" xfId="13913" xr:uid="{B55F0FC6-56CC-4204-AF4E-21088063DAA0}"/>
    <cellStyle name="Output 17 7" xfId="12988" xr:uid="{EEB72DEC-AD66-4A3F-9276-84C9EE4CCBAE}"/>
    <cellStyle name="Output 17 8" xfId="13532" xr:uid="{C1A4691E-5685-4CD7-8E72-3AFDED890B49}"/>
    <cellStyle name="Output 17 9" xfId="13286" xr:uid="{882DC186-1904-401B-A7C4-CD45D9B6539D}"/>
    <cellStyle name="Output 18" xfId="8486" xr:uid="{2034E8B5-A362-472F-A7FF-36F06D10D67E}"/>
    <cellStyle name="Output 18 10" xfId="13285" xr:uid="{061F687A-0C65-4393-BB94-ECBE77CCFC7E}"/>
    <cellStyle name="Output 18 11" xfId="15602" xr:uid="{A8BDD0E7-7DFD-43FF-83C1-8266C743AFB7}"/>
    <cellStyle name="Output 18 12" xfId="16603" xr:uid="{638AA204-8150-4974-868A-32C15149B442}"/>
    <cellStyle name="Output 18 13" xfId="17561" xr:uid="{C8900592-3669-40FF-9B4D-1A63261C5536}"/>
    <cellStyle name="Output 18 2" xfId="8487" xr:uid="{E4E6E0AB-D9FC-49F6-80A3-E37E87A31AB7}"/>
    <cellStyle name="Output 18 2 10" xfId="15063" xr:uid="{64FADCDB-A451-4897-A55E-97998B302185}"/>
    <cellStyle name="Output 18 2 11" xfId="12019" xr:uid="{AD479C8D-3D0B-4B29-B323-79A49677E263}"/>
    <cellStyle name="Output 18 2 12" xfId="13874" xr:uid="{FEF192EB-BB83-4E04-8900-ED6DF11FF7E5}"/>
    <cellStyle name="Output 18 2 2" xfId="9096" xr:uid="{ADE4A535-66AA-4629-9DD1-7A93AA6C4F87}"/>
    <cellStyle name="Output 18 2 2 10" xfId="13326" xr:uid="{9894B80B-1DE7-4DA9-A228-8FFB989A8113}"/>
    <cellStyle name="Output 18 2 2 11" xfId="15362" xr:uid="{9198A715-E57F-41FF-A432-DA40703F3318}"/>
    <cellStyle name="Output 18 2 2 2" xfId="9827" xr:uid="{1E9105DC-C762-4ED0-BB7A-0FD6018CBDF2}"/>
    <cellStyle name="Output 18 2 2 2 10" xfId="20177" xr:uid="{3B5C2477-07B7-4711-989E-53F1914932A6}"/>
    <cellStyle name="Output 18 2 2 2 2" xfId="11366" xr:uid="{4A76B0EC-CC8A-48BA-A3C8-E57FDACAF66B}"/>
    <cellStyle name="Output 18 2 2 2 2 2" xfId="15795" xr:uid="{E44EF670-270D-4024-BCEC-44086C1955CB}"/>
    <cellStyle name="Output 18 2 2 2 2 3" xfId="16757" xr:uid="{74E6CF1F-E5D7-4748-8249-C6E97238ACA3}"/>
    <cellStyle name="Output 18 2 2 2 2 4" xfId="17709" xr:uid="{ADDE4CD3-E71B-450F-B8BA-C19F55FE880C}"/>
    <cellStyle name="Output 18 2 2 2 2 5" xfId="18589" xr:uid="{D20F3A6E-B695-45D1-8C6B-FD3188D2C773}"/>
    <cellStyle name="Output 18 2 2 2 2 6" xfId="19455" xr:uid="{E6432CDC-3C5B-48FE-A973-A099FBCBE451}"/>
    <cellStyle name="Output 18 2 2 2 2 7" xfId="20231" xr:uid="{C3634FFA-10FE-4B34-A46C-1810D05C407A}"/>
    <cellStyle name="Output 18 2 2 2 2 8" xfId="20988" xr:uid="{920795BC-9A6C-4BF3-B6C8-5A5E3FCA0B41}"/>
    <cellStyle name="Output 18 2 2 2 3" xfId="11815" xr:uid="{45A9EF2B-7278-471C-9F4B-C6F7C7A4C19A}"/>
    <cellStyle name="Output 18 2 2 2 3 2" xfId="16219" xr:uid="{D8A53EC1-26D3-4FB2-A3EC-32E690A4EDDC}"/>
    <cellStyle name="Output 18 2 2 2 3 3" xfId="17179" xr:uid="{7F7802AF-8676-4F98-A27C-68FEED4FB098}"/>
    <cellStyle name="Output 18 2 2 2 3 4" xfId="18131" xr:uid="{50D9476A-DC35-4E49-BB14-160390923BD1}"/>
    <cellStyle name="Output 18 2 2 2 3 5" xfId="19005" xr:uid="{91975CB1-C18C-416C-A0C2-7E0C8E472EFB}"/>
    <cellStyle name="Output 18 2 2 2 3 6" xfId="19870" xr:uid="{DDB0FAAD-31A0-4427-826E-547EE3DA8E46}"/>
    <cellStyle name="Output 18 2 2 2 3 7" xfId="20646" xr:uid="{A7A329C3-F1D7-45BD-839B-64907378DAA8}"/>
    <cellStyle name="Output 18 2 2 2 3 8" xfId="21403" xr:uid="{01365315-50B6-4170-9F39-0D09B910DE33}"/>
    <cellStyle name="Output 18 2 2 2 4" xfId="14779" xr:uid="{202EA209-4BC9-4BE6-9D78-A45059468B6B}"/>
    <cellStyle name="Output 18 2 2 2 5" xfId="15573" xr:uid="{DD12EEE7-BE8E-4E7E-929E-D57F1337F6DC}"/>
    <cellStyle name="Output 18 2 2 2 6" xfId="16577" xr:uid="{33E64FC8-16BE-4F85-848E-8679442ADF84}"/>
    <cellStyle name="Output 18 2 2 2 7" xfId="17535" xr:uid="{4FA2B0A1-5926-4792-957D-D53EF9F9DB1E}"/>
    <cellStyle name="Output 18 2 2 2 8" xfId="18460" xr:uid="{ADCB4936-579D-49DB-8CB2-8F3D4677355B}"/>
    <cellStyle name="Output 18 2 2 2 9" xfId="19331" xr:uid="{511AA779-9583-4FAA-AD72-3154B0908938}"/>
    <cellStyle name="Output 18 2 2 3" xfId="10621" xr:uid="{0A2F16F9-E678-451A-B5E5-370F4EE34A5F}"/>
    <cellStyle name="Output 18 2 2 3 2" xfId="15317" xr:uid="{9914C333-104F-4296-A6B8-779460BED860}"/>
    <cellStyle name="Output 18 2 2 3 3" xfId="16337" xr:uid="{F0DCD6A5-2502-4DE1-86A2-B541AAE9E0DB}"/>
    <cellStyle name="Output 18 2 2 3 4" xfId="17297" xr:uid="{94CEF939-CFA1-4D45-8760-ED19B58D1EF5}"/>
    <cellStyle name="Output 18 2 2 3 5" xfId="18246" xr:uid="{B916439F-9A21-481B-8C7E-2B249DDE222F}"/>
    <cellStyle name="Output 18 2 2 3 6" xfId="19119" xr:uid="{8594F18E-36FC-4E1D-9167-5126C4ECC497}"/>
    <cellStyle name="Output 18 2 2 3 7" xfId="19984" xr:uid="{D508AC63-D33D-4D03-A472-4F9B8EE5BD66}"/>
    <cellStyle name="Output 18 2 2 3 8" xfId="20760" xr:uid="{6A66F63C-14C7-4DE1-A07C-2B3F0F17C86F}"/>
    <cellStyle name="Output 18 2 2 4" xfId="11587" xr:uid="{21381A9F-E654-4085-B331-94213E8F9142}"/>
    <cellStyle name="Output 18 2 2 4 2" xfId="15991" xr:uid="{F4FED96C-CC84-4631-B4C7-9C628ADE85B1}"/>
    <cellStyle name="Output 18 2 2 4 3" xfId="16951" xr:uid="{A353E274-39B8-4A0D-873B-CE770E178AF9}"/>
    <cellStyle name="Output 18 2 2 4 4" xfId="17903" xr:uid="{085D2EC1-33D4-48A6-BA0C-871B9A9DBAB8}"/>
    <cellStyle name="Output 18 2 2 4 5" xfId="18777" xr:uid="{385C8BC4-82C3-4B32-B5C3-DE94F2520176}"/>
    <cellStyle name="Output 18 2 2 4 6" xfId="19642" xr:uid="{927DEAC1-E84F-4E97-BCF2-AA5B2644A5DF}"/>
    <cellStyle name="Output 18 2 2 4 7" xfId="20418" xr:uid="{97C7FFBF-D344-4F58-9C00-F7FEFB6E3014}"/>
    <cellStyle name="Output 18 2 2 4 8" xfId="21175" xr:uid="{47BE9B63-2A82-44AF-BB07-F0F2BDC20CBB}"/>
    <cellStyle name="Output 18 2 2 5" xfId="14288" xr:uid="{5EEF044E-B9DD-41B1-9961-351351C7A48F}"/>
    <cellStyle name="Output 18 2 2 6" xfId="12665" xr:uid="{DCF4EBCC-14C2-433E-A5C3-36D2D7E1A106}"/>
    <cellStyle name="Output 18 2 2 7" xfId="13727" xr:uid="{6A43A43B-9B69-425F-A5AF-7351292A03D3}"/>
    <cellStyle name="Output 18 2 2 8" xfId="13142" xr:uid="{D6EA2333-1E46-48A5-BBC4-61A1DB170AE3}"/>
    <cellStyle name="Output 18 2 2 9" xfId="13490" xr:uid="{5EDB89DD-9CF6-4EB3-9E4D-4D18629B04EA}"/>
    <cellStyle name="Output 18 2 3" xfId="9345" xr:uid="{0961B204-7C48-4AD5-8147-CE883C9FF32E}"/>
    <cellStyle name="Output 18 2 3 10" xfId="15739" xr:uid="{F6C19EC4-880E-4967-BD0B-DC840811D87E}"/>
    <cellStyle name="Output 18 2 3 2" xfId="10872" xr:uid="{84890A4E-CE2A-4322-986D-40EBEF9B2C39}"/>
    <cellStyle name="Output 18 2 3 2 2" xfId="15499" xr:uid="{3DB66180-91A7-489C-BEE4-9830DECA85B3}"/>
    <cellStyle name="Output 18 2 3 2 3" xfId="16505" xr:uid="{2445631B-BA14-4395-AB59-E1E1A75D11E2}"/>
    <cellStyle name="Output 18 2 3 2 4" xfId="17463" xr:uid="{142BE03D-7BF2-4305-80FD-2EBAE6897E61}"/>
    <cellStyle name="Output 18 2 3 2 5" xfId="18390" xr:uid="{2B5452D3-A792-4A4B-A5CF-408DE8CC78F1}"/>
    <cellStyle name="Output 18 2 3 2 6" xfId="19261" xr:uid="{EB08974B-B4BE-490C-81E6-1C3DE6E766BB}"/>
    <cellStyle name="Output 18 2 3 2 7" xfId="20108" xr:uid="{66262644-45E5-4C35-8407-CF32FEBD8242}"/>
    <cellStyle name="Output 18 2 3 2 8" xfId="20875" xr:uid="{82310C8B-D4F9-45C0-9209-E7B9BFE2BC4C}"/>
    <cellStyle name="Output 18 2 3 3" xfId="11702" xr:uid="{2D0614C8-6C79-4369-B6D2-740F3B857897}"/>
    <cellStyle name="Output 18 2 3 3 2" xfId="16106" xr:uid="{4E9C4F7F-8F6D-47F8-99B0-D2F5D355C71B}"/>
    <cellStyle name="Output 18 2 3 3 3" xfId="17066" xr:uid="{E6B71F0A-9502-44DD-96CE-0F623A3111EB}"/>
    <cellStyle name="Output 18 2 3 3 4" xfId="18018" xr:uid="{75CB5C60-3A6B-4F40-8687-A3536DA780A2}"/>
    <cellStyle name="Output 18 2 3 3 5" xfId="18892" xr:uid="{2C5DE22B-958F-495C-BB40-3E9A2F2A3B6A}"/>
    <cellStyle name="Output 18 2 3 3 6" xfId="19757" xr:uid="{48D337A4-0CD4-4733-A93D-351040D6CED7}"/>
    <cellStyle name="Output 18 2 3 3 7" xfId="20533" xr:uid="{A14FCE90-5133-4564-B836-BFD34755ED07}"/>
    <cellStyle name="Output 18 2 3 3 8" xfId="21290" xr:uid="{A268553F-8DAB-4813-AE44-38259119E528}"/>
    <cellStyle name="Output 18 2 3 4" xfId="14469" xr:uid="{B2A3288E-F488-4AE1-B976-223B89C1CE5F}"/>
    <cellStyle name="Output 18 2 3 5" xfId="12497" xr:uid="{F7B69A5A-EAC8-462F-9AF1-BC2F4C886EC0}"/>
    <cellStyle name="Output 18 2 3 6" xfId="13748" xr:uid="{4D2B9CCF-0414-4387-B4F0-9CC426843D39}"/>
    <cellStyle name="Output 18 2 3 7" xfId="13126" xr:uid="{E19B5B93-466E-4E83-ACA4-B33B3581C267}"/>
    <cellStyle name="Output 18 2 3 8" xfId="14918" xr:uid="{D3D4A833-ECBE-4404-A038-26AF7F372639}"/>
    <cellStyle name="Output 18 2 3 9" xfId="12149" xr:uid="{F99364F2-FBFB-4D02-B860-D1D933EAA72F}"/>
    <cellStyle name="Output 18 2 4" xfId="10129" xr:uid="{472E79B1-F8AB-470A-8C02-8677B1352FE0}"/>
    <cellStyle name="Output 18 2 4 2" xfId="15010" xr:uid="{39201CEF-DB8C-4EBE-9390-7EACCEC636E6}"/>
    <cellStyle name="Output 18 2 4 3" xfId="12068" xr:uid="{10907473-8625-4D08-BDF0-44E4183120E4}"/>
    <cellStyle name="Output 18 2 4 4" xfId="15230" xr:uid="{D30C81CF-9F4C-44F2-82A8-608A2CDD36A1}"/>
    <cellStyle name="Output 18 2 4 5" xfId="11896" xr:uid="{71C46FBF-0139-4E10-80A5-8C22BDD6B7B7}"/>
    <cellStyle name="Output 18 2 4 6" xfId="13936" xr:uid="{5178030D-57E0-4548-AC46-0282DA5B44C2}"/>
    <cellStyle name="Output 18 2 4 7" xfId="12967" xr:uid="{3A53C41F-AC5F-40CA-ABC8-7E4CAC103385}"/>
    <cellStyle name="Output 18 2 4 8" xfId="13552" xr:uid="{3437AA1B-E3F0-44E3-8F09-7E76D0499EC1}"/>
    <cellStyle name="Output 18 2 5" xfId="11474" xr:uid="{7B49E6EB-F6DF-4190-A74D-8324DE1F066D}"/>
    <cellStyle name="Output 18 2 5 2" xfId="15878" xr:uid="{C836153B-887C-4923-A81D-CBDE19118177}"/>
    <cellStyle name="Output 18 2 5 3" xfId="16838" xr:uid="{D239CEC3-502E-4F2B-A97A-52BEB6BD60BE}"/>
    <cellStyle name="Output 18 2 5 4" xfId="17790" xr:uid="{8CED5573-7F3E-4B91-A6E7-5C1680133EFD}"/>
    <cellStyle name="Output 18 2 5 5" xfId="18664" xr:uid="{ADC5366A-E8DE-46B5-B801-8B345621015F}"/>
    <cellStyle name="Output 18 2 5 6" xfId="19529" xr:uid="{7595AE61-0085-436D-89B3-1B4B3E50D31F}"/>
    <cellStyle name="Output 18 2 5 7" xfId="20305" xr:uid="{1B465712-3916-4DEF-BD44-FF900353D61F}"/>
    <cellStyle name="Output 18 2 5 8" xfId="21062" xr:uid="{AE8D53B0-0A08-4431-9CC5-0DB5198E5FA1}"/>
    <cellStyle name="Output 18 2 6" xfId="13915" xr:uid="{C5090C22-0B4B-4A36-862F-DE774205CE6E}"/>
    <cellStyle name="Output 18 2 7" xfId="12986" xr:uid="{FF861685-B9D9-49DB-A70A-035FFB3D6615}"/>
    <cellStyle name="Output 18 2 8" xfId="13534" xr:uid="{B40F80B1-FA23-4C6C-912E-067F328466E4}"/>
    <cellStyle name="Output 18 2 9" xfId="13284" xr:uid="{A7E1B79C-92DF-4DB1-82D6-5BF690B4E486}"/>
    <cellStyle name="Output 18 3" xfId="9095" xr:uid="{F5223FCF-0A84-4599-A864-95B43192DB91}"/>
    <cellStyle name="Output 18 3 10" xfId="13327" xr:uid="{F303B932-41FB-47E3-9180-BAB0D3010E73}"/>
    <cellStyle name="Output 18 3 11" xfId="14339" xr:uid="{0ECD81BD-DDA4-41BB-AD2E-EB9489ED5FF9}"/>
    <cellStyle name="Output 18 3 2" xfId="9828" xr:uid="{3868177F-8B89-41B3-B476-8B719525E377}"/>
    <cellStyle name="Output 18 3 2 10" xfId="16665" xr:uid="{753FBD3F-B932-4E48-BB55-CE1D43A348E7}"/>
    <cellStyle name="Output 18 3 2 2" xfId="11367" xr:uid="{5EAC07A5-46DD-4873-93E1-E3950C6CB8C4}"/>
    <cellStyle name="Output 18 3 2 2 2" xfId="15796" xr:uid="{3BF2583A-68A8-4500-8C7A-2BF6F37F9BCF}"/>
    <cellStyle name="Output 18 3 2 2 3" xfId="16758" xr:uid="{B2E46760-B5D4-45F8-948C-15124AAE2289}"/>
    <cellStyle name="Output 18 3 2 2 4" xfId="17710" xr:uid="{7E1E4782-2E1D-4A6C-99BD-792C8C940D0A}"/>
    <cellStyle name="Output 18 3 2 2 5" xfId="18590" xr:uid="{A9602196-1C25-4D54-B76B-90C7492AF7DC}"/>
    <cellStyle name="Output 18 3 2 2 6" xfId="19456" xr:uid="{9926508E-19FA-4C86-BF1D-B1186006DF48}"/>
    <cellStyle name="Output 18 3 2 2 7" xfId="20232" xr:uid="{348630B2-18D7-466D-9B15-A881FA0ABE12}"/>
    <cellStyle name="Output 18 3 2 2 8" xfId="20989" xr:uid="{8A7DC5EE-3A94-47CF-B795-DE6F17FA5AA4}"/>
    <cellStyle name="Output 18 3 2 3" xfId="11816" xr:uid="{E7926981-59D9-4493-B12B-D428B15B23FA}"/>
    <cellStyle name="Output 18 3 2 3 2" xfId="16220" xr:uid="{A2534145-2BDC-4C2D-AA75-56F0F70B4DE5}"/>
    <cellStyle name="Output 18 3 2 3 3" xfId="17180" xr:uid="{D9BF1425-19CD-4EC3-8E42-E7EEB5375C7D}"/>
    <cellStyle name="Output 18 3 2 3 4" xfId="18132" xr:uid="{798FACA7-18A4-4EF2-962A-D22A3602D95B}"/>
    <cellStyle name="Output 18 3 2 3 5" xfId="19006" xr:uid="{9F0FB309-B1D5-42D0-93E6-D567B7E04420}"/>
    <cellStyle name="Output 18 3 2 3 6" xfId="19871" xr:uid="{7426C2B2-2446-41F1-91EF-5E8A6D568EFF}"/>
    <cellStyle name="Output 18 3 2 3 7" xfId="20647" xr:uid="{EDB38B4C-9CFF-4EF9-B6FF-6547E3881CA6}"/>
    <cellStyle name="Output 18 3 2 3 8" xfId="21404" xr:uid="{08DAE0F3-B888-43FD-86DB-80D8AB3FB07E}"/>
    <cellStyle name="Output 18 3 2 4" xfId="14780" xr:uid="{EA4FE0C0-1AA1-434D-B720-64A0983656C9}"/>
    <cellStyle name="Output 18 3 2 5" xfId="14545" xr:uid="{CA73B132-68E6-4DAB-949E-A02695FAF238}"/>
    <cellStyle name="Output 18 3 2 6" xfId="12424" xr:uid="{2C3F2854-36CB-4F54-ADF1-473C8975CE44}"/>
    <cellStyle name="Output 18 3 2 7" xfId="14425" xr:uid="{9CA1C9ED-4F17-4CF2-AD20-9918FCD2C124}"/>
    <cellStyle name="Output 18 3 2 8" xfId="12538" xr:uid="{4E71DF9C-3A7D-44DE-99A0-2222C5C3BC7F}"/>
    <cellStyle name="Output 18 3 2 9" xfId="15689" xr:uid="{8F123D25-4A9C-4151-8CE4-6B178C3A5711}"/>
    <cellStyle name="Output 18 3 3" xfId="10620" xr:uid="{9C4683B2-FBCA-417D-A8CC-59EFA349366F}"/>
    <cellStyle name="Output 18 3 3 2" xfId="15316" xr:uid="{39882EE9-9D72-4DEC-B6E9-3725E19CC8C7}"/>
    <cellStyle name="Output 18 3 3 3" xfId="16336" xr:uid="{375F809C-9F0D-4CB1-AB9A-CB97C8EAB012}"/>
    <cellStyle name="Output 18 3 3 4" xfId="17296" xr:uid="{1CB805ED-143C-4AE3-9A59-48739F3CCAA9}"/>
    <cellStyle name="Output 18 3 3 5" xfId="18245" xr:uid="{09CA9F01-4EC6-473D-BAAF-4912DAFE0450}"/>
    <cellStyle name="Output 18 3 3 6" xfId="19118" xr:uid="{D28632EE-C337-40EA-9797-43461C133DC9}"/>
    <cellStyle name="Output 18 3 3 7" xfId="19983" xr:uid="{402C1DF3-4C8A-498A-BA2B-C28F085407DD}"/>
    <cellStyle name="Output 18 3 3 8" xfId="20759" xr:uid="{5E929804-6AB2-4A05-9A59-86DF3E8525A6}"/>
    <cellStyle name="Output 18 3 4" xfId="11586" xr:uid="{0AE55BF6-2224-49ED-A9C7-24F9A94AC281}"/>
    <cellStyle name="Output 18 3 4 2" xfId="15990" xr:uid="{CC462E92-0A80-4C8F-A6CC-A0CF368D91D5}"/>
    <cellStyle name="Output 18 3 4 3" xfId="16950" xr:uid="{9621C98D-1FCD-4279-9CB0-EAB501127775}"/>
    <cellStyle name="Output 18 3 4 4" xfId="17902" xr:uid="{71DD5AB8-EBE4-419E-AA51-FEDB1C48F13B}"/>
    <cellStyle name="Output 18 3 4 5" xfId="18776" xr:uid="{6EFA5E13-B60C-40B9-A371-B6F16F6021E2}"/>
    <cellStyle name="Output 18 3 4 6" xfId="19641" xr:uid="{0FC11A28-802C-4BC0-83E6-056255D83C74}"/>
    <cellStyle name="Output 18 3 4 7" xfId="20417" xr:uid="{1E56BED7-7B82-4D65-8B56-04D4746CBEC9}"/>
    <cellStyle name="Output 18 3 4 8" xfId="21174" xr:uid="{C8A94FA5-0AB2-46D2-8761-4044FD9BE53C}"/>
    <cellStyle name="Output 18 3 5" xfId="14287" xr:uid="{6FDF5418-2F44-4CF1-9671-D9DF23B37586}"/>
    <cellStyle name="Output 18 3 6" xfId="12666" xr:uid="{B5CE3011-920E-43A5-BA34-4BAA80B02D3A}"/>
    <cellStyle name="Output 18 3 7" xfId="13726" xr:uid="{29D628D3-139E-4F71-ACB0-4C1390F29398}"/>
    <cellStyle name="Output 18 3 8" xfId="13143" xr:uid="{66A9D1F3-B429-41A9-B785-251EE8F504C8}"/>
    <cellStyle name="Output 18 3 9" xfId="13489" xr:uid="{2CFBFF01-7857-4E82-B76A-6FA7FC46E92E}"/>
    <cellStyle name="Output 18 4" xfId="9344" xr:uid="{3D9559FA-9D3A-4D0F-8350-85B0899EDA31}"/>
    <cellStyle name="Output 18 4 10" xfId="17664" xr:uid="{C76CD3C9-B411-4B18-A596-433787752B11}"/>
    <cellStyle name="Output 18 4 2" xfId="10871" xr:uid="{800442B4-9BF1-4380-A2BA-3352669C7D03}"/>
    <cellStyle name="Output 18 4 2 2" xfId="15498" xr:uid="{F35FFAD1-99E5-45DC-B4D8-07F5E04FEECE}"/>
    <cellStyle name="Output 18 4 2 3" xfId="16504" xr:uid="{FAA73EA0-002C-497B-B942-3E088ABDBD08}"/>
    <cellStyle name="Output 18 4 2 4" xfId="17462" xr:uid="{EB20D23C-9917-4BAD-B4B6-75AFFA7831D7}"/>
    <cellStyle name="Output 18 4 2 5" xfId="18389" xr:uid="{DBE7190C-94D2-4B98-B418-9363E1940178}"/>
    <cellStyle name="Output 18 4 2 6" xfId="19260" xr:uid="{7526B967-372B-48DF-8C8F-33D96FA29E56}"/>
    <cellStyle name="Output 18 4 2 7" xfId="20107" xr:uid="{543148F6-CE89-4E7B-A9BE-4DA8AC534019}"/>
    <cellStyle name="Output 18 4 2 8" xfId="20874" xr:uid="{74FF019D-B9DB-4E05-980A-292F741B1214}"/>
    <cellStyle name="Output 18 4 3" xfId="11701" xr:uid="{E68C447A-583B-4D4E-839F-F3329060604D}"/>
    <cellStyle name="Output 18 4 3 2" xfId="16105" xr:uid="{45CECF05-AB25-4622-8152-05D1DF1F4E2D}"/>
    <cellStyle name="Output 18 4 3 3" xfId="17065" xr:uid="{69EF85F8-CA40-47E4-A8BE-603A5B26110D}"/>
    <cellStyle name="Output 18 4 3 4" xfId="18017" xr:uid="{691A1687-34A7-4B41-A646-E9BC5E074A32}"/>
    <cellStyle name="Output 18 4 3 5" xfId="18891" xr:uid="{4FA32D3A-6815-4EC7-88E5-7FF670627650}"/>
    <cellStyle name="Output 18 4 3 6" xfId="19756" xr:uid="{ACE46167-737F-48DA-90BE-3AE487957871}"/>
    <cellStyle name="Output 18 4 3 7" xfId="20532" xr:uid="{3FC7C73F-0B2A-47ED-A41C-7CFFF9923943}"/>
    <cellStyle name="Output 18 4 3 8" xfId="21289" xr:uid="{07E2FC33-4BE9-4727-AC1B-AB160E99398B}"/>
    <cellStyle name="Output 18 4 4" xfId="14468" xr:uid="{4AD429AF-97FD-4F67-AB38-72408FA1AAB9}"/>
    <cellStyle name="Output 18 4 5" xfId="12498" xr:uid="{97AA245D-38BE-4575-8EF1-434395EF5142}"/>
    <cellStyle name="Output 18 4 6" xfId="14964" xr:uid="{0565414A-443E-4342-AC7B-29CCDB010936}"/>
    <cellStyle name="Output 18 4 7" xfId="12108" xr:uid="{F9681C0C-A983-4093-9C5B-D4E3488168D7}"/>
    <cellStyle name="Output 18 4 8" xfId="15747" xr:uid="{92520F57-A6E9-4294-9F27-3489A8FE8D7C}"/>
    <cellStyle name="Output 18 4 9" xfId="16712" xr:uid="{FE4CBE03-584B-4159-B359-506F80BE912E}"/>
    <cellStyle name="Output 18 5" xfId="10128" xr:uid="{ACD44BD9-3BE4-4B0F-B323-A16CADF00EEA}"/>
    <cellStyle name="Output 18 5 2" xfId="15009" xr:uid="{9D083D1D-6EA4-4BD3-8545-64EB5708701B}"/>
    <cellStyle name="Output 18 5 3" xfId="12069" xr:uid="{C6FCEB43-DAC5-4C35-AFDB-BB8927F65AD0}"/>
    <cellStyle name="Output 18 5 4" xfId="15755" xr:uid="{FAAB504C-B034-4090-8933-E910C296BE69}"/>
    <cellStyle name="Output 18 5 5" xfId="16719" xr:uid="{40616763-EF50-4E77-A725-8D0B2946B6E7}"/>
    <cellStyle name="Output 18 5 6" xfId="17671" xr:uid="{D0D98E3E-76FA-42FA-8E5F-8D3EDE80832B}"/>
    <cellStyle name="Output 18 5 7" xfId="18553" xr:uid="{4BA80A58-7DEE-4A8C-AC2C-D6042825DFE8}"/>
    <cellStyle name="Output 18 5 8" xfId="19421" xr:uid="{9C87D778-DC89-4822-91A6-5F9A71B9731B}"/>
    <cellStyle name="Output 18 6" xfId="11473" xr:uid="{FFC91261-FC8F-44DD-BF89-F915AB87930A}"/>
    <cellStyle name="Output 18 6 2" xfId="15877" xr:uid="{9A36AE6F-5D81-44FB-95E4-92F99769DB12}"/>
    <cellStyle name="Output 18 6 3" xfId="16837" xr:uid="{D905E5D3-3D1E-4709-9EC4-A37C2F0B63E6}"/>
    <cellStyle name="Output 18 6 4" xfId="17789" xr:uid="{AA7D1CF9-3F44-4B78-B347-8169C9919577}"/>
    <cellStyle name="Output 18 6 5" xfId="18663" xr:uid="{F451F4D0-6AE7-4EF7-9D3F-BDBD74B10010}"/>
    <cellStyle name="Output 18 6 6" xfId="19528" xr:uid="{A7A91658-4B5A-4A88-815A-D205EF1A8B04}"/>
    <cellStyle name="Output 18 6 7" xfId="20304" xr:uid="{185DE946-684A-4DDD-9F4E-9A340E924BC9}"/>
    <cellStyle name="Output 18 6 8" xfId="21061" xr:uid="{70CB6D56-1119-46BD-B3C7-C9C817F8FE29}"/>
    <cellStyle name="Output 18 7" xfId="13914" xr:uid="{31974070-8A89-4483-83CE-80DE6A777AB9}"/>
    <cellStyle name="Output 18 8" xfId="12987" xr:uid="{01461C31-26AA-4929-8067-EC27B83BFB59}"/>
    <cellStyle name="Output 18 9" xfId="13533" xr:uid="{5870679D-A8BB-4F05-86A6-E0B0A5231CB6}"/>
    <cellStyle name="Output 19" xfId="8488" xr:uid="{2FD781D0-C415-4842-98C9-082E7DBCB781}"/>
    <cellStyle name="Output 19 10" xfId="13283" xr:uid="{B368B247-BCDB-464E-93E1-E8E229CCF569}"/>
    <cellStyle name="Output 19 11" xfId="14396" xr:uid="{30DC4F13-8B4C-488B-B0CA-F1D4D16BC2C2}"/>
    <cellStyle name="Output 19 12" xfId="12562" xr:uid="{077041F6-FE30-4A33-876C-5FFD0A16DFB1}"/>
    <cellStyle name="Output 19 13" xfId="15179" xr:uid="{28F3954A-634A-45CE-8463-EF9B9D6E23FB}"/>
    <cellStyle name="Output 19 2" xfId="8489" xr:uid="{A6F9A054-52C9-45BE-8338-30F81AF97CE3}"/>
    <cellStyle name="Output 19 2 10" xfId="15425" xr:uid="{A5C0AC77-D3F9-4111-9121-907A1D98A9ED}"/>
    <cellStyle name="Output 19 2 11" xfId="16439" xr:uid="{A300F73C-CF67-4408-9CE0-B7854E5BFD9C}"/>
    <cellStyle name="Output 19 2 12" xfId="17397" xr:uid="{B676339C-DEC5-4740-A90E-049ABE08570C}"/>
    <cellStyle name="Output 19 2 2" xfId="9098" xr:uid="{19A8D5E3-1277-4B23-9025-EB1B2723F178}"/>
    <cellStyle name="Output 19 2 2 10" xfId="13324" xr:uid="{CBC8D24E-C55F-43EB-9C53-EDC3DFFE2F8E}"/>
    <cellStyle name="Output 19 2 2 11" xfId="15549" xr:uid="{E59696C0-4945-4300-8EDE-5B31A2577BBC}"/>
    <cellStyle name="Output 19 2 2 2" xfId="9829" xr:uid="{9EDD8160-64E8-40A9-97CB-6B49FAC25091}"/>
    <cellStyle name="Output 19 2 2 2 10" xfId="13941" xr:uid="{29135C1D-022F-416E-B13F-46748F98113F}"/>
    <cellStyle name="Output 19 2 2 2 2" xfId="11368" xr:uid="{3BC2722C-26FE-451A-B2FA-64E54F36A698}"/>
    <cellStyle name="Output 19 2 2 2 2 2" xfId="15797" xr:uid="{E06A1268-E013-461A-8C11-5132A8556D57}"/>
    <cellStyle name="Output 19 2 2 2 2 3" xfId="16759" xr:uid="{B48EF7EB-5E94-4D73-B0D7-437557A0E1B5}"/>
    <cellStyle name="Output 19 2 2 2 2 4" xfId="17711" xr:uid="{005A26A9-2D10-4A25-ACD1-4382A80C26BB}"/>
    <cellStyle name="Output 19 2 2 2 2 5" xfId="18591" xr:uid="{8BC8195F-6F63-4D6B-9C21-AE3AEE6CAC73}"/>
    <cellStyle name="Output 19 2 2 2 2 6" xfId="19457" xr:uid="{251345F7-196B-4E43-B47B-3F9791B3D8C1}"/>
    <cellStyle name="Output 19 2 2 2 2 7" xfId="20233" xr:uid="{F99CD805-80F6-4631-9CDD-A3316130FE7C}"/>
    <cellStyle name="Output 19 2 2 2 2 8" xfId="20990" xr:uid="{A8B7BC76-153C-4572-B153-C48490E002DD}"/>
    <cellStyle name="Output 19 2 2 2 3" xfId="11817" xr:uid="{DFE8546D-C05C-433D-A302-58B29E23E68A}"/>
    <cellStyle name="Output 19 2 2 2 3 2" xfId="16221" xr:uid="{7010D724-6F69-481D-9EFF-B65B2D495D82}"/>
    <cellStyle name="Output 19 2 2 2 3 3" xfId="17181" xr:uid="{335695D1-C028-4BAF-B20E-EDF692CA703C}"/>
    <cellStyle name="Output 19 2 2 2 3 4" xfId="18133" xr:uid="{E4BD6BC7-978B-441B-ABA4-928CC17FD858}"/>
    <cellStyle name="Output 19 2 2 2 3 5" xfId="19007" xr:uid="{1CB0EF94-3F65-4E6A-9AFA-4196D8AB1932}"/>
    <cellStyle name="Output 19 2 2 2 3 6" xfId="19872" xr:uid="{AD43F051-DDA9-48F8-969A-10FF5861B588}"/>
    <cellStyle name="Output 19 2 2 2 3 7" xfId="20648" xr:uid="{94BAE3D3-2885-4492-8443-E15FAACB940F}"/>
    <cellStyle name="Output 19 2 2 2 3 8" xfId="21405" xr:uid="{48ED0E8B-D81E-4020-8AF7-22B3F2B61B5B}"/>
    <cellStyle name="Output 19 2 2 2 4" xfId="14781" xr:uid="{2F773CBA-0A94-4E2D-8D7B-39BC2801CF13}"/>
    <cellStyle name="Output 19 2 2 2 5" xfId="14078" xr:uid="{498ECA7C-A123-47C9-845A-E9ACBA228377}"/>
    <cellStyle name="Output 19 2 2 2 6" xfId="12844" xr:uid="{4DFB3AE4-C83D-4EBD-87F1-6C6FECA99814}"/>
    <cellStyle name="Output 19 2 2 2 7" xfId="13662" xr:uid="{FF7C2A72-3E6F-4079-94B7-D8F2435EBD02}"/>
    <cellStyle name="Output 19 2 2 2 8" xfId="13185" xr:uid="{8BA4F806-6692-47B6-B6BB-AC9458E5A414}"/>
    <cellStyle name="Output 19 2 2 2 9" xfId="11884" xr:uid="{BDFA364D-37B1-45BE-A766-8202307C95D6}"/>
    <cellStyle name="Output 19 2 2 3" xfId="10623" xr:uid="{99798662-E0B5-426C-A5E9-C2751BED1FD3}"/>
    <cellStyle name="Output 19 2 2 3 2" xfId="15319" xr:uid="{D0A5832C-200D-4776-B422-6623E8CB6FB7}"/>
    <cellStyle name="Output 19 2 2 3 3" xfId="16339" xr:uid="{E40EE5F9-3A2B-414C-B8E7-439BBCF7BDDA}"/>
    <cellStyle name="Output 19 2 2 3 4" xfId="17299" xr:uid="{3940FDDB-37DD-419C-AD9D-C2E48E5DEC0D}"/>
    <cellStyle name="Output 19 2 2 3 5" xfId="18248" xr:uid="{AD3F59E9-70DD-483D-9EB6-D4700DCFD6A1}"/>
    <cellStyle name="Output 19 2 2 3 6" xfId="19121" xr:uid="{40BDE357-5593-4FF9-9E1D-B96B5F2E5E5D}"/>
    <cellStyle name="Output 19 2 2 3 7" xfId="19986" xr:uid="{1FE7C8C6-DB07-4266-BF6D-D10120998B7C}"/>
    <cellStyle name="Output 19 2 2 3 8" xfId="20762" xr:uid="{73BB5301-9AEC-4102-8E05-11895B8B7997}"/>
    <cellStyle name="Output 19 2 2 4" xfId="11589" xr:uid="{D18EA41C-FC38-4282-8429-296107E2685D}"/>
    <cellStyle name="Output 19 2 2 4 2" xfId="15993" xr:uid="{8ADDC625-AD13-463C-B616-C7168DCB737F}"/>
    <cellStyle name="Output 19 2 2 4 3" xfId="16953" xr:uid="{521A94B9-AA92-46D7-9197-39CDC906A4EB}"/>
    <cellStyle name="Output 19 2 2 4 4" xfId="17905" xr:uid="{5510F851-7DD2-4359-81F9-E95DD3357C75}"/>
    <cellStyle name="Output 19 2 2 4 5" xfId="18779" xr:uid="{9B90B331-AF0F-4E29-92BA-F379FBAAD3A7}"/>
    <cellStyle name="Output 19 2 2 4 6" xfId="19644" xr:uid="{B0137920-4074-418D-AD2F-3F907E536ACB}"/>
    <cellStyle name="Output 19 2 2 4 7" xfId="20420" xr:uid="{BC2B20AD-BA03-465A-A3D2-763E226F5604}"/>
    <cellStyle name="Output 19 2 2 4 8" xfId="21177" xr:uid="{99757A67-4218-4E52-9464-653D989AD01B}"/>
    <cellStyle name="Output 19 2 2 5" xfId="14290" xr:uid="{F9F984BF-66C1-4B1E-91F7-2DB958107FA3}"/>
    <cellStyle name="Output 19 2 2 6" xfId="12663" xr:uid="{F0FEE6C0-2870-4101-ACE4-712DAD5BA94A}"/>
    <cellStyle name="Output 19 2 2 7" xfId="13729" xr:uid="{C2952932-984D-4F70-A98E-77C8725EE02F}"/>
    <cellStyle name="Output 19 2 2 8" xfId="13140" xr:uid="{5DB12B24-5C27-4218-ABAD-46D7C69DADAB}"/>
    <cellStyle name="Output 19 2 2 9" xfId="13492" xr:uid="{7796A69F-2C1C-469B-B6AF-AD687C57F996}"/>
    <cellStyle name="Output 19 2 3" xfId="9347" xr:uid="{59233647-208B-4768-A690-4FB3136F4861}"/>
    <cellStyle name="Output 19 2 3 10" xfId="13673" xr:uid="{FE7CC20C-C585-452A-87C8-BE466277C4D6}"/>
    <cellStyle name="Output 19 2 3 2" xfId="10874" xr:uid="{62F86DDA-28B1-4A78-9945-0184F88C2131}"/>
    <cellStyle name="Output 19 2 3 2 2" xfId="15501" xr:uid="{5E1B49EE-5B51-4E18-92AA-266CC5F51932}"/>
    <cellStyle name="Output 19 2 3 2 3" xfId="16507" xr:uid="{6889A371-3406-4DD0-9862-1F90DB111367}"/>
    <cellStyle name="Output 19 2 3 2 4" xfId="17465" xr:uid="{4C876628-0877-4381-BFD6-45ACC0397081}"/>
    <cellStyle name="Output 19 2 3 2 5" xfId="18392" xr:uid="{2F940036-BD2C-4FFD-8255-EBE0087FE323}"/>
    <cellStyle name="Output 19 2 3 2 6" xfId="19263" xr:uid="{4CA89EE4-CCAE-417A-BB9B-7AB2AD56CBE1}"/>
    <cellStyle name="Output 19 2 3 2 7" xfId="20110" xr:uid="{C756465E-05FD-4B6D-A810-4E9DBEF98D90}"/>
    <cellStyle name="Output 19 2 3 2 8" xfId="20877" xr:uid="{28D5054B-F038-4A58-9BA6-1B5580BB2A2D}"/>
    <cellStyle name="Output 19 2 3 3" xfId="11704" xr:uid="{D8F0B604-0133-4B9C-8482-7530089F1B7B}"/>
    <cellStyle name="Output 19 2 3 3 2" xfId="16108" xr:uid="{2078717C-4CE4-4C8A-91D4-6B14364EE867}"/>
    <cellStyle name="Output 19 2 3 3 3" xfId="17068" xr:uid="{780C05F3-442A-4684-A45D-C275BBD33E91}"/>
    <cellStyle name="Output 19 2 3 3 4" xfId="18020" xr:uid="{FD345414-6DAC-4CF8-91B0-73E2DDB716B4}"/>
    <cellStyle name="Output 19 2 3 3 5" xfId="18894" xr:uid="{199E9FB8-F17D-437B-849F-95063152579B}"/>
    <cellStyle name="Output 19 2 3 3 6" xfId="19759" xr:uid="{262D1507-9ACB-417D-AC0A-4FD2B607AA09}"/>
    <cellStyle name="Output 19 2 3 3 7" xfId="20535" xr:uid="{E2319BA1-B1B6-4300-A992-5F9CD5615F0B}"/>
    <cellStyle name="Output 19 2 3 3 8" xfId="21292" xr:uid="{A575FFEB-AC3F-4860-86EA-2B2723020228}"/>
    <cellStyle name="Output 19 2 3 4" xfId="14471" xr:uid="{DE2BDE6B-F1DD-4F0C-B75A-EA66B624EA5E}"/>
    <cellStyle name="Output 19 2 3 5" xfId="12495" xr:uid="{FE4CD15F-5860-4052-B935-BF0852387429}"/>
    <cellStyle name="Output 19 2 3 6" xfId="13750" xr:uid="{E4124ACE-77B5-4B10-B18A-BED0B73B5626}"/>
    <cellStyle name="Output 19 2 3 7" xfId="13124" xr:uid="{19CBBE3B-B1D8-4D5D-AAC5-86F4139E3D09}"/>
    <cellStyle name="Output 19 2 3 8" xfId="14100" xr:uid="{573A2A44-A01A-4457-A33C-25F623FE4750}"/>
    <cellStyle name="Output 19 2 3 9" xfId="12831" xr:uid="{C6D12D28-1C8E-4673-B5F3-D1B0D10AED23}"/>
    <cellStyle name="Output 19 2 4" xfId="10131" xr:uid="{BA107729-CFDB-4A77-97B6-588855CE31D7}"/>
    <cellStyle name="Output 19 2 4 2" xfId="15012" xr:uid="{721B1D6F-671F-4D52-8129-D59BF01327C5}"/>
    <cellStyle name="Output 19 2 4 3" xfId="14056" xr:uid="{08F680CD-948A-4043-BDAC-B6EB7045020E}"/>
    <cellStyle name="Output 19 2 4 4" xfId="12865" xr:uid="{35F50F6E-8DA7-489B-92CB-D8B31424C727}"/>
    <cellStyle name="Output 19 2 4 5" xfId="13644" xr:uid="{829E8693-2B30-4961-985A-8A20C9CDD3A1}"/>
    <cellStyle name="Output 19 2 4 6" xfId="13203" xr:uid="{2B3378F2-6631-4172-80E2-B07B2003CBD9}"/>
    <cellStyle name="Output 19 2 4 7" xfId="14589" xr:uid="{F2E499A3-8821-4879-A7CC-82C260DB6FF6}"/>
    <cellStyle name="Output 19 2 4 8" xfId="12387" xr:uid="{DAF16B3E-77AF-4111-B952-0755A1CD1583}"/>
    <cellStyle name="Output 19 2 5" xfId="11476" xr:uid="{AEA23F62-785F-486D-B69A-EA0CD1E70404}"/>
    <cellStyle name="Output 19 2 5 2" xfId="15880" xr:uid="{1CF4FD36-5D50-4141-96E5-64B79C0BFC75}"/>
    <cellStyle name="Output 19 2 5 3" xfId="16840" xr:uid="{E63B8CB7-9A07-4F37-90A6-70662CAF3775}"/>
    <cellStyle name="Output 19 2 5 4" xfId="17792" xr:uid="{565EABE6-93DA-46A9-AA04-DC04627B8897}"/>
    <cellStyle name="Output 19 2 5 5" xfId="18666" xr:uid="{78870749-C18A-4298-97ED-E74D022DC4CE}"/>
    <cellStyle name="Output 19 2 5 6" xfId="19531" xr:uid="{552BD6A0-2C3C-4AAA-8EA3-03E016C47A7B}"/>
    <cellStyle name="Output 19 2 5 7" xfId="20307" xr:uid="{E12EA874-2E36-4FBE-A0BD-3C4759EAF451}"/>
    <cellStyle name="Output 19 2 5 8" xfId="21064" xr:uid="{B55FDD0F-53E4-4041-A554-0FDF7FA9FECE}"/>
    <cellStyle name="Output 19 2 6" xfId="13917" xr:uid="{7E765014-81E2-4753-B895-360892936056}"/>
    <cellStyle name="Output 19 2 7" xfId="12984" xr:uid="{BB35B25D-2394-4197-84DB-05E5B3B16A77}"/>
    <cellStyle name="Output 19 2 8" xfId="13536" xr:uid="{328B7E31-B486-4B91-ACA5-E74FF40AB125}"/>
    <cellStyle name="Output 19 2 9" xfId="13282" xr:uid="{E47D9FCB-8E99-4784-AE26-6DB1DEB2E90C}"/>
    <cellStyle name="Output 19 3" xfId="9097" xr:uid="{B5E3A16C-3CA7-4B09-BD08-6E6560208BF5}"/>
    <cellStyle name="Output 19 3 10" xfId="13325" xr:uid="{932DB7A9-354C-48DF-ACFA-E5B6C764D8D7}"/>
    <cellStyle name="Output 19 3 11" xfId="14522" xr:uid="{83D775E8-6C97-4E90-A2D1-287CAB8BCF67}"/>
    <cellStyle name="Output 19 3 2" xfId="9830" xr:uid="{C50CCAD2-215B-48D1-B68C-49E9ADC23F93}"/>
    <cellStyle name="Output 19 3 2 10" xfId="11966" xr:uid="{61D38B72-5F86-4071-A993-61364C106690}"/>
    <cellStyle name="Output 19 3 2 2" xfId="11369" xr:uid="{DE5B27D4-6FAA-4524-BCE6-783A5245C966}"/>
    <cellStyle name="Output 19 3 2 2 2" xfId="15798" xr:uid="{E7CC5E03-5529-43AD-8DC9-B2C9B3A6F3F5}"/>
    <cellStyle name="Output 19 3 2 2 3" xfId="16760" xr:uid="{DFDB039E-4E5E-4CB7-8C0C-760FE02AEABC}"/>
    <cellStyle name="Output 19 3 2 2 4" xfId="17712" xr:uid="{5E3B7C5D-C6A2-4C30-9A5B-AFF442590BBC}"/>
    <cellStyle name="Output 19 3 2 2 5" xfId="18592" xr:uid="{E474EF27-9603-4378-B62B-A33B815DE238}"/>
    <cellStyle name="Output 19 3 2 2 6" xfId="19458" xr:uid="{F06EFB42-B7D7-4E08-BC88-66040D8874A4}"/>
    <cellStyle name="Output 19 3 2 2 7" xfId="20234" xr:uid="{B26EDA1C-08F4-4B71-8C6B-0D23EF036EC2}"/>
    <cellStyle name="Output 19 3 2 2 8" xfId="20991" xr:uid="{9140B4FE-B873-456C-A309-226A285793DD}"/>
    <cellStyle name="Output 19 3 2 3" xfId="11818" xr:uid="{3177CA51-7A39-4BF5-BEE4-0CB33C6B39D2}"/>
    <cellStyle name="Output 19 3 2 3 2" xfId="16222" xr:uid="{8DEFCB8B-2382-4ED5-BF98-9CE13D9CC031}"/>
    <cellStyle name="Output 19 3 2 3 3" xfId="17182" xr:uid="{D6E9CD76-840F-4525-9D34-006858444E1B}"/>
    <cellStyle name="Output 19 3 2 3 4" xfId="18134" xr:uid="{A86FE03D-A974-4104-8350-D9A9A06A17CE}"/>
    <cellStyle name="Output 19 3 2 3 5" xfId="19008" xr:uid="{AD1B121C-B9AC-45FF-90AB-64BB775CC67B}"/>
    <cellStyle name="Output 19 3 2 3 6" xfId="19873" xr:uid="{684C37DC-96F3-480C-8CD8-28FE2FFECC4A}"/>
    <cellStyle name="Output 19 3 2 3 7" xfId="20649" xr:uid="{DB0D63A7-7ED9-4661-8937-E0EDA5F60897}"/>
    <cellStyle name="Output 19 3 2 3 8" xfId="21406" xr:uid="{E21D19CB-4D16-4DFD-AC7B-CBFCC6D83D03}"/>
    <cellStyle name="Output 19 3 2 4" xfId="14782" xr:uid="{B573260D-9A5A-4F30-B64F-BECD46333BA9}"/>
    <cellStyle name="Output 19 3 2 5" xfId="14865" xr:uid="{121B7E37-347B-433B-AC79-812BC5206D14}"/>
    <cellStyle name="Output 19 3 2 6" xfId="12197" xr:uid="{6415F753-2336-444A-AFE5-D425CF1011C0}"/>
    <cellStyle name="Output 19 3 2 7" xfId="13838" xr:uid="{5D25C338-7827-4E99-B751-999F41ACAEE3}"/>
    <cellStyle name="Output 19 3 2 8" xfId="13054" xr:uid="{EADFA675-244D-468E-B01D-88A756855164}"/>
    <cellStyle name="Output 19 3 2 9" xfId="15143" xr:uid="{A7960ED0-A32E-4848-BBD6-B67043179E03}"/>
    <cellStyle name="Output 19 3 3" xfId="10622" xr:uid="{2214B96F-2D6D-4426-9093-D328B3791D22}"/>
    <cellStyle name="Output 19 3 3 2" xfId="15318" xr:uid="{B7D563E7-91E1-4B4F-8348-4F1BB3A766CE}"/>
    <cellStyle name="Output 19 3 3 3" xfId="16338" xr:uid="{D1257600-142A-47BE-AEE5-E6B0072E4EB8}"/>
    <cellStyle name="Output 19 3 3 4" xfId="17298" xr:uid="{3499DEF2-C144-49B7-A503-D8BAC7E3BA8B}"/>
    <cellStyle name="Output 19 3 3 5" xfId="18247" xr:uid="{DD3E4E46-1DB2-4F44-B799-C98DE8137810}"/>
    <cellStyle name="Output 19 3 3 6" xfId="19120" xr:uid="{9EC49F9C-A5A7-48A6-A7EA-8EE0BD406B81}"/>
    <cellStyle name="Output 19 3 3 7" xfId="19985" xr:uid="{B9980CF3-0764-42FB-9E62-675F5229409D}"/>
    <cellStyle name="Output 19 3 3 8" xfId="20761" xr:uid="{09CB8E96-86C4-44FD-940B-BA63B74F4C5A}"/>
    <cellStyle name="Output 19 3 4" xfId="11588" xr:uid="{C44E62A1-8216-437F-931A-43C1C621010E}"/>
    <cellStyle name="Output 19 3 4 2" xfId="15992" xr:uid="{84571104-892C-472B-A9E9-EABC349FB00A}"/>
    <cellStyle name="Output 19 3 4 3" xfId="16952" xr:uid="{336E457D-15C0-4FA8-BC78-256A6126C546}"/>
    <cellStyle name="Output 19 3 4 4" xfId="17904" xr:uid="{CE4BF1E3-5A85-4F21-AD75-4C00ECB18C56}"/>
    <cellStyle name="Output 19 3 4 5" xfId="18778" xr:uid="{99BBA566-F7DB-419F-BDC5-8D871EE6A0D4}"/>
    <cellStyle name="Output 19 3 4 6" xfId="19643" xr:uid="{463FDFB7-7051-4E75-843C-E9C927AB23DF}"/>
    <cellStyle name="Output 19 3 4 7" xfId="20419" xr:uid="{B8AAD560-DC15-48CB-BB80-8DF9A9C4647E}"/>
    <cellStyle name="Output 19 3 4 8" xfId="21176" xr:uid="{4B35D831-41C9-448E-B4AF-BAFA6CE02B41}"/>
    <cellStyle name="Output 19 3 5" xfId="14289" xr:uid="{40778478-BB5B-435F-8E99-DD9DF38E0BD2}"/>
    <cellStyle name="Output 19 3 6" xfId="12664" xr:uid="{AEEABD72-16D6-4069-8766-430FDD217848}"/>
    <cellStyle name="Output 19 3 7" xfId="13728" xr:uid="{8DB16172-8CB2-4846-9141-ECE3D4C7A5C7}"/>
    <cellStyle name="Output 19 3 8" xfId="13141" xr:uid="{67C18945-62E5-44CC-B864-908E722AEF43}"/>
    <cellStyle name="Output 19 3 9" xfId="13491" xr:uid="{2BA68DC0-1EAB-4A22-89BC-B0334611DCFB}"/>
    <cellStyle name="Output 19 4" xfId="9346" xr:uid="{723C9640-2153-440E-B6A1-EB25FD330D08}"/>
    <cellStyle name="Output 19 4 10" xfId="15056" xr:uid="{91FF8BF2-CB94-4637-BEF3-5B1212017860}"/>
    <cellStyle name="Output 19 4 2" xfId="10873" xr:uid="{5908CB79-D297-49E1-81CD-A9AEEDF88A7E}"/>
    <cellStyle name="Output 19 4 2 2" xfId="15500" xr:uid="{C94B7CAA-F6C4-4696-A884-BA642555C8AC}"/>
    <cellStyle name="Output 19 4 2 3" xfId="16506" xr:uid="{CFC39674-2871-4C39-9516-F1033A4C715C}"/>
    <cellStyle name="Output 19 4 2 4" xfId="17464" xr:uid="{7A9F151E-0BF0-40EC-ACCE-2FF4DBD5880A}"/>
    <cellStyle name="Output 19 4 2 5" xfId="18391" xr:uid="{7B423AFF-4DBB-4DE6-9D2C-4849E99B193E}"/>
    <cellStyle name="Output 19 4 2 6" xfId="19262" xr:uid="{2A7B0E15-1CB5-419D-9BCE-E611C8FED827}"/>
    <cellStyle name="Output 19 4 2 7" xfId="20109" xr:uid="{98E6997C-ECDF-4C67-A7B2-D274BB29DCA3}"/>
    <cellStyle name="Output 19 4 2 8" xfId="20876" xr:uid="{16362DD1-18E8-4B4A-B767-C4D90462CBE1}"/>
    <cellStyle name="Output 19 4 3" xfId="11703" xr:uid="{FB46A47B-6F19-4143-B3C1-01539776343D}"/>
    <cellStyle name="Output 19 4 3 2" xfId="16107" xr:uid="{D19A12FF-646F-4492-9797-36C8E810612B}"/>
    <cellStyle name="Output 19 4 3 3" xfId="17067" xr:uid="{E202022D-8B3A-4C8A-B5BD-ED07EFB43236}"/>
    <cellStyle name="Output 19 4 3 4" xfId="18019" xr:uid="{732DEBF4-AD51-4C06-943D-F0CE4D3A6D5B}"/>
    <cellStyle name="Output 19 4 3 5" xfId="18893" xr:uid="{19C6E538-E813-4E6D-B722-9253882072AA}"/>
    <cellStyle name="Output 19 4 3 6" xfId="19758" xr:uid="{EB76FE57-3006-4D3E-9877-A997E205E274}"/>
    <cellStyle name="Output 19 4 3 7" xfId="20534" xr:uid="{AB73F44F-4C56-4773-B0B1-58F70F39FE80}"/>
    <cellStyle name="Output 19 4 3 8" xfId="21291" xr:uid="{D27425E4-DA9F-42E3-B02D-4264613F4BDF}"/>
    <cellStyle name="Output 19 4 4" xfId="14470" xr:uid="{515A2378-C8BE-42F7-BD9D-93AECA17A7AA}"/>
    <cellStyle name="Output 19 4 5" xfId="12496" xr:uid="{9FCF3BD5-C7D6-4DAC-8431-1623CCC4E0F3}"/>
    <cellStyle name="Output 19 4 6" xfId="13749" xr:uid="{96120B9D-B3E4-46B3-AECA-A34B754925E9}"/>
    <cellStyle name="Output 19 4 7" xfId="13125" xr:uid="{29B28D8A-3715-49C7-8813-788C900A725F}"/>
    <cellStyle name="Output 19 4 8" xfId="13495" xr:uid="{86D6A0C1-ED42-4B03-87FE-0C06AAD50CF5}"/>
    <cellStyle name="Output 19 4 9" xfId="13321" xr:uid="{DB05DFC8-DBDB-4479-BF21-62D7499E15A6}"/>
    <cellStyle name="Output 19 5" xfId="10130" xr:uid="{14EC33A9-1A4B-409F-B564-876314F4FFA8}"/>
    <cellStyle name="Output 19 5 2" xfId="15011" xr:uid="{C70EAFA0-B468-4494-92D7-CF1C69692548}"/>
    <cellStyle name="Output 19 5 3" xfId="12067" xr:uid="{B59E6FDE-C244-4CFE-933D-2C0C073A760E}"/>
    <cellStyle name="Output 19 5 4" xfId="11869" xr:uid="{C9B6086B-C8D1-4954-9758-AA851AB84BF7}"/>
    <cellStyle name="Output 19 5 5" xfId="13986" xr:uid="{2A2CFC87-0D50-45EC-A1C7-801CE02BF088}"/>
    <cellStyle name="Output 19 5 6" xfId="12919" xr:uid="{7B3635D6-0E38-4C6D-8105-7BB45B21DF96}"/>
    <cellStyle name="Output 19 5 7" xfId="13592" xr:uid="{491AA81E-4BE5-47A9-B4E8-E6289096FD96}"/>
    <cellStyle name="Output 19 5 8" xfId="13235" xr:uid="{75CF53B3-438A-4A0F-9D3F-BDC55322B06B}"/>
    <cellStyle name="Output 19 6" xfId="11475" xr:uid="{12B557CE-A4AD-4BCD-95C7-16EB62D7E5C1}"/>
    <cellStyle name="Output 19 6 2" xfId="15879" xr:uid="{18957CCD-07ED-4BE8-A564-5B6E4CC834DB}"/>
    <cellStyle name="Output 19 6 3" xfId="16839" xr:uid="{0D1092AB-6385-4C1F-9E97-3D5B990419A9}"/>
    <cellStyle name="Output 19 6 4" xfId="17791" xr:uid="{A8C61692-9CB5-41B3-85D8-02AC4AE71F18}"/>
    <cellStyle name="Output 19 6 5" xfId="18665" xr:uid="{E1261BD1-CEC4-4BC1-AF44-8D9365166CAE}"/>
    <cellStyle name="Output 19 6 6" xfId="19530" xr:uid="{913D6D27-1338-4926-BEEC-8B3531B096E4}"/>
    <cellStyle name="Output 19 6 7" xfId="20306" xr:uid="{14D8E78C-1B1D-4130-88BA-173CD2031F9C}"/>
    <cellStyle name="Output 19 6 8" xfId="21063" xr:uid="{56013537-622A-4BAF-9644-82F47B6808B9}"/>
    <cellStyle name="Output 19 7" xfId="13916" xr:uid="{E6BD1F89-912A-4D17-A1AA-90CC205B198B}"/>
    <cellStyle name="Output 19 8" xfId="12985" xr:uid="{A5DABBAD-24F8-4426-9E03-171C7DBE0590}"/>
    <cellStyle name="Output 19 9" xfId="13535" xr:uid="{CBEA9C99-472E-4DDE-84F2-6207F2CD3186}"/>
    <cellStyle name="Output 2" xfId="8490" xr:uid="{0C41A7CB-9C1B-4626-865A-46463D199C9E}"/>
    <cellStyle name="Output 2 10" xfId="13281" xr:uid="{44777808-6F40-407D-9474-0FF567E58E33}"/>
    <cellStyle name="Output 2 11" xfId="14910" xr:uid="{B55B1C87-D65B-4C12-A756-A1F3B3F639C4}"/>
    <cellStyle name="Output 2 12" xfId="12153" xr:uid="{1F1549A1-E0FD-436D-83F5-ADBD5C6D6A56}"/>
    <cellStyle name="Output 2 13" xfId="14719" xr:uid="{BA1AEA8C-9A09-4B66-8CAC-FB2C4C2EFB09}"/>
    <cellStyle name="Output 2 2" xfId="8491" xr:uid="{27B1C53A-B2ED-40EB-BF77-DC1C1989147C}"/>
    <cellStyle name="Output 2 3" xfId="9099" xr:uid="{2EE13470-3A6B-40BD-8A17-73F40926AF8A}"/>
    <cellStyle name="Output 2 3 10" xfId="13323" xr:uid="{BBAC6D78-C8A8-436E-808A-1371D1AC36C9}"/>
    <cellStyle name="Output 2 3 11" xfId="13999" xr:uid="{D7C3DEFE-9D46-44AF-92BD-649A6C2B325B}"/>
    <cellStyle name="Output 2 3 2" xfId="9831" xr:uid="{D575588E-0DFE-4E39-9F85-EF1797472893}"/>
    <cellStyle name="Output 2 3 2 10" xfId="20054" xr:uid="{008E22E2-ECF1-4608-A3D0-A23A33F2CB3F}"/>
    <cellStyle name="Output 2 3 2 2" xfId="11370" xr:uid="{E8C9E83E-B7F5-42AE-A883-F5525BD9AE50}"/>
    <cellStyle name="Output 2 3 2 2 2" xfId="15799" xr:uid="{09C00800-2606-4258-BA37-50C40C92A383}"/>
    <cellStyle name="Output 2 3 2 2 3" xfId="16761" xr:uid="{F0AF2208-E6BF-4448-BD1C-4211D0FAF2CA}"/>
    <cellStyle name="Output 2 3 2 2 4" xfId="17713" xr:uid="{1437FDB7-E955-47E3-A785-5FBD8F5FB174}"/>
    <cellStyle name="Output 2 3 2 2 5" xfId="18593" xr:uid="{4A668D4C-1AB3-47A5-A154-EDB93618F68B}"/>
    <cellStyle name="Output 2 3 2 2 6" xfId="19459" xr:uid="{FCD282D3-7872-4176-A8EC-1D6BDD06E35F}"/>
    <cellStyle name="Output 2 3 2 2 7" xfId="20235" xr:uid="{780B795A-D8DB-4102-9192-BE490BEEB528}"/>
    <cellStyle name="Output 2 3 2 2 8" xfId="20992" xr:uid="{EF60C779-7348-4F7F-851C-789DC072E0ED}"/>
    <cellStyle name="Output 2 3 2 3" xfId="11819" xr:uid="{3F9C5BD7-5790-4652-89C3-CC4D020C965F}"/>
    <cellStyle name="Output 2 3 2 3 2" xfId="16223" xr:uid="{27131834-9B33-49C9-9094-D063F38562B2}"/>
    <cellStyle name="Output 2 3 2 3 3" xfId="17183" xr:uid="{BD075314-062C-4D59-B419-DF3BEA07E2C7}"/>
    <cellStyle name="Output 2 3 2 3 4" xfId="18135" xr:uid="{85C6794D-2D8B-41DC-8065-01CFACDEE736}"/>
    <cellStyle name="Output 2 3 2 3 5" xfId="19009" xr:uid="{2825C274-3AA1-42A9-86D3-F3929C1B177E}"/>
    <cellStyle name="Output 2 3 2 3 6" xfId="19874" xr:uid="{4B3D7D61-E567-485F-8B6D-9CCCC2A8C2B8}"/>
    <cellStyle name="Output 2 3 2 3 7" xfId="20650" xr:uid="{CA7AEC6D-365C-482A-8BDF-0EDF182D827F}"/>
    <cellStyle name="Output 2 3 2 3 8" xfId="21407" xr:uid="{82C56DC8-E2D5-42D6-8C1D-327544AA02CF}"/>
    <cellStyle name="Output 2 3 2 4" xfId="14783" xr:uid="{AEC7203F-50C6-4FE4-81B4-1ADC33F8863B}"/>
    <cellStyle name="Output 2 3 2 5" xfId="15400" xr:uid="{51C044BE-E8DB-4D36-96D2-DF38F3217A5E}"/>
    <cellStyle name="Output 2 3 2 6" xfId="16414" xr:uid="{378E128A-0297-492C-BF99-030C1B8CAE08}"/>
    <cellStyle name="Output 2 3 2 7" xfId="17372" xr:uid="{88CC4931-94B3-440F-A588-51F1E6B1AF27}"/>
    <cellStyle name="Output 2 3 2 8" xfId="18316" xr:uid="{EA92458E-1B4B-475E-933F-7CE89DF79F14}"/>
    <cellStyle name="Output 2 3 2 9" xfId="19189" xr:uid="{831722FC-E314-4F08-9823-39C8B253FA25}"/>
    <cellStyle name="Output 2 3 3" xfId="10624" xr:uid="{491CB07D-27FF-4D56-A8F5-26C1D2D3A15C}"/>
    <cellStyle name="Output 2 3 3 2" xfId="15320" xr:uid="{E58A4742-B4F3-498A-9F2C-7DA0D7B05959}"/>
    <cellStyle name="Output 2 3 3 3" xfId="16340" xr:uid="{CA94F37E-7C9B-4D53-8104-81DEDCABE1EF}"/>
    <cellStyle name="Output 2 3 3 4" xfId="17300" xr:uid="{D9DF9EAE-F5D4-4CFF-A2E8-D675C1140402}"/>
    <cellStyle name="Output 2 3 3 5" xfId="18249" xr:uid="{E1087EB0-187B-4D9A-A47D-4198C253D1CD}"/>
    <cellStyle name="Output 2 3 3 6" xfId="19122" xr:uid="{F60CC232-E2FF-49D8-861D-7296B4A14EC9}"/>
    <cellStyle name="Output 2 3 3 7" xfId="19987" xr:uid="{CA4FDAEC-4677-4F5E-9E67-662835F3B651}"/>
    <cellStyle name="Output 2 3 3 8" xfId="20763" xr:uid="{7506CA69-903F-4E1D-A9FA-C53B83A6868B}"/>
    <cellStyle name="Output 2 3 4" xfId="11590" xr:uid="{F66D5B92-8A00-421C-913B-FC81671BD3A8}"/>
    <cellStyle name="Output 2 3 4 2" xfId="15994" xr:uid="{AABA0CB7-BD2B-4C3E-8699-9130453E4942}"/>
    <cellStyle name="Output 2 3 4 3" xfId="16954" xr:uid="{14C42DD3-4170-42C4-9EC6-1C7022635611}"/>
    <cellStyle name="Output 2 3 4 4" xfId="17906" xr:uid="{4B203EDA-FE8F-4605-A771-DE9685C197DD}"/>
    <cellStyle name="Output 2 3 4 5" xfId="18780" xr:uid="{0DE662DA-DA90-451E-BFAF-F995FFE9C7D4}"/>
    <cellStyle name="Output 2 3 4 6" xfId="19645" xr:uid="{F0B33257-A5E8-4E33-9461-99D2373EFCAC}"/>
    <cellStyle name="Output 2 3 4 7" xfId="20421" xr:uid="{DA4232C8-F90A-46C6-BB03-008A064C59A5}"/>
    <cellStyle name="Output 2 3 4 8" xfId="21178" xr:uid="{C3087259-F5A0-4EAC-A019-905F692EFD2D}"/>
    <cellStyle name="Output 2 3 5" xfId="14291" xr:uid="{0D6F8604-247B-48FC-B8EC-D5FFDAC27A5C}"/>
    <cellStyle name="Output 2 3 6" xfId="12662" xr:uid="{D4BA976E-D01E-4FE2-855B-0F92BDCFDFF1}"/>
    <cellStyle name="Output 2 3 7" xfId="13730" xr:uid="{5974B448-9FB0-4CA2-99E0-9726D24C468F}"/>
    <cellStyle name="Output 2 3 8" xfId="13139" xr:uid="{43FB94BD-DABC-44BB-8CA6-AE086A1DAFC3}"/>
    <cellStyle name="Output 2 3 9" xfId="13493" xr:uid="{D65C22DF-2079-41E9-BABF-D73ACFE8A789}"/>
    <cellStyle name="Output 2 4" xfId="9348" xr:uid="{9D92D85A-E6AB-4120-9965-5090C0C514AE}"/>
    <cellStyle name="Output 2 4 10" xfId="15198" xr:uid="{3D10C1BA-6EDC-4BCA-85EB-AA2751F891A2}"/>
    <cellStyle name="Output 2 4 2" xfId="10875" xr:uid="{F717343D-E1FA-4EB8-B63F-EFA0328A92C3}"/>
    <cellStyle name="Output 2 4 2 2" xfId="15502" xr:uid="{948252EA-BA5E-4B98-B812-EF06ECC39883}"/>
    <cellStyle name="Output 2 4 2 3" xfId="16508" xr:uid="{1A722418-9440-426F-84ED-2CB819E67283}"/>
    <cellStyle name="Output 2 4 2 4" xfId="17466" xr:uid="{A3FE03DA-A752-48C6-A293-E4E3F92C19D0}"/>
    <cellStyle name="Output 2 4 2 5" xfId="18393" xr:uid="{6D6C4D9B-FFA3-4659-A56C-EC1CFC230062}"/>
    <cellStyle name="Output 2 4 2 6" xfId="19264" xr:uid="{485C7F4E-2020-44FC-AF4C-CDD6C551ED6B}"/>
    <cellStyle name="Output 2 4 2 7" xfId="20111" xr:uid="{5DDD636A-BB32-450C-8BD6-D817C8274E2D}"/>
    <cellStyle name="Output 2 4 2 8" xfId="20878" xr:uid="{AD5636BE-91FA-4F01-B427-A5F8E2137FAE}"/>
    <cellStyle name="Output 2 4 3" xfId="11705" xr:uid="{39C4C926-84EA-4705-AB5B-95F75F77287C}"/>
    <cellStyle name="Output 2 4 3 2" xfId="16109" xr:uid="{597C917A-C635-4165-AAD2-2BC55317DAE0}"/>
    <cellStyle name="Output 2 4 3 3" xfId="17069" xr:uid="{7207A89D-EE3D-4664-965E-A5258DE0A259}"/>
    <cellStyle name="Output 2 4 3 4" xfId="18021" xr:uid="{30E0A5F2-D84F-49D7-A668-0BB6FE7778F3}"/>
    <cellStyle name="Output 2 4 3 5" xfId="18895" xr:uid="{4275CF90-151B-4EF9-8908-C807AFEF14B1}"/>
    <cellStyle name="Output 2 4 3 6" xfId="19760" xr:uid="{F05BD2BF-4B39-4792-B9E8-37F44DF079B6}"/>
    <cellStyle name="Output 2 4 3 7" xfId="20536" xr:uid="{B98FDDAC-C07B-4E09-B2BB-E588B15C8E43}"/>
    <cellStyle name="Output 2 4 3 8" xfId="21293" xr:uid="{58F8333F-BAF2-43CE-9FB6-3BD6E0BB6101}"/>
    <cellStyle name="Output 2 4 4" xfId="14472" xr:uid="{8F7E02D8-7F4B-4B01-952E-B5668870DAF4}"/>
    <cellStyle name="Output 2 4 5" xfId="12494" xr:uid="{2FA54E97-56C2-4CFB-9B90-C019A88DD4F4}"/>
    <cellStyle name="Output 2 4 6" xfId="13751" xr:uid="{03B32EBD-904C-4884-8741-8EE17402B796}"/>
    <cellStyle name="Output 2 4 7" xfId="13123" xr:uid="{BC90D560-E55B-4BA1-802A-090985B8F616}"/>
    <cellStyle name="Output 2 4 8" xfId="14601" xr:uid="{966FCF57-9201-4C9D-802B-59C9856DD574}"/>
    <cellStyle name="Output 2 4 9" xfId="12382" xr:uid="{BB333A6A-B570-41FB-8435-EF603CF4EFFE}"/>
    <cellStyle name="Output 2 5" xfId="10132" xr:uid="{EAB0A494-FCAA-4CE1-8C79-FC4457876307}"/>
    <cellStyle name="Output 2 5 2" xfId="15013" xr:uid="{D4C66952-7CFD-4C49-8F96-34DA0CB72670}"/>
    <cellStyle name="Output 2 5 3" xfId="12066" xr:uid="{B3237C41-D5AC-4F84-A489-66CE1E712289}"/>
    <cellStyle name="Output 2 5 4" xfId="13844" xr:uid="{B72699B8-7DF6-4985-8E6E-244D5DAC37AE}"/>
    <cellStyle name="Output 2 5 5" xfId="13048" xr:uid="{EFE35589-BC61-40CE-983B-7B54440D302B}"/>
    <cellStyle name="Output 2 5 6" xfId="15437" xr:uid="{F80334F1-6F9E-4748-BF5F-15CD379710AB}"/>
    <cellStyle name="Output 2 5 7" xfId="16446" xr:uid="{423F67AC-CEFC-4B49-A05B-58031E2931CB}"/>
    <cellStyle name="Output 2 5 8" xfId="17404" xr:uid="{948D499F-6763-4BDE-9E02-9C037D831A3E}"/>
    <cellStyle name="Output 2 6" xfId="11477" xr:uid="{99A75DC9-50F0-42D6-B4F2-81D97409EDE3}"/>
    <cellStyle name="Output 2 6 2" xfId="15881" xr:uid="{C7050A71-B1B2-4D17-897D-1FE61A2625F1}"/>
    <cellStyle name="Output 2 6 3" xfId="16841" xr:uid="{4620A042-AF61-4D4D-9276-56D3F9930734}"/>
    <cellStyle name="Output 2 6 4" xfId="17793" xr:uid="{6178B61E-08E6-45D6-AC39-CB1FCA4D5B55}"/>
    <cellStyle name="Output 2 6 5" xfId="18667" xr:uid="{7FB95DD8-C025-42F0-8F87-2D1957E22340}"/>
    <cellStyle name="Output 2 6 6" xfId="19532" xr:uid="{C92877F9-F994-4EFA-8E4B-18F19DA38885}"/>
    <cellStyle name="Output 2 6 7" xfId="20308" xr:uid="{7F87F1E2-F7F1-4CF8-BD29-9056F42CDE5B}"/>
    <cellStyle name="Output 2 6 8" xfId="21065" xr:uid="{F260C755-311D-4C62-AE9C-021764F9D654}"/>
    <cellStyle name="Output 2 7" xfId="13918" xr:uid="{D53D2D8D-648E-4EC8-A392-6F5A9C229A32}"/>
    <cellStyle name="Output 2 8" xfId="12983" xr:uid="{3B0EE2BF-4499-4352-AA79-D093595300D9}"/>
    <cellStyle name="Output 2 9" xfId="13537" xr:uid="{B9434D60-E84E-4CBD-AC3C-BEEFADA6510E}"/>
    <cellStyle name="Output 3" xfId="8492" xr:uid="{9F0EDB7E-CBB5-419D-91E4-4EDF5228717E}"/>
    <cellStyle name="Output 3 10" xfId="14086" xr:uid="{39DB0906-067A-41C3-AFE0-F799A985E418}"/>
    <cellStyle name="Output 3 11" xfId="12838" xr:uid="{E4CC9CE8-D479-4C0D-BECE-AC7ACD6B3D69}"/>
    <cellStyle name="Output 3 12" xfId="13668" xr:uid="{20800E45-8F19-4B92-92C1-14F6954E56AE}"/>
    <cellStyle name="Output 3 2" xfId="9100" xr:uid="{B0D4C8A2-B358-46BA-98E0-4D41B33877D4}"/>
    <cellStyle name="Output 3 2 10" xfId="13173" xr:uid="{215085EE-19D4-45E1-A420-A17B953801A3}"/>
    <cellStyle name="Output 3 2 11" xfId="14007" xr:uid="{034586A8-9906-4009-9E7A-D489C00715FE}"/>
    <cellStyle name="Output 3 2 2" xfId="9832" xr:uid="{8BAF4978-014A-49B5-9419-1590311F7A61}"/>
    <cellStyle name="Output 3 2 2 10" xfId="18509" xr:uid="{EF5A81F7-0037-447D-8B45-4BBA54416A5D}"/>
    <cellStyle name="Output 3 2 2 2" xfId="11371" xr:uid="{7E1EADDA-DECB-4AA5-87B7-66D960A6E28E}"/>
    <cellStyle name="Output 3 2 2 2 2" xfId="15800" xr:uid="{9F34F19E-FAC7-4ED6-A3EF-1E0B9E4F367F}"/>
    <cellStyle name="Output 3 2 2 2 3" xfId="16762" xr:uid="{3FF53236-98DE-4EFE-A70A-FB18E166E608}"/>
    <cellStyle name="Output 3 2 2 2 4" xfId="17714" xr:uid="{181675AB-474F-4F59-BC9A-3519D57B45C9}"/>
    <cellStyle name="Output 3 2 2 2 5" xfId="18594" xr:uid="{CB5E1042-80BD-4F82-8AAF-CEBFD25AFA5C}"/>
    <cellStyle name="Output 3 2 2 2 6" xfId="19460" xr:uid="{39552A0B-EEAC-493C-B617-6C12485B4F6B}"/>
    <cellStyle name="Output 3 2 2 2 7" xfId="20236" xr:uid="{613C6427-2B14-4D0B-998F-11D8931DBEF6}"/>
    <cellStyle name="Output 3 2 2 2 8" xfId="20993" xr:uid="{A6F8A075-E374-46B4-896F-DEAE3AB1E5E1}"/>
    <cellStyle name="Output 3 2 2 3" xfId="11820" xr:uid="{547B04AF-366D-442B-A7DB-D377D2EE9144}"/>
    <cellStyle name="Output 3 2 2 3 2" xfId="16224" xr:uid="{A1369870-A0FF-4BB1-B8AA-D1B90FC050A4}"/>
    <cellStyle name="Output 3 2 2 3 3" xfId="17184" xr:uid="{5AA3EABF-4239-4439-913B-4DB8C3DDC74B}"/>
    <cellStyle name="Output 3 2 2 3 4" xfId="18136" xr:uid="{796A9F59-FEA5-4DDE-9F58-FA8C6B4EA439}"/>
    <cellStyle name="Output 3 2 2 3 5" xfId="19010" xr:uid="{91C8E492-E11C-4A3A-91D1-0611F775E509}"/>
    <cellStyle name="Output 3 2 2 3 6" xfId="19875" xr:uid="{9BFA8F94-B232-494B-9ED9-0C6003DE2070}"/>
    <cellStyle name="Output 3 2 2 3 7" xfId="20651" xr:uid="{EC4A7FD7-5C7A-460A-A474-6229675C35B1}"/>
    <cellStyle name="Output 3 2 2 3 8" xfId="21408" xr:uid="{0779D5AD-F8BB-4D9B-9FCC-3B36FBC8B2A9}"/>
    <cellStyle name="Output 3 2 2 4" xfId="14784" xr:uid="{2B87F901-7737-4461-818C-7268A916AC2E}"/>
    <cellStyle name="Output 3 2 2 5" xfId="14371" xr:uid="{2825AB9D-364A-49CD-9242-9B320AEDE1A6}"/>
    <cellStyle name="Output 3 2 2 6" xfId="12587" xr:uid="{EC3C22B7-2DAD-4E42-AA77-ACDFB52B19F2}"/>
    <cellStyle name="Output 3 2 2 7" xfId="15679" xr:uid="{75AA1AE1-1D9F-4114-81C4-EA5887FA9160}"/>
    <cellStyle name="Output 3 2 2 8" xfId="16657" xr:uid="{7201FF9F-8111-4A07-81E7-CC698317FEBA}"/>
    <cellStyle name="Output 3 2 2 9" xfId="17610" xr:uid="{3E29ADE1-CC88-484B-B5A7-92BD81E32690}"/>
    <cellStyle name="Output 3 2 3" xfId="10625" xr:uid="{0EFFDEF5-B211-4A7B-82F9-99FE3F9A7C15}"/>
    <cellStyle name="Output 3 2 3 2" xfId="15321" xr:uid="{B0190469-78FA-45C5-8314-6982C9C63659}"/>
    <cellStyle name="Output 3 2 3 3" xfId="16341" xr:uid="{CC2BC29E-9C9F-4902-98E4-93A0780825C0}"/>
    <cellStyle name="Output 3 2 3 4" xfId="17301" xr:uid="{272CCDAF-F197-4F57-876E-26CE688B9E69}"/>
    <cellStyle name="Output 3 2 3 5" xfId="18250" xr:uid="{1E607C63-75D2-48B3-82FD-D4A749521FA1}"/>
    <cellStyle name="Output 3 2 3 6" xfId="19123" xr:uid="{4EE9C697-41D5-49FA-9D31-5E8DDD6B33D3}"/>
    <cellStyle name="Output 3 2 3 7" xfId="19988" xr:uid="{10895832-1E3F-436B-9BE4-319133FFEE79}"/>
    <cellStyle name="Output 3 2 3 8" xfId="20764" xr:uid="{2943B820-E80F-47BA-BCBF-138385F720E1}"/>
    <cellStyle name="Output 3 2 4" xfId="11591" xr:uid="{1E0FCBB0-DBCD-487A-865E-3F3E6772CDEF}"/>
    <cellStyle name="Output 3 2 4 2" xfId="15995" xr:uid="{7527DD6F-0E75-48DC-894F-CFB28A99EF52}"/>
    <cellStyle name="Output 3 2 4 3" xfId="16955" xr:uid="{3BB79C05-4033-444A-A119-32AF44C1A1E0}"/>
    <cellStyle name="Output 3 2 4 4" xfId="17907" xr:uid="{F275CCC2-BB51-4D27-9E73-C6188E68C3AB}"/>
    <cellStyle name="Output 3 2 4 5" xfId="18781" xr:uid="{2A1441EB-9696-42D2-BD31-B26863BA0DDC}"/>
    <cellStyle name="Output 3 2 4 6" xfId="19646" xr:uid="{DD37C09E-6DB1-40F3-83CD-1E0BC3D5FCFB}"/>
    <cellStyle name="Output 3 2 4 7" xfId="20422" xr:uid="{E05D6F0E-C6DF-4C12-9C69-E464B2035571}"/>
    <cellStyle name="Output 3 2 4 8" xfId="21179" xr:uid="{DD905EEC-C697-4565-812E-10A66EA96813}"/>
    <cellStyle name="Output 3 2 5" xfId="14292" xr:uid="{F1FBD7D7-39CA-4169-A751-40CAABFE8F94}"/>
    <cellStyle name="Output 3 2 6" xfId="12661" xr:uid="{32C5396F-3B59-49A1-8127-EB487CAD338E}"/>
    <cellStyle name="Output 3 2 7" xfId="14128" xr:uid="{A482BDF8-188E-4EBF-94EB-91E0BFD417E1}"/>
    <cellStyle name="Output 3 2 8" xfId="12810" xr:uid="{493F8563-AA12-4E90-A9F8-768BD88163E3}"/>
    <cellStyle name="Output 3 2 9" xfId="13692" xr:uid="{10D8E1AF-3040-4711-A4AA-DE680927CA9C}"/>
    <cellStyle name="Output 3 3" xfId="9349" xr:uid="{7E7DFC71-A8ED-4D64-946E-9A96566409B4}"/>
    <cellStyle name="Output 3 3 10" xfId="17571" xr:uid="{7E18AB1E-110E-455E-AA1B-6AC12962E97C}"/>
    <cellStyle name="Output 3 3 2" xfId="10876" xr:uid="{0D2AA23D-5C69-4EAD-B7CB-5DF75E505FA7}"/>
    <cellStyle name="Output 3 3 2 2" xfId="15503" xr:uid="{AA063E3B-0AB3-443B-98E8-88E824968565}"/>
    <cellStyle name="Output 3 3 2 3" xfId="16509" xr:uid="{29A86DA5-C780-48C5-949A-AFEAE0696978}"/>
    <cellStyle name="Output 3 3 2 4" xfId="17467" xr:uid="{00DDC476-DDA1-4040-BBD3-36A74D9F4F27}"/>
    <cellStyle name="Output 3 3 2 5" xfId="18394" xr:uid="{63E2B7B4-FCC6-4738-94DC-D60DC24D60DA}"/>
    <cellStyle name="Output 3 3 2 6" xfId="19265" xr:uid="{1CEB3B54-4294-434E-8B7E-062E27054182}"/>
    <cellStyle name="Output 3 3 2 7" xfId="20112" xr:uid="{8ACB28EC-9304-4BC9-AF82-ABA362D08D3B}"/>
    <cellStyle name="Output 3 3 2 8" xfId="20879" xr:uid="{8F4031D1-98EE-4C8E-9F26-E478340E3C72}"/>
    <cellStyle name="Output 3 3 3" xfId="11706" xr:uid="{409560F6-C1E2-4C3E-AA1A-7DBB02879A2C}"/>
    <cellStyle name="Output 3 3 3 2" xfId="16110" xr:uid="{D91A3722-6A3D-4DD1-BDB4-6C01AAD6858C}"/>
    <cellStyle name="Output 3 3 3 3" xfId="17070" xr:uid="{61254D84-A9BF-4C95-8FCB-741518ACE2BE}"/>
    <cellStyle name="Output 3 3 3 4" xfId="18022" xr:uid="{3A23AB9C-CE33-40FF-9B92-D117888510A0}"/>
    <cellStyle name="Output 3 3 3 5" xfId="18896" xr:uid="{9B5190D7-97C7-49C6-9795-E7B2F3E3E4E9}"/>
    <cellStyle name="Output 3 3 3 6" xfId="19761" xr:uid="{6C03DD8D-C0FC-4B14-9234-46CA953A3233}"/>
    <cellStyle name="Output 3 3 3 7" xfId="20537" xr:uid="{01B7054F-231F-47A8-BE1D-DD4DA89E8B80}"/>
    <cellStyle name="Output 3 3 3 8" xfId="21294" xr:uid="{37354F4F-17C6-4765-B31A-576A2F495E21}"/>
    <cellStyle name="Output 3 3 4" xfId="14473" xr:uid="{2917E4CD-0A28-4B47-9E1E-931BB186AE31}"/>
    <cellStyle name="Output 3 3 5" xfId="12493" xr:uid="{44C77347-2508-4A8E-8843-E745D3256969}"/>
    <cellStyle name="Output 3 3 6" xfId="13752" xr:uid="{894D1E0C-1467-4DDB-81DE-170E2B47BFA0}"/>
    <cellStyle name="Output 3 3 7" xfId="13122" xr:uid="{0959E5CD-250A-4ACB-A297-7AADB28C9DDF}"/>
    <cellStyle name="Output 3 3 8" xfId="15626" xr:uid="{01BA0C96-2352-48B2-BD14-862B70E02DD2}"/>
    <cellStyle name="Output 3 3 9" xfId="16614" xr:uid="{7AF84DEA-4B8C-48B3-ACAA-C42A2254B11C}"/>
    <cellStyle name="Output 3 4" xfId="10133" xr:uid="{3F367277-0AFF-43F2-AEA6-57D23C6BA9E8}"/>
    <cellStyle name="Output 3 4 2" xfId="15014" xr:uid="{C79442D8-5245-4E9A-8D9F-B3E3BC78D1D6}"/>
    <cellStyle name="Output 3 4 3" xfId="12065" xr:uid="{5F045E51-5CA9-4F02-B437-E85C30489D18}"/>
    <cellStyle name="Output 3 4 4" xfId="13845" xr:uid="{D1623E1C-D6B8-4AE5-8693-D6223DEEFA1E}"/>
    <cellStyle name="Output 3 4 5" xfId="13047" xr:uid="{413E0578-ACBD-49FF-8EEB-D0D38BCB427A}"/>
    <cellStyle name="Output 3 4 6" xfId="14924" xr:uid="{ED0A479A-FB3C-42E9-88D2-C0740D6BF2E5}"/>
    <cellStyle name="Output 3 4 7" xfId="12144" xr:uid="{E386844F-4581-4AD5-883A-931DDEDF8FCE}"/>
    <cellStyle name="Output 3 4 8" xfId="14720" xr:uid="{6FE5F1ED-32CA-462E-BAC1-CC112E8BAF0B}"/>
    <cellStyle name="Output 3 5" xfId="11478" xr:uid="{FB3A8B76-61D7-42DD-BA79-FA4127852F16}"/>
    <cellStyle name="Output 3 5 2" xfId="15882" xr:uid="{2F3B449A-5F27-49C0-8797-CD930A5F7F00}"/>
    <cellStyle name="Output 3 5 3" xfId="16842" xr:uid="{CCEFD265-32E2-4D63-BADF-5D0957DA9A39}"/>
    <cellStyle name="Output 3 5 4" xfId="17794" xr:uid="{DF8BA7C0-5C33-4EDE-AEC4-CFF9B09CEC63}"/>
    <cellStyle name="Output 3 5 5" xfId="18668" xr:uid="{8FBF52A2-CF04-400C-9504-3280AD5C5088}"/>
    <cellStyle name="Output 3 5 6" xfId="19533" xr:uid="{FF9314F5-4936-465E-8289-78A7381E8851}"/>
    <cellStyle name="Output 3 5 7" xfId="20309" xr:uid="{ED19B4EA-7464-44E1-A356-3C117E1317A1}"/>
    <cellStyle name="Output 3 5 8" xfId="21066" xr:uid="{681F59C6-C4E8-4282-9CEB-46EF1118A17B}"/>
    <cellStyle name="Output 3 6" xfId="13920" xr:uid="{91DA75D8-03E3-4D7A-8F3D-7121C73A1DA1}"/>
    <cellStyle name="Output 3 7" xfId="12981" xr:uid="{152C0B2F-4C31-4DF8-9EC2-86566DE9DC22}"/>
    <cellStyle name="Output 3 8" xfId="13539" xr:uid="{CE5525D3-C2ED-4C42-ABD5-CB5FC8EF0D81}"/>
    <cellStyle name="Output 3 9" xfId="13280" xr:uid="{8A9B6EF8-97AF-46A6-9B23-143ACEFF66BC}"/>
    <cellStyle name="Output 4" xfId="8493" xr:uid="{253D1807-F88B-4F81-969A-461D16244A05}"/>
    <cellStyle name="Output 4 10" xfId="14574" xr:uid="{D89A3997-482B-4238-9C52-60C4E8023E1D}"/>
    <cellStyle name="Output 4 11" xfId="12397" xr:uid="{7BA24E44-7639-4017-B852-FA0CF3549C95}"/>
    <cellStyle name="Output 4 12" xfId="15708" xr:uid="{6D06295F-23AE-4421-95FC-0D47D9E7DB11}"/>
    <cellStyle name="Output 4 2" xfId="9101" xr:uid="{50C1DDD7-CAFE-460E-967E-618D529D3906}"/>
    <cellStyle name="Output 4 2 10" xfId="13172" xr:uid="{06435A42-136D-4B4B-9831-3A8CF128C8D3}"/>
    <cellStyle name="Output 4 2 11" xfId="14595" xr:uid="{45692C95-A29A-4E40-8C14-1F5E0E43597D}"/>
    <cellStyle name="Output 4 2 2" xfId="9833" xr:uid="{ACC5951E-73B2-4078-AF57-AC68DE526B9D}"/>
    <cellStyle name="Output 4 2 2 10" xfId="19227" xr:uid="{B14897E6-B6B6-4EF9-BEFA-05B5F894885E}"/>
    <cellStyle name="Output 4 2 2 2" xfId="11372" xr:uid="{BB8F7B69-6220-48EA-9E53-D28139C25C95}"/>
    <cellStyle name="Output 4 2 2 2 2" xfId="15801" xr:uid="{A5608448-5416-4B22-B5B9-0E1F3D8BA302}"/>
    <cellStyle name="Output 4 2 2 2 3" xfId="16763" xr:uid="{332C3CA6-9A6F-4618-8E59-3C7C119EA6EE}"/>
    <cellStyle name="Output 4 2 2 2 4" xfId="17715" xr:uid="{9903D7B1-BFC2-4EAC-B895-893DE473E6E2}"/>
    <cellStyle name="Output 4 2 2 2 5" xfId="18595" xr:uid="{10AB3341-B05E-46C2-8EB0-688C27D42D00}"/>
    <cellStyle name="Output 4 2 2 2 6" xfId="19461" xr:uid="{05120DE7-E6C6-438D-8894-D20729D45B14}"/>
    <cellStyle name="Output 4 2 2 2 7" xfId="20237" xr:uid="{C99471D4-E565-4646-9428-D44FEA4E3D3E}"/>
    <cellStyle name="Output 4 2 2 2 8" xfId="20994" xr:uid="{4160B0FF-82A7-47B5-92BB-37D34221D07F}"/>
    <cellStyle name="Output 4 2 2 3" xfId="11821" xr:uid="{A7D11569-FAF3-4D82-9B40-5C678BC44C0B}"/>
    <cellStyle name="Output 4 2 2 3 2" xfId="16225" xr:uid="{72565E1D-3707-4B80-8230-E98A51AA3F47}"/>
    <cellStyle name="Output 4 2 2 3 3" xfId="17185" xr:uid="{F9B6960D-2900-495A-A61D-C2C4ABB7FEE1}"/>
    <cellStyle name="Output 4 2 2 3 4" xfId="18137" xr:uid="{5F82C27E-2171-4EE2-A430-9DAF6E4DB9D8}"/>
    <cellStyle name="Output 4 2 2 3 5" xfId="19011" xr:uid="{B0F759D4-5FDD-4C21-AD33-686483195C15}"/>
    <cellStyle name="Output 4 2 2 3 6" xfId="19876" xr:uid="{90E16D26-6BD1-41EC-80FC-D47380DE2C9B}"/>
    <cellStyle name="Output 4 2 2 3 7" xfId="20652" xr:uid="{420918D6-754E-4A76-A728-069956D781F3}"/>
    <cellStyle name="Output 4 2 2 3 8" xfId="21409" xr:uid="{25CC93C7-BBD7-4BBD-A289-ACCFFDB7287F}"/>
    <cellStyle name="Output 4 2 2 4" xfId="14785" xr:uid="{21D986E7-ADCF-4057-88D5-26AB61A2EC4B}"/>
    <cellStyle name="Output 4 2 2 5" xfId="12261" xr:uid="{ACAB00C7-8A12-44C6-B6EC-CF379AABA457}"/>
    <cellStyle name="Output 4 2 2 6" xfId="15464" xr:uid="{A9E4CC38-B2B5-4C38-8695-E0890CC91B10}"/>
    <cellStyle name="Output 4 2 2 7" xfId="16471" xr:uid="{97A3AD88-8BAA-4708-9EFA-2FED2D92FDEB}"/>
    <cellStyle name="Output 4 2 2 8" xfId="17429" xr:uid="{B8FCD92C-96D4-4CB4-A1BE-AC752F1A72C7}"/>
    <cellStyle name="Output 4 2 2 9" xfId="18356" xr:uid="{1396AE84-CFEC-4006-9B2F-056FC6BB0B6D}"/>
    <cellStyle name="Output 4 2 3" xfId="10626" xr:uid="{936B63CF-0B17-4AE0-8A40-6D1649A3FFF4}"/>
    <cellStyle name="Output 4 2 3 2" xfId="15322" xr:uid="{ED707523-BD18-4D59-AA15-E378F495C357}"/>
    <cellStyle name="Output 4 2 3 3" xfId="16342" xr:uid="{81A82CBD-FA29-437F-8091-3A792958958A}"/>
    <cellStyle name="Output 4 2 3 4" xfId="17302" xr:uid="{0DC10C1C-C239-4164-92DA-46380EA27267}"/>
    <cellStyle name="Output 4 2 3 5" xfId="18251" xr:uid="{D2B709BB-87B6-44B3-9BAA-C2EDF55BC5B7}"/>
    <cellStyle name="Output 4 2 3 6" xfId="19124" xr:uid="{B67F42BF-D0F9-4654-BD50-BD4E0CA5E30D}"/>
    <cellStyle name="Output 4 2 3 7" xfId="19989" xr:uid="{71C0272D-2555-413A-80BE-862DD1091214}"/>
    <cellStyle name="Output 4 2 3 8" xfId="20765" xr:uid="{8AE195ED-AAF8-4378-BBBE-7A3C401316CA}"/>
    <cellStyle name="Output 4 2 4" xfId="11592" xr:uid="{F73E1831-6CEA-4F86-882B-C4E0051F641C}"/>
    <cellStyle name="Output 4 2 4 2" xfId="15996" xr:uid="{E7F6AA8E-434F-46EE-A50F-DBE526A7AAA5}"/>
    <cellStyle name="Output 4 2 4 3" xfId="16956" xr:uid="{A8794755-EC26-49F5-BDFD-2F03D861C028}"/>
    <cellStyle name="Output 4 2 4 4" xfId="17908" xr:uid="{B31A8D12-0349-4363-A02E-C07F8081DBB5}"/>
    <cellStyle name="Output 4 2 4 5" xfId="18782" xr:uid="{C2C05643-2AE7-4E65-8E39-F8211BA99D7F}"/>
    <cellStyle name="Output 4 2 4 6" xfId="19647" xr:uid="{CFC78B9E-ECB9-42AF-A530-039A24AE9FF1}"/>
    <cellStyle name="Output 4 2 4 7" xfId="20423" xr:uid="{099D757F-996B-4BE4-BCDF-981F2DCA3EC6}"/>
    <cellStyle name="Output 4 2 4 8" xfId="21180" xr:uid="{000A7C48-B877-45EE-BC98-FC65D168B3C2}"/>
    <cellStyle name="Output 4 2 5" xfId="14293" xr:uid="{87D1BF24-5D31-4B52-92E6-1700864564FD}"/>
    <cellStyle name="Output 4 2 6" xfId="12660" xr:uid="{9666E6EE-7F5C-4AC9-8AFD-74D4AA24A090}"/>
    <cellStyle name="Output 4 2 7" xfId="14129" xr:uid="{33EB0633-24B3-4C84-8E05-0D793F47184C}"/>
    <cellStyle name="Output 4 2 8" xfId="12809" xr:uid="{DB276E0C-5D68-4082-AE15-4F54291975FC}"/>
    <cellStyle name="Output 4 2 9" xfId="13693" xr:uid="{E257C494-7F88-41E9-93B0-71319A95991F}"/>
    <cellStyle name="Output 4 3" xfId="9350" xr:uid="{B68901B3-9147-4737-A329-00764FB31AB0}"/>
    <cellStyle name="Output 4 3 10" xfId="14341" xr:uid="{D293EE2E-A0F5-4C1F-A1A2-BBE5DB84937E}"/>
    <cellStyle name="Output 4 3 2" xfId="10877" xr:uid="{FAA7F363-2FD2-4170-A21F-A5C4153250A6}"/>
    <cellStyle name="Output 4 3 2 2" xfId="15504" xr:uid="{4F5D2C51-94F1-44DB-98CA-178915236AAD}"/>
    <cellStyle name="Output 4 3 2 3" xfId="16510" xr:uid="{F6CF6D60-2AA9-47E8-8050-D10A3697FEE2}"/>
    <cellStyle name="Output 4 3 2 4" xfId="17468" xr:uid="{BEB036DA-624A-4546-8456-0AD73150E36B}"/>
    <cellStyle name="Output 4 3 2 5" xfId="18395" xr:uid="{E5A7467B-DB5F-40A6-9C31-67D929D4B20A}"/>
    <cellStyle name="Output 4 3 2 6" xfId="19266" xr:uid="{1E275B72-5FF0-486E-BD47-BB3116F32CCE}"/>
    <cellStyle name="Output 4 3 2 7" xfId="20113" xr:uid="{F30A483F-3B94-4FB0-B295-887464009912}"/>
    <cellStyle name="Output 4 3 2 8" xfId="20880" xr:uid="{2FBF4FB5-F6DB-44D9-99ED-EC2EFBE8C8EE}"/>
    <cellStyle name="Output 4 3 3" xfId="11707" xr:uid="{E4D43E28-6C7F-4802-AEC9-2D7BCBB8B2AA}"/>
    <cellStyle name="Output 4 3 3 2" xfId="16111" xr:uid="{2566D101-A175-4936-8E36-15451FCD0152}"/>
    <cellStyle name="Output 4 3 3 3" xfId="17071" xr:uid="{528E89F1-FF08-4F16-AD95-C460E4AFAAAF}"/>
    <cellStyle name="Output 4 3 3 4" xfId="18023" xr:uid="{1D12508F-5437-454D-9C66-B0610A8A0FE1}"/>
    <cellStyle name="Output 4 3 3 5" xfId="18897" xr:uid="{508B859C-AEF3-47B9-84E3-9C807B4FDCAF}"/>
    <cellStyle name="Output 4 3 3 6" xfId="19762" xr:uid="{6F9B1221-E129-4CA2-A46A-E2B6539DD2E6}"/>
    <cellStyle name="Output 4 3 3 7" xfId="20538" xr:uid="{65C3085D-B3C1-48A6-A1FF-F96E19019164}"/>
    <cellStyle name="Output 4 3 3 8" xfId="21295" xr:uid="{5B0DAC2A-D9F7-4DF5-9C77-7654F6D4AAB8}"/>
    <cellStyle name="Output 4 3 4" xfId="14474" xr:uid="{9D9DAF9E-A615-4FBE-BD3D-46DE3019C1A8}"/>
    <cellStyle name="Output 4 3 5" xfId="12492" xr:uid="{FCC6049B-58B7-4BBF-BC38-FC4344285125}"/>
    <cellStyle name="Output 4 3 6" xfId="13753" xr:uid="{600CA225-0607-4EC2-809F-811ADB96708E}"/>
    <cellStyle name="Output 4 3 7" xfId="13121" xr:uid="{52CF8D46-03E2-42A5-85BE-267C7B934A38}"/>
    <cellStyle name="Output 4 3 8" xfId="15136" xr:uid="{4B9A80E2-0D46-40BE-8617-B0F8805C970D}"/>
    <cellStyle name="Output 4 3 9" xfId="11970" xr:uid="{0CC4F6D5-242C-46BD-9ED0-9361BC1DDFF7}"/>
    <cellStyle name="Output 4 4" xfId="10134" xr:uid="{22E43EA7-5D91-47DD-8B60-359F70EA3FF7}"/>
    <cellStyle name="Output 4 4 2" xfId="15015" xr:uid="{7BD5DACA-7799-4D39-8B75-9211B4C3BE04}"/>
    <cellStyle name="Output 4 4 3" xfId="12064" xr:uid="{384A3261-806E-42F0-A1B5-3072F80A46E7}"/>
    <cellStyle name="Output 4 4 4" xfId="13846" xr:uid="{757DCAA4-D7FA-4EB4-BEF7-7E0299E9685D}"/>
    <cellStyle name="Output 4 4 5" xfId="13046" xr:uid="{BD93F92A-21E4-4819-B79F-CF6C97C30306}"/>
    <cellStyle name="Output 4 4 6" xfId="13500" xr:uid="{7FFE46C7-9B23-4D9A-A2BF-31721E0C7B33}"/>
    <cellStyle name="Output 4 4 7" xfId="13317" xr:uid="{BD61A55D-7396-46BD-A9F1-881A36BD53EE}"/>
    <cellStyle name="Output 4 4 8" xfId="15597" xr:uid="{8B4D3F79-A76E-4376-B1A7-4C7C8E76F6F9}"/>
    <cellStyle name="Output 4 5" xfId="11479" xr:uid="{71B12878-3887-46CD-9740-1F91CBAC42B6}"/>
    <cellStyle name="Output 4 5 2" xfId="15883" xr:uid="{A7AA0E5B-D98D-46AE-9BC9-8F8ED1BE92D4}"/>
    <cellStyle name="Output 4 5 3" xfId="16843" xr:uid="{D215132F-DA7E-4B79-A789-A3630DAE42FE}"/>
    <cellStyle name="Output 4 5 4" xfId="17795" xr:uid="{A576B481-0AF2-495A-A0C4-0E30F5BC90A0}"/>
    <cellStyle name="Output 4 5 5" xfId="18669" xr:uid="{82ADA47F-EA70-47CD-91BA-CD0E80A08C17}"/>
    <cellStyle name="Output 4 5 6" xfId="19534" xr:uid="{DE426F34-C8AD-4AD3-93EC-7B6838E04AAA}"/>
    <cellStyle name="Output 4 5 7" xfId="20310" xr:uid="{B6442486-E94D-43D5-B59F-69B3181D9ED0}"/>
    <cellStyle name="Output 4 5 8" xfId="21067" xr:uid="{350B7A0C-684E-476C-95D3-A3C62F3F4547}"/>
    <cellStyle name="Output 4 6" xfId="13921" xr:uid="{299CE18F-6253-45E1-B440-0D16356BC954}"/>
    <cellStyle name="Output 4 7" xfId="12980" xr:uid="{AB38FDC1-8A57-4317-BABD-A809EAFA7052}"/>
    <cellStyle name="Output 4 8" xfId="13540" xr:uid="{F4E9DF64-CC16-4450-9506-2CE11A666020}"/>
    <cellStyle name="Output 4 9" xfId="13279" xr:uid="{97C86F3C-A27C-4886-A0C6-14493030FB37}"/>
    <cellStyle name="Output 5" xfId="8494" xr:uid="{EEC70FF6-F8E2-44C9-BCCC-95373083AA02}"/>
    <cellStyle name="Output 5 10" xfId="15603" xr:uid="{52707FFE-08EF-40C1-B1A5-33816F7C3B8E}"/>
    <cellStyle name="Output 5 11" xfId="16604" xr:uid="{8B6190AE-DB1B-42A7-9146-C32F87AEDEBA}"/>
    <cellStyle name="Output 5 12" xfId="17562" xr:uid="{448D758A-1644-461C-9318-C6B25D377B02}"/>
    <cellStyle name="Output 5 2" xfId="9102" xr:uid="{2AFEC94C-BD85-4407-831D-12BD3F81171A}"/>
    <cellStyle name="Output 5 2 10" xfId="13083" xr:uid="{A559FB06-B52A-4058-B35A-C2CAEFB69565}"/>
    <cellStyle name="Output 5 2 11" xfId="14608" xr:uid="{6E9C9C61-0266-4A53-8D0D-647FD7AFF101}"/>
    <cellStyle name="Output 5 2 2" xfId="9834" xr:uid="{1C12D407-5D02-443C-8045-1761161E0C88}"/>
    <cellStyle name="Output 5 2 2 10" xfId="17665" xr:uid="{18D95CD1-7683-4590-9F1E-AEC74CF037D4}"/>
    <cellStyle name="Output 5 2 2 2" xfId="11373" xr:uid="{A8C0AEB9-0D98-4160-8CE6-1529CBE506FE}"/>
    <cellStyle name="Output 5 2 2 2 2" xfId="15802" xr:uid="{E092087B-01FB-45B9-9536-13FB1B0AA2C1}"/>
    <cellStyle name="Output 5 2 2 2 3" xfId="16764" xr:uid="{AF49B957-0CA4-462B-8CA3-844210EC6EAB}"/>
    <cellStyle name="Output 5 2 2 2 4" xfId="17716" xr:uid="{F128E6A2-370E-4820-BA10-4931CDB64B78}"/>
    <cellStyle name="Output 5 2 2 2 5" xfId="18596" xr:uid="{2D2DD266-FC67-4A6E-9E72-50A2799835D7}"/>
    <cellStyle name="Output 5 2 2 2 6" xfId="19462" xr:uid="{62863B98-BF62-4F66-966A-2A7127318829}"/>
    <cellStyle name="Output 5 2 2 2 7" xfId="20238" xr:uid="{994370C3-A802-4875-8119-88B803860A7F}"/>
    <cellStyle name="Output 5 2 2 2 8" xfId="20995" xr:uid="{59910D81-A087-4008-A9C7-5B9044EA241C}"/>
    <cellStyle name="Output 5 2 2 3" xfId="11822" xr:uid="{EDCCD72C-E249-434D-AAD6-71B5858D13CD}"/>
    <cellStyle name="Output 5 2 2 3 2" xfId="16226" xr:uid="{D072ABA1-5D97-4F8C-9D00-FA8CF0704DC6}"/>
    <cellStyle name="Output 5 2 2 3 3" xfId="17186" xr:uid="{149C3158-AB20-4C19-B0AB-0F3DEB6AAE7D}"/>
    <cellStyle name="Output 5 2 2 3 4" xfId="18138" xr:uid="{A7C45161-56A7-4507-A99D-95BEC99D99F7}"/>
    <cellStyle name="Output 5 2 2 3 5" xfId="19012" xr:uid="{A2F7824C-A3FF-4F6E-9770-C752A1442CD6}"/>
    <cellStyle name="Output 5 2 2 3 6" xfId="19877" xr:uid="{635B3EA6-B4DB-4099-AC5C-DBC59FE70790}"/>
    <cellStyle name="Output 5 2 2 3 7" xfId="20653" xr:uid="{307945BD-80CA-446D-B994-0D83EBDAF6AB}"/>
    <cellStyle name="Output 5 2 2 3 8" xfId="21410" xr:uid="{1E2394DE-57CF-4783-972D-015CBECC0893}"/>
    <cellStyle name="Output 5 2 2 4" xfId="14786" xr:uid="{9C99EBDA-BB69-4AD8-B3F5-DC0D43A841BD}"/>
    <cellStyle name="Output 5 2 2 5" xfId="12260" xr:uid="{2A71623F-C9AC-46F1-8615-8F4583AE3E26}"/>
    <cellStyle name="Output 5 2 2 6" xfId="14976" xr:uid="{9FD35E29-F4FE-4272-9370-D25A428A34AF}"/>
    <cellStyle name="Output 5 2 2 7" xfId="12100" xr:uid="{DA273129-9C5B-4C23-9CDD-46526CB0A053}"/>
    <cellStyle name="Output 5 2 2 8" xfId="15749" xr:uid="{8EBD4777-7A03-4E62-BD68-5826BE6331E7}"/>
    <cellStyle name="Output 5 2 2 9" xfId="16713" xr:uid="{C687619C-F47A-40CC-92ED-EA928BF7ABBF}"/>
    <cellStyle name="Output 5 2 3" xfId="10627" xr:uid="{E45A9B36-CE6A-4ECC-847A-DEC359D13159}"/>
    <cellStyle name="Output 5 2 3 2" xfId="15323" xr:uid="{89EAE093-A1A0-46C8-8C03-0BD41E5C3BEB}"/>
    <cellStyle name="Output 5 2 3 3" xfId="16343" xr:uid="{B0782E9A-6FDF-404D-B815-ED37D60F8007}"/>
    <cellStyle name="Output 5 2 3 4" xfId="17303" xr:uid="{BE129E0B-1AB1-417F-8865-6E8457DD63F5}"/>
    <cellStyle name="Output 5 2 3 5" xfId="18252" xr:uid="{4980FA2A-5937-465B-BDA0-51E08378B1DD}"/>
    <cellStyle name="Output 5 2 3 6" xfId="19125" xr:uid="{5856C83D-C8E1-439E-A8BD-93FB4530A60E}"/>
    <cellStyle name="Output 5 2 3 7" xfId="19990" xr:uid="{4DFD6DE9-A9ED-459A-8810-40A965BC0983}"/>
    <cellStyle name="Output 5 2 3 8" xfId="20766" xr:uid="{32BE866C-BE08-43FA-A7FB-B34E2B4ECDCB}"/>
    <cellStyle name="Output 5 2 4" xfId="11593" xr:uid="{5EA262D0-3730-40AC-8FFA-F8673555ADB7}"/>
    <cellStyle name="Output 5 2 4 2" xfId="15997" xr:uid="{6F0B3DC8-BB64-47D8-B03C-24F5FD005326}"/>
    <cellStyle name="Output 5 2 4 3" xfId="16957" xr:uid="{462167DB-8487-412F-A251-1F54788C3443}"/>
    <cellStyle name="Output 5 2 4 4" xfId="17909" xr:uid="{5B221A0F-28C0-4EF9-A50B-E961207BF050}"/>
    <cellStyle name="Output 5 2 4 5" xfId="18783" xr:uid="{C7C1A456-EDF7-4040-AFDB-1EC820E62C73}"/>
    <cellStyle name="Output 5 2 4 6" xfId="19648" xr:uid="{35FA30A7-3F33-4C6B-A870-F0C688AAF498}"/>
    <cellStyle name="Output 5 2 4 7" xfId="20424" xr:uid="{1B5B095C-F01D-4B9F-8EDA-C7D1A10DB1AB}"/>
    <cellStyle name="Output 5 2 4 8" xfId="21181" xr:uid="{028C6ABB-BD6E-4368-9E4A-2EEA78C27DEF}"/>
    <cellStyle name="Output 5 2 5" xfId="14294" xr:uid="{11EE6BF5-3985-4F95-9938-2449F43883C6}"/>
    <cellStyle name="Output 5 2 6" xfId="12659" xr:uid="{4A1E6781-EC9C-404B-A848-2631675C1782}"/>
    <cellStyle name="Output 5 2 7" xfId="14644" xr:uid="{DC604404-A3D2-4517-84AB-BF16181DFCEC}"/>
    <cellStyle name="Output 5 2 8" xfId="12348" xr:uid="{D5085107-D57E-4C7D-8856-8251875262CB}"/>
    <cellStyle name="Output 5 2 9" xfId="13802" xr:uid="{321D2BC8-28A7-4BF1-A33D-7B53A38F33DE}"/>
    <cellStyle name="Output 5 3" xfId="9351" xr:uid="{B11F195B-B816-4D98-B943-994E6015B547}"/>
    <cellStyle name="Output 5 3 10" xfId="14834" xr:uid="{0149726E-4CE2-4602-9D53-DE59DE4CCE09}"/>
    <cellStyle name="Output 5 3 2" xfId="10878" xr:uid="{84AEB2A2-7C97-4AED-84C8-A0E00963CC71}"/>
    <cellStyle name="Output 5 3 2 2" xfId="15505" xr:uid="{27ABCB88-BFC6-4AE4-A589-F7965DC60D35}"/>
    <cellStyle name="Output 5 3 2 3" xfId="16511" xr:uid="{20D2BE52-B1DA-448F-82D4-DA1184B57D32}"/>
    <cellStyle name="Output 5 3 2 4" xfId="17469" xr:uid="{C408E632-D180-4210-A20E-598D4FB848E5}"/>
    <cellStyle name="Output 5 3 2 5" xfId="18396" xr:uid="{61AE7429-03C0-420E-B818-CC68DD331546}"/>
    <cellStyle name="Output 5 3 2 6" xfId="19267" xr:uid="{2564C907-8761-4C5C-A8A6-1214E0CA362B}"/>
    <cellStyle name="Output 5 3 2 7" xfId="20114" xr:uid="{72583D3F-B4B3-4461-95B7-E91DEBB4DFF3}"/>
    <cellStyle name="Output 5 3 2 8" xfId="20881" xr:uid="{F1230A58-D0C4-43AA-B6CC-6C65E814BD1D}"/>
    <cellStyle name="Output 5 3 3" xfId="11708" xr:uid="{940EDA50-FDB3-42CD-B00D-73BBAF491627}"/>
    <cellStyle name="Output 5 3 3 2" xfId="16112" xr:uid="{6CC4F91C-0792-402A-B2FF-9E7FA118C405}"/>
    <cellStyle name="Output 5 3 3 3" xfId="17072" xr:uid="{489A1A31-8004-4FA9-BCA8-F0CB6DE80E41}"/>
    <cellStyle name="Output 5 3 3 4" xfId="18024" xr:uid="{751E5C0F-0A4F-4C08-A6AE-D28F8D7F4F41}"/>
    <cellStyle name="Output 5 3 3 5" xfId="18898" xr:uid="{6866A5EF-910D-4C35-AB92-BE3FC6FB763C}"/>
    <cellStyle name="Output 5 3 3 6" xfId="19763" xr:uid="{B7FD559F-6573-4D25-BA62-A09AAA4163BB}"/>
    <cellStyle name="Output 5 3 3 7" xfId="20539" xr:uid="{BAA98DD4-4E2F-405E-A88E-FCB8BA8D9E2B}"/>
    <cellStyle name="Output 5 3 3 8" xfId="21296" xr:uid="{D9A5D156-6F33-4B27-80D3-B2BB6CB516EC}"/>
    <cellStyle name="Output 5 3 4" xfId="14475" xr:uid="{1AF0EA70-651A-442E-BCBD-4606702ED136}"/>
    <cellStyle name="Output 5 3 5" xfId="12491" xr:uid="{253EE500-F32A-4586-9665-6EE2C05A39F4}"/>
    <cellStyle name="Output 5 3 6" xfId="14155" xr:uid="{F17D63EF-A2EF-4A4F-9165-797C2D485EDE}"/>
    <cellStyle name="Output 5 3 7" xfId="12785" xr:uid="{8544CA1F-9186-468E-A8B7-559006391D49}"/>
    <cellStyle name="Output 5 3 8" xfId="15151" xr:uid="{7AB1A90D-8BA8-478A-A1A2-92B5113C3DA5}"/>
    <cellStyle name="Output 5 3 9" xfId="11960" xr:uid="{1F608E4E-64D1-4D24-B009-5A9A71F0EA2C}"/>
    <cellStyle name="Output 5 4" xfId="10135" xr:uid="{8642B596-89AE-429C-92B9-41A51BE6F96C}"/>
    <cellStyle name="Output 5 4 2" xfId="15016" xr:uid="{5F96D26E-7B23-4C73-9728-A797B3D6ABA2}"/>
    <cellStyle name="Output 5 4 3" xfId="12063" xr:uid="{80ADD989-E207-4300-BD18-D2E9B8BD3476}"/>
    <cellStyle name="Output 5 4 4" xfId="13847" xr:uid="{03105B36-332E-4FE6-97EA-F18E89340C8F}"/>
    <cellStyle name="Output 5 4 5" xfId="13045" xr:uid="{E13A399E-4B29-4609-BD6C-099E8F5C73B0}"/>
    <cellStyle name="Output 5 4 6" xfId="13501" xr:uid="{131FE1AB-EEBC-45B3-AC8B-92D3C1914B11}"/>
    <cellStyle name="Output 5 4 7" xfId="13316" xr:uid="{101BD749-D560-4222-95EB-F6F55D3CB775}"/>
    <cellStyle name="Output 5 4 8" xfId="15061" xr:uid="{2BEDDF8C-45E4-427D-A2FD-B846352CE99C}"/>
    <cellStyle name="Output 5 5" xfId="11480" xr:uid="{107D3B34-B11C-4F23-AC11-4D0FD7E40E5E}"/>
    <cellStyle name="Output 5 5 2" xfId="15884" xr:uid="{9A3795BB-B290-4289-8144-E57FE98A8D18}"/>
    <cellStyle name="Output 5 5 3" xfId="16844" xr:uid="{B54CAAA3-CA81-4F5C-BDF9-3D205F664ADB}"/>
    <cellStyle name="Output 5 5 4" xfId="17796" xr:uid="{7907CF26-C0FC-424B-856D-0AB1DD55F156}"/>
    <cellStyle name="Output 5 5 5" xfId="18670" xr:uid="{34DB9D14-F943-4725-BA63-9E5A567ADA5F}"/>
    <cellStyle name="Output 5 5 6" xfId="19535" xr:uid="{38436465-E87B-4841-9009-AD9E1BCA47C5}"/>
    <cellStyle name="Output 5 5 7" xfId="20311" xr:uid="{6793D8EE-2E52-4DF1-A8F6-947E9EAC4DBD}"/>
    <cellStyle name="Output 5 5 8" xfId="21068" xr:uid="{89E6345A-BE2B-4EC1-BE79-A78C6543D488}"/>
    <cellStyle name="Output 5 6" xfId="13922" xr:uid="{FAF99262-180F-40B6-9D89-E5B4CC23B84A}"/>
    <cellStyle name="Output 5 7" xfId="12979" xr:uid="{E5F4970F-AF11-4930-9597-DF6BEE46EAAB}"/>
    <cellStyle name="Output 5 8" xfId="13541" xr:uid="{D8DCDE2D-F7B7-4D4F-AB4D-1B5AE15BDDC0}"/>
    <cellStyle name="Output 5 9" xfId="13278" xr:uid="{58A5A4FE-9717-422D-B545-CDD6B5B5F2DD}"/>
    <cellStyle name="Output 6" xfId="8495" xr:uid="{72331279-5A18-4102-A908-82F67DA2CC40}"/>
    <cellStyle name="Output 6 10" xfId="15122" xr:uid="{ECF8530A-CA86-4657-B2AA-D881FD42F6BB}"/>
    <cellStyle name="Output 6 11" xfId="11975" xr:uid="{8C052FBD-739F-4F14-BA5A-A7FE883AA8B5}"/>
    <cellStyle name="Output 6 12" xfId="13878" xr:uid="{2E79C65F-93F0-46B6-B03A-237583576CB8}"/>
    <cellStyle name="Output 6 2" xfId="9103" xr:uid="{DD40B16F-7879-4212-8F79-1D1CB4404D2E}"/>
    <cellStyle name="Output 6 2 10" xfId="18496" xr:uid="{1B6C804D-D5AA-4026-937E-1B9D64617873}"/>
    <cellStyle name="Output 6 2 11" xfId="19367" xr:uid="{A12BE4DD-BFE1-417A-9FFF-C7AA1A2279C2}"/>
    <cellStyle name="Output 6 2 2" xfId="9835" xr:uid="{D82B55EC-8DEA-4E55-83D1-3A347BDA077D}"/>
    <cellStyle name="Output 6 2 2 10" xfId="13209" xr:uid="{F0683E2C-BE08-4B47-85D5-2858C408CBEA}"/>
    <cellStyle name="Output 6 2 2 2" xfId="11374" xr:uid="{E0A59E93-2EF5-444C-B405-E665DBFCD1C6}"/>
    <cellStyle name="Output 6 2 2 2 2" xfId="15803" xr:uid="{3E1AEE15-7A2D-44EB-9ED2-178BD2567DEB}"/>
    <cellStyle name="Output 6 2 2 2 3" xfId="16765" xr:uid="{1498FAE1-0319-4F57-B12B-0B88D8C2C285}"/>
    <cellStyle name="Output 6 2 2 2 4" xfId="17717" xr:uid="{BDA99790-BE20-47AD-9665-FC82BE12EF2F}"/>
    <cellStyle name="Output 6 2 2 2 5" xfId="18597" xr:uid="{F44979A9-57F3-4C56-8CED-04D66DCF33D6}"/>
    <cellStyle name="Output 6 2 2 2 6" xfId="19463" xr:uid="{813EEB9B-80C9-4D33-8604-9BC3C75366E8}"/>
    <cellStyle name="Output 6 2 2 2 7" xfId="20239" xr:uid="{E2A908C4-4837-458D-B248-6CCEA586327B}"/>
    <cellStyle name="Output 6 2 2 2 8" xfId="20996" xr:uid="{30C98DEE-3966-4540-9273-90CADA4AB9E0}"/>
    <cellStyle name="Output 6 2 2 3" xfId="11823" xr:uid="{47982DAE-4958-48A5-B2FB-5BF204C1E9E4}"/>
    <cellStyle name="Output 6 2 2 3 2" xfId="16227" xr:uid="{F887F059-DAC0-4752-A27F-72A137D2A77B}"/>
    <cellStyle name="Output 6 2 2 3 3" xfId="17187" xr:uid="{E2A51687-D9A6-47E4-8A3E-40B9336E6B68}"/>
    <cellStyle name="Output 6 2 2 3 4" xfId="18139" xr:uid="{07171514-8B7D-4927-8640-E399A80BBC91}"/>
    <cellStyle name="Output 6 2 2 3 5" xfId="19013" xr:uid="{FED0B006-4E33-43DA-AB05-04F359418022}"/>
    <cellStyle name="Output 6 2 2 3 6" xfId="19878" xr:uid="{2CFE48C4-AE0B-4001-B6C2-351FFF9BE03D}"/>
    <cellStyle name="Output 6 2 2 3 7" xfId="20654" xr:uid="{E23759E3-5F25-45FD-972C-E5A33F70609A}"/>
    <cellStyle name="Output 6 2 2 3 8" xfId="21411" xr:uid="{589D319C-040A-4C1C-9A17-0181F146DAEF}"/>
    <cellStyle name="Output 6 2 2 4" xfId="14787" xr:uid="{288ACFED-33D5-44D0-837C-C4156629103A}"/>
    <cellStyle name="Output 6 2 2 5" xfId="14862" xr:uid="{803D925C-C13F-47E3-B5C0-2483C5C290CC}"/>
    <cellStyle name="Output 6 2 2 6" xfId="12200" xr:uid="{4F2455CA-A3E1-4132-86A5-5BEA6C9834AE}"/>
    <cellStyle name="Output 6 2 2 7" xfId="14047" xr:uid="{6CD6482B-1BFF-4F36-A6B2-E27A618E6D53}"/>
    <cellStyle name="Output 6 2 2 8" xfId="12873" xr:uid="{6DE49508-11DA-45BC-808E-66C5B6015DD8}"/>
    <cellStyle name="Output 6 2 2 9" xfId="13637" xr:uid="{9FF3E43B-E315-4609-ADB2-E9BF9C428B06}"/>
    <cellStyle name="Output 6 2 3" xfId="10628" xr:uid="{48192ECC-41B0-41AD-AC65-3833584A1A0A}"/>
    <cellStyle name="Output 6 2 3 2" xfId="15324" xr:uid="{0307A132-1FEF-42EF-A30F-CC62FFBD7E87}"/>
    <cellStyle name="Output 6 2 3 3" xfId="16344" xr:uid="{2227F826-DD43-4010-9B85-A862C75D1136}"/>
    <cellStyle name="Output 6 2 3 4" xfId="17304" xr:uid="{0AD66258-43C1-4F81-A241-0D157CB47121}"/>
    <cellStyle name="Output 6 2 3 5" xfId="18253" xr:uid="{AD83D0E9-DE5C-467D-AB13-2940B6E32F38}"/>
    <cellStyle name="Output 6 2 3 6" xfId="19126" xr:uid="{7CB0B9F0-DB84-4855-BBC2-330E0199B3F8}"/>
    <cellStyle name="Output 6 2 3 7" xfId="19991" xr:uid="{1E60230D-26F8-4814-8704-0F9B1E3A81CB}"/>
    <cellStyle name="Output 6 2 3 8" xfId="20767" xr:uid="{CABE4B0A-1830-4182-BA31-481704857A74}"/>
    <cellStyle name="Output 6 2 4" xfId="11594" xr:uid="{737132F3-91DC-44A6-AF06-88F0BB5DD1A1}"/>
    <cellStyle name="Output 6 2 4 2" xfId="15998" xr:uid="{B2743F8C-1255-4230-8A76-9662460426FE}"/>
    <cellStyle name="Output 6 2 4 3" xfId="16958" xr:uid="{CE1EE250-79FD-4674-87D4-CD64936494E1}"/>
    <cellStyle name="Output 6 2 4 4" xfId="17910" xr:uid="{2311F5FF-8F83-4CC6-B731-1B4C88D87E48}"/>
    <cellStyle name="Output 6 2 4 5" xfId="18784" xr:uid="{36847016-8683-41A8-A507-DA1BF2CDC6DB}"/>
    <cellStyle name="Output 6 2 4 6" xfId="19649" xr:uid="{E0560613-949A-4607-8061-D82FA3EDB6D9}"/>
    <cellStyle name="Output 6 2 4 7" xfId="20425" xr:uid="{B2CBF5DF-1AA0-4F30-97FF-8248DEE1EB23}"/>
    <cellStyle name="Output 6 2 4 8" xfId="21182" xr:uid="{FA83D678-CE47-44C3-91D4-A6902BE65B84}"/>
    <cellStyle name="Output 6 2 5" xfId="14295" xr:uid="{C5BECFF4-587A-4674-9007-C65966A985FF}"/>
    <cellStyle name="Output 6 2 6" xfId="12658" xr:uid="{3FD25B33-9CE0-47E8-A08E-0695AB03D618}"/>
    <cellStyle name="Output 6 2 7" xfId="15666" xr:uid="{29BACF43-6619-4C8B-9BBA-929167F808D5}"/>
    <cellStyle name="Output 6 2 8" xfId="16644" xr:uid="{8A298D77-E777-4256-BE17-388AA01674B6}"/>
    <cellStyle name="Output 6 2 9" xfId="17597" xr:uid="{82869EAB-0618-434D-B8BB-48ECFB42A869}"/>
    <cellStyle name="Output 6 3" xfId="9352" xr:uid="{6113498B-AB83-4196-8866-7FE0757EAE0E}"/>
    <cellStyle name="Output 6 3 10" xfId="15074" xr:uid="{95B5395D-872B-4740-A8E0-17DC92AAF49B}"/>
    <cellStyle name="Output 6 3 2" xfId="10879" xr:uid="{754EC5DF-6734-4547-BDB7-FBF79D08F4D9}"/>
    <cellStyle name="Output 6 3 2 2" xfId="15506" xr:uid="{C14AA7CF-6149-4E5D-858A-D4ACA4167786}"/>
    <cellStyle name="Output 6 3 2 3" xfId="16512" xr:uid="{1367A43D-AFF3-456B-AD2D-0512E848023C}"/>
    <cellStyle name="Output 6 3 2 4" xfId="17470" xr:uid="{C99E1900-C88F-4C96-AE0A-7D57A622751D}"/>
    <cellStyle name="Output 6 3 2 5" xfId="18397" xr:uid="{D02C3948-AC1D-4348-9968-4CBA9967C610}"/>
    <cellStyle name="Output 6 3 2 6" xfId="19268" xr:uid="{F9FA6997-01E5-4943-BEED-B8FB2FF831E2}"/>
    <cellStyle name="Output 6 3 2 7" xfId="20115" xr:uid="{B77205C9-D8FA-4802-8260-5E68234D41CD}"/>
    <cellStyle name="Output 6 3 2 8" xfId="20882" xr:uid="{74269962-76A2-4243-AF19-CEF7690A2AAE}"/>
    <cellStyle name="Output 6 3 3" xfId="11709" xr:uid="{46FD81B9-88AF-40E2-A5AF-A4467A0C6946}"/>
    <cellStyle name="Output 6 3 3 2" xfId="16113" xr:uid="{2D521C15-2F9D-4402-9DD2-EC6653588E15}"/>
    <cellStyle name="Output 6 3 3 3" xfId="17073" xr:uid="{A9FF9D33-C62D-464B-B03D-753C964FAC2E}"/>
    <cellStyle name="Output 6 3 3 4" xfId="18025" xr:uid="{7864F545-3247-41EE-8C43-8B7E5C482447}"/>
    <cellStyle name="Output 6 3 3 5" xfId="18899" xr:uid="{C6646447-DD54-4852-A573-15E9DBFC8AF0}"/>
    <cellStyle name="Output 6 3 3 6" xfId="19764" xr:uid="{66B652DE-C5CD-4E7D-A6A4-536C7F966920}"/>
    <cellStyle name="Output 6 3 3 7" xfId="20540" xr:uid="{1A3EAA69-1089-4E4C-96EC-42AE79F3FCEC}"/>
    <cellStyle name="Output 6 3 3 8" xfId="21297" xr:uid="{4D37F3B9-DCA9-45D3-9C2A-D0313783D1F6}"/>
    <cellStyle name="Output 6 3 4" xfId="14476" xr:uid="{D8484505-E3EC-436B-B434-42CA84E7D295}"/>
    <cellStyle name="Output 6 3 5" xfId="12490" xr:uid="{4D6180B8-2F56-4E29-8E08-7644F2E1F542}"/>
    <cellStyle name="Output 6 3 6" xfId="14675" xr:uid="{1584399C-7EA9-4D4F-9AFC-8DDFF45F97D2}"/>
    <cellStyle name="Output 6 3 7" xfId="12322" xr:uid="{0A868F88-59A2-42E8-8450-89497C63E08E}"/>
    <cellStyle name="Output 6 3 8" xfId="14170" xr:uid="{3F5E49C8-D1AB-45D8-8337-D8AE486E3BA1}"/>
    <cellStyle name="Output 6 3 9" xfId="12773" xr:uid="{574AAA5E-87AF-4D64-A145-DAA9F806D741}"/>
    <cellStyle name="Output 6 4" xfId="10136" xr:uid="{8B8A4C14-2E9D-4BC2-9E82-DF964C4C938D}"/>
    <cellStyle name="Output 6 4 2" xfId="15017" xr:uid="{4581BA65-6E16-484B-B5E2-11887A21DB95}"/>
    <cellStyle name="Output 6 4 3" xfId="12062" xr:uid="{8D17DD4D-22FD-4EF9-BCCE-79DA55CFD911}"/>
    <cellStyle name="Output 6 4 4" xfId="13848" xr:uid="{1C6BAE74-5B8C-4845-A747-7EF3B43B6CF4}"/>
    <cellStyle name="Output 6 4 5" xfId="13044" xr:uid="{1DC295D9-A110-4033-B08E-CE83C0C1F6F5}"/>
    <cellStyle name="Output 6 4 6" xfId="13502" xr:uid="{DA140E2A-C209-4C95-8639-316F6380A1C7}"/>
    <cellStyle name="Output 6 4 7" xfId="13315" xr:uid="{181F6CCF-A39F-4E9C-AEAE-3530B9681F92}"/>
    <cellStyle name="Output 6 4 8" xfId="14345" xr:uid="{8036FCA9-E63C-43B0-BB3F-0E94DA46C825}"/>
    <cellStyle name="Output 6 5" xfId="11481" xr:uid="{E95FB0F0-CE85-4AB5-AF8A-A9D98E5E53F5}"/>
    <cellStyle name="Output 6 5 2" xfId="15885" xr:uid="{4023E1C2-45AE-43C8-8049-099EB9A6DF6C}"/>
    <cellStyle name="Output 6 5 3" xfId="16845" xr:uid="{8609BA1F-CB76-487A-B532-D25DEA5C240A}"/>
    <cellStyle name="Output 6 5 4" xfId="17797" xr:uid="{A6585EFF-2F8B-4D8C-99CF-6B158112852F}"/>
    <cellStyle name="Output 6 5 5" xfId="18671" xr:uid="{B0929EB3-B061-4E01-816D-DD8300BE3D3F}"/>
    <cellStyle name="Output 6 5 6" xfId="19536" xr:uid="{134E9258-AF79-4003-B35C-CBC1EA422002}"/>
    <cellStyle name="Output 6 5 7" xfId="20312" xr:uid="{3CF86539-125E-4272-B518-F1B3E2D4BAF9}"/>
    <cellStyle name="Output 6 5 8" xfId="21069" xr:uid="{641ACBD4-F650-426F-883E-D68D636522B5}"/>
    <cellStyle name="Output 6 6" xfId="13923" xr:uid="{33DC6F78-5E99-4B9B-A33E-98F7FE2A8F35}"/>
    <cellStyle name="Output 6 7" xfId="12978" xr:uid="{CF2F1EEA-1253-4B1D-8BB7-2177E24BF46C}"/>
    <cellStyle name="Output 6 8" xfId="13542" xr:uid="{B9BF8BFF-991C-4575-9B87-4D005B59975E}"/>
    <cellStyle name="Output 6 9" xfId="13277" xr:uid="{67B3F614-18F0-4F8B-9BA2-19DFC133B93D}"/>
    <cellStyle name="Output 7" xfId="8496" xr:uid="{7241891E-D921-4F0E-A311-7CBBFD41C1C5}"/>
    <cellStyle name="Output 7 10" xfId="14003" xr:uid="{32F51803-17F0-4C57-92BA-7523CBF9CA27}"/>
    <cellStyle name="Output 7 11" xfId="12907" xr:uid="{71F6A37E-1A3C-4627-9EDD-B58067AA1F5A}"/>
    <cellStyle name="Output 7 12" xfId="13603" xr:uid="{24DF30D5-8A42-4758-AD65-628E58FF9687}"/>
    <cellStyle name="Output 7 2" xfId="9104" xr:uid="{BAC454B0-D49C-4D56-9357-B85C3473BE84}"/>
    <cellStyle name="Output 7 2 10" xfId="12225" xr:uid="{1C8654AF-C5D7-4FCD-9B15-2016B8959EDE}"/>
    <cellStyle name="Output 7 2 11" xfId="13822" xr:uid="{0257154E-8C55-47B3-954C-DE8B73F57BD3}"/>
    <cellStyle name="Output 7 2 2" xfId="9836" xr:uid="{2CBCE54D-960E-4601-B084-7FB0811203F3}"/>
    <cellStyle name="Output 7 2 2 10" xfId="20052" xr:uid="{0D88A577-2590-4E4A-9B37-A19DE53EA661}"/>
    <cellStyle name="Output 7 2 2 2" xfId="11375" xr:uid="{BD169F5D-DC65-4861-B818-88C88CDD4D8E}"/>
    <cellStyle name="Output 7 2 2 2 2" xfId="15804" xr:uid="{5E898343-86CE-40E0-856B-0080B0982397}"/>
    <cellStyle name="Output 7 2 2 2 3" xfId="16766" xr:uid="{29468244-3044-450C-8BD1-838BD829559B}"/>
    <cellStyle name="Output 7 2 2 2 4" xfId="17718" xr:uid="{40AA07EB-3C75-4BA2-8B93-CF0FEC66DA6E}"/>
    <cellStyle name="Output 7 2 2 2 5" xfId="18598" xr:uid="{5F93FB2E-2DC1-42CD-BE31-1DEA275177FA}"/>
    <cellStyle name="Output 7 2 2 2 6" xfId="19464" xr:uid="{85AB6020-6F6D-4966-B3BA-61384E382489}"/>
    <cellStyle name="Output 7 2 2 2 7" xfId="20240" xr:uid="{2262D3A5-AE43-4F4C-8669-E39C83AA1543}"/>
    <cellStyle name="Output 7 2 2 2 8" xfId="20997" xr:uid="{0A8B2341-4822-47A9-8AD9-3CF21A8419DE}"/>
    <cellStyle name="Output 7 2 2 3" xfId="11824" xr:uid="{801A364A-B5C0-40BF-8038-7A7D01C8D74E}"/>
    <cellStyle name="Output 7 2 2 3 2" xfId="16228" xr:uid="{5F9B84E1-E429-44F1-8F27-0975E209FAAE}"/>
    <cellStyle name="Output 7 2 2 3 3" xfId="17188" xr:uid="{2D398079-D5FD-4ADE-9AB0-05C8951D3553}"/>
    <cellStyle name="Output 7 2 2 3 4" xfId="18140" xr:uid="{65790AB1-23E5-44B4-927C-C54F7202C82C}"/>
    <cellStyle name="Output 7 2 2 3 5" xfId="19014" xr:uid="{09EDBC51-2EAF-4189-943F-C1B4CDC0FBE3}"/>
    <cellStyle name="Output 7 2 2 3 6" xfId="19879" xr:uid="{59270D50-25F0-48DE-A0B5-1B988F5D159B}"/>
    <cellStyle name="Output 7 2 2 3 7" xfId="20655" xr:uid="{799EF57C-313F-4ABE-8CE9-898B67C6D784}"/>
    <cellStyle name="Output 7 2 2 3 8" xfId="21412" xr:uid="{918F81DC-E908-4FBC-899E-781023F3311C}"/>
    <cellStyle name="Output 7 2 2 4" xfId="14788" xr:uid="{0DA01518-9E6E-43BC-B83C-443E8A861AE3}"/>
    <cellStyle name="Output 7 2 2 5" xfId="15397" xr:uid="{977CF452-F4CF-4FAA-8C8E-8A861EBA6CE6}"/>
    <cellStyle name="Output 7 2 2 6" xfId="16411" xr:uid="{A35F1B5D-AEDC-4829-BA7F-993B1C8A7C0B}"/>
    <cellStyle name="Output 7 2 2 7" xfId="17370" xr:uid="{BC3538C1-3C03-409F-B88C-7A804D15C1A7}"/>
    <cellStyle name="Output 7 2 2 8" xfId="18314" xr:uid="{4CC94A33-3B2E-44CE-BFAE-9387EE3F6521}"/>
    <cellStyle name="Output 7 2 2 9" xfId="19187" xr:uid="{83D81429-A18D-4B57-8027-C51050C865BA}"/>
    <cellStyle name="Output 7 2 3" xfId="10629" xr:uid="{04DBCC06-D6A3-4E59-8651-649A38223141}"/>
    <cellStyle name="Output 7 2 3 2" xfId="15325" xr:uid="{3FDC9E12-713D-4CED-967D-B18AC302AD25}"/>
    <cellStyle name="Output 7 2 3 3" xfId="16345" xr:uid="{68326F13-4D42-4284-9EF6-5508B170E2B0}"/>
    <cellStyle name="Output 7 2 3 4" xfId="17305" xr:uid="{C5E1ECD1-CF58-4BD5-A95D-ECFE940C066B}"/>
    <cellStyle name="Output 7 2 3 5" xfId="18254" xr:uid="{9397A6E5-9D7C-45CF-8000-B50ACCE4ED18}"/>
    <cellStyle name="Output 7 2 3 6" xfId="19127" xr:uid="{676F882A-F142-4A32-9E8D-D3F5D6628930}"/>
    <cellStyle name="Output 7 2 3 7" xfId="19992" xr:uid="{66EBD2E3-3374-4AF9-B2BF-B087F20E481B}"/>
    <cellStyle name="Output 7 2 3 8" xfId="20768" xr:uid="{69291230-D9DA-4A36-B7C8-A6E9C6DD4D11}"/>
    <cellStyle name="Output 7 2 4" xfId="11595" xr:uid="{197CCBDF-BCC8-41D6-8E79-17969F8E1508}"/>
    <cellStyle name="Output 7 2 4 2" xfId="15999" xr:uid="{465FA681-286B-4E74-BC7A-57F4DE070259}"/>
    <cellStyle name="Output 7 2 4 3" xfId="16959" xr:uid="{13C157A0-7E39-4471-ACB5-5F3F30631F52}"/>
    <cellStyle name="Output 7 2 4 4" xfId="17911" xr:uid="{8C695C40-F02F-468B-AA6B-DC6923171F84}"/>
    <cellStyle name="Output 7 2 4 5" xfId="18785" xr:uid="{8FA140A3-7379-4787-BB6F-F1D2E39A5EE6}"/>
    <cellStyle name="Output 7 2 4 6" xfId="19650" xr:uid="{20115F07-21BA-4B09-ADB5-31F3BF8FF55F}"/>
    <cellStyle name="Output 7 2 4 7" xfId="20426" xr:uid="{DFCC582E-6F63-42AD-BB2A-A3254F31B2D3}"/>
    <cellStyle name="Output 7 2 4 8" xfId="21183" xr:uid="{D233CD47-825A-4BAD-AFDC-A287C31B9B87}"/>
    <cellStyle name="Output 7 2 5" xfId="14296" xr:uid="{3F6D1428-A630-4106-A439-646E20B6257B}"/>
    <cellStyle name="Output 7 2 6" xfId="12657" xr:uid="{B0E465E3-F6B7-4F3A-8B24-3E5EC3D09AD8}"/>
    <cellStyle name="Output 7 2 7" xfId="15162" xr:uid="{273D88C2-AA33-4D7B-A76B-DF4C012CE8BD}"/>
    <cellStyle name="Output 7 2 8" xfId="11952" xr:uid="{F949F7AF-374F-4118-B64F-F993E3075847}"/>
    <cellStyle name="Output 7 2 9" xfId="14830" xr:uid="{E927E90E-35C1-4528-893E-00912A71C7D5}"/>
    <cellStyle name="Output 7 3" xfId="9353" xr:uid="{F21382DD-F511-4B0B-A9CD-70269BB0C853}"/>
    <cellStyle name="Output 7 3 10" xfId="19387" xr:uid="{A2483B77-407A-4DD9-893B-9F0EAFC46B95}"/>
    <cellStyle name="Output 7 3 2" xfId="10880" xr:uid="{796BE03B-DEAB-4D69-AFC5-0478B10E4E13}"/>
    <cellStyle name="Output 7 3 2 2" xfId="15507" xr:uid="{049593E8-D639-41A7-85D0-B11E8F3F7BA3}"/>
    <cellStyle name="Output 7 3 2 3" xfId="16513" xr:uid="{CFDB3E48-8A1F-48BF-A1DE-7666575E54BC}"/>
    <cellStyle name="Output 7 3 2 4" xfId="17471" xr:uid="{F69849ED-820B-4F39-955A-7B1243396259}"/>
    <cellStyle name="Output 7 3 2 5" xfId="18398" xr:uid="{B855DD5F-B887-4D6C-8A47-C183934B443F}"/>
    <cellStyle name="Output 7 3 2 6" xfId="19269" xr:uid="{086C9301-E959-4C20-B929-1FA3ED24D311}"/>
    <cellStyle name="Output 7 3 2 7" xfId="20116" xr:uid="{52A15FD4-39DB-432C-A5B6-386E5B4400F1}"/>
    <cellStyle name="Output 7 3 2 8" xfId="20883" xr:uid="{F353F305-5A46-4593-B817-2B59E60F207B}"/>
    <cellStyle name="Output 7 3 3" xfId="11710" xr:uid="{30AD8335-4504-4529-8352-2B71AD6396CF}"/>
    <cellStyle name="Output 7 3 3 2" xfId="16114" xr:uid="{7EAF29F6-5623-4067-89F7-6F7418A44016}"/>
    <cellStyle name="Output 7 3 3 3" xfId="17074" xr:uid="{06795332-BB7C-48D1-9C2A-ED5521544007}"/>
    <cellStyle name="Output 7 3 3 4" xfId="18026" xr:uid="{0432148E-FE63-44DE-BCBF-EEBFC5AA1933}"/>
    <cellStyle name="Output 7 3 3 5" xfId="18900" xr:uid="{BE68A606-067A-4CF2-A218-2115F8AB7DDE}"/>
    <cellStyle name="Output 7 3 3 6" xfId="19765" xr:uid="{EA7123C0-8DCF-437E-99B5-CE134F04B2A8}"/>
    <cellStyle name="Output 7 3 3 7" xfId="20541" xr:uid="{941A5817-96A1-4607-91C4-4192EA522454}"/>
    <cellStyle name="Output 7 3 3 8" xfId="21298" xr:uid="{CB05D34C-559D-4BD7-82B1-C794DF9B24C0}"/>
    <cellStyle name="Output 7 3 4" xfId="14477" xr:uid="{20D5E45F-03EF-4F6F-8BFA-449F18F07A3F}"/>
    <cellStyle name="Output 7 3 5" xfId="12489" xr:uid="{B4904B64-990A-48CD-8300-3E0DD68178C0}"/>
    <cellStyle name="Output 7 3 6" xfId="15695" xr:uid="{946EDF77-5A4A-44D7-B3F5-206839215944}"/>
    <cellStyle name="Output 7 3 7" xfId="16671" xr:uid="{800FDA21-D06F-46F7-8055-313FE5DD9606}"/>
    <cellStyle name="Output 7 3 8" xfId="17623" xr:uid="{647F25BE-F65A-48F0-8E33-30DEA485EEEB}"/>
    <cellStyle name="Output 7 3 9" xfId="18518" xr:uid="{FBB3C216-31B9-4888-A065-CB99024FA554}"/>
    <cellStyle name="Output 7 4" xfId="10137" xr:uid="{AD9379FB-4016-4F54-B40E-2BB45B99C43F}"/>
    <cellStyle name="Output 7 4 2" xfId="15018" xr:uid="{6DA22019-5D76-4348-9ECA-B3BF3F00E163}"/>
    <cellStyle name="Output 7 4 3" xfId="12061" xr:uid="{AD90A840-CA96-41A3-9CC5-FF1FA70D8C23}"/>
    <cellStyle name="Output 7 4 4" xfId="13849" xr:uid="{1A8B06D2-F0DD-4BAD-B0D4-98274118F152}"/>
    <cellStyle name="Output 7 4 5" xfId="13043" xr:uid="{3BD4CF8E-6907-47C8-91CA-60132E22FC80}"/>
    <cellStyle name="Output 7 4 6" xfId="13503" xr:uid="{9F67AE25-4082-472A-B973-90F4666DDF63}"/>
    <cellStyle name="Output 7 4 7" xfId="13314" xr:uid="{3B4704EE-5623-4041-81E9-A8362B10F96D}"/>
    <cellStyle name="Output 7 4 8" xfId="15373" xr:uid="{3AFEBB94-54B4-41C7-B844-F3C88EDCC998}"/>
    <cellStyle name="Output 7 5" xfId="11482" xr:uid="{7407804C-063F-4252-9670-28803D5EC5C5}"/>
    <cellStyle name="Output 7 5 2" xfId="15886" xr:uid="{FE666A8C-2589-41B5-9DD1-18355790F347}"/>
    <cellStyle name="Output 7 5 3" xfId="16846" xr:uid="{DAFA2478-6A69-4BF0-87B3-500100309F85}"/>
    <cellStyle name="Output 7 5 4" xfId="17798" xr:uid="{74977713-6F50-44C8-AB1B-408BEB13D9F9}"/>
    <cellStyle name="Output 7 5 5" xfId="18672" xr:uid="{8829542C-E974-425B-A757-34CD893F8F9D}"/>
    <cellStyle name="Output 7 5 6" xfId="19537" xr:uid="{B447422E-9290-42D9-A52D-D3BB0030AE6B}"/>
    <cellStyle name="Output 7 5 7" xfId="20313" xr:uid="{8451ED80-13F5-4EBD-AA27-D07D57C70784}"/>
    <cellStyle name="Output 7 5 8" xfId="21070" xr:uid="{3D7060CF-0841-48FC-9F2A-18A3800BED53}"/>
    <cellStyle name="Output 7 6" xfId="13924" xr:uid="{A6ADA7B4-0E5E-4D2B-9D20-B974C262283B}"/>
    <cellStyle name="Output 7 7" xfId="12977" xr:uid="{8663AA35-0CD9-4AA6-9B17-360CC08BCF20}"/>
    <cellStyle name="Output 7 8" xfId="13543" xr:uid="{4465AD2E-8CE7-4AB9-B9A9-2E498B4BBF8E}"/>
    <cellStyle name="Output 7 9" xfId="13276" xr:uid="{4D5B969D-F632-41F4-9E14-1E54F43CB94B}"/>
    <cellStyle name="Output 8" xfId="8497" xr:uid="{36ABDAF1-B0A4-49FF-A3EC-FFB8BD8FDA7C}"/>
    <cellStyle name="Output 8 10" xfId="14575" xr:uid="{6BD8D24E-5F41-4A5A-9495-C3815DC4E46C}"/>
    <cellStyle name="Output 8 11" xfId="12396" xr:uid="{EBA9CF5B-D086-4B61-B8E8-B63F762E08FA}"/>
    <cellStyle name="Output 8 12" xfId="15196" xr:uid="{4B18AD6B-E9B2-4283-9E41-65524EDC8BED}"/>
    <cellStyle name="Output 8 2" xfId="9105" xr:uid="{9FA9A2D4-29FB-46C6-916D-FA161C235CC9}"/>
    <cellStyle name="Output 8 2 10" xfId="13084" xr:uid="{8E20D7D3-CC1B-4DE0-8F60-B2981CFE5AA8}"/>
    <cellStyle name="Output 8 2 11" xfId="14104" xr:uid="{78039030-6ECE-4A88-B98E-382F15481415}"/>
    <cellStyle name="Output 8 2 2" xfId="9837" xr:uid="{A838C35E-C139-4C96-95E4-ACEF7D48B8C4}"/>
    <cellStyle name="Output 8 2 2 10" xfId="12847" xr:uid="{4F574AB3-29D9-47BD-899D-C07875255A63}"/>
    <cellStyle name="Output 8 2 2 2" xfId="11376" xr:uid="{F1D5045E-6234-4237-A9AC-3F3E8DA55D6F}"/>
    <cellStyle name="Output 8 2 2 2 2" xfId="15805" xr:uid="{52F2DA41-EBA9-45C0-B9DA-6DCC36C9CA36}"/>
    <cellStyle name="Output 8 2 2 2 3" xfId="16767" xr:uid="{99F3F1FF-4E93-4953-8CD7-560A487422B4}"/>
    <cellStyle name="Output 8 2 2 2 4" xfId="17719" xr:uid="{8DB5BBE2-B0D9-4826-83FA-01BA8726E0E2}"/>
    <cellStyle name="Output 8 2 2 2 5" xfId="18599" xr:uid="{BFD8513D-D19D-449A-8363-1914B1B604E5}"/>
    <cellStyle name="Output 8 2 2 2 6" xfId="19465" xr:uid="{44E7F50B-0661-4566-BD23-8C4BD827598A}"/>
    <cellStyle name="Output 8 2 2 2 7" xfId="20241" xr:uid="{EC28702D-D78D-4055-85A8-99E4406A6B76}"/>
    <cellStyle name="Output 8 2 2 2 8" xfId="20998" xr:uid="{A01CEB5A-048B-4DF0-9E58-B4F6A2A4EA21}"/>
    <cellStyle name="Output 8 2 2 3" xfId="11825" xr:uid="{138942E8-CD97-44C1-8F3D-8F79DC14501F}"/>
    <cellStyle name="Output 8 2 2 3 2" xfId="16229" xr:uid="{8AB47C72-9011-4DDB-ABAB-ECC845743A95}"/>
    <cellStyle name="Output 8 2 2 3 3" xfId="17189" xr:uid="{92B7F101-372E-4A34-B4DD-7242F816BA1A}"/>
    <cellStyle name="Output 8 2 2 3 4" xfId="18141" xr:uid="{64CD8F67-DC39-4BAF-BE9C-8570170DB990}"/>
    <cellStyle name="Output 8 2 2 3 5" xfId="19015" xr:uid="{8EBCE825-A164-450C-8C48-4470E1563BD9}"/>
    <cellStyle name="Output 8 2 2 3 6" xfId="19880" xr:uid="{4A9BF261-0AE4-4534-AABA-354DE768F297}"/>
    <cellStyle name="Output 8 2 2 3 7" xfId="20656" xr:uid="{A4D1BD68-D746-4B0C-9574-9882717851F2}"/>
    <cellStyle name="Output 8 2 2 3 8" xfId="21413" xr:uid="{C59AADAA-75E4-4345-80D5-D177873AE72A}"/>
    <cellStyle name="Output 8 2 2 4" xfId="14789" xr:uid="{DEC996BE-D0A8-484F-842D-7F3E7AB9555D}"/>
    <cellStyle name="Output 8 2 2 5" xfId="14369" xr:uid="{47CEB137-D1FB-49EE-9B60-7EE968D6812A}"/>
    <cellStyle name="Output 8 2 2 6" xfId="12589" xr:uid="{7875168D-8BE7-41A9-A587-19FC90FA4490}"/>
    <cellStyle name="Output 8 2 2 7" xfId="15173" xr:uid="{C7BBBD0A-51BE-4F2B-B0B0-9C2214A6C9AA}"/>
    <cellStyle name="Output 8 2 2 8" xfId="11942" xr:uid="{96ABD598-095F-4687-98F8-CF722D23037D}"/>
    <cellStyle name="Output 8 2 2 9" xfId="14075" xr:uid="{21DF880E-5319-481D-8E15-09863F1175C0}"/>
    <cellStyle name="Output 8 2 3" xfId="10630" xr:uid="{BA8AFE51-E174-43C4-B890-4A1D99CF0933}"/>
    <cellStyle name="Output 8 2 3 2" xfId="15326" xr:uid="{38BC5F85-2ADA-49B6-A3A4-D22BBD2CF858}"/>
    <cellStyle name="Output 8 2 3 3" xfId="16346" xr:uid="{47BCDE27-9C86-4B9F-98A5-4C8967D1117C}"/>
    <cellStyle name="Output 8 2 3 4" xfId="17306" xr:uid="{1A3F56CD-84FE-49B1-B58B-509D2A96CCE8}"/>
    <cellStyle name="Output 8 2 3 5" xfId="18255" xr:uid="{FA0D6AB1-7905-49B7-B2BA-F6688D7F51C1}"/>
    <cellStyle name="Output 8 2 3 6" xfId="19128" xr:uid="{0FB59977-DF83-48E9-A9DA-1AC15E9C589F}"/>
    <cellStyle name="Output 8 2 3 7" xfId="19993" xr:uid="{E85A1FDF-5351-4608-AFCD-C5FCC646E299}"/>
    <cellStyle name="Output 8 2 3 8" xfId="20769" xr:uid="{DE156F55-45B5-4EB6-883B-039EB49130AA}"/>
    <cellStyle name="Output 8 2 4" xfId="11596" xr:uid="{8F3CDD39-0C2A-4519-A73D-A53137239C21}"/>
    <cellStyle name="Output 8 2 4 2" xfId="16000" xr:uid="{2CC8AA35-E1CD-4C4A-97AB-CF9AC0A0B7CD}"/>
    <cellStyle name="Output 8 2 4 3" xfId="16960" xr:uid="{AB854B4C-9763-404D-9013-693A17FFACC4}"/>
    <cellStyle name="Output 8 2 4 4" xfId="17912" xr:uid="{10E36C92-8E46-412F-895A-DD45E98C33D4}"/>
    <cellStyle name="Output 8 2 4 5" xfId="18786" xr:uid="{4BB9C5ED-CF9A-4CBF-8318-897AF04D8AFE}"/>
    <cellStyle name="Output 8 2 4 6" xfId="19651" xr:uid="{C1831810-B597-45C2-AB71-E6324E187888}"/>
    <cellStyle name="Output 8 2 4 7" xfId="20427" xr:uid="{04E2164D-E849-4308-B611-3B96C263544C}"/>
    <cellStyle name="Output 8 2 4 8" xfId="21184" xr:uid="{1F0F73B4-1F37-46E8-A1AB-2CECE72563F1}"/>
    <cellStyle name="Output 8 2 5" xfId="14297" xr:uid="{9D77A315-4088-4C70-8497-851EC107DFC6}"/>
    <cellStyle name="Output 8 2 6" xfId="12656" xr:uid="{FADEECB4-7A71-476E-88B6-292A5F97F794}"/>
    <cellStyle name="Output 8 2 7" xfId="14643" xr:uid="{C1950948-6459-4860-8FC1-C5D81EED8F93}"/>
    <cellStyle name="Output 8 2 8" xfId="12349" xr:uid="{DA881153-1A71-45FA-922C-4FA61BFB814D}"/>
    <cellStyle name="Output 8 2 9" xfId="13801" xr:uid="{B445735B-AEE5-4D22-BF14-F607217D330D}"/>
    <cellStyle name="Output 8 3" xfId="9354" xr:uid="{AC9A586B-4646-426C-9A1D-CB845A989F50}"/>
    <cellStyle name="Output 8 3 10" xfId="13538" xr:uid="{AEB0FDD2-3B26-4E14-AB13-C486C376EA99}"/>
    <cellStyle name="Output 8 3 2" xfId="10881" xr:uid="{2F8C1AA2-28B1-46E5-8FC7-2077426D6D1B}"/>
    <cellStyle name="Output 8 3 2 2" xfId="15508" xr:uid="{965AFE0C-0B94-4EC9-99AD-96D533A8E76F}"/>
    <cellStyle name="Output 8 3 2 3" xfId="16514" xr:uid="{506BFEF2-D6C4-47F3-85E8-DE0E1F62588C}"/>
    <cellStyle name="Output 8 3 2 4" xfId="17472" xr:uid="{9988E8D1-D1D5-4C81-8830-897E2D4C884F}"/>
    <cellStyle name="Output 8 3 2 5" xfId="18399" xr:uid="{1C3D153C-ECD8-482A-AC4F-6EC38FFEB462}"/>
    <cellStyle name="Output 8 3 2 6" xfId="19270" xr:uid="{049BDF2B-D254-4F32-849B-8E5FB12BB5D9}"/>
    <cellStyle name="Output 8 3 2 7" xfId="20117" xr:uid="{BCF9FB21-87FE-4452-83E1-9D1244472FE1}"/>
    <cellStyle name="Output 8 3 2 8" xfId="20884" xr:uid="{889183C5-E5B6-4FC7-A0CA-A6C3A3088991}"/>
    <cellStyle name="Output 8 3 3" xfId="11711" xr:uid="{E8F43BF1-855C-41FA-9A12-1817C55937E0}"/>
    <cellStyle name="Output 8 3 3 2" xfId="16115" xr:uid="{3A36BA5A-3D1B-4A1E-82D9-DE4DD4A58E8D}"/>
    <cellStyle name="Output 8 3 3 3" xfId="17075" xr:uid="{2234523F-4156-4A8B-B4F5-1A98E0CD12B8}"/>
    <cellStyle name="Output 8 3 3 4" xfId="18027" xr:uid="{D2EB3E12-1352-4317-ABD0-BFAFC9C36896}"/>
    <cellStyle name="Output 8 3 3 5" xfId="18901" xr:uid="{5C195E69-F141-46BA-B372-4BEF45680051}"/>
    <cellStyle name="Output 8 3 3 6" xfId="19766" xr:uid="{85D7AC29-EF27-4554-A57A-AF9A6629F9CE}"/>
    <cellStyle name="Output 8 3 3 7" xfId="20542" xr:uid="{1968F9AC-E8F3-41C6-986C-25112793B28C}"/>
    <cellStyle name="Output 8 3 3 8" xfId="21299" xr:uid="{05844E7F-2B95-46BF-B47E-216095D825C6}"/>
    <cellStyle name="Output 8 3 4" xfId="14478" xr:uid="{F034E95E-A375-4B23-AAF3-9476EE59AE0C}"/>
    <cellStyle name="Output 8 3 5" xfId="12488" xr:uid="{5810CB97-818F-43DA-97CD-4FFC9B4A6835}"/>
    <cellStyle name="Output 8 3 6" xfId="15186" xr:uid="{0898ED05-EF35-45F9-91EA-C526A89AD78E}"/>
    <cellStyle name="Output 8 3 7" xfId="11932" xr:uid="{666C6214-70E2-45A5-91C7-511B6412E7D6}"/>
    <cellStyle name="Output 8 3 8" xfId="13919" xr:uid="{F881B90C-F575-4601-8CE4-E87824371C68}"/>
    <cellStyle name="Output 8 3 9" xfId="12982" xr:uid="{6CD85B45-32E5-4263-A13D-0CD25D6DD2F5}"/>
    <cellStyle name="Output 8 4" xfId="10138" xr:uid="{5F15E070-89B1-47E5-9852-A703AF58437D}"/>
    <cellStyle name="Output 8 4 2" xfId="15019" xr:uid="{F52F5EDC-4EBF-4464-A300-4FD80D8D2C7C}"/>
    <cellStyle name="Output 8 4 3" xfId="12060" xr:uid="{E44299F8-B2B0-462B-8B86-54526218C45A}"/>
    <cellStyle name="Output 8 4 4" xfId="13850" xr:uid="{6DE6A8C5-CBC1-4368-BF5B-E28D4487CF4C}"/>
    <cellStyle name="Output 8 4 5" xfId="13042" xr:uid="{8E430126-4488-4122-958C-4EF27B59F8DC}"/>
    <cellStyle name="Output 8 4 6" xfId="13504" xr:uid="{25FBE000-2E9F-406A-A79A-4A33576F6D3B}"/>
    <cellStyle name="Output 8 4 7" xfId="13313" xr:uid="{39E9BDA4-7EAE-4753-97C3-C72331121A27}"/>
    <cellStyle name="Output 8 4 8" xfId="14840" xr:uid="{FFA075F0-6BAD-4B62-B1A3-8CA99EAFEDED}"/>
    <cellStyle name="Output 8 5" xfId="11483" xr:uid="{4243859D-5BED-41FF-9902-AF08643B288B}"/>
    <cellStyle name="Output 8 5 2" xfId="15887" xr:uid="{A5DF4316-38BA-4436-81D6-E1193A72156D}"/>
    <cellStyle name="Output 8 5 3" xfId="16847" xr:uid="{FD8480F2-29AA-43B9-A1EE-95A7CB020C5A}"/>
    <cellStyle name="Output 8 5 4" xfId="17799" xr:uid="{267E703E-1C23-4378-A430-A35B5D556985}"/>
    <cellStyle name="Output 8 5 5" xfId="18673" xr:uid="{0FF5CC6E-0D29-4ED3-9047-0E4A21623291}"/>
    <cellStyle name="Output 8 5 6" xfId="19538" xr:uid="{7DA675F8-2819-4BCC-B812-195FDBF1B6DC}"/>
    <cellStyle name="Output 8 5 7" xfId="20314" xr:uid="{CE75B84D-B199-46AA-B7A0-0B1A4C4DB4C4}"/>
    <cellStyle name="Output 8 5 8" xfId="21071" xr:uid="{25920AED-3FEF-40D1-B288-791F8F4637AD}"/>
    <cellStyle name="Output 8 6" xfId="13925" xr:uid="{7D2175CD-A446-4005-B160-82BF364BF5F9}"/>
    <cellStyle name="Output 8 7" xfId="12976" xr:uid="{39B4647E-8666-4A93-B9D9-CD06297AD676}"/>
    <cellStyle name="Output 8 8" xfId="13544" xr:uid="{A7391699-6A06-4C4F-BF8E-6A2B8A3A7B5C}"/>
    <cellStyle name="Output 8 9" xfId="13275" xr:uid="{460101E1-630F-48A5-BF28-E3FC5E9C23AC}"/>
    <cellStyle name="Output 9" xfId="8498" xr:uid="{94CBF118-7906-412A-81A9-AC6DE7B404F0}"/>
    <cellStyle name="Output 9 10" xfId="15604" xr:uid="{5A40346E-9829-4416-9547-561ED64BA9F9}"/>
    <cellStyle name="Output 9 11" xfId="16605" xr:uid="{6FFF4AF6-E792-4485-8414-7BF754ABFAB0}"/>
    <cellStyle name="Output 9 12" xfId="17563" xr:uid="{F71667CF-1DCD-4B38-9595-63F6AA3A7032}"/>
    <cellStyle name="Output 9 2" xfId="9106" xr:uid="{7E38CDE3-AACB-47C9-8EC5-D61B42AB2015}"/>
    <cellStyle name="Output 9 2 10" xfId="18495" xr:uid="{B9C193D5-AC8B-4BDF-845C-004F4155B0AA}"/>
    <cellStyle name="Output 9 2 11" xfId="19366" xr:uid="{5EAD08E3-BEDF-4457-9773-3F43B07DBAC2}"/>
    <cellStyle name="Output 9 2 2" xfId="9838" xr:uid="{AFB398C7-3F81-46AF-8776-444867522CE4}"/>
    <cellStyle name="Output 9 2 2 10" xfId="12374" xr:uid="{F238FFA4-33FD-40DD-8369-B14E51AE5B16}"/>
    <cellStyle name="Output 9 2 2 2" xfId="11377" xr:uid="{0DB9C883-73AD-4840-9E83-CD98BA7FAF29}"/>
    <cellStyle name="Output 9 2 2 2 2" xfId="15806" xr:uid="{E1C096DF-405B-4588-989F-B97CA70C2132}"/>
    <cellStyle name="Output 9 2 2 2 3" xfId="16768" xr:uid="{8B78A2C7-DB53-4A47-A7B8-8ADA42843669}"/>
    <cellStyle name="Output 9 2 2 2 4" xfId="17720" xr:uid="{4D505CEB-0891-4ABB-94D9-D16A2BD087AB}"/>
    <cellStyle name="Output 9 2 2 2 5" xfId="18600" xr:uid="{5319C36A-DB4B-4EF5-8621-ABB34B488D74}"/>
    <cellStyle name="Output 9 2 2 2 6" xfId="19466" xr:uid="{F8C55675-0CFE-4AC3-AED6-2F109A2ACDF9}"/>
    <cellStyle name="Output 9 2 2 2 7" xfId="20242" xr:uid="{DFE7F2D5-90FF-4634-B708-A846C019C759}"/>
    <cellStyle name="Output 9 2 2 2 8" xfId="20999" xr:uid="{FE86A404-EB25-43AF-BDF9-84662F32489C}"/>
    <cellStyle name="Output 9 2 2 3" xfId="11826" xr:uid="{8C9B5E62-A9D7-4108-B574-14048D77A972}"/>
    <cellStyle name="Output 9 2 2 3 2" xfId="16230" xr:uid="{1197A805-6CDA-4AE3-BB15-3C2C675391B8}"/>
    <cellStyle name="Output 9 2 2 3 3" xfId="17190" xr:uid="{E70BE891-63FB-4961-B676-2A78166BF28F}"/>
    <cellStyle name="Output 9 2 2 3 4" xfId="18142" xr:uid="{5F60ED28-6F8F-45A4-95B9-204C1663659D}"/>
    <cellStyle name="Output 9 2 2 3 5" xfId="19016" xr:uid="{08B51AFA-B351-4D63-A05E-171FCCF5B293}"/>
    <cellStyle name="Output 9 2 2 3 6" xfId="19881" xr:uid="{56CBD507-6628-46CF-BBFC-CEB6E4D097FA}"/>
    <cellStyle name="Output 9 2 2 3 7" xfId="20657" xr:uid="{FE99885D-E9E2-4CAA-B085-7003D7456832}"/>
    <cellStyle name="Output 9 2 2 3 8" xfId="21414" xr:uid="{B65302DF-1D6D-4522-AA62-DC405AB986F6}"/>
    <cellStyle name="Output 9 2 2 4" xfId="14790" xr:uid="{0A73117B-42D8-4C89-832D-6F82F55365EE}"/>
    <cellStyle name="Output 9 2 2 5" xfId="14863" xr:uid="{73714479-B069-4F0C-B13F-14F0DC7FCC6E}"/>
    <cellStyle name="Output 9 2 2 6" xfId="12199" xr:uid="{19D5C0D6-7A49-4048-A091-96A7D31B0B96}"/>
    <cellStyle name="Output 9 2 2 7" xfId="13836" xr:uid="{6D636959-AE1C-44BD-8442-414B6D2EA960}"/>
    <cellStyle name="Output 9 2 2 8" xfId="13056" xr:uid="{B5154324-FCB1-4BE6-BBC1-9060C78CDCA8}"/>
    <cellStyle name="Output 9 2 2 9" xfId="14613" xr:uid="{07DADB57-B4DD-458B-A53A-E0BE0D8E7118}"/>
    <cellStyle name="Output 9 2 3" xfId="10631" xr:uid="{816CC666-A029-4290-AFC3-1BE2CC41F0CA}"/>
    <cellStyle name="Output 9 2 3 2" xfId="15327" xr:uid="{1F52C356-67A1-4D53-965D-989F49F1C2AF}"/>
    <cellStyle name="Output 9 2 3 3" xfId="16347" xr:uid="{B1B0F6A8-1D79-425C-A800-8A3EA277B121}"/>
    <cellStyle name="Output 9 2 3 4" xfId="17307" xr:uid="{04025B67-27B3-438A-99B0-2C183056AC16}"/>
    <cellStyle name="Output 9 2 3 5" xfId="18256" xr:uid="{C3C16C40-495B-4667-9890-0C778D0704BB}"/>
    <cellStyle name="Output 9 2 3 6" xfId="19129" xr:uid="{4F550F01-FA92-4E1A-A1E6-014EB85D9261}"/>
    <cellStyle name="Output 9 2 3 7" xfId="19994" xr:uid="{7ED601D2-DC50-4174-A1E8-155709E0B62A}"/>
    <cellStyle name="Output 9 2 3 8" xfId="20770" xr:uid="{18EC8B97-3469-412E-B330-F90F60BB3247}"/>
    <cellStyle name="Output 9 2 4" xfId="11597" xr:uid="{77A4A7CA-FB14-4918-9EF1-2D0BAEEF3644}"/>
    <cellStyle name="Output 9 2 4 2" xfId="16001" xr:uid="{CD08C249-C1CA-4CA0-8462-CCDC9CBA658B}"/>
    <cellStyle name="Output 9 2 4 3" xfId="16961" xr:uid="{C42CD7CD-114C-488D-B861-5B1AA4DF0431}"/>
    <cellStyle name="Output 9 2 4 4" xfId="17913" xr:uid="{7D2D32D1-814D-40E6-A776-D4CE1D3FCA77}"/>
    <cellStyle name="Output 9 2 4 5" xfId="18787" xr:uid="{8B1B5D78-0E16-4788-BD56-E77ADD579AAD}"/>
    <cellStyle name="Output 9 2 4 6" xfId="19652" xr:uid="{B1143E7B-9023-4584-9955-EF3DC37A132D}"/>
    <cellStyle name="Output 9 2 4 7" xfId="20428" xr:uid="{4BEC2239-9420-449D-BB90-DDD346624330}"/>
    <cellStyle name="Output 9 2 4 8" xfId="21185" xr:uid="{66D89411-692E-4646-8D04-C8CF9231E7C3}"/>
    <cellStyle name="Output 9 2 5" xfId="14298" xr:uid="{ADB0290F-16A9-4F5D-89AF-76A3D8713285}"/>
    <cellStyle name="Output 9 2 6" xfId="12655" xr:uid="{912ABE83-900E-4E27-9826-9CAEE3A5F09F}"/>
    <cellStyle name="Output 9 2 7" xfId="15665" xr:uid="{DB027930-FFB5-4E5B-82E1-3DE7016E8B9D}"/>
    <cellStyle name="Output 9 2 8" xfId="16643" xr:uid="{7746A07F-32A4-4B3A-A86C-3469998E4100}"/>
    <cellStyle name="Output 9 2 9" xfId="17596" xr:uid="{E79B8B86-D0A2-401B-BD29-31C9C19B7E67}"/>
    <cellStyle name="Output 9 3" xfId="9355" xr:uid="{96DCC27B-70FA-403C-A600-6790EC4FC8AE}"/>
    <cellStyle name="Output 9 3 10" xfId="13611" xr:uid="{964D35DB-E52E-4070-8EEA-3522E7116D95}"/>
    <cellStyle name="Output 9 3 2" xfId="10882" xr:uid="{5EC140F8-B96D-448B-89CE-5032750D201F}"/>
    <cellStyle name="Output 9 3 2 2" xfId="15509" xr:uid="{7D01219D-00F5-4CCA-A26D-FF031B9CC41A}"/>
    <cellStyle name="Output 9 3 2 3" xfId="16515" xr:uid="{84BD4314-6C6D-4BB5-BDA4-D17A8BA2EA21}"/>
    <cellStyle name="Output 9 3 2 4" xfId="17473" xr:uid="{1F62EB09-D88C-4FD2-B478-D9D8E5EEA0E8}"/>
    <cellStyle name="Output 9 3 2 5" xfId="18400" xr:uid="{34F8F8E0-19B3-48D1-BBF9-4D110F4DB63E}"/>
    <cellStyle name="Output 9 3 2 6" xfId="19271" xr:uid="{764101BF-E25A-47EA-B190-FF6ADCEBB749}"/>
    <cellStyle name="Output 9 3 2 7" xfId="20118" xr:uid="{9973542F-2873-440F-89AA-256A382F70FC}"/>
    <cellStyle name="Output 9 3 2 8" xfId="20885" xr:uid="{8D9450FC-139A-4E42-B9B9-3AB65A972C78}"/>
    <cellStyle name="Output 9 3 3" xfId="11712" xr:uid="{250BC3D7-A8B1-495C-A478-8E266CE70405}"/>
    <cellStyle name="Output 9 3 3 2" xfId="16116" xr:uid="{497ACAB2-FAB7-42D2-A89E-C9B0D2B475F1}"/>
    <cellStyle name="Output 9 3 3 3" xfId="17076" xr:uid="{ABA37CE7-125B-4AEE-81A1-F1F779A8B027}"/>
    <cellStyle name="Output 9 3 3 4" xfId="18028" xr:uid="{BF27DD9E-B1CA-46E1-A529-94687F5517E5}"/>
    <cellStyle name="Output 9 3 3 5" xfId="18902" xr:uid="{7B074E5D-0B26-4B76-810E-EFCE3B0E30D8}"/>
    <cellStyle name="Output 9 3 3 6" xfId="19767" xr:uid="{7E432A0A-1CF1-4CCD-B5C8-C8D3CFD31201}"/>
    <cellStyle name="Output 9 3 3 7" xfId="20543" xr:uid="{ADE42EC5-EF83-4908-AD3A-2001BED5BC35}"/>
    <cellStyle name="Output 9 3 3 8" xfId="21300" xr:uid="{C9A81B15-B64E-400B-BE95-6D49F4737A83}"/>
    <cellStyle name="Output 9 3 4" xfId="14479" xr:uid="{05AC5B5A-B2FF-430A-90A3-0CEED1818058}"/>
    <cellStyle name="Output 9 3 5" xfId="12487" xr:uid="{4FBC3695-4949-4FE9-90F3-68E24B11CE13}"/>
    <cellStyle name="Output 9 3 6" xfId="14156" xr:uid="{8F062E25-4CED-4432-8E35-319CAEDB58E8}"/>
    <cellStyle name="Output 9 3 7" xfId="12784" xr:uid="{A2E9878A-8E6B-49B8-B0D2-341BAB627C2E}"/>
    <cellStyle name="Output 9 3 8" xfId="14015" xr:uid="{CDBD7C43-63C8-410E-B93F-C68FBFC13AA9}"/>
    <cellStyle name="Output 9 3 9" xfId="12899" xr:uid="{4B28158D-F5C2-42EB-9389-A2B20D9B21F5}"/>
    <cellStyle name="Output 9 4" xfId="10139" xr:uid="{F87A23C1-8699-463C-9B30-CF52850A15ED}"/>
    <cellStyle name="Output 9 4 2" xfId="15020" xr:uid="{10D49A3F-6F5D-43A7-B55A-4630F7B91C8C}"/>
    <cellStyle name="Output 9 4 3" xfId="12059" xr:uid="{81D4B495-7DC6-4FB3-9CD1-36AD251E246E}"/>
    <cellStyle name="Output 9 4 4" xfId="13851" xr:uid="{D84F982C-FC65-4E73-BD2F-4C9DB51EB7C2}"/>
    <cellStyle name="Output 9 4 5" xfId="13041" xr:uid="{933CAA8D-4941-40AB-9A3F-53C60FF73447}"/>
    <cellStyle name="Output 9 4 6" xfId="13505" xr:uid="{E28CFBA0-D1A3-41A9-A98A-478579DC5273}"/>
    <cellStyle name="Output 9 4 7" xfId="13312" xr:uid="{5F289319-486E-4E2D-B644-264487DDEADE}"/>
    <cellStyle name="Output 9 4 8" xfId="13468" xr:uid="{48466070-F7AE-48CE-BDC3-0B2BD08D40EE}"/>
    <cellStyle name="Output 9 5" xfId="11484" xr:uid="{3E7DEDDF-3111-43D9-B5D9-9076213FD057}"/>
    <cellStyle name="Output 9 5 2" xfId="15888" xr:uid="{E3DFF69E-48DC-46B5-99A0-1B0B6EFAA4A5}"/>
    <cellStyle name="Output 9 5 3" xfId="16848" xr:uid="{05F66F84-DF5D-4A5F-AE28-00227347BB24}"/>
    <cellStyle name="Output 9 5 4" xfId="17800" xr:uid="{8B657E45-B03E-45FE-AFDF-0D6EE96E7A79}"/>
    <cellStyle name="Output 9 5 5" xfId="18674" xr:uid="{56AD4C0F-FDA8-431C-B034-3CB3B17B257B}"/>
    <cellStyle name="Output 9 5 6" xfId="19539" xr:uid="{00082713-F8ED-43AE-9502-63D84D5993A9}"/>
    <cellStyle name="Output 9 5 7" xfId="20315" xr:uid="{539738F0-B346-4429-A23B-810BA5F79290}"/>
    <cellStyle name="Output 9 5 8" xfId="21072" xr:uid="{2BEA80EA-ED0C-4183-B6AB-F074392EF818}"/>
    <cellStyle name="Output 9 6" xfId="13926" xr:uid="{4A3A6984-2218-4633-B64D-81DB84552C29}"/>
    <cellStyle name="Output 9 7" xfId="12975" xr:uid="{781D7C71-FF42-43E7-9C51-2C724D764428}"/>
    <cellStyle name="Output 9 8" xfId="13545" xr:uid="{0C0E3468-4346-44F7-AC08-EC37569656E9}"/>
    <cellStyle name="Output 9 9" xfId="13274" xr:uid="{1D2C92F7-2738-47C7-A209-3D84B201A062}"/>
    <cellStyle name="Parastais 2" xfId="8499" xr:uid="{FEA8EA31-2E48-4806-B20A-C51A152243AC}"/>
    <cellStyle name="Parastais 2 2" xfId="8500" xr:uid="{2F3A73F9-65A6-4FA8-B682-7367FE94D3E5}"/>
    <cellStyle name="Parastais 2 2 2" xfId="8501" xr:uid="{BCD567AA-EA11-4811-A309-34FE0310238E}"/>
    <cellStyle name="Parastais 2 2_1_solis_MK Nr 595 " xfId="8502" xr:uid="{1B00D034-6723-47B9-AFD2-EDE61CE99291}"/>
    <cellStyle name="Parastais 3" xfId="8503" xr:uid="{593F607F-E43C-49FD-8D2F-B99FC849B154}"/>
    <cellStyle name="Parastais_FMLikp01_p05_221205_pap_afp_makp" xfId="9013" xr:uid="{3630D437-C69E-4370-BA43-DBCB7489BB4C}"/>
    <cellStyle name="Parasts" xfId="0" builtinId="0"/>
    <cellStyle name="Parasts 2" xfId="9" xr:uid="{A313B2CB-76E0-46C4-9C85-C975A57BF37C}"/>
    <cellStyle name="Parasts 2 2" xfId="40" xr:uid="{22BA2611-5895-421F-984D-927FADF3C4A7}"/>
    <cellStyle name="Parasts 3" xfId="41" xr:uid="{69F70D23-2D9E-4D07-A806-7D37BA5E59FC}"/>
    <cellStyle name="Parasts 3 2" xfId="86" xr:uid="{55644B96-A669-4C50-88A2-41DDE7CC1642}"/>
    <cellStyle name="Parasts 3 2 2" xfId="151" xr:uid="{92E2D526-8553-4B7B-9098-030D7353C3BD}"/>
    <cellStyle name="Parasts 3 2 2 2" xfId="654" xr:uid="{2AA50F57-28B9-409F-A6A4-2A6B25EB41A8}"/>
    <cellStyle name="Parasts 3 2 2 2 2" xfId="1420" xr:uid="{D8EAB8B9-18A5-40E7-A503-5356D037DE39}"/>
    <cellStyle name="Parasts 3 2 2 2 3" xfId="2200" xr:uid="{1FB36F94-29D7-4F96-A34C-D7AA2A728A80}"/>
    <cellStyle name="Parasts 3 2 2 3" xfId="406" xr:uid="{45054EB2-7A80-42B7-8DC5-16446201E9E8}"/>
    <cellStyle name="Parasts 3 2 2 3 2" xfId="1172" xr:uid="{336E29E8-C218-4F0F-AA40-F0D19D0A3AEB}"/>
    <cellStyle name="Parasts 3 2 2 3 3" xfId="1952" xr:uid="{0B246FA7-0434-44E0-BB69-2A9885E377F7}"/>
    <cellStyle name="Parasts 3 2 2 4" xfId="924" xr:uid="{45BEED4D-1427-469C-A63B-285404967C98}"/>
    <cellStyle name="Parasts 3 2 2 5" xfId="1703" xr:uid="{BA70A54A-92D4-4C3C-BDE6-E34B81374208}"/>
    <cellStyle name="Parasts 3 2 3" xfId="230" xr:uid="{3E5DFC8A-F825-490E-ACBC-33DC4636CF61}"/>
    <cellStyle name="Parasts 3 2 3 2" xfId="731" xr:uid="{A36D35F5-C822-4AEE-B037-55544C2795B1}"/>
    <cellStyle name="Parasts 3 2 3 2 2" xfId="1497" xr:uid="{6B027503-2D0E-4D1D-A64F-E99798A07946}"/>
    <cellStyle name="Parasts 3 2 3 2 3" xfId="2277" xr:uid="{FDFF0AC6-8A3D-4741-8898-6099E91DD7D0}"/>
    <cellStyle name="Parasts 3 2 3 3" xfId="483" xr:uid="{E5FD77CA-772C-41A0-A887-A7ACE9BE5399}"/>
    <cellStyle name="Parasts 3 2 3 3 2" xfId="1249" xr:uid="{9556BD75-35A1-4B54-BAB2-255769D02F90}"/>
    <cellStyle name="Parasts 3 2 3 3 3" xfId="2029" xr:uid="{7170CAC3-1FC2-4719-893D-E130AE11F562}"/>
    <cellStyle name="Parasts 3 2 3 4" xfId="1001" xr:uid="{0E88412C-85E4-430A-9B1C-FC3D88D89B1F}"/>
    <cellStyle name="Parasts 3 2 3 5" xfId="1780" xr:uid="{DD55EADA-51F7-4261-9D6C-BDB32790E71F}"/>
    <cellStyle name="Parasts 3 2 4" xfId="590" xr:uid="{6FF676C9-C3B9-4553-BCBD-DFB88638B296}"/>
    <cellStyle name="Parasts 3 2 4 2" xfId="1356" xr:uid="{EFA8F2DC-2933-4E61-B96A-6BE07C2AF715}"/>
    <cellStyle name="Parasts 3 2 4 3" xfId="2136" xr:uid="{696C65F8-066F-4230-88F4-575E2A5B6CE4}"/>
    <cellStyle name="Parasts 3 2 5" xfId="342" xr:uid="{F11B5767-4EF2-4F94-96D1-BAA3635F9719}"/>
    <cellStyle name="Parasts 3 2 5 2" xfId="1108" xr:uid="{6C71A06E-9404-4D55-94CF-EC25A3E6C8B4}"/>
    <cellStyle name="Parasts 3 2 5 3" xfId="1888" xr:uid="{FC6E8A35-3163-4507-986F-2B1F821399D4}"/>
    <cellStyle name="Parasts 3 2 6" xfId="860" xr:uid="{C8BFE952-C34D-4AD3-BE68-FD06B71B7E17}"/>
    <cellStyle name="Parasts 3 2 7" xfId="1639" xr:uid="{FCC9BFD7-48EB-4132-A9B4-BA9620D53E4A}"/>
    <cellStyle name="Parasts 3 3" xfId="119" xr:uid="{21EC71B5-7715-4E6B-90BA-E39BF2C52DA7}"/>
    <cellStyle name="Parasts 3 3 2" xfId="264" xr:uid="{CE41D9D8-8359-4C74-8A5A-A35679D4D3D8}"/>
    <cellStyle name="Parasts 3 3 2 2" xfId="765" xr:uid="{24EEFD43-AA88-472C-BA91-3FE3D532E518}"/>
    <cellStyle name="Parasts 3 3 2 2 2" xfId="1531" xr:uid="{96CAA174-6F77-4B6E-8F45-22AB563A16BE}"/>
    <cellStyle name="Parasts 3 3 2 2 3" xfId="2311" xr:uid="{A0C71F46-21CB-41B4-8C27-ADA70BB0C1BD}"/>
    <cellStyle name="Parasts 3 3 2 3" xfId="517" xr:uid="{A86668AD-B026-489D-8D1F-B4F1611BBD3D}"/>
    <cellStyle name="Parasts 3 3 2 3 2" xfId="1283" xr:uid="{3681F1FB-16ED-41E6-B928-19B57B1FE68C}"/>
    <cellStyle name="Parasts 3 3 2 3 3" xfId="2063" xr:uid="{785D902D-7490-40DF-B70E-87E1B7F89859}"/>
    <cellStyle name="Parasts 3 3 2 4" xfId="1035" xr:uid="{C68FCDB3-7ED6-4FCB-8C4E-0A537343D583}"/>
    <cellStyle name="Parasts 3 3 2 5" xfId="1814" xr:uid="{A850A3F6-5E6D-4670-9F36-96303720A0F1}"/>
    <cellStyle name="Parasts 3 3 3" xfId="622" xr:uid="{72ADCD62-93CB-49EE-985B-2485AC8772E1}"/>
    <cellStyle name="Parasts 3 3 3 2" xfId="1388" xr:uid="{FB54AC88-31A1-45D1-BAD7-5726E24C462F}"/>
    <cellStyle name="Parasts 3 3 3 3" xfId="2168" xr:uid="{6E523EFA-22B0-48F4-9C07-30382CD580FA}"/>
    <cellStyle name="Parasts 3 3 4" xfId="374" xr:uid="{8E03BD5A-F310-4CAC-B0CD-0FFA187520A7}"/>
    <cellStyle name="Parasts 3 3 4 2" xfId="1140" xr:uid="{B314EC8E-0E57-4EA8-9E42-5A00E2B4BC03}"/>
    <cellStyle name="Parasts 3 3 4 3" xfId="1920" xr:uid="{D0F1CD85-C582-4758-AE24-57D36B193971}"/>
    <cellStyle name="Parasts 3 3 5" xfId="892" xr:uid="{D1B7B17E-88EB-49EF-B190-B0312127DF05}"/>
    <cellStyle name="Parasts 3 3 6" xfId="1671" xr:uid="{8AA8DA71-AED3-4CD0-9521-B6D93944F5E8}"/>
    <cellStyle name="Parasts 3 4" xfId="195" xr:uid="{477DAC91-E19F-4065-8B98-B1FE42D6C366}"/>
    <cellStyle name="Parasts 3 4 2" xfId="697" xr:uid="{45A36418-48D7-4330-BD06-268A9764B1EA}"/>
    <cellStyle name="Parasts 3 4 2 2" xfId="1463" xr:uid="{A974764D-736E-4C17-A2EC-54BE20C87933}"/>
    <cellStyle name="Parasts 3 4 2 3" xfId="2243" xr:uid="{23B5FD02-0770-4BE6-AE83-19C6D957D498}"/>
    <cellStyle name="Parasts 3 4 3" xfId="449" xr:uid="{E2932F72-BB0A-4A3C-A551-007CBF026938}"/>
    <cellStyle name="Parasts 3 4 3 2" xfId="1215" xr:uid="{1B954359-623A-4C1A-BECD-A171F266BF99}"/>
    <cellStyle name="Parasts 3 4 3 3" xfId="1995" xr:uid="{B11240CF-946E-4DC9-829A-F11D6A9298F5}"/>
    <cellStyle name="Parasts 3 4 4" xfId="967" xr:uid="{9993D1AA-AB42-4CBE-B071-B496DF3BE62F}"/>
    <cellStyle name="Parasts 3 4 5" xfId="1746" xr:uid="{6D9FDD12-EB1C-4DB4-A3B0-0436F293B0FB}"/>
    <cellStyle name="Parasts 3 5" xfId="556" xr:uid="{C00B8027-121F-4F5C-B178-4630C10F7C84}"/>
    <cellStyle name="Parasts 3 5 2" xfId="1322" xr:uid="{B4E7C94B-4140-4D87-9430-342BE11408D3}"/>
    <cellStyle name="Parasts 3 5 3" xfId="2102" xr:uid="{166D1325-C8CA-4D98-BCD8-CD407DB995AE}"/>
    <cellStyle name="Parasts 3 6" xfId="308" xr:uid="{321BAF57-D545-4D6F-A88F-CF483019C966}"/>
    <cellStyle name="Parasts 3 6 2" xfId="1074" xr:uid="{2251ADA6-141C-4ADF-94D1-F60C9D6ECAD5}"/>
    <cellStyle name="Parasts 3 6 3" xfId="1854" xr:uid="{D982270A-AF30-4B51-BC6C-5EDB69450CC4}"/>
    <cellStyle name="Parasts 3 7" xfId="826" xr:uid="{B9A992C1-35C7-4CA2-8C21-995B3EC37DB9}"/>
    <cellStyle name="Parasts 3 8" xfId="1606" xr:uid="{A1EDA5FC-AF79-4957-98C2-EA320181B23B}"/>
    <cellStyle name="Parasts 4" xfId="44" xr:uid="{5EB70C86-AD55-4B3B-9F24-41EEB0BB7694}"/>
    <cellStyle name="Parasts 5" xfId="2340" xr:uid="{BB478195-8377-4A94-9C5C-11B282BC157E}"/>
    <cellStyle name="Parasts 5 2" xfId="21535" xr:uid="{AED93562-F340-4CE0-B108-50464D70DD36}"/>
    <cellStyle name="Parasts 6" xfId="2354" xr:uid="{C661EB1F-45ED-4AFD-9E03-A7415A7033EB}"/>
    <cellStyle name="Percent 10" xfId="8707" xr:uid="{A55DD8D2-B63F-41B1-ABC6-1AFBC3926152}"/>
    <cellStyle name="Percent 10 2" xfId="9014" xr:uid="{A173512B-C4D5-4FE6-BCCC-08AB62E9D228}"/>
    <cellStyle name="Percent 10 2 2" xfId="9839" xr:uid="{8E5334BF-0C03-4B09-BE8E-FD2B99112828}"/>
    <cellStyle name="Percent 10 2 2 2" xfId="11378" xr:uid="{DA2156B1-29B4-46EB-8152-AB6879B38725}"/>
    <cellStyle name="Percent 10 2 3" xfId="10542" xr:uid="{929271C2-F0AE-456A-A10B-116E160B9D08}"/>
    <cellStyle name="Percent 10 3" xfId="9015" xr:uid="{F619A94A-0110-4316-A7C0-23A8FADE68B7}"/>
    <cellStyle name="Percent 10 3 2" xfId="9840" xr:uid="{BE4A793B-E706-40D0-A898-44C8557BDAA6}"/>
    <cellStyle name="Percent 10 3 2 2" xfId="11379" xr:uid="{FF851514-7861-47F5-9EA2-86F37BBC24DD}"/>
    <cellStyle name="Percent 10 3 3" xfId="10543" xr:uid="{3D506826-BC95-4580-AA37-5987732283AB}"/>
    <cellStyle name="Percent 10 4" xfId="9399" xr:uid="{8AE82919-269C-4C97-800E-1EA41CC4B1B8}"/>
    <cellStyle name="Percent 10 4 2" xfId="10926" xr:uid="{F226F2F8-271A-4807-9942-A36846286B0A}"/>
    <cellStyle name="Percent 10 5" xfId="10287" xr:uid="{86B8DEF2-E728-4DE9-ACE5-F0D22E684B80}"/>
    <cellStyle name="Percent 11" xfId="9016" xr:uid="{5A408294-2042-41B6-B765-089F15D0F967}"/>
    <cellStyle name="Percent 11 2" xfId="9017" xr:uid="{3AB220B1-0A4E-46E1-A36C-8E5199213887}"/>
    <cellStyle name="Percent 11 2 2" xfId="9842" xr:uid="{97152A39-8318-453D-AB39-4C29D4996CAD}"/>
    <cellStyle name="Percent 11 2 2 2" xfId="11381" xr:uid="{E9767C9E-A81F-4012-BC37-D92DC73AC3A8}"/>
    <cellStyle name="Percent 11 2 3" xfId="10545" xr:uid="{F173573B-C80E-402D-B657-429B91B4A3B6}"/>
    <cellStyle name="Percent 11 3" xfId="9841" xr:uid="{A9E2191C-E5B1-44D3-82C4-DDFEB954471D}"/>
    <cellStyle name="Percent 11 3 2" xfId="11380" xr:uid="{F59809F1-FBFA-4BD5-84C3-F876E0F770CF}"/>
    <cellStyle name="Percent 11 4" xfId="10544" xr:uid="{A617011B-1BA4-4E3E-A1C1-14778CFC8A14}"/>
    <cellStyle name="Percent 12" xfId="9018" xr:uid="{EBF6866C-18E8-442C-91D2-E900419CD8D5}"/>
    <cellStyle name="Percent 12 2" xfId="9019" xr:uid="{19BB19DF-B609-4CA7-A296-6168F82EB419}"/>
    <cellStyle name="Percent 12 2 2" xfId="9844" xr:uid="{7669D17D-7DCC-4284-A1AD-6B4D470BEBE5}"/>
    <cellStyle name="Percent 12 2 2 2" xfId="11383" xr:uid="{6BF336AA-A19C-46F2-90F6-F1E013EFCD95}"/>
    <cellStyle name="Percent 12 2 3" xfId="10547" xr:uid="{1EC29C41-8459-4223-8C44-CE6F5E0947C0}"/>
    <cellStyle name="Percent 12 3" xfId="9843" xr:uid="{B2EE3E19-326C-4F41-92CA-A3966AFE7224}"/>
    <cellStyle name="Percent 12 3 2" xfId="11382" xr:uid="{509CC82D-F81B-4F1F-A321-58B129F0C44F}"/>
    <cellStyle name="Percent 12 4" xfId="10546" xr:uid="{BE0DB6AA-15CA-42BD-9565-359A9620EDE3}"/>
    <cellStyle name="Percent 13" xfId="9888" xr:uid="{C0536F99-C3D1-4A01-924D-2963E4DA5BDA}"/>
    <cellStyle name="Percent 14" xfId="15" xr:uid="{0D967FF2-22BE-45D1-8BFD-9B5C07D6E28C}"/>
    <cellStyle name="Percent 2" xfId="7" xr:uid="{B14AB006-B614-4EED-BE9A-DD9A3C34B259}"/>
    <cellStyle name="Percent 2 2" xfId="1590" xr:uid="{C86DB569-8AF2-4611-A5A5-DA4F06BFA1A5}"/>
    <cellStyle name="Percent 2 2 2" xfId="2358" xr:uid="{BA160A3E-9E40-4F31-8DBD-8D6C8278EA88}"/>
    <cellStyle name="Percent 2 3" xfId="1579" xr:uid="{EAD62BB5-C11A-43F3-9243-0AC20629182A}"/>
    <cellStyle name="Percent 2 3 2" xfId="8504" xr:uid="{6F0D649C-2066-471B-9A57-37ADE5C452E6}"/>
    <cellStyle name="Percent 2 4" xfId="2374" xr:uid="{2BF9CE91-9FD2-4A1C-B89F-83B19D2FCDFD}"/>
    <cellStyle name="Percent 3" xfId="64" xr:uid="{D957E17A-4C3C-481A-8F6E-A04B80EFF01B}"/>
    <cellStyle name="Percent 3 10" xfId="2342" xr:uid="{9EDD335B-60BD-4663-A2CB-1BA158B6A072}"/>
    <cellStyle name="Percent 3 2" xfId="100" xr:uid="{A6A73F6F-C310-429E-8342-D05CDA714AEB}"/>
    <cellStyle name="Percent 3 2 2" xfId="164" xr:uid="{C8699CB4-CF5C-4037-9E8D-1E389F6791CE}"/>
    <cellStyle name="Percent 3 2 2 2" xfId="667" xr:uid="{1FA970B2-9BE0-470C-8DEF-FB10144624B5}"/>
    <cellStyle name="Percent 3 2 2 2 2" xfId="1433" xr:uid="{8B4A19D4-B4AF-4BC1-B3AE-272A672C5688}"/>
    <cellStyle name="Percent 3 2 2 2 3" xfId="2213" xr:uid="{1C5C0DEE-0391-4BF5-ADAC-833531000F01}"/>
    <cellStyle name="Percent 3 2 2 3" xfId="419" xr:uid="{3604CDD1-96A5-459B-800B-19C3DDAE585F}"/>
    <cellStyle name="Percent 3 2 2 3 2" xfId="1185" xr:uid="{7B856E57-9D52-4D15-9353-53B150ECD85C}"/>
    <cellStyle name="Percent 3 2 2 3 3" xfId="1965" xr:uid="{B374F859-1D48-4BDA-93A1-BD059251BF18}"/>
    <cellStyle name="Percent 3 2 2 4" xfId="937" xr:uid="{CDA3AB49-9CAB-4CC7-B01E-141A985BBAFB}"/>
    <cellStyle name="Percent 3 2 2 5" xfId="1716" xr:uid="{1572BF2E-1F85-48C5-AD4D-14C8819BCC03}"/>
    <cellStyle name="Percent 3 2 2 6" xfId="8505" xr:uid="{974ED4F9-E8CB-4D2A-9411-1AF636E8D305}"/>
    <cellStyle name="Percent 3 2 3" xfId="244" xr:uid="{6B197379-EC0F-48F4-9126-F7939B737884}"/>
    <cellStyle name="Percent 3 2 3 2" xfId="745" xr:uid="{E4CD2EC4-1700-4EBD-8AEA-C7B6201A328C}"/>
    <cellStyle name="Percent 3 2 3 2 2" xfId="1511" xr:uid="{92EC0EB1-C163-47B4-BEA6-B954A933256A}"/>
    <cellStyle name="Percent 3 2 3 2 3" xfId="2291" xr:uid="{374B0BBE-A86B-4FAA-B4D0-02DC78CF75D1}"/>
    <cellStyle name="Percent 3 2 3 3" xfId="497" xr:uid="{8E05F2E0-8D92-499D-9D69-15B6F171DB4D}"/>
    <cellStyle name="Percent 3 2 3 3 2" xfId="1263" xr:uid="{EAC30E59-082F-437F-9EF1-B60C76CEE929}"/>
    <cellStyle name="Percent 3 2 3 3 3" xfId="2043" xr:uid="{1D0BD239-2C18-40EB-9F29-4230BB7AF7B0}"/>
    <cellStyle name="Percent 3 2 3 4" xfId="1015" xr:uid="{736E8B48-CCB4-44C3-8692-B824BD4EB81C}"/>
    <cellStyle name="Percent 3 2 3 5" xfId="1794" xr:uid="{58D11E9F-F855-456E-AD9C-65C287A744B6}"/>
    <cellStyle name="Percent 3 2 4" xfId="604" xr:uid="{3007846C-CAE1-49C1-AD73-D5E373DAC684}"/>
    <cellStyle name="Percent 3 2 4 2" xfId="1370" xr:uid="{6AEE281E-A367-456F-A10C-5DA4DEB671BF}"/>
    <cellStyle name="Percent 3 2 4 3" xfId="2150" xr:uid="{9587D842-926E-43BA-887A-AB18120E89E4}"/>
    <cellStyle name="Percent 3 2 5" xfId="356" xr:uid="{629124E1-6BE6-4882-92F5-0C7FB08507D4}"/>
    <cellStyle name="Percent 3 2 5 2" xfId="1122" xr:uid="{422558F3-A359-4FD6-8255-C4FF63912CB9}"/>
    <cellStyle name="Percent 3 2 5 3" xfId="1902" xr:uid="{3A69834F-2A12-42F1-B204-757A98509957}"/>
    <cellStyle name="Percent 3 2 6" xfId="874" xr:uid="{C2BAF968-7500-4F80-9968-0010E35CB1D1}"/>
    <cellStyle name="Percent 3 2 7" xfId="1653" xr:uid="{35EE4C6A-EEC3-4AFA-BD62-40EB5A057621}"/>
    <cellStyle name="Percent 3 3" xfId="132" xr:uid="{D4F6D612-D98E-439C-A16B-B19793BEA38D}"/>
    <cellStyle name="Percent 3 3 2" xfId="278" xr:uid="{8B2FF0C2-16EE-4CD7-A93C-9B29463D9AF2}"/>
    <cellStyle name="Percent 3 3 2 2" xfId="779" xr:uid="{E754A910-C1E6-4DC2-A302-F71F2269A49E}"/>
    <cellStyle name="Percent 3 3 2 2 2" xfId="1545" xr:uid="{C6B1DF81-8F30-4A0F-9B59-91AEE0F210E1}"/>
    <cellStyle name="Percent 3 3 2 2 3" xfId="2325" xr:uid="{4432723F-6632-403D-9F3E-A06304B1E271}"/>
    <cellStyle name="Percent 3 3 2 3" xfId="531" xr:uid="{EB1BD7DA-DE10-40C5-8DB0-8FC3527F7E3A}"/>
    <cellStyle name="Percent 3 3 2 3 2" xfId="1297" xr:uid="{8C928A5A-3014-410F-A8CA-FE133366309D}"/>
    <cellStyle name="Percent 3 3 2 3 3" xfId="2077" xr:uid="{6B7F77B2-9BB1-41AC-B860-5F2A0153ACCF}"/>
    <cellStyle name="Percent 3 3 2 4" xfId="1049" xr:uid="{E261ECDC-0613-47B4-A150-D3DD0AE65B42}"/>
    <cellStyle name="Percent 3 3 2 5" xfId="1828" xr:uid="{5466A9EC-697B-413B-8C40-7091DB27AD1C}"/>
    <cellStyle name="Percent 3 3 3" xfId="635" xr:uid="{232B85EF-D29F-4B33-BCD4-E04901A31425}"/>
    <cellStyle name="Percent 3 3 3 2" xfId="1401" xr:uid="{6CDEA210-06F9-4035-B2E7-4594E99008B8}"/>
    <cellStyle name="Percent 3 3 3 2 2" xfId="11384" xr:uid="{D9C75B27-2DDB-4C95-9BF8-8354F8AD083A}"/>
    <cellStyle name="Percent 3 3 3 3" xfId="2181" xr:uid="{5F9D20FA-2CEF-4E12-B3C9-0DEEED809B5C}"/>
    <cellStyle name="Percent 3 3 4" xfId="387" xr:uid="{ABBEAA6E-1558-4B72-9865-2E4809C0D61B}"/>
    <cellStyle name="Percent 3 3 4 2" xfId="1153" xr:uid="{E1BF2247-BF2D-4674-89DE-12A2EC241595}"/>
    <cellStyle name="Percent 3 3 4 3" xfId="1933" xr:uid="{F55E4ED6-1D16-4ED7-B929-7E884F45BCE0}"/>
    <cellStyle name="Percent 3 3 5" xfId="905" xr:uid="{9269273E-8FBC-4700-8F13-15125AE7F6E2}"/>
    <cellStyle name="Percent 3 3 6" xfId="1684" xr:uid="{77098F3F-F7E3-484E-9C7F-6405CE143760}"/>
    <cellStyle name="Percent 3 4" xfId="210" xr:uid="{7BCF94DD-CA9F-4B3E-A4A3-6A74900AB3A4}"/>
    <cellStyle name="Percent 3 4 2" xfId="711" xr:uid="{A1E2C748-D302-491E-9B3C-780702119E6E}"/>
    <cellStyle name="Percent 3 4 2 2" xfId="1477" xr:uid="{CC13B50C-253D-41B9-8911-DB7466F993F3}"/>
    <cellStyle name="Percent 3 4 2 3" xfId="2257" xr:uid="{1FED4422-82CF-4003-8249-1C6E550975F8}"/>
    <cellStyle name="Percent 3 4 3" xfId="463" xr:uid="{B12C2444-EB38-4573-8E53-F1563688936B}"/>
    <cellStyle name="Percent 3 4 3 2" xfId="1229" xr:uid="{230BBBD3-9484-4AF7-8034-004DB852E0EA}"/>
    <cellStyle name="Percent 3 4 3 3" xfId="2009" xr:uid="{FEEA83B9-0C74-478B-A092-D6A3AE1ABC7B}"/>
    <cellStyle name="Percent 3 4 4" xfId="981" xr:uid="{35AC1939-E43A-4427-8D52-6FA8688D649B}"/>
    <cellStyle name="Percent 3 4 5" xfId="1760" xr:uid="{1DB7DE97-C9A6-4330-9BF2-5505425FB56F}"/>
    <cellStyle name="Percent 3 5" xfId="570" xr:uid="{12D66F2B-96B5-488F-A869-C99DC7D25513}"/>
    <cellStyle name="Percent 3 5 2" xfId="1336" xr:uid="{77093FE6-6C0D-4F13-B46F-B033CC8DA190}"/>
    <cellStyle name="Percent 3 5 2 2" xfId="11385" xr:uid="{710E0757-5325-415F-9C61-BDF03606734C}"/>
    <cellStyle name="Percent 3 5 3" xfId="2116" xr:uid="{42F4C1D3-20C6-41DB-87B5-CAA689196B85}"/>
    <cellStyle name="Percent 3 6" xfId="322" xr:uid="{7FD73108-4B0E-434B-A73B-3F7768C7A209}"/>
    <cellStyle name="Percent 3 6 2" xfId="1088" xr:uid="{9A81CB07-E3F5-4BB2-B4B2-EAB6A1FB43D6}"/>
    <cellStyle name="Percent 3 6 3" xfId="1868" xr:uid="{776D36EF-CD6B-42E9-A1F7-00995EF529A0}"/>
    <cellStyle name="Percent 3 7" xfId="797" xr:uid="{09584985-9BA7-4970-80F5-33CB7891143C}"/>
    <cellStyle name="Percent 3 8" xfId="840" xr:uid="{6DB121F7-D903-4F68-A10F-A71E3628A47F}"/>
    <cellStyle name="Percent 3 9" xfId="1619" xr:uid="{409CDD12-9ECF-44F3-AA7A-2F1E15882353}"/>
    <cellStyle name="Percent 4" xfId="68" xr:uid="{B99465A2-2254-47FB-BC82-B4D5BE05BA5D}"/>
    <cellStyle name="Percent 4 2" xfId="8506" xr:uid="{F7E04182-3FA1-45E6-A3D3-9B9FD971E834}"/>
    <cellStyle name="Percent 5" xfId="793" xr:uid="{51DA03BA-BFB0-4AE0-ADF4-BB731965C389}"/>
    <cellStyle name="Percent 5 2" xfId="1558" xr:uid="{7A849725-53BF-40F1-A82D-E9BF73DEBD21}"/>
    <cellStyle name="Percent 5 2 2" xfId="8508" xr:uid="{3D114B36-AF58-450A-989C-5D0AE0F56FC0}"/>
    <cellStyle name="Percent 5 3" xfId="1589" xr:uid="{AF50E211-DCAC-4231-BBAE-57C6FAA3EB3E}"/>
    <cellStyle name="Percent 5 4" xfId="8507" xr:uid="{18694C72-8AEA-4FA3-8DE3-3FA43B8F8F5E}"/>
    <cellStyle name="Percent 6" xfId="796" xr:uid="{5F0576BA-59C3-4611-A751-E1A62E602C75}"/>
    <cellStyle name="Percent 6 2" xfId="1560" xr:uid="{8EEA1CFF-A910-4E03-BB6C-F7228C09881E}"/>
    <cellStyle name="Percent 6 2 2" xfId="8509" xr:uid="{CE64F6D4-97CB-49CF-9E07-592CD6E383B5}"/>
    <cellStyle name="Percent 6 3" xfId="9020" xr:uid="{57659198-2D6A-4D9C-AA78-9B6B6EDA25A3}"/>
    <cellStyle name="Percent 6 3 2" xfId="9845" xr:uid="{031DBAF3-376C-41EA-9961-99469CB7C601}"/>
    <cellStyle name="Percent 6 3 2 2" xfId="11386" xr:uid="{953BAD62-BBA1-4888-B73F-5F500222A590}"/>
    <cellStyle name="Percent 6 3 3" xfId="10548" xr:uid="{9DEA47E3-4BCC-4DBC-B679-0C47BE6AA931}"/>
    <cellStyle name="Percent 6 4" xfId="9021" xr:uid="{AF56D75C-FD12-4CAB-AA08-7C9D529CE097}"/>
    <cellStyle name="Percent 6 4 2" xfId="9846" xr:uid="{883C330A-0ECA-452D-BBF7-31B1DE7ACFCD}"/>
    <cellStyle name="Percent 6 4 2 2" xfId="11387" xr:uid="{B2D365E8-E4EE-4C01-809E-82BB8201C0F1}"/>
    <cellStyle name="Percent 6 4 3" xfId="10549" xr:uid="{6DA51E2F-F790-44EE-ADD1-1083F830DB9B}"/>
    <cellStyle name="Percent 6 5" xfId="8697" xr:uid="{8CFECF5E-E2D8-4DAC-9167-4ACA7B57D724}"/>
    <cellStyle name="Percent 6 5 2" xfId="9847" xr:uid="{B4B88DF2-9D7D-4F54-BE50-3CF642E8717A}"/>
    <cellStyle name="Percent 6 5 2 2" xfId="11388" xr:uid="{F50900EA-8A46-407A-8F79-D3AC99F51735}"/>
    <cellStyle name="Percent 6 5 3" xfId="10284" xr:uid="{DC0B8716-D280-452B-9DD1-D5F812155FF0}"/>
    <cellStyle name="Percent 6 6" xfId="9356" xr:uid="{D5E01716-D431-456E-96DC-B2DDE6F0A9ED}"/>
    <cellStyle name="Percent 6 6 2" xfId="10883" xr:uid="{FE29BEB2-9E17-4835-A4BB-AC6B34C02856}"/>
    <cellStyle name="Percent 6 7" xfId="10140" xr:uid="{473410F4-580C-4A87-AB1A-DBF0DAE71630}"/>
    <cellStyle name="Percent 7" xfId="1587" xr:uid="{FDF827D1-C696-4EB5-9F9C-CE8AB7DD58BD}"/>
    <cellStyle name="Percent 7 2" xfId="8510" xr:uid="{A234B241-4476-429B-9444-7C3BE7C8C0BC}"/>
    <cellStyle name="Percent 7 3" xfId="9022" xr:uid="{21C48697-4777-4028-B093-D0A15BADC538}"/>
    <cellStyle name="Percent 7 3 2" xfId="9848" xr:uid="{80A76F8A-6E51-4A71-A85D-F70EF594B2E1}"/>
    <cellStyle name="Percent 7 3 2 2" xfId="11389" xr:uid="{AF4D694A-B4DE-47B2-8BB7-D7554F1D9D95}"/>
    <cellStyle name="Percent 7 3 3" xfId="10550" xr:uid="{250D76E6-9C1F-45C2-913C-75AD7CE1AD29}"/>
    <cellStyle name="Percent 7 4" xfId="9023" xr:uid="{5CA40CF1-F497-4BFD-963F-41C1590E30A0}"/>
    <cellStyle name="Percent 7 4 2" xfId="9849" xr:uid="{CE455968-5907-4008-BB2D-8DA59D51FBAB}"/>
    <cellStyle name="Percent 7 4 2 2" xfId="11390" xr:uid="{112648EA-648C-411F-9DEF-FCECE5F6CCBD}"/>
    <cellStyle name="Percent 7 4 3" xfId="10551" xr:uid="{AD5509C8-8D26-4C15-B1E5-0B6660A53E3C}"/>
    <cellStyle name="Percent 7 5" xfId="8698" xr:uid="{CF6D4E3B-4CBB-4A6B-981B-504A74752084}"/>
    <cellStyle name="Percent 7 5 2" xfId="9850" xr:uid="{46DFC8DB-D4E3-4B29-9A8E-F4D2D4A44BC1}"/>
    <cellStyle name="Percent 7 5 2 2" xfId="11391" xr:uid="{D91FC990-22FB-4AD9-9039-87182624489E}"/>
    <cellStyle name="Percent 7 5 3" xfId="10285" xr:uid="{A8FBF07A-0800-4185-8E61-1DD5DAFBD384}"/>
    <cellStyle name="Percent 7 6" xfId="9357" xr:uid="{ADBF8DFD-E134-4F26-892A-3A28221C7184}"/>
    <cellStyle name="Percent 7 6 2" xfId="10884" xr:uid="{46306E9A-508E-4533-A56F-249093AAB842}"/>
    <cellStyle name="Percent 7 7" xfId="10141" xr:uid="{1479EFC8-8161-46FA-864E-B25C517940AF}"/>
    <cellStyle name="Percent 8" xfId="5" xr:uid="{B8F0AD61-A611-410C-B0B1-D699690AFD38}"/>
    <cellStyle name="Percent 8 2" xfId="8511" xr:uid="{1BCFD86C-3151-42D7-B432-DDD659C7486F}"/>
    <cellStyle name="Percent 9" xfId="8512" xr:uid="{7D69FD81-1C30-4DE7-A12C-52772D5C5286}"/>
    <cellStyle name="Percent 9 2" xfId="8513" xr:uid="{6D360E77-18FF-4E4D-AB3A-011091361883}"/>
    <cellStyle name="Pie??m." xfId="9024" xr:uid="{AFD37F0D-C22C-45E7-8CB0-C44B2DDD7A72}"/>
    <cellStyle name="Procenti" xfId="21748" builtinId="5"/>
    <cellStyle name="Procenti 2" xfId="8514" xr:uid="{13F76D69-BA41-4E01-9AEB-6C0389B041E5}"/>
    <cellStyle name="SAPBEXstdItem" xfId="8515" xr:uid="{22C6F2A8-93A1-4523-824F-6A5BDC6BC38A}"/>
    <cellStyle name="Style 1" xfId="9025" xr:uid="{91F34F75-24F9-49FF-84D1-AF28845AE58C}"/>
    <cellStyle name="Title 10" xfId="8516" xr:uid="{345988F8-B764-410B-8F31-4B5B46704943}"/>
    <cellStyle name="Title 11" xfId="8517" xr:uid="{75FC4492-4360-4861-8CC3-D8CAC670BB59}"/>
    <cellStyle name="Title 12" xfId="8518" xr:uid="{88B8CF86-0620-4961-96E6-09F587CEEA84}"/>
    <cellStyle name="Title 13" xfId="8519" xr:uid="{CB600FF4-0C4E-4B2F-BDE9-E6FCF7CA05BA}"/>
    <cellStyle name="Title 14" xfId="8520" xr:uid="{D8982214-7788-467B-B397-BD45A70620B9}"/>
    <cellStyle name="Title 15" xfId="8521" xr:uid="{5557664E-FD07-4721-A813-9F3DD0BA5B34}"/>
    <cellStyle name="Title 16" xfId="8522" xr:uid="{FFD47AFC-B9AF-4D47-821D-55C8D475D4E7}"/>
    <cellStyle name="Title 17" xfId="8523" xr:uid="{7E481078-DEE6-4A3D-AE46-C6EB34BDEC58}"/>
    <cellStyle name="Title 18" xfId="8524" xr:uid="{A5C80748-BD45-465B-9DEC-51401A1B48A7}"/>
    <cellStyle name="Title 18 2" xfId="8525" xr:uid="{CBD60310-B572-4219-9E60-CF052729EBB7}"/>
    <cellStyle name="Title 19" xfId="8526" xr:uid="{9DCF5536-C901-43A3-8B69-A12A814CFF57}"/>
    <cellStyle name="Title 19 2" xfId="8527" xr:uid="{906845FF-0C61-4A4C-A784-B15DDEEC6486}"/>
    <cellStyle name="Title 2" xfId="8528" xr:uid="{1A22607A-6D2F-4D38-A9A1-93A39F69B815}"/>
    <cellStyle name="Title 3" xfId="8529" xr:uid="{AD4A2C42-2EF9-43DC-8C43-C40995A7BE34}"/>
    <cellStyle name="Title 4" xfId="8530" xr:uid="{18FA0BD1-E148-4B8F-8DB7-41A3A0BFF774}"/>
    <cellStyle name="Title 5" xfId="8531" xr:uid="{3319B9B2-460A-47ED-9372-288BA89BEB21}"/>
    <cellStyle name="Title 6" xfId="8532" xr:uid="{1BDED754-39F9-418E-9955-8A26CC60CE64}"/>
    <cellStyle name="Title 7" xfId="8533" xr:uid="{B3D4BCC7-E6C4-42B6-9EC3-28BF159A941D}"/>
    <cellStyle name="Title 8" xfId="8534" xr:uid="{69B0D395-8126-4F6C-BB87-E8E6ADE3C7DC}"/>
    <cellStyle name="Title 9" xfId="8535" xr:uid="{6D805C3F-2EC9-4C5C-A937-84ED45DDAB2B}"/>
    <cellStyle name="Total 10" xfId="8536" xr:uid="{7B6ADDA5-83D3-45A8-8F26-8C8B1E203FEE}"/>
    <cellStyle name="Total 10 10" xfId="13268" xr:uid="{1323BD8B-B43B-4CDE-87E0-D2DB959D0B8E}"/>
    <cellStyle name="Total 10 11" xfId="15123" xr:uid="{EE1DA00B-5BEA-44CF-A89C-F42D9772216B}"/>
    <cellStyle name="Total 10 12" xfId="11974" xr:uid="{565A02F4-7317-4C44-B025-40F241F33CCB}"/>
    <cellStyle name="Total 10 13" xfId="14749" xr:uid="{628F4D57-E420-4EF5-818D-101E5590429C}"/>
    <cellStyle name="Total 10 2" xfId="8537" xr:uid="{A48203DB-6008-418D-983C-6063BCE237A2}"/>
    <cellStyle name="Total 10 2 10" xfId="14087" xr:uid="{0AB72C82-AB5C-4BF8-ACC7-397C003B686B}"/>
    <cellStyle name="Total 10 2 11" xfId="12837" xr:uid="{0495EA7F-E3D5-47C6-91ED-D868AE5C246D}"/>
    <cellStyle name="Total 10 2 12" xfId="13669" xr:uid="{F982CAD1-4B4B-406A-BDB3-3BB45281FFC4}"/>
    <cellStyle name="Total 10 2 2" xfId="9108" xr:uid="{F69302F3-D234-4A9B-9D7C-FB3DB3571A45}"/>
    <cellStyle name="Total 10 2 2 10" xfId="13171" xr:uid="{72457F44-205C-491B-AE66-A1C48C380EDB}"/>
    <cellStyle name="Total 10 2 2 11" xfId="15621" xr:uid="{EE795FD1-84E6-44F0-BB1C-5FE72EB53449}"/>
    <cellStyle name="Total 10 2 2 2" xfId="9851" xr:uid="{AD1AAFCD-068E-4ECA-96AA-DFAE73B41514}"/>
    <cellStyle name="Total 10 2 2 2 10" xfId="20176" xr:uid="{148735BD-AA9A-47BC-A385-678C61E0D40E}"/>
    <cellStyle name="Total 10 2 2 2 2" xfId="11392" xr:uid="{5BC576BC-F3AF-46D4-A156-DA63D54CC7C1}"/>
    <cellStyle name="Total 10 2 2 2 2 2" xfId="15810" xr:uid="{D0AB6873-C27C-4DCD-8A76-FDAFCA4230D7}"/>
    <cellStyle name="Total 10 2 2 2 2 3" xfId="16772" xr:uid="{3C655A37-327E-4FBB-AEFE-6176D40CAD86}"/>
    <cellStyle name="Total 10 2 2 2 2 4" xfId="17724" xr:uid="{4C5A5A04-0ADE-40E1-8208-4EF442AA24E7}"/>
    <cellStyle name="Total 10 2 2 2 2 5" xfId="18602" xr:uid="{2EFCF11B-7F7C-475A-9D72-BF1685764F02}"/>
    <cellStyle name="Total 10 2 2 2 2 6" xfId="19467" xr:uid="{123D678F-22A6-4AA4-8B78-735CA4B85DEE}"/>
    <cellStyle name="Total 10 2 2 2 2 7" xfId="20243" xr:uid="{D0E3221E-A186-417B-973F-B89CF2BD6792}"/>
    <cellStyle name="Total 10 2 2 2 2 8" xfId="21000" xr:uid="{407D2FA0-EA3B-43A7-8EFA-A50DD0C88F20}"/>
    <cellStyle name="Total 10 2 2 2 3" xfId="11827" xr:uid="{12E2AF66-5501-4FE8-BC64-48922B45D71E}"/>
    <cellStyle name="Total 10 2 2 2 3 2" xfId="16231" xr:uid="{445D633B-C485-41A7-99A6-1EB19A4D45EB}"/>
    <cellStyle name="Total 10 2 2 2 3 3" xfId="17191" xr:uid="{B38A1A26-68FD-456F-857F-50A02C77F8EC}"/>
    <cellStyle name="Total 10 2 2 2 3 4" xfId="18143" xr:uid="{F1149C91-FE9F-4C11-A119-B9D4DBDBB6F1}"/>
    <cellStyle name="Total 10 2 2 2 3 5" xfId="19017" xr:uid="{EF73832A-482F-4DEB-98CA-BB459E598902}"/>
    <cellStyle name="Total 10 2 2 2 3 6" xfId="19882" xr:uid="{0DF4486E-2BCB-45FE-B317-91069D56675F}"/>
    <cellStyle name="Total 10 2 2 2 3 7" xfId="20658" xr:uid="{F58360F8-8F5E-48C6-9BA4-164D8095E0EA}"/>
    <cellStyle name="Total 10 2 2 2 3 8" xfId="21415" xr:uid="{5E60D093-2E37-4932-A291-819348337D10}"/>
    <cellStyle name="Total 10 2 2 2 4" xfId="14796" xr:uid="{367C103B-FDCE-4264-8C7C-411DCC489627}"/>
    <cellStyle name="Total 10 2 2 2 5" xfId="15572" xr:uid="{323C6E4A-0997-439F-A593-9EBFC3E6E250}"/>
    <cellStyle name="Total 10 2 2 2 6" xfId="16576" xr:uid="{49422966-3FF0-49E6-8857-C3335CB2552F}"/>
    <cellStyle name="Total 10 2 2 2 7" xfId="17534" xr:uid="{93951260-E5C1-4852-8799-8C6969433A7F}"/>
    <cellStyle name="Total 10 2 2 2 8" xfId="18459" xr:uid="{E0609DF1-E850-4693-8841-586355BA9C16}"/>
    <cellStyle name="Total 10 2 2 2 9" xfId="19330" xr:uid="{9F549FA3-F990-4872-B80E-E65BC19C3973}"/>
    <cellStyle name="Total 10 2 2 3" xfId="10633" xr:uid="{E1E0E4F9-94B6-46BF-ADF7-A9D1A60E3C98}"/>
    <cellStyle name="Total 10 2 2 3 2" xfId="15329" xr:uid="{AF996078-0EDA-42A1-ACF2-308F81BEE6E9}"/>
    <cellStyle name="Total 10 2 2 3 3" xfId="16349" xr:uid="{710F4118-A779-4D6E-BB58-4A0F765F6404}"/>
    <cellStyle name="Total 10 2 2 3 4" xfId="17309" xr:uid="{16AD04A8-7BB0-4B2F-B184-E27D5E444FE1}"/>
    <cellStyle name="Total 10 2 2 3 5" xfId="18258" xr:uid="{8868668C-40CC-4518-B4F8-69680D3AC577}"/>
    <cellStyle name="Total 10 2 2 3 6" xfId="19131" xr:uid="{60462D98-6576-4324-80FF-A73A752253DA}"/>
    <cellStyle name="Total 10 2 2 3 7" xfId="19996" xr:uid="{9341D438-6C53-466A-BF2E-E81FBDBA3370}"/>
    <cellStyle name="Total 10 2 2 3 8" xfId="20772" xr:uid="{05EAA99E-C37E-4FE2-A41A-105F24833987}"/>
    <cellStyle name="Total 10 2 2 4" xfId="11599" xr:uid="{F08FA0C4-AD0E-466B-AC64-BA11D94AA4D8}"/>
    <cellStyle name="Total 10 2 2 4 2" xfId="16003" xr:uid="{8CA3E060-AC76-4DE6-9E80-823FE8EE6791}"/>
    <cellStyle name="Total 10 2 2 4 3" xfId="16963" xr:uid="{722CE3CC-B051-4C0B-815B-372EEA58DA60}"/>
    <cellStyle name="Total 10 2 2 4 4" xfId="17915" xr:uid="{660D86DE-3CD5-41A0-91CC-E5303A34C19F}"/>
    <cellStyle name="Total 10 2 2 4 5" xfId="18789" xr:uid="{0AA6D228-6485-48A1-85BC-4EEB476769E4}"/>
    <cellStyle name="Total 10 2 2 4 6" xfId="19654" xr:uid="{4E4D8869-3689-4A22-A69A-A4237F4844E4}"/>
    <cellStyle name="Total 10 2 2 4 7" xfId="20430" xr:uid="{D53D6940-CD7A-499C-AE65-9EC8DEE5687C}"/>
    <cellStyle name="Total 10 2 2 4 8" xfId="21187" xr:uid="{9634B5C1-A016-47D6-A4A4-A2D2A2F77EA5}"/>
    <cellStyle name="Total 10 2 2 5" xfId="14300" xr:uid="{EB5C4799-64EA-4DE3-8703-F948A266E678}"/>
    <cellStyle name="Total 10 2 2 6" xfId="12653" xr:uid="{259BFB99-1AB9-438A-B333-413A76F07333}"/>
    <cellStyle name="Total 10 2 2 7" xfId="14130" xr:uid="{A35E51AE-CBC8-4B6B-9AFF-7EB56B7EF51B}"/>
    <cellStyle name="Total 10 2 2 8" xfId="12808" xr:uid="{22170C8E-ED57-45B8-847D-0C3D805C7086}"/>
    <cellStyle name="Total 10 2 2 9" xfId="13694" xr:uid="{85E5F1B0-7068-4FA2-946B-E7F25D8C2BAF}"/>
    <cellStyle name="Total 10 2 3" xfId="9359" xr:uid="{C2650D51-51BF-46F1-8EA1-2DAA90F1BF57}"/>
    <cellStyle name="Total 10 2 3 10" xfId="13674" xr:uid="{75AE18C4-5459-413D-A896-3DB24B37CBF1}"/>
    <cellStyle name="Total 10 2 3 2" xfId="10886" xr:uid="{5AF3A3D6-8F85-479B-97EB-65AB44482A57}"/>
    <cellStyle name="Total 10 2 3 2 2" xfId="15512" xr:uid="{C5FB975A-78CA-4FD8-A809-403D8FECB5D9}"/>
    <cellStyle name="Total 10 2 3 2 3" xfId="16518" xr:uid="{126CE9B5-70C4-4A52-B822-FD19B4E9BC05}"/>
    <cellStyle name="Total 10 2 3 2 4" xfId="17476" xr:uid="{4BBFCE20-C0BA-446E-AB58-7EAC20E6D709}"/>
    <cellStyle name="Total 10 2 3 2 5" xfId="18402" xr:uid="{1C76C83B-2184-455E-AD3B-D2F26AD3D2DF}"/>
    <cellStyle name="Total 10 2 3 2 6" xfId="19273" xr:uid="{D7EF23A2-1C83-4DBB-B0A5-2B27057D34A3}"/>
    <cellStyle name="Total 10 2 3 2 7" xfId="20120" xr:uid="{FB6152C9-FA34-4C87-938E-42968A4581E7}"/>
    <cellStyle name="Total 10 2 3 2 8" xfId="20887" xr:uid="{44FD8175-8A31-4228-BFAE-8916EAC1FDDD}"/>
    <cellStyle name="Total 10 2 3 3" xfId="11714" xr:uid="{05AE0176-98E0-43A4-82CA-02435AB033E2}"/>
    <cellStyle name="Total 10 2 3 3 2" xfId="16118" xr:uid="{265FB341-B1EA-42B0-80B8-89D6E5C7EC1E}"/>
    <cellStyle name="Total 10 2 3 3 3" xfId="17078" xr:uid="{0CE81245-5094-4B16-8CF9-5562CB5DBC7A}"/>
    <cellStyle name="Total 10 2 3 3 4" xfId="18030" xr:uid="{6E554BDA-57CC-466D-9844-2348306E3CBF}"/>
    <cellStyle name="Total 10 2 3 3 5" xfId="18904" xr:uid="{7DDABCFB-0282-4273-9E8D-DAF9F4D00277}"/>
    <cellStyle name="Total 10 2 3 3 6" xfId="19769" xr:uid="{56C563B6-FA3D-4FD1-BBBD-EB86D47E4D2D}"/>
    <cellStyle name="Total 10 2 3 3 7" xfId="20545" xr:uid="{93C606F3-D53F-4A18-9047-19FE9E5C7653}"/>
    <cellStyle name="Total 10 2 3 3 8" xfId="21302" xr:uid="{24882F63-C7C5-4E46-A47D-C379A81E6DC1}"/>
    <cellStyle name="Total 10 2 3 4" xfId="14483" xr:uid="{373BAF7D-7E4B-4DC5-B855-6434FD63E522}"/>
    <cellStyle name="Total 10 2 3 5" xfId="12484" xr:uid="{97CC5BD6-23E0-48DC-B5B5-B17CE93AAE05}"/>
    <cellStyle name="Total 10 2 3 6" xfId="13754" xr:uid="{E3C0159D-5475-44AF-AB60-347AE2A09556}"/>
    <cellStyle name="Total 10 2 3 7" xfId="13120" xr:uid="{61974D5A-1F67-45AD-A2B5-E123C19298AB}"/>
    <cellStyle name="Total 10 2 3 8" xfId="14101" xr:uid="{7024AD94-F3F1-4E48-A17F-A0DE65787A3A}"/>
    <cellStyle name="Total 10 2 3 9" xfId="12830" xr:uid="{A3E86109-981D-44B4-8CD8-528F6E5456BF}"/>
    <cellStyle name="Total 10 2 4" xfId="10143" xr:uid="{9D1B0FF4-7466-40D4-8711-1F2B2DB281AF}"/>
    <cellStyle name="Total 10 2 4 2" xfId="15023" xr:uid="{2143B8B8-451B-4DA1-90E8-D42701170FEB}"/>
    <cellStyle name="Total 10 2 4 3" xfId="12056" xr:uid="{603DA082-2061-42CA-AD85-925A0C208DAA}"/>
    <cellStyle name="Total 10 2 4 4" xfId="13853" xr:uid="{96788746-F833-49ED-BF4D-A7595FD0B9FC}"/>
    <cellStyle name="Total 10 2 4 5" xfId="13040" xr:uid="{8748D504-B06F-4F5B-B01F-DF391F402120}"/>
    <cellStyle name="Total 10 2 4 6" xfId="14109" xr:uid="{27E7C20F-9793-4C0F-ACFF-C3ED6E455AB7}"/>
    <cellStyle name="Total 10 2 4 7" xfId="12825" xr:uid="{6856535E-FEF8-44B1-8F5F-C6F3780DE7CB}"/>
    <cellStyle name="Total 10 2 4 8" xfId="13677" xr:uid="{8D7802EC-C726-4A9C-92C7-AC3A68A04DE9}"/>
    <cellStyle name="Total 10 2 5" xfId="11486" xr:uid="{B69FB5B3-B7D8-4F35-86CC-3331014A8134}"/>
    <cellStyle name="Total 10 2 5 2" xfId="15890" xr:uid="{FED8B21F-767B-4FB2-958E-080BB4CE9043}"/>
    <cellStyle name="Total 10 2 5 3" xfId="16850" xr:uid="{6CB807A4-CEF7-4C0B-9F71-DB47FF3AAE85}"/>
    <cellStyle name="Total 10 2 5 4" xfId="17802" xr:uid="{68639975-AC5F-4C48-A297-C6A9313C2ACA}"/>
    <cellStyle name="Total 10 2 5 5" xfId="18676" xr:uid="{F236A53E-B008-4D95-9CCC-E97DD7EFEB2F}"/>
    <cellStyle name="Total 10 2 5 6" xfId="19541" xr:uid="{8729BED0-73B4-476F-A457-ACA0823A1F2C}"/>
    <cellStyle name="Total 10 2 5 7" xfId="20317" xr:uid="{33E0C005-8CAA-46A1-9F90-9FC961532627}"/>
    <cellStyle name="Total 10 2 5 8" xfId="21074" xr:uid="{71C003A8-747A-484F-9F81-F9B9B2C0CA13}"/>
    <cellStyle name="Total 10 2 6" xfId="13949" xr:uid="{41CEE382-95EB-40BB-A700-CA58E550941E}"/>
    <cellStyle name="Total 10 2 7" xfId="12956" xr:uid="{C20599E4-6AD3-4C58-87E5-BD258E6FA2A9}"/>
    <cellStyle name="Total 10 2 8" xfId="13560" xr:uid="{2D0BF52A-9C55-4793-BC43-A3F3F28800E8}"/>
    <cellStyle name="Total 10 2 9" xfId="13267" xr:uid="{95C791F5-DFCF-4D9E-95E7-EE284D500263}"/>
    <cellStyle name="Total 10 3" xfId="9107" xr:uid="{165CE966-6739-4B25-8D59-C5A2267488E0}"/>
    <cellStyle name="Total 10 3 10" xfId="16386" xr:uid="{AFDCE63A-1213-46FB-B85E-6CD6FFFCE906}"/>
    <cellStyle name="Total 10 3 11" xfId="17346" xr:uid="{0A6DDCAD-11E2-411B-B6C5-12378D04107F}"/>
    <cellStyle name="Total 10 3 2" xfId="9852" xr:uid="{8517070E-A17E-47B7-91A4-811DC38D52B8}"/>
    <cellStyle name="Total 10 3 2 10" xfId="12741" xr:uid="{3ACFC204-0E7E-4644-A7FB-4BAA7B8BE0BF}"/>
    <cellStyle name="Total 10 3 2 2" xfId="11393" xr:uid="{CC100823-ABC9-41A6-8147-BC2B030FFC5B}"/>
    <cellStyle name="Total 10 3 2 2 2" xfId="15811" xr:uid="{8DAF0759-B6FB-4A98-85BC-FD119BA5252A}"/>
    <cellStyle name="Total 10 3 2 2 3" xfId="16773" xr:uid="{E8096031-4EDD-4589-A974-1AE982CFE44B}"/>
    <cellStyle name="Total 10 3 2 2 4" xfId="17725" xr:uid="{D336ECD0-9012-4C2E-B2C3-C91B5082AB90}"/>
    <cellStyle name="Total 10 3 2 2 5" xfId="18603" xr:uid="{D61DC446-809C-4840-9D0D-F689224BE539}"/>
    <cellStyle name="Total 10 3 2 2 6" xfId="19468" xr:uid="{1DAC6612-1656-4047-9E8F-9CCCBE291A79}"/>
    <cellStyle name="Total 10 3 2 2 7" xfId="20244" xr:uid="{71016407-7545-4309-998E-06DB937C210B}"/>
    <cellStyle name="Total 10 3 2 2 8" xfId="21001" xr:uid="{1D955B44-C9C7-4E62-9ACE-E3A1C62E85B7}"/>
    <cellStyle name="Total 10 3 2 3" xfId="11828" xr:uid="{60524812-1818-4C5D-9CF7-9ED73AE6DDD0}"/>
    <cellStyle name="Total 10 3 2 3 2" xfId="16232" xr:uid="{716A6B49-CACE-4F02-AA9A-32A97924568B}"/>
    <cellStyle name="Total 10 3 2 3 3" xfId="17192" xr:uid="{FFE7770E-B5C5-41BE-9961-077D969CD65F}"/>
    <cellStyle name="Total 10 3 2 3 4" xfId="18144" xr:uid="{5278BC98-202F-4FAC-B864-B9FC74BF7732}"/>
    <cellStyle name="Total 10 3 2 3 5" xfId="19018" xr:uid="{1437522E-769D-4EF5-8815-3AA226F12683}"/>
    <cellStyle name="Total 10 3 2 3 6" xfId="19883" xr:uid="{EAEF7F53-3B9E-4DF7-B31D-D3C099FB2963}"/>
    <cellStyle name="Total 10 3 2 3 7" xfId="20659" xr:uid="{ED2B7CF8-4B4C-41EC-8A86-5AC992D91E80}"/>
    <cellStyle name="Total 10 3 2 3 8" xfId="21416" xr:uid="{36B81DF6-F279-4FC0-83A5-47BCA9DC39DF}"/>
    <cellStyle name="Total 10 3 2 4" xfId="14797" xr:uid="{578F7C5F-0167-4880-9B5F-7CC0D2450C09}"/>
    <cellStyle name="Total 10 3 2 5" xfId="14544" xr:uid="{68CF7E34-5643-4D00-A742-7D7AE1A46294}"/>
    <cellStyle name="Total 10 3 2 6" xfId="12425" xr:uid="{BFB619A7-223E-4FE0-BEF6-AD5673FB7EC4}"/>
    <cellStyle name="Total 10 3 2 7" xfId="15089" xr:uid="{EF2D768B-4B47-4B62-809A-DE0AB9827F2D}"/>
    <cellStyle name="Total 10 3 2 8" xfId="12001" xr:uid="{F97C261B-6F0C-48C8-BE57-29A1B4EE6D25}"/>
    <cellStyle name="Total 10 3 2 9" xfId="14207" xr:uid="{CFE1D026-CE18-407E-A140-6CAA73D5BE92}"/>
    <cellStyle name="Total 10 3 3" xfId="10632" xr:uid="{2B4A07D5-579D-4E2D-AD6C-3C25073AE304}"/>
    <cellStyle name="Total 10 3 3 2" xfId="15328" xr:uid="{0909BFCE-DA0D-46EE-AC37-4BE2BC9389E3}"/>
    <cellStyle name="Total 10 3 3 3" xfId="16348" xr:uid="{F6E7BC1D-1212-4B2D-ADB0-8CD55244EFB2}"/>
    <cellStyle name="Total 10 3 3 4" xfId="17308" xr:uid="{7C28B787-D73B-4F7D-97B3-02E19F5797BC}"/>
    <cellStyle name="Total 10 3 3 5" xfId="18257" xr:uid="{DA89322D-BA42-47C5-B1BF-9ABEAF136032}"/>
    <cellStyle name="Total 10 3 3 6" xfId="19130" xr:uid="{EE5934D0-A876-48FE-9494-6799FECB8414}"/>
    <cellStyle name="Total 10 3 3 7" xfId="19995" xr:uid="{3EC433E4-1046-40CE-BF5D-76C53E05BC42}"/>
    <cellStyle name="Total 10 3 3 8" xfId="20771" xr:uid="{E5FC3E9F-929F-45E2-9610-297318004F09}"/>
    <cellStyle name="Total 10 3 4" xfId="11598" xr:uid="{205A4EE9-5D9C-4815-9539-220967A07842}"/>
    <cellStyle name="Total 10 3 4 2" xfId="16002" xr:uid="{8C775992-7427-4520-8BFA-84452ECB5F3B}"/>
    <cellStyle name="Total 10 3 4 3" xfId="16962" xr:uid="{478EBF7E-E8A9-49F6-B3CD-55B1AFF26B7F}"/>
    <cellStyle name="Total 10 3 4 4" xfId="17914" xr:uid="{59DCCA49-83CB-44CB-A80E-907C7CA3A729}"/>
    <cellStyle name="Total 10 3 4 5" xfId="18788" xr:uid="{C0E4E1A5-C25D-4F08-806A-91C3351A041F}"/>
    <cellStyle name="Total 10 3 4 6" xfId="19653" xr:uid="{7816D43B-FFBD-4AB3-A432-95FE64B5D98D}"/>
    <cellStyle name="Total 10 3 4 7" xfId="20429" xr:uid="{AC4C558B-DCDD-499B-A74E-399CBC1C6852}"/>
    <cellStyle name="Total 10 3 4 8" xfId="21186" xr:uid="{41254A53-2376-402E-8043-C311FB44CAD4}"/>
    <cellStyle name="Total 10 3 5" xfId="14299" xr:uid="{0B0397E3-2AFD-484B-9A86-4BE84A06A3CC}"/>
    <cellStyle name="Total 10 3 6" xfId="12654" xr:uid="{FB417114-D541-4B7E-856A-5AB1237FCE68}"/>
    <cellStyle name="Total 10 3 7" xfId="15161" xr:uid="{3CEF0612-4D95-481E-A0F8-6907E950774E}"/>
    <cellStyle name="Total 10 3 8" xfId="11953" xr:uid="{E653F9A9-3D88-4CA8-B7D1-BB242CE00F82}"/>
    <cellStyle name="Total 10 3 9" xfId="15370" xr:uid="{AB0238D1-83AD-40C0-9C76-72F3632AEDF4}"/>
    <cellStyle name="Total 10 4" xfId="9358" xr:uid="{0E5C36F7-3651-4028-A06E-0A47EB8B7B7A}"/>
    <cellStyle name="Total 10 4 10" xfId="13546" xr:uid="{7F75C50B-DCAA-4462-9C4F-216D02D76F4C}"/>
    <cellStyle name="Total 10 4 2" xfId="10885" xr:uid="{7BFCEB9D-AF4C-4A80-B2F6-3029EE1F2FD3}"/>
    <cellStyle name="Total 10 4 2 2" xfId="15511" xr:uid="{3857D5F7-0582-4A8E-8160-CAE9F3E8A091}"/>
    <cellStyle name="Total 10 4 2 3" xfId="16517" xr:uid="{DB696C8B-8F29-45B2-A6B6-2B33478AEEE8}"/>
    <cellStyle name="Total 10 4 2 4" xfId="17475" xr:uid="{E6770118-3A79-41DD-AD0C-476178E0C54A}"/>
    <cellStyle name="Total 10 4 2 5" xfId="18401" xr:uid="{4F5BBD25-D63B-443B-B8A3-D7122134FBF0}"/>
    <cellStyle name="Total 10 4 2 6" xfId="19272" xr:uid="{9CAF116D-899B-4864-8D0B-92660B65B2F8}"/>
    <cellStyle name="Total 10 4 2 7" xfId="20119" xr:uid="{50D4613A-3573-4AAD-B1E2-0DC6F5FE4EE7}"/>
    <cellStyle name="Total 10 4 2 8" xfId="20886" xr:uid="{5F1A63A5-A6FA-47C7-B176-A46C17F20FBE}"/>
    <cellStyle name="Total 10 4 3" xfId="11713" xr:uid="{8A146F8C-9A9C-403E-872F-3F91186C8299}"/>
    <cellStyle name="Total 10 4 3 2" xfId="16117" xr:uid="{F25612E3-5641-4DCE-936A-BB6BDD87766C}"/>
    <cellStyle name="Total 10 4 3 3" xfId="17077" xr:uid="{EE4CF6EB-55CF-4E0D-9C9D-DB3928119BCE}"/>
    <cellStyle name="Total 10 4 3 4" xfId="18029" xr:uid="{B3FE541F-F8FD-43EF-8AFD-C0C62FE48F68}"/>
    <cellStyle name="Total 10 4 3 5" xfId="18903" xr:uid="{53B062C3-11A6-4C5F-A940-B0327641E3FD}"/>
    <cellStyle name="Total 10 4 3 6" xfId="19768" xr:uid="{35052087-6F26-4687-9381-A4BFD22A1DD9}"/>
    <cellStyle name="Total 10 4 3 7" xfId="20544" xr:uid="{65E820EC-D4C9-40B3-ABB1-0953B319290F}"/>
    <cellStyle name="Total 10 4 3 8" xfId="21301" xr:uid="{81290E13-92BB-4868-8F7D-0934603E05E8}"/>
    <cellStyle name="Total 10 4 4" xfId="14482" xr:uid="{1560F5ED-C45A-4EDD-AF94-B1BBF5681BA5}"/>
    <cellStyle name="Total 10 4 5" xfId="12485" xr:uid="{1F9BD130-76C4-4B87-BF12-2E0CD157BDF0}"/>
    <cellStyle name="Total 10 4 6" xfId="15187" xr:uid="{7B32D71A-F5C8-454F-A53A-A4A3DC6516FC}"/>
    <cellStyle name="Total 10 4 7" xfId="11931" xr:uid="{6FB1E642-3DED-4226-8F94-519D0D20284E}"/>
    <cellStyle name="Total 10 4 8" xfId="13927" xr:uid="{2B0C69F8-3EDA-4936-BA74-40FF1DA4079E}"/>
    <cellStyle name="Total 10 4 9" xfId="12974" xr:uid="{DA18B2EA-0F37-459B-9620-A2F4FC86CAEF}"/>
    <cellStyle name="Total 10 5" xfId="10142" xr:uid="{BDE4B490-7570-4A3A-9E2D-82B539FC8117}"/>
    <cellStyle name="Total 10 5 2" xfId="15022" xr:uid="{B318D41F-CA59-4734-8CF9-A4B02148F985}"/>
    <cellStyle name="Total 10 5 3" xfId="12057" xr:uid="{83222085-281F-4752-80DC-3E88AD79F2F0}"/>
    <cellStyle name="Total 10 5 4" xfId="11870" xr:uid="{388562D8-9670-44E0-BEE0-7FE5C861BBF5}"/>
    <cellStyle name="Total 10 5 5" xfId="13985" xr:uid="{F8375191-130D-40B7-9E00-6905F28E4877}"/>
    <cellStyle name="Total 10 5 6" xfId="12920" xr:uid="{4C4F6393-7A6B-497A-9AD7-56C824FD9938}"/>
    <cellStyle name="Total 10 5 7" xfId="13591" xr:uid="{A798FA20-EDA8-4DA4-B978-F534E494F945}"/>
    <cellStyle name="Total 10 5 8" xfId="13236" xr:uid="{9C1DA9EE-1B62-4834-BDD5-1EEF5A567236}"/>
    <cellStyle name="Total 10 6" xfId="11485" xr:uid="{FD13B27E-98DF-476D-90B4-016EEC175FF9}"/>
    <cellStyle name="Total 10 6 2" xfId="15889" xr:uid="{11C7CCC8-526A-4965-AF45-A48043778BB4}"/>
    <cellStyle name="Total 10 6 3" xfId="16849" xr:uid="{5F938D00-2A64-44AA-A406-85410291492D}"/>
    <cellStyle name="Total 10 6 4" xfId="17801" xr:uid="{0E74D106-2934-4435-9345-162867D3A30D}"/>
    <cellStyle name="Total 10 6 5" xfId="18675" xr:uid="{117A93D6-A68A-4B97-A148-9501B871E211}"/>
    <cellStyle name="Total 10 6 6" xfId="19540" xr:uid="{EC12B9F0-9BF6-438A-911F-701585C14852}"/>
    <cellStyle name="Total 10 6 7" xfId="20316" xr:uid="{8FC0A697-1365-47A4-ACB9-4164A800C5BA}"/>
    <cellStyle name="Total 10 6 8" xfId="21073" xr:uid="{C69DF7CE-0E7E-4109-AB8E-BBF281A9C66D}"/>
    <cellStyle name="Total 10 7" xfId="13948" xr:uid="{BE07A43D-3536-4042-9F0C-0BC996E9D05B}"/>
    <cellStyle name="Total 10 8" xfId="12957" xr:uid="{2E393B05-C333-4D62-924A-93E9948FD114}"/>
    <cellStyle name="Total 10 9" xfId="13559" xr:uid="{B0670B2B-0AAD-4B10-B437-CFCE591AEBA4}"/>
    <cellStyle name="Total 11" xfId="8538" xr:uid="{B2E40B4B-F067-4934-B948-15B2C7492E5D}"/>
    <cellStyle name="Total 11 10" xfId="13266" xr:uid="{250B42B8-12B9-412A-A71A-4A13BCD5EAAC}"/>
    <cellStyle name="Total 11 11" xfId="14576" xr:uid="{9FED055D-D5F7-4C98-9458-10385F5E57B5}"/>
    <cellStyle name="Total 11 12" xfId="12395" xr:uid="{313FB375-10B9-4460-B970-AACD73118C0A}"/>
    <cellStyle name="Total 11 13" xfId="15458" xr:uid="{E4BB2629-2FFD-495C-B6C8-1DA1123AA91C}"/>
    <cellStyle name="Total 11 2" xfId="8539" xr:uid="{CD862A64-F3E3-4B0E-AB8E-B19DEAD31CFB}"/>
    <cellStyle name="Total 11 2 10" xfId="15605" xr:uid="{15E5BE63-69F3-4115-B1D8-081E0275379C}"/>
    <cellStyle name="Total 11 2 11" xfId="16606" xr:uid="{47BC4D13-4C3D-4E60-943C-380FF3C32FEE}"/>
    <cellStyle name="Total 11 2 12" xfId="17564" xr:uid="{AD664CD6-E122-4A03-97D9-BC1785F90A51}"/>
    <cellStyle name="Total 11 2 2" xfId="9110" xr:uid="{BD174732-7C22-4DB4-AB4D-39F8114914C7}"/>
    <cellStyle name="Total 11 2 2 10" xfId="18497" xr:uid="{9B0C5F65-3E95-4C18-B570-90DE60558A47}"/>
    <cellStyle name="Total 11 2 2 11" xfId="19368" xr:uid="{8FE518F0-4B8B-414C-9EB2-B444CE36F0D6}"/>
    <cellStyle name="Total 11 2 2 2" xfId="9853" xr:uid="{9B51C918-152B-4FD5-B3D0-05A881AD2EE8}"/>
    <cellStyle name="Total 11 2 2 2 10" xfId="13338" xr:uid="{BD52370F-370C-40BD-9F0F-750609B4BCAA}"/>
    <cellStyle name="Total 11 2 2 2 2" xfId="11394" xr:uid="{D6E7A5DC-9EF8-43B8-80CC-7FEBD08AE52C}"/>
    <cellStyle name="Total 11 2 2 2 2 2" xfId="15812" xr:uid="{AF8E9375-189C-4B3C-9353-BDF6F93A3D17}"/>
    <cellStyle name="Total 11 2 2 2 2 3" xfId="16774" xr:uid="{9C57A5E3-F9AB-4FD1-82E2-9BEC1D0304F4}"/>
    <cellStyle name="Total 11 2 2 2 2 4" xfId="17726" xr:uid="{ABF38BB6-665B-412D-8F4D-62DCEB8380BB}"/>
    <cellStyle name="Total 11 2 2 2 2 5" xfId="18604" xr:uid="{85E024CE-5244-4AFC-8A51-B4E104FF0D5C}"/>
    <cellStyle name="Total 11 2 2 2 2 6" xfId="19469" xr:uid="{BBA006C1-908B-49B7-9F00-B19DBBA5EDD5}"/>
    <cellStyle name="Total 11 2 2 2 2 7" xfId="20245" xr:uid="{F986C987-6899-4C8E-AD2F-13A0F402FE6E}"/>
    <cellStyle name="Total 11 2 2 2 2 8" xfId="21002" xr:uid="{31606D2A-156D-41DE-9FB5-619F063C85BD}"/>
    <cellStyle name="Total 11 2 2 2 3" xfId="11829" xr:uid="{9F5CB590-351D-42DD-9C1B-64756A11F00F}"/>
    <cellStyle name="Total 11 2 2 2 3 2" xfId="16233" xr:uid="{CBEAF865-AC35-47A0-97AC-C067D4A0E423}"/>
    <cellStyle name="Total 11 2 2 2 3 3" xfId="17193" xr:uid="{67B9D416-0EE7-49EC-B234-57CCC82F8B27}"/>
    <cellStyle name="Total 11 2 2 2 3 4" xfId="18145" xr:uid="{BAAB7849-28C2-4031-A84B-1DD1B0016E8B}"/>
    <cellStyle name="Total 11 2 2 2 3 5" xfId="19019" xr:uid="{2A6102DE-7286-47DA-842E-9F7CE2B3AE9E}"/>
    <cellStyle name="Total 11 2 2 2 3 6" xfId="19884" xr:uid="{ABCA9D00-3897-430D-8722-874CDD4F4A35}"/>
    <cellStyle name="Total 11 2 2 2 3 7" xfId="20660" xr:uid="{943A3899-EF14-4842-91D6-CAF4D609368F}"/>
    <cellStyle name="Total 11 2 2 2 3 8" xfId="21417" xr:uid="{4860E4BE-F5E6-4C7D-A332-0A9C93C41D8D}"/>
    <cellStyle name="Total 11 2 2 2 4" xfId="14798" xr:uid="{DE06ACE1-1ED6-42F3-963A-351BB2A4F7FC}"/>
    <cellStyle name="Total 11 2 2 2 5" xfId="14077" xr:uid="{3EFAC216-0253-4976-8FC7-EF094127335D}"/>
    <cellStyle name="Total 11 2 2 2 6" xfId="12845" xr:uid="{F4FE4403-96A1-4AFF-9D6D-891F11FA37B7}"/>
    <cellStyle name="Total 11 2 2 2 7" xfId="13661" xr:uid="{08933395-85F0-4229-9210-B550F787E115}"/>
    <cellStyle name="Total 11 2 2 2 8" xfId="13186" xr:uid="{FF2EE19D-1C04-4429-A716-0A5DCA381FFF}"/>
    <cellStyle name="Total 11 2 2 2 9" xfId="13477" xr:uid="{F75FD992-D84E-4623-AA99-61FC0E36EB67}"/>
    <cellStyle name="Total 11 2 2 3" xfId="10635" xr:uid="{3D87D907-21C3-4CDB-BD96-E95288C02C49}"/>
    <cellStyle name="Total 11 2 2 3 2" xfId="15331" xr:uid="{467986F8-0D44-42D9-B4C7-E21FE2677E3C}"/>
    <cellStyle name="Total 11 2 2 3 3" xfId="16351" xr:uid="{2765CD28-ED84-40C5-9229-1584046F5B0A}"/>
    <cellStyle name="Total 11 2 2 3 4" xfId="17311" xr:uid="{D589829E-800C-418F-B1FA-283181CA8E58}"/>
    <cellStyle name="Total 11 2 2 3 5" xfId="18260" xr:uid="{16925FCA-A503-4B9F-94B2-BAA847DE9F69}"/>
    <cellStyle name="Total 11 2 2 3 6" xfId="19133" xr:uid="{E5AE56A2-E191-45B1-B9C7-B54B6BC5B850}"/>
    <cellStyle name="Total 11 2 2 3 7" xfId="19998" xr:uid="{21AC499A-A54B-4268-BBAB-33CC1CF400A3}"/>
    <cellStyle name="Total 11 2 2 3 8" xfId="20774" xr:uid="{83ACFE0E-E896-4C9D-A4AF-DAB28F1CA43E}"/>
    <cellStyle name="Total 11 2 2 4" xfId="11601" xr:uid="{06295F30-11D7-4E70-9F0F-6F39A37F47EA}"/>
    <cellStyle name="Total 11 2 2 4 2" xfId="16005" xr:uid="{C0AD0766-3B8A-4037-9442-9CD912A0A75F}"/>
    <cellStyle name="Total 11 2 2 4 3" xfId="16965" xr:uid="{E5F69A20-9790-4544-A449-6582E21CD775}"/>
    <cellStyle name="Total 11 2 2 4 4" xfId="17917" xr:uid="{CD17E381-B598-46A8-AF75-4B0D2C3EA40B}"/>
    <cellStyle name="Total 11 2 2 4 5" xfId="18791" xr:uid="{6AC81A70-F18E-4DAD-B99E-937CC39E1935}"/>
    <cellStyle name="Total 11 2 2 4 6" xfId="19656" xr:uid="{B8AF7A49-9045-4ACD-93E0-052957DE2CC9}"/>
    <cellStyle name="Total 11 2 2 4 7" xfId="20432" xr:uid="{C8C6D9C7-03D5-48FF-A87C-DA521A8D43E6}"/>
    <cellStyle name="Total 11 2 2 4 8" xfId="21189" xr:uid="{2F4C430F-36F0-4169-88B5-039C5C4388F2}"/>
    <cellStyle name="Total 11 2 2 5" xfId="14302" xr:uid="{02CE2F73-36B5-42B3-B074-28BA8D5AE955}"/>
    <cellStyle name="Total 11 2 2 6" xfId="12651" xr:uid="{6618522A-871E-4013-8BA2-A2111D2430D2}"/>
    <cellStyle name="Total 11 2 2 7" xfId="15667" xr:uid="{FCCB0E0C-D651-4BE7-A520-D25B260C9B65}"/>
    <cellStyle name="Total 11 2 2 8" xfId="16645" xr:uid="{78F612E0-032C-418B-8358-FC21737F0E3D}"/>
    <cellStyle name="Total 11 2 2 9" xfId="17598" xr:uid="{ED51FB49-31EF-4840-9069-0649B5DD7024}"/>
    <cellStyle name="Total 11 2 3" xfId="9361" xr:uid="{C47DEE58-33E9-4685-A10D-2E220A34BB90}"/>
    <cellStyle name="Total 11 2 3 10" xfId="17572" xr:uid="{84DF135B-F450-40C4-AE2F-8B0541A4D227}"/>
    <cellStyle name="Total 11 2 3 2" xfId="10888" xr:uid="{B456884D-FBD5-4586-A80C-6CD6DC6A7251}"/>
    <cellStyle name="Total 11 2 3 2 2" xfId="15514" xr:uid="{9B2DF8EE-3B7E-4737-AA04-0750FB4BBF16}"/>
    <cellStyle name="Total 11 2 3 2 3" xfId="16520" xr:uid="{DB687F1D-DA2E-43B8-B31D-80B30B33017A}"/>
    <cellStyle name="Total 11 2 3 2 4" xfId="17478" xr:uid="{2E8D6BCC-E06A-4446-9FAA-75650B9B90EA}"/>
    <cellStyle name="Total 11 2 3 2 5" xfId="18404" xr:uid="{B04EDE13-09F2-4456-A7D9-B3D66B0FD7D5}"/>
    <cellStyle name="Total 11 2 3 2 6" xfId="19275" xr:uid="{EFDDF885-1B86-4BF8-8BD0-F9509F3D2703}"/>
    <cellStyle name="Total 11 2 3 2 7" xfId="20122" xr:uid="{7B96B809-FFA5-47E1-BB2B-8545C37EFDF0}"/>
    <cellStyle name="Total 11 2 3 2 8" xfId="20889" xr:uid="{B2467E7F-987A-4030-85C5-A577F3FC5530}"/>
    <cellStyle name="Total 11 2 3 3" xfId="11716" xr:uid="{EEA32692-91B3-4FE1-8A9D-00EF2F0B6281}"/>
    <cellStyle name="Total 11 2 3 3 2" xfId="16120" xr:uid="{4B76B4B0-C9BA-4736-B3F4-5942CD06D3A3}"/>
    <cellStyle name="Total 11 2 3 3 3" xfId="17080" xr:uid="{40271BCB-0046-4B19-A4A2-D62A42A7D794}"/>
    <cellStyle name="Total 11 2 3 3 4" xfId="18032" xr:uid="{6C6F7CAE-E1BE-4B40-9865-99D0E3B4262D}"/>
    <cellStyle name="Total 11 2 3 3 5" xfId="18906" xr:uid="{5F5CDEED-71CD-4667-8527-FF8BD8878582}"/>
    <cellStyle name="Total 11 2 3 3 6" xfId="19771" xr:uid="{A70FC4AA-DB48-45D1-8AD8-E3844B4BB047}"/>
    <cellStyle name="Total 11 2 3 3 7" xfId="20547" xr:uid="{E79513FB-DCBC-402B-A750-0C4919E54A25}"/>
    <cellStyle name="Total 11 2 3 3 8" xfId="21304" xr:uid="{486D35C9-884E-4850-8C0F-1FE5633B8D4A}"/>
    <cellStyle name="Total 11 2 3 4" xfId="14485" xr:uid="{2710CA3E-3AC2-45FC-B276-8EA751B2AB8E}"/>
    <cellStyle name="Total 11 2 3 5" xfId="12482" xr:uid="{60F9F441-20F4-484B-8ABF-3C7CA0007063}"/>
    <cellStyle name="Total 11 2 3 6" xfId="13756" xr:uid="{1CAE0BAA-5657-416C-A7B5-D78514DCBE02}"/>
    <cellStyle name="Total 11 2 3 7" xfId="13118" xr:uid="{084138AA-F6E0-4C30-8EAC-4AD62DD93B18}"/>
    <cellStyle name="Total 11 2 3 8" xfId="15627" xr:uid="{03049EC0-7AC9-4A90-9A98-5585836310F0}"/>
    <cellStyle name="Total 11 2 3 9" xfId="16615" xr:uid="{BB2C3CB1-0326-4DFC-8469-2D03315627ED}"/>
    <cellStyle name="Total 11 2 4" xfId="10145" xr:uid="{4D27D096-3A9E-456E-9DE2-DE3D621F9B83}"/>
    <cellStyle name="Total 11 2 4 2" xfId="15025" xr:uid="{7ABDABF9-EAA9-4490-97CC-575A80933E98}"/>
    <cellStyle name="Total 11 2 4 3" xfId="12054" xr:uid="{F28734BD-D1AE-4813-B4AF-7BABBC11F6A6}"/>
    <cellStyle name="Total 11 2 4 4" xfId="14737" xr:uid="{AD7D1BBE-8A65-4950-8138-EA778FCD84F8}"/>
    <cellStyle name="Total 11 2 4 5" xfId="12272" xr:uid="{2701E5B7-2CCB-4218-A0FF-647E6BFE51DE}"/>
    <cellStyle name="Total 11 2 4 6" xfId="14172" xr:uid="{BCE1EFE0-2481-43B2-863F-935882AE5DA3}"/>
    <cellStyle name="Total 11 2 4 7" xfId="12771" xr:uid="{351A3C4C-793E-4EB8-812E-027CC8A8970C}"/>
    <cellStyle name="Total 11 2 4 8" xfId="14627" xr:uid="{2697EE47-0B1F-4469-B311-355347C19BA9}"/>
    <cellStyle name="Total 11 2 5" xfId="11488" xr:uid="{37BB4891-13DE-4630-AD07-F4F972F53A3F}"/>
    <cellStyle name="Total 11 2 5 2" xfId="15892" xr:uid="{1E58B1F3-1103-4987-A4CB-1C57A15A9B72}"/>
    <cellStyle name="Total 11 2 5 3" xfId="16852" xr:uid="{FCA08CC8-B34E-4D94-BB55-BDB0BA7BFBF0}"/>
    <cellStyle name="Total 11 2 5 4" xfId="17804" xr:uid="{FF26042E-7391-45AE-8549-20B0E346C01F}"/>
    <cellStyle name="Total 11 2 5 5" xfId="18678" xr:uid="{726582F3-A13F-4F15-94AC-A945AC3F7823}"/>
    <cellStyle name="Total 11 2 5 6" xfId="19543" xr:uid="{698732EA-6D74-41BD-9836-4346B02CAEC2}"/>
    <cellStyle name="Total 11 2 5 7" xfId="20319" xr:uid="{8AE71407-45C3-45A3-B79C-94184FBDD160}"/>
    <cellStyle name="Total 11 2 5 8" xfId="21076" xr:uid="{F5348863-4CED-4552-A172-54E4AE3C33F2}"/>
    <cellStyle name="Total 11 2 6" xfId="13951" xr:uid="{B130458D-A22A-4575-B612-DBD076443953}"/>
    <cellStyle name="Total 11 2 7" xfId="12954" xr:uid="{6E14F223-042E-4C8A-9761-D97B17AE05E4}"/>
    <cellStyle name="Total 11 2 8" xfId="13562" xr:uid="{6292C34B-8FDB-4290-A863-F5A7BDE6E172}"/>
    <cellStyle name="Total 11 2 9" xfId="13265" xr:uid="{F63C8D07-0970-4AEF-A814-AA6CEDF1BBDA}"/>
    <cellStyle name="Total 11 3" xfId="9109" xr:uid="{3279FA22-D538-4476-B2F3-D40BCB3BAEFD}"/>
    <cellStyle name="Total 11 3 10" xfId="13082" xr:uid="{1784FE37-BEF9-4F3A-95E2-C1746888711B}"/>
    <cellStyle name="Total 11 3 11" xfId="15634" xr:uid="{BA7785A0-0ADB-472A-8A57-68E3630E2AC0}"/>
    <cellStyle name="Total 11 3 2" xfId="9854" xr:uid="{CB39EC86-A054-4421-A977-A373444321A0}"/>
    <cellStyle name="Total 11 3 2 10" xfId="15617" xr:uid="{DFD74A68-B359-4077-B5AE-B6BBE55C56BF}"/>
    <cellStyle name="Total 11 3 2 2" xfId="11395" xr:uid="{0D77B988-893A-4F36-89C4-F724AE1C49D4}"/>
    <cellStyle name="Total 11 3 2 2 2" xfId="15813" xr:uid="{8F9D75C8-8A9B-4337-9A0D-005FC7203E93}"/>
    <cellStyle name="Total 11 3 2 2 3" xfId="16775" xr:uid="{EA11BAD4-7EB7-4695-AAB4-B3C829FE458F}"/>
    <cellStyle name="Total 11 3 2 2 4" xfId="17727" xr:uid="{428F2463-5C18-4AD2-9714-1708AF3A79B3}"/>
    <cellStyle name="Total 11 3 2 2 5" xfId="18605" xr:uid="{27A80AB9-41D1-4137-B703-D5B0EF7384C0}"/>
    <cellStyle name="Total 11 3 2 2 6" xfId="19470" xr:uid="{DD58DE44-DF30-4F85-B478-EC0378279781}"/>
    <cellStyle name="Total 11 3 2 2 7" xfId="20246" xr:uid="{441DF2A8-9FED-4953-A9E4-E116E5D2B1C1}"/>
    <cellStyle name="Total 11 3 2 2 8" xfId="21003" xr:uid="{39A1682A-AE1C-4A3A-820E-A2D145C92B36}"/>
    <cellStyle name="Total 11 3 2 3" xfId="11830" xr:uid="{92987F50-CFCE-48CF-ACA3-7BAF081BF8B5}"/>
    <cellStyle name="Total 11 3 2 3 2" xfId="16234" xr:uid="{88E4EE6E-627F-49B5-B359-00199B6FD577}"/>
    <cellStyle name="Total 11 3 2 3 3" xfId="17194" xr:uid="{AD57B8C1-FF40-479B-BF59-CECB0A41EEC8}"/>
    <cellStyle name="Total 11 3 2 3 4" xfId="18146" xr:uid="{B828CFE3-86E0-490C-AA9B-1A27157BD441}"/>
    <cellStyle name="Total 11 3 2 3 5" xfId="19020" xr:uid="{C7D912DE-A4E3-484B-ADB5-46CEEE8CDC10}"/>
    <cellStyle name="Total 11 3 2 3 6" xfId="19885" xr:uid="{9F0CACAD-B088-4EA8-AD77-7739FBE611BD}"/>
    <cellStyle name="Total 11 3 2 3 7" xfId="20661" xr:uid="{DAA81FAD-B741-4CAE-952B-CC6A93C6C464}"/>
    <cellStyle name="Total 11 3 2 3 8" xfId="21418" xr:uid="{CFDE81AA-8DD7-4234-A79A-1B801EA3055D}"/>
    <cellStyle name="Total 11 3 2 4" xfId="14799" xr:uid="{F7CC0E11-5E79-428F-81C8-C804BE63DD7C}"/>
    <cellStyle name="Total 11 3 2 5" xfId="12259" xr:uid="{EF2FCF91-FEA8-4C4D-91C2-814459218D8E}"/>
    <cellStyle name="Total 11 3 2 6" xfId="14068" xr:uid="{F451A219-54A3-407D-9660-1584FDE5C858}"/>
    <cellStyle name="Total 11 3 2 7" xfId="12854" xr:uid="{6A5229AD-8325-4BC3-80B7-BF8031C4A786}"/>
    <cellStyle name="Total 11 3 2 8" xfId="13653" xr:uid="{B81A93DE-D995-44D7-AED6-6E2FB1A8FC2A}"/>
    <cellStyle name="Total 11 3 2 9" xfId="13194" xr:uid="{094FC95B-47B4-44BC-BE4A-5A491F630B11}"/>
    <cellStyle name="Total 11 3 3" xfId="10634" xr:uid="{5C608C41-3C31-4A8C-9AE0-8A707DF514D6}"/>
    <cellStyle name="Total 11 3 3 2" xfId="15330" xr:uid="{E6B211C5-5782-44E2-816E-A4929F0415F3}"/>
    <cellStyle name="Total 11 3 3 3" xfId="16350" xr:uid="{89D12FAE-2A22-433A-8AF3-D4EABB4C91AA}"/>
    <cellStyle name="Total 11 3 3 4" xfId="17310" xr:uid="{5CD4358B-E9F1-4B76-AC45-FBBCE8B3B6DB}"/>
    <cellStyle name="Total 11 3 3 5" xfId="18259" xr:uid="{AE27A4C1-7099-457E-AAC7-1E493C436B0E}"/>
    <cellStyle name="Total 11 3 3 6" xfId="19132" xr:uid="{CD0C46FC-1474-480F-94B8-27564F4A3290}"/>
    <cellStyle name="Total 11 3 3 7" xfId="19997" xr:uid="{29072BA7-41D8-4861-9660-011082971279}"/>
    <cellStyle name="Total 11 3 3 8" xfId="20773" xr:uid="{7B3015C2-4C78-4156-85F0-9A222C8FA5BC}"/>
    <cellStyle name="Total 11 3 4" xfId="11600" xr:uid="{DFB51C95-DEC9-4C04-BB40-A3C2750CC94E}"/>
    <cellStyle name="Total 11 3 4 2" xfId="16004" xr:uid="{D75CA8F1-242D-41FE-AE16-2CF79F09CEF8}"/>
    <cellStyle name="Total 11 3 4 3" xfId="16964" xr:uid="{705B49CC-18E3-48B7-9D96-B6F1D1EB38E3}"/>
    <cellStyle name="Total 11 3 4 4" xfId="17916" xr:uid="{C9EDCF94-667B-408E-9EC9-5EFDF3EF85BA}"/>
    <cellStyle name="Total 11 3 4 5" xfId="18790" xr:uid="{F560E523-73B6-435E-B7A1-AE5084115D08}"/>
    <cellStyle name="Total 11 3 4 6" xfId="19655" xr:uid="{38C087B1-4070-4DB5-9AFC-CEB66C3C6355}"/>
    <cellStyle name="Total 11 3 4 7" xfId="20431" xr:uid="{136D8733-ABBD-4D96-970F-3196F3C4AFA9}"/>
    <cellStyle name="Total 11 3 4 8" xfId="21188" xr:uid="{F98F4601-3B14-41DF-909C-F0E56F0078ED}"/>
    <cellStyle name="Total 11 3 5" xfId="14301" xr:uid="{BAB14B07-170A-4602-BE59-C5D494D223BF}"/>
    <cellStyle name="Total 11 3 6" xfId="12652" xr:uid="{35E89434-E4CC-4280-95CC-DD81B009B994}"/>
    <cellStyle name="Total 11 3 7" xfId="14645" xr:uid="{A3E701E1-9DCC-4266-B887-20ABC62EBECF}"/>
    <cellStyle name="Total 11 3 8" xfId="12347" xr:uid="{8DCAE990-921E-4583-BE0E-ECF62DC2FA9F}"/>
    <cellStyle name="Total 11 3 9" xfId="13803" xr:uid="{3318FDD9-89FE-4EA4-9EE4-E5D1FCC27ED4}"/>
    <cellStyle name="Total 11 4" xfId="9360" xr:uid="{E937C4B2-821E-4F0B-8811-36E1C69F810E}"/>
    <cellStyle name="Total 11 4 10" xfId="14166" xr:uid="{4E1DFC86-C27B-4E43-873A-095F90AFBEC8}"/>
    <cellStyle name="Total 11 4 2" xfId="10887" xr:uid="{FBE775F2-E39E-49B8-9CF4-5A18515C9B59}"/>
    <cellStyle name="Total 11 4 2 2" xfId="15513" xr:uid="{ECE46FF7-E8E8-40A3-871F-743FC550D798}"/>
    <cellStyle name="Total 11 4 2 3" xfId="16519" xr:uid="{06E9AFC0-242B-45EC-A9D6-EB14102EA84F}"/>
    <cellStyle name="Total 11 4 2 4" xfId="17477" xr:uid="{E4FF7C5E-7887-4D28-845C-910E9F197D91}"/>
    <cellStyle name="Total 11 4 2 5" xfId="18403" xr:uid="{F8740642-E0D5-4533-8861-A38425157414}"/>
    <cellStyle name="Total 11 4 2 6" xfId="19274" xr:uid="{6C422337-1442-4F0F-9A7E-AAFAD310C378}"/>
    <cellStyle name="Total 11 4 2 7" xfId="20121" xr:uid="{34E0270B-FA69-4144-8DA7-CF2907DEC348}"/>
    <cellStyle name="Total 11 4 2 8" xfId="20888" xr:uid="{24625A5D-314A-4FF9-A451-C5F498CBDA70}"/>
    <cellStyle name="Total 11 4 3" xfId="11715" xr:uid="{00C4B8A5-52F5-4DAD-9359-C7FE2C8EAD08}"/>
    <cellStyle name="Total 11 4 3 2" xfId="16119" xr:uid="{EF5CB51C-D7E1-4EAF-B461-81F9DD1FA225}"/>
    <cellStyle name="Total 11 4 3 3" xfId="17079" xr:uid="{4007E842-8F69-45AF-B501-037F55842272}"/>
    <cellStyle name="Total 11 4 3 4" xfId="18031" xr:uid="{A57B5ABF-5392-485B-8D81-E3F71E0FA8AD}"/>
    <cellStyle name="Total 11 4 3 5" xfId="18905" xr:uid="{F01C7284-A792-454D-A4DF-29A3B710F2B2}"/>
    <cellStyle name="Total 11 4 3 6" xfId="19770" xr:uid="{6999692B-2EBF-47BC-9EE9-0571958B2D63}"/>
    <cellStyle name="Total 11 4 3 7" xfId="20546" xr:uid="{D5A23971-746C-4A16-BE46-F516B9BD9666}"/>
    <cellStyle name="Total 11 4 3 8" xfId="21303" xr:uid="{7FA9CF25-3F19-4B1E-9D0A-7FF8EF7DA2EC}"/>
    <cellStyle name="Total 11 4 4" xfId="14484" xr:uid="{34DDFD19-8160-4B31-B4A2-CAE590C59196}"/>
    <cellStyle name="Total 11 4 5" xfId="12483" xr:uid="{21F1487D-6B63-485E-AFCD-6048ACBE48AB}"/>
    <cellStyle name="Total 11 4 6" xfId="13755" xr:uid="{73C7BC08-28FD-42DA-A2F8-C1AB8C52DDB6}"/>
    <cellStyle name="Total 11 4 7" xfId="13119" xr:uid="{BD8D9C3A-5B6C-484F-8373-5F7C921AE5AC}"/>
    <cellStyle name="Total 11 4 8" xfId="14602" xr:uid="{A897F8C1-6F41-48B3-BD5E-6CB1914D96CF}"/>
    <cellStyle name="Total 11 4 9" xfId="12381" xr:uid="{660281AF-47B1-4A57-A335-40220F3F91A3}"/>
    <cellStyle name="Total 11 5" xfId="10144" xr:uid="{912CCD90-BA0F-4BED-9F59-E4E1E32A46C8}"/>
    <cellStyle name="Total 11 5 2" xfId="15024" xr:uid="{348EC61B-A1A5-4A83-96FB-6DEB0AD8DC77}"/>
    <cellStyle name="Total 11 5 3" xfId="12055" xr:uid="{419EA020-A1D9-4C0E-92ED-53CB2522C963}"/>
    <cellStyle name="Total 11 5 4" xfId="14204" xr:uid="{6ECAB391-81DB-4676-9AF9-19512EE05146}"/>
    <cellStyle name="Total 11 5 5" xfId="12744" xr:uid="{05920256-ABC2-45AE-B57B-9684F7E8334B}"/>
    <cellStyle name="Total 11 5 6" xfId="13713" xr:uid="{60FE68C0-17B8-485A-A008-A9DBD33D82BC}"/>
    <cellStyle name="Total 11 5 7" xfId="13155" xr:uid="{E09DF114-0393-4C6E-8A56-24E28E73B9A4}"/>
    <cellStyle name="Total 11 5 8" xfId="15623" xr:uid="{A0B1DF21-122E-4201-8583-073D7CA6CED9}"/>
    <cellStyle name="Total 11 6" xfId="11487" xr:uid="{499220BD-982F-4856-AFAD-F624BA1D0C56}"/>
    <cellStyle name="Total 11 6 2" xfId="15891" xr:uid="{2FC43755-0791-4945-80E4-526820480937}"/>
    <cellStyle name="Total 11 6 3" xfId="16851" xr:uid="{685AB791-E2B1-4E7D-995E-375619D27595}"/>
    <cellStyle name="Total 11 6 4" xfId="17803" xr:uid="{557276ED-BB67-40CA-9CE5-89E3287DCDE2}"/>
    <cellStyle name="Total 11 6 5" xfId="18677" xr:uid="{EAB61B03-C83E-4AA7-8E82-F053C2953539}"/>
    <cellStyle name="Total 11 6 6" xfId="19542" xr:uid="{D35FCCA2-B725-44AB-A990-DC6891C662AD}"/>
    <cellStyle name="Total 11 6 7" xfId="20318" xr:uid="{7A1C50DA-35B4-4970-BFC5-C50EF2A38544}"/>
    <cellStyle name="Total 11 6 8" xfId="21075" xr:uid="{DF1D8203-3C5C-434C-BF72-969958170E2D}"/>
    <cellStyle name="Total 11 7" xfId="13950" xr:uid="{F964623B-9792-41F5-BCB2-78BC446029CC}"/>
    <cellStyle name="Total 11 8" xfId="12955" xr:uid="{801CAFD7-8764-4F44-B74A-42F4AD398256}"/>
    <cellStyle name="Total 11 9" xfId="13561" xr:uid="{D1973B89-694A-4BDA-8B64-F6C20EDD5E52}"/>
    <cellStyle name="Total 12" xfId="8540" xr:uid="{F187AF8E-4F15-4D91-B94C-E379FBECE6C7}"/>
    <cellStyle name="Total 12 10" xfId="13264" xr:uid="{2E0ABA12-CF35-47D9-A59A-1DBA80DF932C}"/>
    <cellStyle name="Total 12 11" xfId="15124" xr:uid="{36929847-5FEB-47C6-A49E-69AFEC5A79F1}"/>
    <cellStyle name="Total 12 12" xfId="11973" xr:uid="{6B3157DE-BB1D-4B9F-9024-CD5741921D9E}"/>
    <cellStyle name="Total 12 13" xfId="15766" xr:uid="{F9E64C23-88E3-4447-9568-44B4A82CA443}"/>
    <cellStyle name="Total 12 2" xfId="8541" xr:uid="{AFB4F690-1C4B-4B3E-A2BB-93E135A8E34A}"/>
    <cellStyle name="Total 12 2 10" xfId="14004" xr:uid="{5E02B9F2-57DE-4560-84B2-412A5505C409}"/>
    <cellStyle name="Total 12 2 11" xfId="12906" xr:uid="{1557E2AE-DADD-4BA5-AB3E-6868CC7B87A5}"/>
    <cellStyle name="Total 12 2 12" xfId="13604" xr:uid="{26A9675C-7DDA-48BB-A458-35E68BBBF1A9}"/>
    <cellStyle name="Total 12 2 2" xfId="9112" xr:uid="{C184D8FF-2AFA-4DDF-82FA-BE54B5EF31B7}"/>
    <cellStyle name="Total 12 2 2 10" xfId="13170" xr:uid="{FA0B92A0-8390-4851-A983-9758B4FB9D15}"/>
    <cellStyle name="Total 12 2 2 11" xfId="15067" xr:uid="{7593C6F5-BB5C-4D23-8769-EC5A4CA8C316}"/>
    <cellStyle name="Total 12 2 2 2" xfId="9855" xr:uid="{B12726DD-08EE-4146-B656-622B7843CA98}"/>
    <cellStyle name="Total 12 2 2 2 10" xfId="13249" xr:uid="{B38313A8-4220-4B4A-A459-11D557ECBC62}"/>
    <cellStyle name="Total 12 2 2 2 2" xfId="11396" xr:uid="{D385D8B3-F665-4900-8213-B83497C05422}"/>
    <cellStyle name="Total 12 2 2 2 2 2" xfId="15814" xr:uid="{2C63530A-D8B0-4A59-8651-BB0241DB0315}"/>
    <cellStyle name="Total 12 2 2 2 2 3" xfId="16776" xr:uid="{923FEFA9-3D6E-4902-91CB-4E0468D3CAA3}"/>
    <cellStyle name="Total 12 2 2 2 2 4" xfId="17728" xr:uid="{4D59C8DD-601A-48D2-83C4-D34F3D3A3547}"/>
    <cellStyle name="Total 12 2 2 2 2 5" xfId="18606" xr:uid="{0BDC4C7B-311D-41E5-A093-B3E43C727FB0}"/>
    <cellStyle name="Total 12 2 2 2 2 6" xfId="19471" xr:uid="{051322CD-AC7C-4906-AC05-328FF1422A74}"/>
    <cellStyle name="Total 12 2 2 2 2 7" xfId="20247" xr:uid="{041FEF49-35A1-4205-A702-118A234B2DFD}"/>
    <cellStyle name="Total 12 2 2 2 2 8" xfId="21004" xr:uid="{0B93A4AB-D79E-4122-A17D-91BCBC94D68D}"/>
    <cellStyle name="Total 12 2 2 2 3" xfId="11831" xr:uid="{EC22619A-5DE1-41F6-B807-B136D66B9147}"/>
    <cellStyle name="Total 12 2 2 2 3 2" xfId="16235" xr:uid="{38A9160B-BE75-4F30-B545-77431AA715A7}"/>
    <cellStyle name="Total 12 2 2 2 3 3" xfId="17195" xr:uid="{18C1D8E3-59E7-40E7-88DD-7EFBD9A32E26}"/>
    <cellStyle name="Total 12 2 2 2 3 4" xfId="18147" xr:uid="{580B207F-39EB-4621-8C13-234C879651CB}"/>
    <cellStyle name="Total 12 2 2 2 3 5" xfId="19021" xr:uid="{6F0D2103-78BA-4295-AD0A-E48CCF6E6A63}"/>
    <cellStyle name="Total 12 2 2 2 3 6" xfId="19886" xr:uid="{E77DF16F-E16B-4F8A-836B-82D7A833FC92}"/>
    <cellStyle name="Total 12 2 2 2 3 7" xfId="20662" xr:uid="{6465D8AF-55DD-42E3-9D51-8D8849EE9F2E}"/>
    <cellStyle name="Total 12 2 2 2 3 8" xfId="21419" xr:uid="{C75767D6-1B55-4397-B5B3-1D8B982912FA}"/>
    <cellStyle name="Total 12 2 2 2 4" xfId="14800" xr:uid="{78EA6842-26DD-467B-89F8-9295B29CF065}"/>
    <cellStyle name="Total 12 2 2 2 5" xfId="12258" xr:uid="{920BEEE6-D43F-4523-8E0C-282DAD39006E}"/>
    <cellStyle name="Total 12 2 2 2 6" xfId="11876" xr:uid="{E7376190-B47C-492D-B9ED-67DEF110F0A4}"/>
    <cellStyle name="Total 12 2 2 2 7" xfId="13967" xr:uid="{3FB006F1-8F18-4F71-910E-C203BF922589}"/>
    <cellStyle name="Total 12 2 2 2 8" xfId="12938" xr:uid="{ED1B0B34-5418-4F33-9EAA-17B4B2C1E1D2}"/>
    <cellStyle name="Total 12 2 2 2 9" xfId="13578" xr:uid="{E130A9F0-606A-4E5D-9B5C-9E6E6B89F707}"/>
    <cellStyle name="Total 12 2 2 3" xfId="10637" xr:uid="{C38F5AD9-9C45-424B-8C92-EC31BFC00885}"/>
    <cellStyle name="Total 12 2 2 3 2" xfId="15333" xr:uid="{96DFFD85-7860-4A32-B925-2798FFCAD72C}"/>
    <cellStyle name="Total 12 2 2 3 3" xfId="16353" xr:uid="{A73F03A0-7471-4915-B624-C3DECC22899A}"/>
    <cellStyle name="Total 12 2 2 3 4" xfId="17313" xr:uid="{71CBCDF6-110D-4A4E-A52E-8FE3756CE03B}"/>
    <cellStyle name="Total 12 2 2 3 5" xfId="18262" xr:uid="{68D5949B-B06D-4D61-91E0-1FE08937FE06}"/>
    <cellStyle name="Total 12 2 2 3 6" xfId="19135" xr:uid="{2977913C-E30E-4DEE-8620-436ED8A3465F}"/>
    <cellStyle name="Total 12 2 2 3 7" xfId="20000" xr:uid="{2AE13EFD-FF76-4533-9E0C-75281034CE1D}"/>
    <cellStyle name="Total 12 2 2 3 8" xfId="20776" xr:uid="{0C651BDA-3FAC-4C45-B203-46CFF9520501}"/>
    <cellStyle name="Total 12 2 2 4" xfId="11603" xr:uid="{D4D26E2B-ED9C-43B9-9197-619216548BFB}"/>
    <cellStyle name="Total 12 2 2 4 2" xfId="16007" xr:uid="{D16B014C-7EE4-43B6-B209-1851A7EC9835}"/>
    <cellStyle name="Total 12 2 2 4 3" xfId="16967" xr:uid="{7FB8A2F9-CAE8-4DB1-9C60-71C16819A963}"/>
    <cellStyle name="Total 12 2 2 4 4" xfId="17919" xr:uid="{E4773229-1DB4-43DD-A521-84B67DACCF2B}"/>
    <cellStyle name="Total 12 2 2 4 5" xfId="18793" xr:uid="{A04D9397-B7A3-4FB4-836A-F51FA30E6F21}"/>
    <cellStyle name="Total 12 2 2 4 6" xfId="19658" xr:uid="{4848F47E-1D87-4611-BF61-EB166210E788}"/>
    <cellStyle name="Total 12 2 2 4 7" xfId="20434" xr:uid="{22ED9E13-BB36-4673-83C8-8244B4FA704E}"/>
    <cellStyle name="Total 12 2 2 4 8" xfId="21191" xr:uid="{E06695CB-1728-4DD6-8D85-C80BF0C425A9}"/>
    <cellStyle name="Total 12 2 2 5" xfId="14304" xr:uid="{2D60D270-B80C-4C78-80BE-D7392A2F188A}"/>
    <cellStyle name="Total 12 2 2 6" xfId="12649" xr:uid="{EAAFD6E3-E845-4C9A-979B-E554126B71D5}"/>
    <cellStyle name="Total 12 2 2 7" xfId="14131" xr:uid="{EAF062C7-8D2A-473C-A672-C604485EC7F3}"/>
    <cellStyle name="Total 12 2 2 8" xfId="12807" xr:uid="{AAA207CF-CF68-4224-8793-E1F45446F9FE}"/>
    <cellStyle name="Total 12 2 2 9" xfId="13695" xr:uid="{3F795E24-FCC0-41A5-8FDB-673B7D684DA1}"/>
    <cellStyle name="Total 12 2 3" xfId="9363" xr:uid="{F70DCDAB-1818-4229-B195-44628B45E0B7}"/>
    <cellStyle name="Total 12 2 3 10" xfId="13607" xr:uid="{8FDB1E07-A510-4D7E-9E05-E772C47D5681}"/>
    <cellStyle name="Total 12 2 3 2" xfId="10890" xr:uid="{C874CC18-F35D-4DEC-96CD-26C214D0A15C}"/>
    <cellStyle name="Total 12 2 3 2 2" xfId="15516" xr:uid="{7B65DB22-0232-4AF2-AEF8-67E98A264960}"/>
    <cellStyle name="Total 12 2 3 2 3" xfId="16522" xr:uid="{AE78C3FA-AF09-4B4C-9496-999FF0615A51}"/>
    <cellStyle name="Total 12 2 3 2 4" xfId="17480" xr:uid="{410F4002-87E3-4D13-BF02-BE1CEDE0AE8D}"/>
    <cellStyle name="Total 12 2 3 2 5" xfId="18406" xr:uid="{00B4AD33-C60D-492D-A1DD-1FFAA6BEB212}"/>
    <cellStyle name="Total 12 2 3 2 6" xfId="19277" xr:uid="{A7F4F9CC-3247-41B5-BA63-5A05A44675AE}"/>
    <cellStyle name="Total 12 2 3 2 7" xfId="20124" xr:uid="{8D1E759F-551C-4112-9184-AD0660A09D06}"/>
    <cellStyle name="Total 12 2 3 2 8" xfId="20891" xr:uid="{2C280F09-FD60-4758-846E-B482775CD33A}"/>
    <cellStyle name="Total 12 2 3 3" xfId="11718" xr:uid="{E3D3A53D-8EBC-46A1-B007-7F17AA438AD9}"/>
    <cellStyle name="Total 12 2 3 3 2" xfId="16122" xr:uid="{387BE59D-5948-4B1E-AD8C-FA086A6E0651}"/>
    <cellStyle name="Total 12 2 3 3 3" xfId="17082" xr:uid="{D96508BB-3FDF-4834-A859-6DD8C416F981}"/>
    <cellStyle name="Total 12 2 3 3 4" xfId="18034" xr:uid="{425A3EB4-656E-4E82-8BB8-E5C6E182D1F5}"/>
    <cellStyle name="Total 12 2 3 3 5" xfId="18908" xr:uid="{5B69A862-9BB1-446A-8425-57C4D03BCF21}"/>
    <cellStyle name="Total 12 2 3 3 6" xfId="19773" xr:uid="{BCFC5397-CC9C-4888-AC87-6B1042193BC1}"/>
    <cellStyle name="Total 12 2 3 3 7" xfId="20549" xr:uid="{5DE9AA42-4479-46D7-8EA4-5573F423FD54}"/>
    <cellStyle name="Total 12 2 3 3 8" xfId="21306" xr:uid="{E2D2D7D9-9C66-49E4-9821-891E87DEA8F1}"/>
    <cellStyle name="Total 12 2 3 4" xfId="14487" xr:uid="{AEF45AC6-25C0-4D0B-A296-B04A7A926EA8}"/>
    <cellStyle name="Total 12 2 3 5" xfId="12480" xr:uid="{6D0307C8-C293-4396-BE4A-1D3B5E79ED74}"/>
    <cellStyle name="Total 12 2 3 6" xfId="13758" xr:uid="{7490BDBA-A87E-42EA-B054-A585BBCE6276}"/>
    <cellStyle name="Total 12 2 3 7" xfId="13116" xr:uid="{EB447168-4EFB-400C-8BF5-494A123D2CF2}"/>
    <cellStyle name="Total 12 2 3 8" xfId="14010" xr:uid="{E677A17C-6B05-4EC2-8B56-7E9CB7EF1EE9}"/>
    <cellStyle name="Total 12 2 3 9" xfId="12903" xr:uid="{89E89BAF-065C-4A42-A97F-EC539721D85A}"/>
    <cellStyle name="Total 12 2 4" xfId="10147" xr:uid="{564751FE-CB74-43F0-846F-4FF995E3AA9E}"/>
    <cellStyle name="Total 12 2 4 2" xfId="15027" xr:uid="{F9ED3EA0-9152-418F-A12B-8B5BB5CEE4C5}"/>
    <cellStyle name="Total 12 2 4 3" xfId="12052" xr:uid="{66365953-4881-4327-8DD0-D489A0750340}"/>
    <cellStyle name="Total 12 2 4 4" xfId="15233" xr:uid="{8A221A64-1783-43AF-AB24-B7B8DB87A73F}"/>
    <cellStyle name="Total 12 2 4 5" xfId="11893" xr:uid="{AD06A5D3-D87C-4FA1-9983-5BF2119A6B53}"/>
    <cellStyle name="Total 12 2 4 6" xfId="14795" xr:uid="{F243CA68-CA16-4F72-866F-DC7381B56F78}"/>
    <cellStyle name="Total 12 2 4 7" xfId="15396" xr:uid="{DF1D6E12-E557-49D7-AC2A-582562EA9289}"/>
    <cellStyle name="Total 12 2 4 8" xfId="16410" xr:uid="{00FF4C7C-2341-4133-8FC2-1902EEF5F72E}"/>
    <cellStyle name="Total 12 2 5" xfId="11490" xr:uid="{2552818E-8FC9-41AD-B1A4-918B95FF25C6}"/>
    <cellStyle name="Total 12 2 5 2" xfId="15894" xr:uid="{42A4644A-5F41-4736-8F7F-B954D4E852B1}"/>
    <cellStyle name="Total 12 2 5 3" xfId="16854" xr:uid="{07699DCF-2A6E-4E76-9EC8-B007E98788F7}"/>
    <cellStyle name="Total 12 2 5 4" xfId="17806" xr:uid="{1CD62D96-145E-4AF3-BCB3-6952D804CF32}"/>
    <cellStyle name="Total 12 2 5 5" xfId="18680" xr:uid="{9035BC1B-7F50-422A-B3B1-AC5223E32D25}"/>
    <cellStyle name="Total 12 2 5 6" xfId="19545" xr:uid="{600AD16F-497D-43EC-81F9-B8FE18CE933E}"/>
    <cellStyle name="Total 12 2 5 7" xfId="20321" xr:uid="{B1BD0625-E3FD-4D6B-8DE3-282FA63E3ADD}"/>
    <cellStyle name="Total 12 2 5 8" xfId="21078" xr:uid="{76399BCF-A1CF-4428-8B30-A30E9A2A7C95}"/>
    <cellStyle name="Total 12 2 6" xfId="13953" xr:uid="{704288E5-88C9-4EB3-90AF-F0E723C10714}"/>
    <cellStyle name="Total 12 2 7" xfId="12952" xr:uid="{1DF0CE22-FC18-427B-9E73-483203A4BDB2}"/>
    <cellStyle name="Total 12 2 8" xfId="13564" xr:uid="{88644CD5-2286-4771-BC72-D9A18C6477A1}"/>
    <cellStyle name="Total 12 2 9" xfId="13263" xr:uid="{D90B6C29-4F5C-4ADE-A478-615573E4987F}"/>
    <cellStyle name="Total 12 3" xfId="9111" xr:uid="{97451920-1A36-4773-BB59-9FE9518AAEBC}"/>
    <cellStyle name="Total 12 3 10" xfId="16806" xr:uid="{2BB8BC92-2919-4E0F-A826-BB71E8C88855}"/>
    <cellStyle name="Total 12 3 11" xfId="17758" xr:uid="{8A4BC236-1158-46CE-8115-AB8F5BF5A842}"/>
    <cellStyle name="Total 12 3 2" xfId="9856" xr:uid="{0DB5341A-F345-4C51-ABBC-BFC1C49EA1DF}"/>
    <cellStyle name="Total 12 3 2 10" xfId="12376" xr:uid="{AC13E4C3-477E-48D0-B74E-164E8E7B6E75}"/>
    <cellStyle name="Total 12 3 2 2" xfId="11397" xr:uid="{283A944D-905D-4256-AD1B-81100E3B5A3E}"/>
    <cellStyle name="Total 12 3 2 2 2" xfId="15815" xr:uid="{081DDEC9-77E6-46FF-A2C3-B6DBB6E64A26}"/>
    <cellStyle name="Total 12 3 2 2 3" xfId="16777" xr:uid="{F3E8835B-1900-4E10-A4F4-DEB5C59020FA}"/>
    <cellStyle name="Total 12 3 2 2 4" xfId="17729" xr:uid="{1F146474-8AFF-40D0-ABE8-E79E802B2A3E}"/>
    <cellStyle name="Total 12 3 2 2 5" xfId="18607" xr:uid="{7C197F6C-784A-4735-BC9F-77DFDBFC5511}"/>
    <cellStyle name="Total 12 3 2 2 6" xfId="19472" xr:uid="{18050752-0242-4250-8BCA-B420CA4D9BC8}"/>
    <cellStyle name="Total 12 3 2 2 7" xfId="20248" xr:uid="{8EEDD9CB-E24B-4C34-910A-14DA9D3FBD32}"/>
    <cellStyle name="Total 12 3 2 2 8" xfId="21005" xr:uid="{101FC20D-EE84-41EB-AE02-5126F4F449D4}"/>
    <cellStyle name="Total 12 3 2 3" xfId="11832" xr:uid="{5D072B84-AC3C-4512-A576-D5BA951516FD}"/>
    <cellStyle name="Total 12 3 2 3 2" xfId="16236" xr:uid="{9D8F79C2-2C60-477D-AE29-FF6394117425}"/>
    <cellStyle name="Total 12 3 2 3 3" xfId="17196" xr:uid="{DFD25AB7-98AD-49BF-B46B-6DFE11A9B801}"/>
    <cellStyle name="Total 12 3 2 3 4" xfId="18148" xr:uid="{2D08BBC7-97EB-4616-9563-A6EED9FB7E17}"/>
    <cellStyle name="Total 12 3 2 3 5" xfId="19022" xr:uid="{3447258D-C5AE-4DE1-805E-5CC3AFB4CD9A}"/>
    <cellStyle name="Total 12 3 2 3 6" xfId="19887" xr:uid="{9D496031-B46F-4FAC-8C86-01CBEAF38F97}"/>
    <cellStyle name="Total 12 3 2 3 7" xfId="20663" xr:uid="{33DA94BB-8DBD-44A2-9EFD-37C0A497B1CE}"/>
    <cellStyle name="Total 12 3 2 3 8" xfId="21420" xr:uid="{438208EE-6652-412B-8BF0-CA59A4703D15}"/>
    <cellStyle name="Total 12 3 2 4" xfId="14801" xr:uid="{3DA53841-FBA5-4A8C-BB1D-5D1EE0B77678}"/>
    <cellStyle name="Total 12 3 2 5" xfId="14835" xr:uid="{DA35A6A9-542C-47EC-A9A1-24F26162D6EE}"/>
    <cellStyle name="Total 12 3 2 6" xfId="12223" xr:uid="{55CA7FB7-8FA7-4743-9339-B0654730F799}"/>
    <cellStyle name="Total 12 3 2 7" xfId="13824" xr:uid="{E7ED58DF-21FF-413F-891B-86FCD5053D4F}"/>
    <cellStyle name="Total 12 3 2 8" xfId="13068" xr:uid="{C3D77D80-3CC6-4EAB-AFC0-AA16F4BEE848}"/>
    <cellStyle name="Total 12 3 2 9" xfId="14611" xr:uid="{B1F42FB5-D691-479A-9A9B-5B589BF24262}"/>
    <cellStyle name="Total 12 3 3" xfId="10636" xr:uid="{30A072FC-20E1-484B-B1C5-A21CF43CE626}"/>
    <cellStyle name="Total 12 3 3 2" xfId="15332" xr:uid="{C5B1E9B9-5CEE-4D76-B841-22A7B1C12D7C}"/>
    <cellStyle name="Total 12 3 3 3" xfId="16352" xr:uid="{765D5FC3-2AC1-457A-BBC0-758C70EA7A85}"/>
    <cellStyle name="Total 12 3 3 4" xfId="17312" xr:uid="{C253E4D5-8B40-40DA-9640-F5D9F94F04A5}"/>
    <cellStyle name="Total 12 3 3 5" xfId="18261" xr:uid="{72C61EDA-9288-459C-9C76-A06FC109C791}"/>
    <cellStyle name="Total 12 3 3 6" xfId="19134" xr:uid="{C86ABA48-F1C8-4CC9-A31C-362AE241D755}"/>
    <cellStyle name="Total 12 3 3 7" xfId="19999" xr:uid="{876598C2-72A2-4FEE-9AB7-7182F73442B8}"/>
    <cellStyle name="Total 12 3 3 8" xfId="20775" xr:uid="{177FC5D6-64E6-4882-B740-49C6F78255B4}"/>
    <cellStyle name="Total 12 3 4" xfId="11602" xr:uid="{3F886A5D-24BC-4005-B85C-97C4E3D178A7}"/>
    <cellStyle name="Total 12 3 4 2" xfId="16006" xr:uid="{4D4BE3B1-6547-4960-B972-9C78C99E5A48}"/>
    <cellStyle name="Total 12 3 4 3" xfId="16966" xr:uid="{15476AEF-D95E-4CE7-91B6-1C4D8954A95F}"/>
    <cellStyle name="Total 12 3 4 4" xfId="17918" xr:uid="{6678EE97-1024-497A-8C72-8FF0DF0782C5}"/>
    <cellStyle name="Total 12 3 4 5" xfId="18792" xr:uid="{1CBC3BBE-A142-46BF-A901-6487B6164473}"/>
    <cellStyle name="Total 12 3 4 6" xfId="19657" xr:uid="{48257361-5101-4650-89F1-E9DA2FC428BF}"/>
    <cellStyle name="Total 12 3 4 7" xfId="20433" xr:uid="{F78C2205-C5D0-4F7F-A635-683432051526}"/>
    <cellStyle name="Total 12 3 4 8" xfId="21190" xr:uid="{6FD23A77-7991-44A0-BDC9-D540956DC57B}"/>
    <cellStyle name="Total 12 3 5" xfId="14303" xr:uid="{0935BE3D-ED7A-412B-A269-FA450EC52B17}"/>
    <cellStyle name="Total 12 3 6" xfId="12650" xr:uid="{566BBA7A-6D1E-4708-A91D-3C67DEBED8D2}"/>
    <cellStyle name="Total 12 3 7" xfId="15163" xr:uid="{BD40DA19-98B4-4A73-9A5E-2B9A8EE4C54F}"/>
    <cellStyle name="Total 12 3 8" xfId="11951" xr:uid="{0A73BC8F-507C-43B8-A63F-42B175EAA050}"/>
    <cellStyle name="Total 12 3 9" xfId="15844" xr:uid="{4814D180-1183-4A02-865F-5FB4AC4A6AB6}"/>
    <cellStyle name="Total 12 4" xfId="9362" xr:uid="{B4101F3A-E95F-402F-BCD6-CD71B32BB2CE}"/>
    <cellStyle name="Total 12 4 10" xfId="14832" xr:uid="{A12A8C8F-A3CD-480F-9697-CAED6BFAF362}"/>
    <cellStyle name="Total 12 4 2" xfId="10889" xr:uid="{726E722E-DA8D-4C6D-934F-33C8939B7D57}"/>
    <cellStyle name="Total 12 4 2 2" xfId="15515" xr:uid="{B519B85B-4943-4AAC-8663-18D653F686BA}"/>
    <cellStyle name="Total 12 4 2 3" xfId="16521" xr:uid="{DE53C263-CF4A-4AFC-8861-A537D9464F86}"/>
    <cellStyle name="Total 12 4 2 4" xfId="17479" xr:uid="{6A179787-013D-4937-BF88-31843CF71089}"/>
    <cellStyle name="Total 12 4 2 5" xfId="18405" xr:uid="{33C47855-59B9-4835-876A-3C0BD39D18BF}"/>
    <cellStyle name="Total 12 4 2 6" xfId="19276" xr:uid="{5D06F44D-4889-4085-932F-BB81329CF5E6}"/>
    <cellStyle name="Total 12 4 2 7" xfId="20123" xr:uid="{41F377DC-FF54-4FE3-B8A0-D4AC9DCE1AE2}"/>
    <cellStyle name="Total 12 4 2 8" xfId="20890" xr:uid="{99439E20-86DD-46D6-B412-55D2FDC4CFEF}"/>
    <cellStyle name="Total 12 4 3" xfId="11717" xr:uid="{A51D459F-6B41-41EB-865A-9A642AA447EF}"/>
    <cellStyle name="Total 12 4 3 2" xfId="16121" xr:uid="{DFBB061E-C09F-4C72-B480-046EFC26FAD7}"/>
    <cellStyle name="Total 12 4 3 3" xfId="17081" xr:uid="{EE985AF6-A055-4189-ACB2-739DC50670C7}"/>
    <cellStyle name="Total 12 4 3 4" xfId="18033" xr:uid="{87AC284E-9F85-4A50-BA55-4B20ECA03FBB}"/>
    <cellStyle name="Total 12 4 3 5" xfId="18907" xr:uid="{5A54C555-73DC-4636-A32B-79258A8E54EF}"/>
    <cellStyle name="Total 12 4 3 6" xfId="19772" xr:uid="{E1FD7971-420C-42FD-AF8F-384CAC3E55C8}"/>
    <cellStyle name="Total 12 4 3 7" xfId="20548" xr:uid="{B4516E4D-34CF-4E1E-94F9-39B12B5D7D1D}"/>
    <cellStyle name="Total 12 4 3 8" xfId="21305" xr:uid="{B4BA66FF-C66A-4D73-ABDE-2CC56D07CA9C}"/>
    <cellStyle name="Total 12 4 4" xfId="14486" xr:uid="{DFC4799D-EDB5-4A2D-837C-72F570D2FD4D}"/>
    <cellStyle name="Total 12 4 5" xfId="12481" xr:uid="{E6FDEC73-3D4B-48D6-B211-C3A5792C6800}"/>
    <cellStyle name="Total 12 4 6" xfId="13757" xr:uid="{C5DEF188-BD38-4A3F-BC7B-C29C0094917C}"/>
    <cellStyle name="Total 12 4 7" xfId="13117" xr:uid="{9147BAF8-18E9-4904-BECA-E0091F7DDF1B}"/>
    <cellStyle name="Total 12 4 8" xfId="15137" xr:uid="{75A08A7D-E6D9-4F53-AEBC-2CC0EF093736}"/>
    <cellStyle name="Total 12 4 9" xfId="11969" xr:uid="{FF4F0051-B84F-4FA1-AD85-EE4C13A97B07}"/>
    <cellStyle name="Total 12 5" xfId="10146" xr:uid="{9C637B2A-8DDF-48B5-9FB0-2BF6D545608F}"/>
    <cellStyle name="Total 12 5 2" xfId="15026" xr:uid="{7EB177BF-5E80-4E01-BD92-43FC3FEB6C45}"/>
    <cellStyle name="Total 12 5 3" xfId="12053" xr:uid="{D79E9E58-5507-4003-9F00-7261A31825AE}"/>
    <cellStyle name="Total 12 5 4" xfId="15758" xr:uid="{C0171470-9933-408E-945D-70581FE9454F}"/>
    <cellStyle name="Total 12 5 5" xfId="16722" xr:uid="{34433490-6399-4509-A231-69C739A9AFD4}"/>
    <cellStyle name="Total 12 5 6" xfId="17674" xr:uid="{487A6D32-2D27-4E3D-A809-1E4A7A79CDEF}"/>
    <cellStyle name="Total 12 5 7" xfId="18556" xr:uid="{C8AC6612-2BF2-4E86-86C7-702D0A102C1F}"/>
    <cellStyle name="Total 12 5 8" xfId="19424" xr:uid="{020B4919-6ADC-4867-8914-7BA3E99F4DAE}"/>
    <cellStyle name="Total 12 6" xfId="11489" xr:uid="{717DA968-24F5-4EFC-9DED-E96B66E6FA11}"/>
    <cellStyle name="Total 12 6 2" xfId="15893" xr:uid="{86B84603-3EE1-483D-B9B3-AFF96635BE11}"/>
    <cellStyle name="Total 12 6 3" xfId="16853" xr:uid="{0FDBFC51-608A-469A-BFD8-4480F13B9DA7}"/>
    <cellStyle name="Total 12 6 4" xfId="17805" xr:uid="{6AF4D16A-1285-44DA-B091-EBFF7A446EFE}"/>
    <cellStyle name="Total 12 6 5" xfId="18679" xr:uid="{F0E5A3F8-ACCE-4AC3-84BC-BDC42717DA2C}"/>
    <cellStyle name="Total 12 6 6" xfId="19544" xr:uid="{93A1FFFB-D9AA-4337-9ADC-A9336AC775A4}"/>
    <cellStyle name="Total 12 6 7" xfId="20320" xr:uid="{52ECE88B-19C6-48F0-8B1A-70AB36AF7455}"/>
    <cellStyle name="Total 12 6 8" xfId="21077" xr:uid="{544ABDE2-658F-49AD-9E3F-EC449770AF5E}"/>
    <cellStyle name="Total 12 7" xfId="13952" xr:uid="{FCE01BA4-05D4-47DF-A727-715CA150AA3B}"/>
    <cellStyle name="Total 12 8" xfId="12953" xr:uid="{8290D4AB-C905-4B7C-8EC5-F7FE5F681129}"/>
    <cellStyle name="Total 12 9" xfId="13563" xr:uid="{07D67092-44AB-4A50-8647-5AB0B1D1CBDD}"/>
    <cellStyle name="Total 13" xfId="8542" xr:uid="{88EB7240-9A14-4350-897E-4BA20B2FBD33}"/>
    <cellStyle name="Total 13 10" xfId="13262" xr:uid="{9DAFD936-3773-463C-97DF-CBA0E78D7E27}"/>
    <cellStyle name="Total 13 11" xfId="14577" xr:uid="{E3790CEB-7786-44CB-B7E9-60B1A25C5917}"/>
    <cellStyle name="Total 13 12" xfId="12394" xr:uid="{47127E5F-50A7-473E-9D29-DB78AA5EE776}"/>
    <cellStyle name="Total 13 13" xfId="14969" xr:uid="{6D1E49CF-359F-4D61-A059-3A7E9DEAE5E7}"/>
    <cellStyle name="Total 13 2" xfId="8543" xr:uid="{5CB7EF45-7794-4CF1-9B90-A8F278F3764E}"/>
    <cellStyle name="Total 13 2 10" xfId="15606" xr:uid="{8FC2A774-6270-4A68-BBFC-0F9EF2F02ECF}"/>
    <cellStyle name="Total 13 2 11" xfId="16607" xr:uid="{8D3C4EEB-5D56-4E2B-82F9-1343FEA5F71C}"/>
    <cellStyle name="Total 13 2 12" xfId="17565" xr:uid="{57725603-F99C-40A7-897A-73811B4F5E83}"/>
    <cellStyle name="Total 13 2 2" xfId="9114" xr:uid="{31B6812E-7329-46BE-9D08-22203B03EC06}"/>
    <cellStyle name="Total 13 2 2 10" xfId="18498" xr:uid="{575AE103-0731-402C-9E06-4ADA52BCD214}"/>
    <cellStyle name="Total 13 2 2 11" xfId="19369" xr:uid="{2F564B4B-129A-4F27-9DEC-DA4F54E699CF}"/>
    <cellStyle name="Total 13 2 2 2" xfId="9857" xr:uid="{B97F745D-FE66-492C-AD50-095CD1E5FD9D}"/>
    <cellStyle name="Total 13 2 2 2 10" xfId="20029" xr:uid="{1E43AEFD-A30B-4C66-B944-D2661EF60001}"/>
    <cellStyle name="Total 13 2 2 2 2" xfId="11398" xr:uid="{BB031631-60DC-4B63-9B9A-A8BEC05BD9A3}"/>
    <cellStyle name="Total 13 2 2 2 2 2" xfId="15816" xr:uid="{F2AE83FB-A082-44D9-B3E3-ACA85B304425}"/>
    <cellStyle name="Total 13 2 2 2 2 3" xfId="16778" xr:uid="{7CDF1D3F-FF2E-4CF9-A9C3-5E88DEBA056A}"/>
    <cellStyle name="Total 13 2 2 2 2 4" xfId="17730" xr:uid="{EEC64445-DA60-4EEF-946E-C03039D8DB53}"/>
    <cellStyle name="Total 13 2 2 2 2 5" xfId="18608" xr:uid="{EC49D7AA-2953-4E0D-A1FB-EBD0C5F5DCC4}"/>
    <cellStyle name="Total 13 2 2 2 2 6" xfId="19473" xr:uid="{3804D49A-1B8C-4101-A9B4-A401635D6A94}"/>
    <cellStyle name="Total 13 2 2 2 2 7" xfId="20249" xr:uid="{C4A65174-CDC3-438D-A586-3AD16512A0E6}"/>
    <cellStyle name="Total 13 2 2 2 2 8" xfId="21006" xr:uid="{543C6C8B-253C-472B-9B40-5599E7AFACEF}"/>
    <cellStyle name="Total 13 2 2 2 3" xfId="11833" xr:uid="{9E7A9E8C-DE70-438E-A495-98097E507D69}"/>
    <cellStyle name="Total 13 2 2 2 3 2" xfId="16237" xr:uid="{0146AE90-BCA6-410E-80BF-3A07C1B4B7F3}"/>
    <cellStyle name="Total 13 2 2 2 3 3" xfId="17197" xr:uid="{AFC66A7E-ABE4-4837-8F1C-6D0742B717AD}"/>
    <cellStyle name="Total 13 2 2 2 3 4" xfId="18149" xr:uid="{D4CD8EA1-7CA0-4242-A170-67D3FF71908C}"/>
    <cellStyle name="Total 13 2 2 2 3 5" xfId="19023" xr:uid="{A60CB0A8-368A-4677-818F-AB65630589D3}"/>
    <cellStyle name="Total 13 2 2 2 3 6" xfId="19888" xr:uid="{B159C095-88B6-4D4A-9135-932201CE1EF2}"/>
    <cellStyle name="Total 13 2 2 2 3 7" xfId="20664" xr:uid="{1BD06257-E4D8-4C60-92D4-CF342C0AB049}"/>
    <cellStyle name="Total 13 2 2 2 3 8" xfId="21421" xr:uid="{23A23331-5473-4F15-8108-106DDC9EBF07}"/>
    <cellStyle name="Total 13 2 2 2 4" xfId="14802" xr:uid="{5181AC69-587C-43BB-A499-1A48A176992D}"/>
    <cellStyle name="Total 13 2 2 2 5" xfId="15372" xr:uid="{917DB8B6-03B7-41B9-9602-365CC0D31CFE}"/>
    <cellStyle name="Total 13 2 2 2 6" xfId="16387" xr:uid="{AA3733CD-A667-4D1F-9AFB-B5BB38708B74}"/>
    <cellStyle name="Total 13 2 2 2 7" xfId="17347" xr:uid="{D2D64C0C-C654-45FF-818B-13B6F7B9684A}"/>
    <cellStyle name="Total 13 2 2 2 8" xfId="18291" xr:uid="{C1417F98-33DE-41B4-9F95-C7D038EE6BC8}"/>
    <cellStyle name="Total 13 2 2 2 9" xfId="19164" xr:uid="{472B2FBC-AFF3-4621-A5BF-DD812E117D27}"/>
    <cellStyle name="Total 13 2 2 3" xfId="10639" xr:uid="{068B854B-D123-4A1A-8759-60AC6E67B29D}"/>
    <cellStyle name="Total 13 2 2 3 2" xfId="15335" xr:uid="{129B922F-649A-4649-A437-73EE982F5674}"/>
    <cellStyle name="Total 13 2 2 3 3" xfId="16355" xr:uid="{D0DCBDA6-5008-40C1-B661-F049E74411DE}"/>
    <cellStyle name="Total 13 2 2 3 4" xfId="17315" xr:uid="{4D44837E-FD7D-4F4A-9DB4-012C78CC8935}"/>
    <cellStyle name="Total 13 2 2 3 5" xfId="18264" xr:uid="{C450F9BE-2D92-47DC-8909-1DC3EFE3308B}"/>
    <cellStyle name="Total 13 2 2 3 6" xfId="19137" xr:uid="{6F4DFCA5-B777-4B30-B934-C3A951121E8D}"/>
    <cellStyle name="Total 13 2 2 3 7" xfId="20002" xr:uid="{45885C73-3BB1-4EAE-9A08-E0395798604C}"/>
    <cellStyle name="Total 13 2 2 3 8" xfId="20778" xr:uid="{CB3A2A3C-4203-404C-A4A4-674823B2BEB2}"/>
    <cellStyle name="Total 13 2 2 4" xfId="11605" xr:uid="{EB8BA0B8-F4CA-46F4-91F9-6DADEAF9BBEE}"/>
    <cellStyle name="Total 13 2 2 4 2" xfId="16009" xr:uid="{FE948148-1CB8-4D64-809C-EFFB89B34096}"/>
    <cellStyle name="Total 13 2 2 4 3" xfId="16969" xr:uid="{780B246D-5DB8-4B67-83C8-104C42C7D5B5}"/>
    <cellStyle name="Total 13 2 2 4 4" xfId="17921" xr:uid="{41115144-4FDA-4051-884B-E52BCA73549A}"/>
    <cellStyle name="Total 13 2 2 4 5" xfId="18795" xr:uid="{606244CF-1BB3-4BBB-8369-1E501CA91028}"/>
    <cellStyle name="Total 13 2 2 4 6" xfId="19660" xr:uid="{E2094A6A-763C-44C1-B0DD-008068C81258}"/>
    <cellStyle name="Total 13 2 2 4 7" xfId="20436" xr:uid="{32E59841-429B-4688-B100-0B560E8E6271}"/>
    <cellStyle name="Total 13 2 2 4 8" xfId="21193" xr:uid="{D36DF42E-CA71-4C60-BCF3-2D8668D6AD36}"/>
    <cellStyle name="Total 13 2 2 5" xfId="14306" xr:uid="{D5273EBD-2E9B-468B-A95A-A42B8DDD4036}"/>
    <cellStyle name="Total 13 2 2 6" xfId="12647" xr:uid="{CCDCF2C7-970E-4795-85A1-BEC9F538F53D}"/>
    <cellStyle name="Total 13 2 2 7" xfId="15668" xr:uid="{A7C88DD3-8E9E-47AE-B37C-02E819222C0C}"/>
    <cellStyle name="Total 13 2 2 8" xfId="16646" xr:uid="{5A66D524-CDAF-4300-87E2-0C0B3E403734}"/>
    <cellStyle name="Total 13 2 2 9" xfId="17599" xr:uid="{DCDB9C56-C85E-41D8-BA95-05B0E8F7CB60}"/>
    <cellStyle name="Total 13 2 3" xfId="9365" xr:uid="{20B6B74C-E95F-441B-8D80-DE9DFD212B7F}"/>
    <cellStyle name="Total 13 2 3 10" xfId="17573" xr:uid="{200829AC-BDFD-4D02-808F-992303AE7901}"/>
    <cellStyle name="Total 13 2 3 2" xfId="10892" xr:uid="{FF271882-F253-4E93-9F77-AE0009F0D9A1}"/>
    <cellStyle name="Total 13 2 3 2 2" xfId="15518" xr:uid="{4961A2B4-AFC8-43EE-AA0F-87FCBA0BEBCD}"/>
    <cellStyle name="Total 13 2 3 2 3" xfId="16524" xr:uid="{BC8B89F0-8472-40F3-9B6D-5A389157D625}"/>
    <cellStyle name="Total 13 2 3 2 4" xfId="17482" xr:uid="{3A864934-F23C-4720-B235-4122B4A3FE02}"/>
    <cellStyle name="Total 13 2 3 2 5" xfId="18408" xr:uid="{BB4DAB3F-9AEF-4DE0-8762-89D649A46C8D}"/>
    <cellStyle name="Total 13 2 3 2 6" xfId="19279" xr:uid="{30565223-D386-4360-8C26-CF0AA727687D}"/>
    <cellStyle name="Total 13 2 3 2 7" xfId="20126" xr:uid="{EB67D693-0195-4B23-B275-9D0435728F4B}"/>
    <cellStyle name="Total 13 2 3 2 8" xfId="20893" xr:uid="{4AFA5A20-5890-48EC-BA45-C1E1044BA7A7}"/>
    <cellStyle name="Total 13 2 3 3" xfId="11720" xr:uid="{62B37E79-279B-4B7F-B461-E24EA97123B5}"/>
    <cellStyle name="Total 13 2 3 3 2" xfId="16124" xr:uid="{190AB6C7-543A-4BC5-A318-82BBD00D9DE6}"/>
    <cellStyle name="Total 13 2 3 3 3" xfId="17084" xr:uid="{2A69B03D-DE85-45EF-85BE-0698789AB301}"/>
    <cellStyle name="Total 13 2 3 3 4" xfId="18036" xr:uid="{3C608BC2-8C7E-4F86-8B13-1F73CEF99CA1}"/>
    <cellStyle name="Total 13 2 3 3 5" xfId="18910" xr:uid="{8119E741-7362-4433-A652-73A4F2FC2D35}"/>
    <cellStyle name="Total 13 2 3 3 6" xfId="19775" xr:uid="{B02A7097-D576-4419-9E28-B3890B1FBE82}"/>
    <cellStyle name="Total 13 2 3 3 7" xfId="20551" xr:uid="{07657FDB-843E-4988-B1AF-91D0A9E3B1B6}"/>
    <cellStyle name="Total 13 2 3 3 8" xfId="21308" xr:uid="{19F97D1A-63A2-42B4-8875-BDF322B425B0}"/>
    <cellStyle name="Total 13 2 3 4" xfId="14489" xr:uid="{52FDBBE8-8E5D-4F62-95F9-0128001CBA27}"/>
    <cellStyle name="Total 13 2 3 5" xfId="12478" xr:uid="{7DAB7579-5CC2-43B7-A0F2-EA1AB5867366}"/>
    <cellStyle name="Total 13 2 3 6" xfId="13760" xr:uid="{9874D8F9-78F8-4FA2-B7C7-A1800CDACBA5}"/>
    <cellStyle name="Total 13 2 3 7" xfId="13114" xr:uid="{00B8FFF5-00AC-4A8D-8857-5CF6396D9DB7}"/>
    <cellStyle name="Total 13 2 3 8" xfId="15628" xr:uid="{D16612A6-2B3A-4E58-87D6-F1B296812006}"/>
    <cellStyle name="Total 13 2 3 9" xfId="16616" xr:uid="{68118A6C-93CE-4599-B89E-330874AF3A24}"/>
    <cellStyle name="Total 13 2 4" xfId="10149" xr:uid="{9D699EA3-11B4-4F7E-828A-C205E76EF9C9}"/>
    <cellStyle name="Total 13 2 4 2" xfId="15029" xr:uid="{4B12C586-5311-4E37-9F2B-FB6B40BDE450}"/>
    <cellStyle name="Total 13 2 4 3" xfId="12050" xr:uid="{294C577E-BCDF-4F75-A5A7-BB41E493FBBB}"/>
    <cellStyle name="Total 13 2 4 4" xfId="14738" xr:uid="{644B01A8-85E4-4497-8398-A58B7BD32994}"/>
    <cellStyle name="Total 13 2 4 5" xfId="12271" xr:uid="{5E4649C3-C1F6-4245-8C77-CDEE1A96AC9E}"/>
    <cellStyle name="Total 13 2 4 6" xfId="14705" xr:uid="{679874D7-D3B2-455D-9999-368A4368CB2D}"/>
    <cellStyle name="Total 13 2 4 7" xfId="12300" xr:uid="{CAA4660E-EAC6-45FE-B0D0-CF882A72F259}"/>
    <cellStyle name="Total 13 2 4 8" xfId="13813" xr:uid="{3748D8B4-8DF0-483F-A850-7C96336FFCFA}"/>
    <cellStyle name="Total 13 2 5" xfId="11492" xr:uid="{832F15A1-20C9-4A0C-9D38-32DEFB3B0E8B}"/>
    <cellStyle name="Total 13 2 5 2" xfId="15896" xr:uid="{9A90BBC5-64D6-4389-BF91-004C6358C7D2}"/>
    <cellStyle name="Total 13 2 5 3" xfId="16856" xr:uid="{404ADED7-778F-47FF-B3D4-FBA9841DCB11}"/>
    <cellStyle name="Total 13 2 5 4" xfId="17808" xr:uid="{D3B5785A-9129-401B-AC7C-ABB6695EFB22}"/>
    <cellStyle name="Total 13 2 5 5" xfId="18682" xr:uid="{67413D41-BAB3-4C66-9675-84422BA2E30E}"/>
    <cellStyle name="Total 13 2 5 6" xfId="19547" xr:uid="{6B8F3549-2CDE-436D-8EB7-53BD7EE20976}"/>
    <cellStyle name="Total 13 2 5 7" xfId="20323" xr:uid="{E3840315-D62A-42A6-98C8-D9D33F3446AB}"/>
    <cellStyle name="Total 13 2 5 8" xfId="21080" xr:uid="{3DEC0E8E-779C-42D5-BA31-ED60D5C0B02D}"/>
    <cellStyle name="Total 13 2 6" xfId="13955" xr:uid="{CB289A45-31F6-468B-8132-C2CBF264D539}"/>
    <cellStyle name="Total 13 2 7" xfId="12950" xr:uid="{7AE100F1-C3D5-47CC-98B7-B30D77F73A2A}"/>
    <cellStyle name="Total 13 2 8" xfId="13566" xr:uid="{34E2EDCD-A172-47CB-A69F-E42F5166D621}"/>
    <cellStyle name="Total 13 2 9" xfId="13261" xr:uid="{0F2173EB-6A34-4222-A3C6-B0D813BC4F84}"/>
    <cellStyle name="Total 13 3" xfId="9113" xr:uid="{9E11B327-39DE-4F6C-9F2A-C4331EC19952}"/>
    <cellStyle name="Total 13 3 10" xfId="13081" xr:uid="{8033BC27-3E91-4494-ADAF-D391BF70CF96}"/>
    <cellStyle name="Total 13 3 11" xfId="15140" xr:uid="{97A69038-98E6-48CD-979F-304DC65E2056}"/>
    <cellStyle name="Total 13 3 2" xfId="9858" xr:uid="{60E87900-665C-41CF-B757-71077E49D1A6}"/>
    <cellStyle name="Total 13 3 2 10" xfId="17224" xr:uid="{3EAA652A-7AA6-4B74-8E00-AD71B2644608}"/>
    <cellStyle name="Total 13 3 2 2" xfId="11399" xr:uid="{26F6DAE3-0341-44F4-9364-09B55A07DE32}"/>
    <cellStyle name="Total 13 3 2 2 2" xfId="15817" xr:uid="{537C930D-2863-41B4-8659-F39645FFE1CF}"/>
    <cellStyle name="Total 13 3 2 2 3" xfId="16779" xr:uid="{03B2EF5A-C6B0-453C-AC79-1551D179AE83}"/>
    <cellStyle name="Total 13 3 2 2 4" xfId="17731" xr:uid="{DC232749-3E5B-413B-816C-6A1D5E9E7134}"/>
    <cellStyle name="Total 13 3 2 2 5" xfId="18609" xr:uid="{2B541694-4FE6-43A6-B759-70CA78C84438}"/>
    <cellStyle name="Total 13 3 2 2 6" xfId="19474" xr:uid="{E67553D9-6A9C-45DC-9E48-5AD6D44E6FC4}"/>
    <cellStyle name="Total 13 3 2 2 7" xfId="20250" xr:uid="{60A10F96-99DD-4C82-A989-9CE72FD8C433}"/>
    <cellStyle name="Total 13 3 2 2 8" xfId="21007" xr:uid="{4CFF12AE-0BBD-46DF-A5AD-B157EE2B38A8}"/>
    <cellStyle name="Total 13 3 2 3" xfId="11834" xr:uid="{58EB138A-6711-4B2F-9D1C-B1863DB143F0}"/>
    <cellStyle name="Total 13 3 2 3 2" xfId="16238" xr:uid="{FAA36EB2-DA4F-4AC7-9553-FB5EC1951A9D}"/>
    <cellStyle name="Total 13 3 2 3 3" xfId="17198" xr:uid="{B84BDDD1-CF2A-4FFD-BEB8-D7EF9557887F}"/>
    <cellStyle name="Total 13 3 2 3 4" xfId="18150" xr:uid="{BA2886E4-6160-4E94-92E0-3941CE3AF5E2}"/>
    <cellStyle name="Total 13 3 2 3 5" xfId="19024" xr:uid="{F0CCF16B-57C1-4CCE-A50D-05B666449436}"/>
    <cellStyle name="Total 13 3 2 3 6" xfId="19889" xr:uid="{D3B3AB27-C7BF-49A7-B815-4485E0CBC369}"/>
    <cellStyle name="Total 13 3 2 3 7" xfId="20665" xr:uid="{BAF087D7-3771-4B28-A915-2059A012063A}"/>
    <cellStyle name="Total 13 3 2 3 8" xfId="21422" xr:uid="{45864416-4991-4BC1-B63E-9D2199658B46}"/>
    <cellStyle name="Total 13 3 2 4" xfId="14803" xr:uid="{ABE41348-5030-4610-94B5-808FC6F7186B}"/>
    <cellStyle name="Total 13 3 2 5" xfId="14343" xr:uid="{3A14878E-A7BB-4AD7-B6FA-918FAA0872B1}"/>
    <cellStyle name="Total 13 3 2 6" xfId="12614" xr:uid="{39B44DB2-E56C-46AC-BF59-987688860394}"/>
    <cellStyle name="Total 13 3 2 7" xfId="15168" xr:uid="{EBC7BAB8-FB0D-4E14-850E-6534E54FE36B}"/>
    <cellStyle name="Total 13 3 2 8" xfId="11947" xr:uid="{5C595FCA-E005-4EF4-AA91-7169ECDC6712}"/>
    <cellStyle name="Total 13 3 2 9" xfId="16264" xr:uid="{6D08A16B-494F-4FA9-8B5E-FD47741F2B89}"/>
    <cellStyle name="Total 13 3 3" xfId="10638" xr:uid="{42AB0248-34D2-4C06-9BC8-C13C629AEFD7}"/>
    <cellStyle name="Total 13 3 3 2" xfId="15334" xr:uid="{6A052842-8322-4FC2-A443-6E053CA6D552}"/>
    <cellStyle name="Total 13 3 3 3" xfId="16354" xr:uid="{7B985480-BD4B-4374-892B-77A0D3A1849A}"/>
    <cellStyle name="Total 13 3 3 4" xfId="17314" xr:uid="{831CA15A-42BD-41D1-96F5-58965ACC7F84}"/>
    <cellStyle name="Total 13 3 3 5" xfId="18263" xr:uid="{D58B3F0A-C877-4B14-B026-A8D50AE54A8A}"/>
    <cellStyle name="Total 13 3 3 6" xfId="19136" xr:uid="{D2FBA188-E215-4E1B-900D-11D97AA44F9F}"/>
    <cellStyle name="Total 13 3 3 7" xfId="20001" xr:uid="{03B501FE-565E-40DC-A2B8-08D01A883539}"/>
    <cellStyle name="Total 13 3 3 8" xfId="20777" xr:uid="{CDA177CE-F279-4098-9E40-E2829C5E17A7}"/>
    <cellStyle name="Total 13 3 4" xfId="11604" xr:uid="{3038DCBE-E6CD-43C3-B30B-B1C2F7BD51CB}"/>
    <cellStyle name="Total 13 3 4 2" xfId="16008" xr:uid="{2A2305C7-C740-40F4-9093-03E1CFE4F487}"/>
    <cellStyle name="Total 13 3 4 3" xfId="16968" xr:uid="{1C0150AB-A113-4A1D-845F-65F9C02C98E2}"/>
    <cellStyle name="Total 13 3 4 4" xfId="17920" xr:uid="{3A62D76D-7525-4DB9-BCE7-5475C69F1E47}"/>
    <cellStyle name="Total 13 3 4 5" xfId="18794" xr:uid="{987A2C5A-8965-4973-BF8F-94B1ECD8FA7A}"/>
    <cellStyle name="Total 13 3 4 6" xfId="19659" xr:uid="{7DDC4D25-7D0D-478A-86D2-FF74BCBD1CFB}"/>
    <cellStyle name="Total 13 3 4 7" xfId="20435" xr:uid="{1A51B5DA-9894-431D-94ED-0C9A259F34C9}"/>
    <cellStyle name="Total 13 3 4 8" xfId="21192" xr:uid="{3D0C1CA1-03C8-4CA3-AD35-B4FB11FB74BC}"/>
    <cellStyle name="Total 13 3 5" xfId="14305" xr:uid="{DD04F120-C0FC-48D6-9347-6046DDAA702B}"/>
    <cellStyle name="Total 13 3 6" xfId="12648" xr:uid="{026D15EA-6656-4F14-BB33-C3CD3FBDE133}"/>
    <cellStyle name="Total 13 3 7" xfId="14646" xr:uid="{3DB941EC-DBFD-4446-BFAD-A6D0369C7EAB}"/>
    <cellStyle name="Total 13 3 8" xfId="12346" xr:uid="{560B3F44-8C50-4F7B-987C-D4E97DC4850D}"/>
    <cellStyle name="Total 13 3 9" xfId="13804" xr:uid="{E6D4B5B3-8132-46CD-BAA4-5905FB016831}"/>
    <cellStyle name="Total 13 4" xfId="9364" xr:uid="{9CF132DA-54E8-4470-AAB2-BC876B93802E}"/>
    <cellStyle name="Total 13 4 10" xfId="14691" xr:uid="{0E5A4B04-FE16-4916-9694-101E4792A93A}"/>
    <cellStyle name="Total 13 4 2" xfId="10891" xr:uid="{8E522B90-859B-45D3-AFA9-3A2A3898DAFE}"/>
    <cellStyle name="Total 13 4 2 2" xfId="15517" xr:uid="{6D4525E8-9677-4FBF-B8BB-D1A63C0DBDB5}"/>
    <cellStyle name="Total 13 4 2 3" xfId="16523" xr:uid="{CFAD4B97-736C-4B93-A805-3DC741D2A028}"/>
    <cellStyle name="Total 13 4 2 4" xfId="17481" xr:uid="{467EE3AB-0CD7-4DBC-94C4-C05B9FE27F5F}"/>
    <cellStyle name="Total 13 4 2 5" xfId="18407" xr:uid="{2638045F-799F-43C2-8B32-866731A26F43}"/>
    <cellStyle name="Total 13 4 2 6" xfId="19278" xr:uid="{2DBC9B27-37CB-431F-8739-05E426A1C39A}"/>
    <cellStyle name="Total 13 4 2 7" xfId="20125" xr:uid="{B951BFFC-D9C2-4439-9B8A-9B86FD3E2C0F}"/>
    <cellStyle name="Total 13 4 2 8" xfId="20892" xr:uid="{12DE999A-242F-4E9E-8F60-D3778C67B282}"/>
    <cellStyle name="Total 13 4 3" xfId="11719" xr:uid="{D917FC6A-467E-4AE2-9E96-4C1987DBE6E0}"/>
    <cellStyle name="Total 13 4 3 2" xfId="16123" xr:uid="{93D9A51B-A4FB-49D2-B6CC-02B1739F2F8C}"/>
    <cellStyle name="Total 13 4 3 3" xfId="17083" xr:uid="{7CCC6E52-1704-48D8-9251-1740254FFDB8}"/>
    <cellStyle name="Total 13 4 3 4" xfId="18035" xr:uid="{FBEB3454-F0C6-4FAB-A20C-BBDC3BF66C14}"/>
    <cellStyle name="Total 13 4 3 5" xfId="18909" xr:uid="{BE8D9F7D-EACA-4C7F-B34E-D59BE7B37D69}"/>
    <cellStyle name="Total 13 4 3 6" xfId="19774" xr:uid="{21E90F12-A7E3-41B3-B4CF-0811B7918DD3}"/>
    <cellStyle name="Total 13 4 3 7" xfId="20550" xr:uid="{27049C8E-C065-42A6-ADF7-31662C68B00E}"/>
    <cellStyle name="Total 13 4 3 8" xfId="21307" xr:uid="{7124F4A5-59B0-4E4C-839D-46093F0B88FE}"/>
    <cellStyle name="Total 13 4 4" xfId="14488" xr:uid="{2256F3B6-00BC-45AA-B296-67D88066AB01}"/>
    <cellStyle name="Total 13 4 5" xfId="12479" xr:uid="{8A4C9ECE-6A75-45B3-B8FF-054D0921C7AA}"/>
    <cellStyle name="Total 13 4 6" xfId="13759" xr:uid="{A174BC3B-E927-46F6-87AA-1EB485050F7D}"/>
    <cellStyle name="Total 13 4 7" xfId="13115" xr:uid="{E37F10D5-61BF-478E-86A2-E2C1C7ABD9A7}"/>
    <cellStyle name="Total 13 4 8" xfId="14603" xr:uid="{E8F93CA1-3DE3-4F1D-AB27-94DFEA77D273}"/>
    <cellStyle name="Total 13 4 9" xfId="12380" xr:uid="{3B30BD2C-B4DD-4507-8434-37A96B721229}"/>
    <cellStyle name="Total 13 5" xfId="10148" xr:uid="{BA035492-F00E-4D6D-83C9-CD0FE3E90C2D}"/>
    <cellStyle name="Total 13 5 2" xfId="15028" xr:uid="{422A72B9-DF08-48FB-A3E9-6BF50E5F7CCE}"/>
    <cellStyle name="Total 13 5 3" xfId="12051" xr:uid="{9C541247-B5D8-40B2-B394-9A35C4210491}"/>
    <cellStyle name="Total 13 5 4" xfId="14205" xr:uid="{8065CA17-A9A5-4AB7-87F3-765454E05ED9}"/>
    <cellStyle name="Total 13 5 5" xfId="12743" xr:uid="{48B54ECD-5E85-4655-87F0-D6D1201A1930}"/>
    <cellStyle name="Total 13 5 6" xfId="13714" xr:uid="{5E529FDA-7A51-4BA0-B571-19CF1845F83F}"/>
    <cellStyle name="Total 13 5 7" xfId="13154" xr:uid="{ECC140D8-26D0-43C6-A36C-547D5EFC4700}"/>
    <cellStyle name="Total 13 5 8" xfId="15134" xr:uid="{1A3F8B72-CA8B-45DE-AC5F-BD1E93C852B7}"/>
    <cellStyle name="Total 13 6" xfId="11491" xr:uid="{1658818E-A980-4DF5-B330-38510178EBF3}"/>
    <cellStyle name="Total 13 6 2" xfId="15895" xr:uid="{F23DBA14-C1E6-41B8-83B8-D639B3A57CED}"/>
    <cellStyle name="Total 13 6 3" xfId="16855" xr:uid="{F06A7D63-238C-4437-9B10-30669C63EDD9}"/>
    <cellStyle name="Total 13 6 4" xfId="17807" xr:uid="{2357B8C8-F318-45B9-8A98-C8F011D8A851}"/>
    <cellStyle name="Total 13 6 5" xfId="18681" xr:uid="{42288F5F-206E-4E6B-881D-2DEE6685E98E}"/>
    <cellStyle name="Total 13 6 6" xfId="19546" xr:uid="{5FD60A9F-EFCF-43F1-AC08-C461B3BE6109}"/>
    <cellStyle name="Total 13 6 7" xfId="20322" xr:uid="{1F96D14E-5BFC-4BA5-9466-E2F1CA4751B8}"/>
    <cellStyle name="Total 13 6 8" xfId="21079" xr:uid="{49BDF6F3-1623-4E60-874D-96D741524556}"/>
    <cellStyle name="Total 13 7" xfId="13954" xr:uid="{8030E47A-A78E-45D1-A151-D65DE8EEF1E8}"/>
    <cellStyle name="Total 13 8" xfId="12951" xr:uid="{B52BA8E5-16B4-4B88-87B9-7410E9BA2665}"/>
    <cellStyle name="Total 13 9" xfId="13565" xr:uid="{761B476C-C3DA-42ED-9F07-14F159B31D89}"/>
    <cellStyle name="Total 14" xfId="8544" xr:uid="{89968E8B-0A22-4B1F-B441-A7C7F6BA0209}"/>
    <cellStyle name="Total 14 10" xfId="13260" xr:uid="{DDFC1761-AEF1-4536-AB39-52792D9C9D6B}"/>
    <cellStyle name="Total 14 11" xfId="15064" xr:uid="{73A81894-D181-467B-9872-4FFB85DDB370}"/>
    <cellStyle name="Total 14 12" xfId="12018" xr:uid="{83725CAB-D8B1-4E5B-B01E-2641287EC8CA}"/>
    <cellStyle name="Total 14 13" xfId="13875" xr:uid="{5A1829EC-D88D-4B20-A8DF-F382D470EE2D}"/>
    <cellStyle name="Total 14 2" xfId="8545" xr:uid="{CCB8CF54-EA56-4658-8697-DACC1390AD08}"/>
    <cellStyle name="Total 14 2 10" xfId="13996" xr:uid="{5D1DBFE3-D56A-41BC-8E39-011701C4FAF3}"/>
    <cellStyle name="Total 14 2 11" xfId="12911" xr:uid="{34EC8228-ED46-4F77-B408-47A1EE7075A7}"/>
    <cellStyle name="Total 14 2 12" xfId="13599" xr:uid="{CAAF9C0C-6C19-4AC5-AC6A-949A84147CBA}"/>
    <cellStyle name="Total 14 2 2" xfId="9116" xr:uid="{A09A79B0-08CB-406E-A769-A3C7A2C65AD5}"/>
    <cellStyle name="Total 14 2 2 10" xfId="13224" xr:uid="{59911D16-7467-4B34-9778-A1315B43ED62}"/>
    <cellStyle name="Total 14 2 2 11" xfId="14397" xr:uid="{DA3FD100-B2C1-489D-8B81-757916B008B1}"/>
    <cellStyle name="Total 14 2 2 2" xfId="9859" xr:uid="{67A9B3A9-081C-4B46-BADE-6354E0770B71}"/>
    <cellStyle name="Total 14 2 2 2 10" xfId="18559" xr:uid="{0D4F07F5-317B-413B-B36A-003DD2D142AE}"/>
    <cellStyle name="Total 14 2 2 2 2" xfId="11400" xr:uid="{71C8D5E0-EB08-4451-A515-2F8F38C7E82D}"/>
    <cellStyle name="Total 14 2 2 2 2 2" xfId="15818" xr:uid="{9DB5738A-6EAC-4A63-BD0B-53E557CF5D0C}"/>
    <cellStyle name="Total 14 2 2 2 2 3" xfId="16780" xr:uid="{CC353AB7-BBBE-479B-991C-5B9F7905F0F7}"/>
    <cellStyle name="Total 14 2 2 2 2 4" xfId="17732" xr:uid="{6BDE65C8-074F-4AD8-8B2D-2E02B4A2FC18}"/>
    <cellStyle name="Total 14 2 2 2 2 5" xfId="18610" xr:uid="{E0C635F8-BFCD-4399-A5C2-3343F3FB88CD}"/>
    <cellStyle name="Total 14 2 2 2 2 6" xfId="19475" xr:uid="{7BEA1538-2D89-4805-A67E-0E5B593979E0}"/>
    <cellStyle name="Total 14 2 2 2 2 7" xfId="20251" xr:uid="{F8ACBADB-BDF0-4894-8727-3915088EF460}"/>
    <cellStyle name="Total 14 2 2 2 2 8" xfId="21008" xr:uid="{BC3B6492-99B6-4BC9-8497-768A7C9A9A75}"/>
    <cellStyle name="Total 14 2 2 2 3" xfId="11835" xr:uid="{44338048-EDE5-46B9-9D7B-A4F157E982E3}"/>
    <cellStyle name="Total 14 2 2 2 3 2" xfId="16239" xr:uid="{EC4A7ECB-C9BA-4D6F-AB09-AB2DD205069A}"/>
    <cellStyle name="Total 14 2 2 2 3 3" xfId="17199" xr:uid="{8FA55873-7779-48FB-B49C-F798821E8C37}"/>
    <cellStyle name="Total 14 2 2 2 3 4" xfId="18151" xr:uid="{34C57192-F89B-4B13-A2EE-2FB80B28729F}"/>
    <cellStyle name="Total 14 2 2 2 3 5" xfId="19025" xr:uid="{1595435E-1A3E-4861-A755-EB250EE4FF37}"/>
    <cellStyle name="Total 14 2 2 2 3 6" xfId="19890" xr:uid="{C4D0AB5E-9544-479F-8066-82ED15C34D98}"/>
    <cellStyle name="Total 14 2 2 2 3 7" xfId="20666" xr:uid="{6E1F61D0-4C22-4862-AB9A-A202A667B38D}"/>
    <cellStyle name="Total 14 2 2 2 3 8" xfId="21423" xr:uid="{187932D9-81CB-429C-B81E-5E933B67BD5A}"/>
    <cellStyle name="Total 14 2 2 2 4" xfId="14804" xr:uid="{98869C4D-D7E0-4868-BB4B-945599159C62}"/>
    <cellStyle name="Total 14 2 2 2 5" xfId="15109" xr:uid="{E118A306-634C-44C2-84FE-716D6E825C98}"/>
    <cellStyle name="Total 14 2 2 2 6" xfId="11985" xr:uid="{A6A0E54B-4586-458F-B949-A36C84C4E63D}"/>
    <cellStyle name="Total 14 2 2 2 7" xfId="15764" xr:uid="{99A83B76-555A-47A6-8ECC-A853C3C5C4E3}"/>
    <cellStyle name="Total 14 2 2 2 8" xfId="16727" xr:uid="{9271C1C8-20ED-4BAD-AE71-2F0D5B895D57}"/>
    <cellStyle name="Total 14 2 2 2 9" xfId="17679" xr:uid="{524845F0-925C-4F78-91D7-25653A71282C}"/>
    <cellStyle name="Total 14 2 2 3" xfId="10641" xr:uid="{5D06E55F-4C1B-4F36-9C9E-FAFA3C0139CA}"/>
    <cellStyle name="Total 14 2 2 3 2" xfId="15337" xr:uid="{D04CC09D-76B7-422F-ABC9-FBFEE99DD3D5}"/>
    <cellStyle name="Total 14 2 2 3 3" xfId="16357" xr:uid="{0A3789FB-162F-429A-AAE6-064C7FE8C889}"/>
    <cellStyle name="Total 14 2 2 3 4" xfId="17317" xr:uid="{08F1D8A3-2C1B-4779-8B29-FD8A1A56719B}"/>
    <cellStyle name="Total 14 2 2 3 5" xfId="18266" xr:uid="{E57656B2-08C4-46C0-8EA1-1D4648CC243A}"/>
    <cellStyle name="Total 14 2 2 3 6" xfId="19139" xr:uid="{87B6BC77-2C2A-4B8F-830A-BC4BF7D9FE0B}"/>
    <cellStyle name="Total 14 2 2 3 7" xfId="20004" xr:uid="{1D8F3728-58D8-481E-B750-6BB70A9190C4}"/>
    <cellStyle name="Total 14 2 2 3 8" xfId="20780" xr:uid="{AB0ABB6D-7548-48A9-B273-E0FC1DF729C4}"/>
    <cellStyle name="Total 14 2 2 4" xfId="11607" xr:uid="{084DEFB5-FDC6-4903-8ABE-A413AB372889}"/>
    <cellStyle name="Total 14 2 2 4 2" xfId="16011" xr:uid="{16EC8FE7-86D2-4915-BF94-259D9422D752}"/>
    <cellStyle name="Total 14 2 2 4 3" xfId="16971" xr:uid="{20C7A044-0470-4954-B9D8-EB999CBC0AB9}"/>
    <cellStyle name="Total 14 2 2 4 4" xfId="17923" xr:uid="{53A30CAF-5367-42CA-A0BC-48752668665D}"/>
    <cellStyle name="Total 14 2 2 4 5" xfId="18797" xr:uid="{51706F45-75DD-4FC2-BE45-D5609B1F2496}"/>
    <cellStyle name="Total 14 2 2 4 6" xfId="19662" xr:uid="{A428980A-8FF9-4028-B969-CA0CF584178B}"/>
    <cellStyle name="Total 14 2 2 4 7" xfId="20438" xr:uid="{E5AD0B98-56BA-43BE-9F0D-20660C8896CD}"/>
    <cellStyle name="Total 14 2 2 4 8" xfId="21195" xr:uid="{60E9E11C-BD4F-407E-B16C-1750BD449841}"/>
    <cellStyle name="Total 14 2 2 5" xfId="14308" xr:uid="{48972A26-0157-495A-8227-434AA89A0D63}"/>
    <cellStyle name="Total 14 2 2 6" xfId="12645" xr:uid="{8299C35B-C013-43D6-B4DD-EF11CC7FC6DD}"/>
    <cellStyle name="Total 14 2 2 7" xfId="14024" xr:uid="{B904ABB4-CB33-4C88-8B18-A1A1C86BD70A}"/>
    <cellStyle name="Total 14 2 2 8" xfId="12892" xr:uid="{C55BE737-5AB0-4D5F-9D1F-7C369C372F62}"/>
    <cellStyle name="Total 14 2 2 9" xfId="13618" xr:uid="{81EDB90A-F59D-486A-A8F2-E19FA632D833}"/>
    <cellStyle name="Total 14 2 3" xfId="9367" xr:uid="{5754F155-8D39-4D17-AFB7-7E4C54749A41}"/>
    <cellStyle name="Total 14 2 3 10" xfId="14027" xr:uid="{A25FDEDE-E97B-43F5-BC0E-C7379893B6B3}"/>
    <cellStyle name="Total 14 2 3 2" xfId="10894" xr:uid="{6BC35096-BE7F-44BD-B26D-310936C5941D}"/>
    <cellStyle name="Total 14 2 3 2 2" xfId="15520" xr:uid="{F8DB2735-F75E-4D88-B556-9F5CD9451261}"/>
    <cellStyle name="Total 14 2 3 2 3" xfId="16526" xr:uid="{174ECC3A-51A4-4ECB-8488-C2DB0AD0CFF0}"/>
    <cellStyle name="Total 14 2 3 2 4" xfId="17484" xr:uid="{3353C5F5-A20E-4534-AE6D-FB32438A50DC}"/>
    <cellStyle name="Total 14 2 3 2 5" xfId="18410" xr:uid="{C1AE2C01-7C8D-4F45-86D7-0335224A5B63}"/>
    <cellStyle name="Total 14 2 3 2 6" xfId="19281" xr:uid="{D60F3064-36B8-4245-8B8E-F93C207631B3}"/>
    <cellStyle name="Total 14 2 3 2 7" xfId="20128" xr:uid="{0F257D21-BD98-4929-BBD3-8527DA4EF4D6}"/>
    <cellStyle name="Total 14 2 3 2 8" xfId="20895" xr:uid="{A30CEC48-0F3C-4DEE-BDB2-169349A35174}"/>
    <cellStyle name="Total 14 2 3 3" xfId="11722" xr:uid="{15AD5EA3-FF24-46B6-AE01-2D0AA6E5763A}"/>
    <cellStyle name="Total 14 2 3 3 2" xfId="16126" xr:uid="{29ED2C83-DE72-498E-92EC-5A6E25D38C01}"/>
    <cellStyle name="Total 14 2 3 3 3" xfId="17086" xr:uid="{A0FA59AA-214A-45FD-AFA7-244D856609D1}"/>
    <cellStyle name="Total 14 2 3 3 4" xfId="18038" xr:uid="{219B48DF-AF56-4EDE-95F5-E46853E157CE}"/>
    <cellStyle name="Total 14 2 3 3 5" xfId="18912" xr:uid="{0F5572A4-36B5-4236-A7E8-15738DA9DFE1}"/>
    <cellStyle name="Total 14 2 3 3 6" xfId="19777" xr:uid="{A1C1142A-D2CA-4D34-BC90-4A1973642E3D}"/>
    <cellStyle name="Total 14 2 3 3 7" xfId="20553" xr:uid="{A671FBE8-AA88-4D5F-9F95-70FBBB65D9FF}"/>
    <cellStyle name="Total 14 2 3 3 8" xfId="21310" xr:uid="{3B53547B-C5EC-459E-8D36-8E32310E830D}"/>
    <cellStyle name="Total 14 2 3 4" xfId="14491" xr:uid="{3BCA0D98-88E9-4E49-AF5B-ADA55087BA22}"/>
    <cellStyle name="Total 14 2 3 5" xfId="12476" xr:uid="{E553FAE5-FB6C-4344-90F1-34E1FF8040AD}"/>
    <cellStyle name="Total 14 2 3 6" xfId="13762" xr:uid="{4636DFAF-F90C-42FD-AD13-0926339938AB}"/>
    <cellStyle name="Total 14 2 3 7" xfId="13112" xr:uid="{3F0A27FC-0CF1-4CDA-A27A-7000C34C30B9}"/>
    <cellStyle name="Total 14 2 3 8" xfId="14401" xr:uid="{D8F4750A-8156-4D4E-9FBE-C4D0EA9E3790}"/>
    <cellStyle name="Total 14 2 3 9" xfId="12559" xr:uid="{6FE06001-CE33-433D-875B-AA964DBB6385}"/>
    <cellStyle name="Total 14 2 4" xfId="10151" xr:uid="{244221DC-B011-4BF3-89B8-778664D644E6}"/>
    <cellStyle name="Total 14 2 4 2" xfId="15031" xr:uid="{83F50926-9BDF-4372-9985-6186528F783A}"/>
    <cellStyle name="Total 14 2 4 3" xfId="12048" xr:uid="{BC9DB19E-EC03-41E3-AF16-D6AB875ED320}"/>
    <cellStyle name="Total 14 2 4 4" xfId="15234" xr:uid="{89CCD85A-AFF5-4C1B-85C6-C94FE00DA34A}"/>
    <cellStyle name="Total 14 2 4 5" xfId="11892" xr:uid="{16F7758A-C649-4C72-8401-AA81C5583183}"/>
    <cellStyle name="Total 14 2 4 6" xfId="15809" xr:uid="{F39A589D-6081-429D-AAE3-9BBA0077E063}"/>
    <cellStyle name="Total 14 2 4 7" xfId="16771" xr:uid="{DD16D876-F7E0-4B3E-9904-938A068011EA}"/>
    <cellStyle name="Total 14 2 4 8" xfId="17723" xr:uid="{96A7FBF7-284F-4B91-868C-3D7F15A41456}"/>
    <cellStyle name="Total 14 2 5" xfId="11494" xr:uid="{953E180C-B832-4BCD-9DCE-96455A5A8F56}"/>
    <cellStyle name="Total 14 2 5 2" xfId="15898" xr:uid="{D772CCB5-17A9-4E8F-BA06-FEBEB1748BEA}"/>
    <cellStyle name="Total 14 2 5 3" xfId="16858" xr:uid="{641B7D5F-80C2-4A7E-AD58-80991BBBE875}"/>
    <cellStyle name="Total 14 2 5 4" xfId="17810" xr:uid="{75D9C8C6-9BD0-4F37-8072-DFD182628296}"/>
    <cellStyle name="Total 14 2 5 5" xfId="18684" xr:uid="{8DF917CE-0D60-416D-B5BD-8FED4254047A}"/>
    <cellStyle name="Total 14 2 5 6" xfId="19549" xr:uid="{B79ECE65-4132-43FB-818F-6B0CAECA3689}"/>
    <cellStyle name="Total 14 2 5 7" xfId="20325" xr:uid="{11A0D1CF-F637-4F21-A686-767835DEA41F}"/>
    <cellStyle name="Total 14 2 5 8" xfId="21082" xr:uid="{6EAA9BD8-22D8-44EC-AB13-F06A67AA9F06}"/>
    <cellStyle name="Total 14 2 6" xfId="13957" xr:uid="{E1C8C786-F594-486E-980B-6F88C0F22151}"/>
    <cellStyle name="Total 14 2 7" xfId="12948" xr:uid="{00453410-ABEF-49CC-AA45-DFDA6D53A7D9}"/>
    <cellStyle name="Total 14 2 8" xfId="13568" xr:uid="{12D68AAC-99C5-4D08-A3FB-041D8EC7FE6F}"/>
    <cellStyle name="Total 14 2 9" xfId="13259" xr:uid="{48AC2840-A61D-4891-8641-740C685A3238}"/>
    <cellStyle name="Total 14 3" xfId="9115" xr:uid="{8EC1E6E2-3B5B-4327-81C4-0E31C0CF595D}"/>
    <cellStyle name="Total 14 3 10" xfId="16382" xr:uid="{E6F0680F-D629-484C-B69F-BF6F740359CA}"/>
    <cellStyle name="Total 14 3 11" xfId="17342" xr:uid="{BC4BF874-14FC-4F56-9E11-44FAB6985BAC}"/>
    <cellStyle name="Total 14 3 2" xfId="9860" xr:uid="{16089B33-BDF5-4BC0-864A-5C45418B4416}"/>
    <cellStyle name="Total 14 3 2 10" xfId="20153" xr:uid="{05CC0804-B6A7-4ACA-B982-A3D8ECD91297}"/>
    <cellStyle name="Total 14 3 2 2" xfId="11401" xr:uid="{E41FAC4C-7D66-48E7-BA6F-48A6F802A985}"/>
    <cellStyle name="Total 14 3 2 2 2" xfId="15819" xr:uid="{C84AACD5-A981-4563-9D6C-505B51D23943}"/>
    <cellStyle name="Total 14 3 2 2 3" xfId="16781" xr:uid="{D6A93E89-6D5E-47BC-80A6-46A6CDE0EEAD}"/>
    <cellStyle name="Total 14 3 2 2 4" xfId="17733" xr:uid="{1BE7B496-63E6-4D56-B61C-2DB25055B4F5}"/>
    <cellStyle name="Total 14 3 2 2 5" xfId="18611" xr:uid="{C6A8BCE7-3F85-425A-A4B1-F4784C67D2CE}"/>
    <cellStyle name="Total 14 3 2 2 6" xfId="19476" xr:uid="{7D4BBF19-76F9-4D6C-B271-7304976A497B}"/>
    <cellStyle name="Total 14 3 2 2 7" xfId="20252" xr:uid="{A64B633E-C32E-4429-83B3-D55522652698}"/>
    <cellStyle name="Total 14 3 2 2 8" xfId="21009" xr:uid="{F86DFA93-AEE3-45DF-8DAE-0DB5AF92FADC}"/>
    <cellStyle name="Total 14 3 2 3" xfId="11836" xr:uid="{53B3BFD8-D50D-457E-853D-4189966212F2}"/>
    <cellStyle name="Total 14 3 2 3 2" xfId="16240" xr:uid="{34A165C6-B46F-478C-8901-2B14B2748AE7}"/>
    <cellStyle name="Total 14 3 2 3 3" xfId="17200" xr:uid="{30FD68D0-CEBC-4DE3-8CCC-3A564825C3B1}"/>
    <cellStyle name="Total 14 3 2 3 4" xfId="18152" xr:uid="{E2C19F83-17B1-4DEC-8D4C-619BC22269DC}"/>
    <cellStyle name="Total 14 3 2 3 5" xfId="19026" xr:uid="{16204F54-3ADE-4FEA-8922-2960B381AB49}"/>
    <cellStyle name="Total 14 3 2 3 6" xfId="19891" xr:uid="{251849EA-6AA0-4872-AE15-6343B702034D}"/>
    <cellStyle name="Total 14 3 2 3 7" xfId="20667" xr:uid="{D8ED044B-A67D-4C9F-AE6C-EEDBB2A6D7E7}"/>
    <cellStyle name="Total 14 3 2 3 8" xfId="21424" xr:uid="{5A5E090B-375C-4AF7-841D-59D73B674DF5}"/>
    <cellStyle name="Total 14 3 2 4" xfId="14805" xr:uid="{0925435F-1E1E-4F45-BFBE-3FB63D2AA61C}"/>
    <cellStyle name="Total 14 3 2 5" xfId="15545" xr:uid="{F101047F-B451-4452-B915-A7B165A2B6CB}"/>
    <cellStyle name="Total 14 3 2 6" xfId="16551" xr:uid="{F917FFB9-99E2-4CD1-8BB5-114ED1EBB94C}"/>
    <cellStyle name="Total 14 3 2 7" xfId="17509" xr:uid="{A6EDAF04-E335-4005-9EBD-224A875039F6}"/>
    <cellStyle name="Total 14 3 2 8" xfId="18435" xr:uid="{797C5AA6-AE88-4ED1-A3E6-67B86E5790E2}"/>
    <cellStyle name="Total 14 3 2 9" xfId="19306" xr:uid="{DA483586-C163-4E70-8C7D-BFD33E93B642}"/>
    <cellStyle name="Total 14 3 3" xfId="10640" xr:uid="{792BEA41-79DD-4192-918D-3EF921E3865C}"/>
    <cellStyle name="Total 14 3 3 2" xfId="15336" xr:uid="{8659BC19-44CA-4058-871E-6E6054B0B405}"/>
    <cellStyle name="Total 14 3 3 3" xfId="16356" xr:uid="{E2431E1D-3F9D-43A8-93B7-AF10D24C2CC1}"/>
    <cellStyle name="Total 14 3 3 4" xfId="17316" xr:uid="{DEBCEC63-B941-4E73-8AE7-AC8111DA443F}"/>
    <cellStyle name="Total 14 3 3 5" xfId="18265" xr:uid="{E090C58F-9186-4758-A104-F0F5B724D11A}"/>
    <cellStyle name="Total 14 3 3 6" xfId="19138" xr:uid="{97ADBDA5-9486-401B-A5EF-8A6C9450DF4E}"/>
    <cellStyle name="Total 14 3 3 7" xfId="20003" xr:uid="{807A3B37-E424-4F6D-B983-6A44B3BAE8A3}"/>
    <cellStyle name="Total 14 3 3 8" xfId="20779" xr:uid="{971425D8-2A22-4AED-95D4-7A3E90B05FA7}"/>
    <cellStyle name="Total 14 3 4" xfId="11606" xr:uid="{50020D70-EEAD-4D11-9B83-0C06CC6F6EA1}"/>
    <cellStyle name="Total 14 3 4 2" xfId="16010" xr:uid="{C1335CB5-AB5B-48E7-9257-794CBB3B978B}"/>
    <cellStyle name="Total 14 3 4 3" xfId="16970" xr:uid="{4A094EC4-5FEA-4AAB-A80E-F649355C4DD3}"/>
    <cellStyle name="Total 14 3 4 4" xfId="17922" xr:uid="{37908D20-09C4-4335-A314-3D94EC6810C8}"/>
    <cellStyle name="Total 14 3 4 5" xfId="18796" xr:uid="{8718FC94-E94D-47DB-A594-FD108C7DD902}"/>
    <cellStyle name="Total 14 3 4 6" xfId="19661" xr:uid="{4754A541-9502-4B05-8160-1D70C81C9809}"/>
    <cellStyle name="Total 14 3 4 7" xfId="20437" xr:uid="{F37DDB94-DC78-4FF7-91F2-285100AB23D8}"/>
    <cellStyle name="Total 14 3 4 8" xfId="21194" xr:uid="{BC628115-5C35-4219-901A-5BD214400004}"/>
    <cellStyle name="Total 14 3 5" xfId="14307" xr:uid="{287D62FC-D6CE-403C-BF6A-2ABFBCB27824}"/>
    <cellStyle name="Total 14 3 6" xfId="12646" xr:uid="{5FA1F5CB-078D-40CC-8669-2EDBA6A1AFE1}"/>
    <cellStyle name="Total 14 3 7" xfId="15164" xr:uid="{F0CD7C85-7BD6-4176-9ABA-4B938612C9C6}"/>
    <cellStyle name="Total 14 3 8" xfId="11950" xr:uid="{7EFC143E-1020-4D6C-A632-EE02185815AE}"/>
    <cellStyle name="Total 14 3 9" xfId="15366" xr:uid="{3B6F252D-D999-42ED-BE02-6F7B28ECC04D}"/>
    <cellStyle name="Total 14 4" xfId="9366" xr:uid="{7C0D60FE-164A-4F01-8AAB-25BBAC8EB141}"/>
    <cellStyle name="Total 14 4 10" xfId="14438" xr:uid="{6E3433EC-C95E-4FD5-9C26-13F2F2FD07C9}"/>
    <cellStyle name="Total 14 4 2" xfId="10893" xr:uid="{0DA4FAC3-0BB4-4B36-9C00-711D29E3B95D}"/>
    <cellStyle name="Total 14 4 2 2" xfId="15519" xr:uid="{EA18746D-137A-43F8-BCD3-C116EC2A1B46}"/>
    <cellStyle name="Total 14 4 2 3" xfId="16525" xr:uid="{489E972A-9EEC-4879-AC7D-BA75275BBBC5}"/>
    <cellStyle name="Total 14 4 2 4" xfId="17483" xr:uid="{65A94D72-BC63-4F28-9998-AFF387469DB2}"/>
    <cellStyle name="Total 14 4 2 5" xfId="18409" xr:uid="{FE8AF9F8-3757-41BB-A2C3-CD7DE5BAC465}"/>
    <cellStyle name="Total 14 4 2 6" xfId="19280" xr:uid="{B13E30D3-6C61-4CAD-B0BD-B0F657494E2C}"/>
    <cellStyle name="Total 14 4 2 7" xfId="20127" xr:uid="{3B70FF2A-6CBC-4D72-88ED-33792491FE94}"/>
    <cellStyle name="Total 14 4 2 8" xfId="20894" xr:uid="{F19BF7A6-4D22-4A54-AF1A-ECE028D753D2}"/>
    <cellStyle name="Total 14 4 3" xfId="11721" xr:uid="{8A1435B0-B4F3-4262-8FFE-7F39E03A6E14}"/>
    <cellStyle name="Total 14 4 3 2" xfId="16125" xr:uid="{487FAC41-3907-421A-B944-DF203846EEF7}"/>
    <cellStyle name="Total 14 4 3 3" xfId="17085" xr:uid="{267A40D9-3007-475F-877B-2273324798E3}"/>
    <cellStyle name="Total 14 4 3 4" xfId="18037" xr:uid="{1BEBA326-8FD7-4E77-84E2-8313DB79CE5B}"/>
    <cellStyle name="Total 14 4 3 5" xfId="18911" xr:uid="{EAAAD5F0-2BB7-4BCE-BE88-A3ACE7785BF9}"/>
    <cellStyle name="Total 14 4 3 6" xfId="19776" xr:uid="{545AE519-9802-4CC3-9789-D33BE6992CC9}"/>
    <cellStyle name="Total 14 4 3 7" xfId="20552" xr:uid="{99BA63E4-5DB9-4B57-87AB-0CD1929F03AB}"/>
    <cellStyle name="Total 14 4 3 8" xfId="21309" xr:uid="{EE002576-1A76-4E4E-A5AF-93E147C2E9B3}"/>
    <cellStyle name="Total 14 4 4" xfId="14490" xr:uid="{02DADD0D-5B4F-4F6A-8140-6169F38B543C}"/>
    <cellStyle name="Total 14 4 5" xfId="12477" xr:uid="{6AAF8FF3-D2DA-43F7-93A1-A9B29541D76A}"/>
    <cellStyle name="Total 14 4 6" xfId="13761" xr:uid="{3DA0BD1B-CEC0-47E1-8834-E3A992817866}"/>
    <cellStyle name="Total 14 4 7" xfId="13113" xr:uid="{8235CCFF-31D0-4C63-B7F1-A12903090625}"/>
    <cellStyle name="Total 14 4 8" xfId="15070" xr:uid="{5137DD07-CEBE-4232-8CFF-07CC1E52110C}"/>
    <cellStyle name="Total 14 4 9" xfId="12015" xr:uid="{AA04455C-30F2-4D26-AED4-AD51592FE88C}"/>
    <cellStyle name="Total 14 5" xfId="10150" xr:uid="{1F1F413B-54F3-46C4-BD14-7BF5A75EC2B1}"/>
    <cellStyle name="Total 14 5 2" xfId="15030" xr:uid="{E617794F-12BB-4D63-A2D6-3FD71E512974}"/>
    <cellStyle name="Total 14 5 3" xfId="12049" xr:uid="{BD79FC48-C021-456B-8DDE-992A27A47F9D}"/>
    <cellStyle name="Total 14 5 4" xfId="15759" xr:uid="{36E4E972-29AC-485C-A7A9-EF3B7B7A3869}"/>
    <cellStyle name="Total 14 5 5" xfId="16723" xr:uid="{B989ACE6-0431-4BE6-9A5A-D465EF65092D}"/>
    <cellStyle name="Total 14 5 6" xfId="17675" xr:uid="{CFE79E89-034A-420C-9AA3-57919B8F4F9F}"/>
    <cellStyle name="Total 14 5 7" xfId="18557" xr:uid="{BB1527DA-6E77-4BB4-AECD-E00A03E7DD4A}"/>
    <cellStyle name="Total 14 5 8" xfId="19425" xr:uid="{DA75F0F1-D02B-4D1C-90D4-2E0BFD89B5E9}"/>
    <cellStyle name="Total 14 6" xfId="11493" xr:uid="{806BC2DF-E020-45BB-9B6D-0039DE8B3B31}"/>
    <cellStyle name="Total 14 6 2" xfId="15897" xr:uid="{0F29B439-F7B7-41C2-BA64-2FE511AE281C}"/>
    <cellStyle name="Total 14 6 3" xfId="16857" xr:uid="{7E6EADA5-10F9-4049-8532-FFDD4C8684C9}"/>
    <cellStyle name="Total 14 6 4" xfId="17809" xr:uid="{5B226492-66B7-47A4-B45D-2426952E88EC}"/>
    <cellStyle name="Total 14 6 5" xfId="18683" xr:uid="{34818ABB-ABDD-45A2-BD89-585E7A8DD806}"/>
    <cellStyle name="Total 14 6 6" xfId="19548" xr:uid="{B00C6C4F-5B73-4366-9CFF-4D36CDBE08B8}"/>
    <cellStyle name="Total 14 6 7" xfId="20324" xr:uid="{651FBE17-416D-4515-8DBD-916CBE04420C}"/>
    <cellStyle name="Total 14 6 8" xfId="21081" xr:uid="{7D671F6D-0484-432B-8F3A-9307A5EE7F1D}"/>
    <cellStyle name="Total 14 7" xfId="13956" xr:uid="{B5E38A83-726B-4BCD-9598-727769375B5B}"/>
    <cellStyle name="Total 14 8" xfId="12949" xr:uid="{0D944910-33E8-433E-BC2A-615331EFA703}"/>
    <cellStyle name="Total 14 9" xfId="13567" xr:uid="{4CDE8851-9190-454C-99FF-330C7B225481}"/>
    <cellStyle name="Total 15" xfId="8546" xr:uid="{B27F1B70-981C-4AC8-B999-92DA9AFA274F}"/>
    <cellStyle name="Total 15 10" xfId="13258" xr:uid="{9C2C6E88-0445-4859-8B89-124824B2A09B}"/>
    <cellStyle name="Total 15 11" xfId="14578" xr:uid="{190EFA74-EDC2-4358-9271-E1136A58D775}"/>
    <cellStyle name="Total 15 12" xfId="12393" xr:uid="{C396B77C-91BE-4119-8627-FBEA3A55B946}"/>
    <cellStyle name="Total 15 13" xfId="13779" xr:uid="{E8A4FACF-6BC8-4949-9B3A-987FC16FE2C7}"/>
    <cellStyle name="Total 15 2" xfId="8547" xr:uid="{4A74B8C4-0644-4EEA-8C7F-B4098C0C028D}"/>
    <cellStyle name="Total 15 2 10" xfId="15607" xr:uid="{DF07993F-4BD4-45A1-93C3-B28AAF15AE08}"/>
    <cellStyle name="Total 15 2 11" xfId="16608" xr:uid="{1B0FEF07-C2A5-4849-AB9D-7D5481B8323B}"/>
    <cellStyle name="Total 15 2 12" xfId="17566" xr:uid="{39B1D4F9-EB57-4C75-B82B-32A3DA4B8F23}"/>
    <cellStyle name="Total 15 2 2" xfId="9118" xr:uid="{F249CDDA-0F5C-470A-A5A8-8E4E8928F851}"/>
    <cellStyle name="Total 15 2 2 10" xfId="18499" xr:uid="{0451DD7C-2CAF-4419-A7AF-2661671C4F70}"/>
    <cellStyle name="Total 15 2 2 11" xfId="19370" xr:uid="{1F3D67F6-C9D8-4BB2-B96C-9257972F34C6}"/>
    <cellStyle name="Total 15 2 2 2" xfId="9861" xr:uid="{589B4857-2503-4B2D-9902-4C67346678AA}"/>
    <cellStyle name="Total 15 2 2 2 10" xfId="12378" xr:uid="{70B79A7A-346B-4014-BA6C-89CB93529E9F}"/>
    <cellStyle name="Total 15 2 2 2 2" xfId="11402" xr:uid="{4A3F8E1C-2D84-4710-93D0-9A3A309988C1}"/>
    <cellStyle name="Total 15 2 2 2 2 2" xfId="15820" xr:uid="{375F966F-7D32-4E5C-B961-C0E67E0A67C7}"/>
    <cellStyle name="Total 15 2 2 2 2 3" xfId="16782" xr:uid="{D0B75510-C1FA-4015-A6E0-DECF194974F8}"/>
    <cellStyle name="Total 15 2 2 2 2 4" xfId="17734" xr:uid="{56E2F5B0-77E1-49C7-ACDC-BF41756354F9}"/>
    <cellStyle name="Total 15 2 2 2 2 5" xfId="18612" xr:uid="{01B3CE9B-9624-4934-8FDD-1A4249595149}"/>
    <cellStyle name="Total 15 2 2 2 2 6" xfId="19477" xr:uid="{46F27639-6826-4088-843F-949D764127A2}"/>
    <cellStyle name="Total 15 2 2 2 2 7" xfId="20253" xr:uid="{E84C1027-3C33-4759-BC42-F80568A9E476}"/>
    <cellStyle name="Total 15 2 2 2 2 8" xfId="21010" xr:uid="{0FA66D46-E849-42A0-928E-F4F6181991CC}"/>
    <cellStyle name="Total 15 2 2 2 3" xfId="11837" xr:uid="{40D86ED5-F011-4AC4-8F32-1B11D5C91D80}"/>
    <cellStyle name="Total 15 2 2 2 3 2" xfId="16241" xr:uid="{0B18DDC3-F7DA-4096-B157-8A06A5A152F8}"/>
    <cellStyle name="Total 15 2 2 2 3 3" xfId="17201" xr:uid="{984EAE73-6D75-4051-B220-C1E67F2323FA}"/>
    <cellStyle name="Total 15 2 2 2 3 4" xfId="18153" xr:uid="{DADBE6E3-0C38-46F8-BDC1-F4C02123CE29}"/>
    <cellStyle name="Total 15 2 2 2 3 5" xfId="19027" xr:uid="{56A5950F-042D-477D-A2E0-8F91BE721BCA}"/>
    <cellStyle name="Total 15 2 2 2 3 6" xfId="19892" xr:uid="{F5C93D2E-B5F9-4DD4-B48B-2A1CA6F59F73}"/>
    <cellStyle name="Total 15 2 2 2 3 7" xfId="20668" xr:uid="{B436E121-2516-4746-9B06-9FD74CA8727D}"/>
    <cellStyle name="Total 15 2 2 2 3 8" xfId="21425" xr:uid="{A3607D8D-21A1-4C83-88BD-D613D5D3BAF9}"/>
    <cellStyle name="Total 15 2 2 2 4" xfId="14806" xr:uid="{95549617-28BA-478A-89E8-E533F31197DD}"/>
    <cellStyle name="Total 15 2 2 2 5" xfId="14516" xr:uid="{F02D5262-937A-4CE0-BEC2-6DADE358A6E3}"/>
    <cellStyle name="Total 15 2 2 2 6" xfId="12451" xr:uid="{9B875DA3-AD0C-4E86-BFD2-6D131388064C}"/>
    <cellStyle name="Total 15 2 2 2 7" xfId="13771" xr:uid="{BB13260A-D7C4-430B-8B84-EF3FBA5CFB0F}"/>
    <cellStyle name="Total 15 2 2 2 8" xfId="13103" xr:uid="{66C1ED31-B804-4EC4-8107-7EACFDB9D5E4}"/>
    <cellStyle name="Total 15 2 2 2 9" xfId="14605" xr:uid="{A1777FA6-62CC-4A85-971C-4253CA56034B}"/>
    <cellStyle name="Total 15 2 2 3" xfId="10643" xr:uid="{0F4D94EE-9986-493C-93F5-E4FA6116B72D}"/>
    <cellStyle name="Total 15 2 2 3 2" xfId="15339" xr:uid="{F172DDBD-288B-4CFC-991B-854BCE328E09}"/>
    <cellStyle name="Total 15 2 2 3 3" xfId="16359" xr:uid="{88B45D8A-A59A-4312-BCAC-C396DDFEA473}"/>
    <cellStyle name="Total 15 2 2 3 4" xfId="17319" xr:uid="{EBCCF9D0-C851-4CAC-8E52-CD4D3FA47519}"/>
    <cellStyle name="Total 15 2 2 3 5" xfId="18268" xr:uid="{DCB20B82-D262-4FDF-86A1-3BA24F1AA09D}"/>
    <cellStyle name="Total 15 2 2 3 6" xfId="19141" xr:uid="{5D84D1D4-5279-4BFB-8B7B-92AA68A467DC}"/>
    <cellStyle name="Total 15 2 2 3 7" xfId="20006" xr:uid="{A0C5D0E4-1FC2-4BFD-8EF1-B79C524C3364}"/>
    <cellStyle name="Total 15 2 2 3 8" xfId="20782" xr:uid="{BD15A2A5-C163-4927-BCE5-526FFDC0F74F}"/>
    <cellStyle name="Total 15 2 2 4" xfId="11609" xr:uid="{EE7E61D7-3718-4BC3-81DC-808C329EABBF}"/>
    <cellStyle name="Total 15 2 2 4 2" xfId="16013" xr:uid="{33B3F5E9-7D0E-4300-B787-BEFFFFC87266}"/>
    <cellStyle name="Total 15 2 2 4 3" xfId="16973" xr:uid="{B63B887A-9CAF-4530-86D1-E02C8811C825}"/>
    <cellStyle name="Total 15 2 2 4 4" xfId="17925" xr:uid="{8B14F500-1959-4F61-97A9-0FCF3F2A9395}"/>
    <cellStyle name="Total 15 2 2 4 5" xfId="18799" xr:uid="{0540E7C7-EBC1-418F-B2A8-EF33613B1B11}"/>
    <cellStyle name="Total 15 2 2 4 6" xfId="19664" xr:uid="{FB5E2080-D1AE-477C-A9D0-F550A9D4D0F7}"/>
    <cellStyle name="Total 15 2 2 4 7" xfId="20440" xr:uid="{F024F60D-4AF4-4FD2-9A6F-A96743E9AC5F}"/>
    <cellStyle name="Total 15 2 2 4 8" xfId="21197" xr:uid="{B4BA4255-1B40-4FA4-BFA7-5085981B1487}"/>
    <cellStyle name="Total 15 2 2 5" xfId="14310" xr:uid="{8D13DEF1-8C35-4C54-8F13-982C58AA769C}"/>
    <cellStyle name="Total 15 2 2 6" xfId="12643" xr:uid="{5B6B33D6-3213-46B6-AB6E-9508ACA1CD36}"/>
    <cellStyle name="Total 15 2 2 7" xfId="15669" xr:uid="{78757D56-A9B3-4745-8C6E-976EB5E37510}"/>
    <cellStyle name="Total 15 2 2 8" xfId="16647" xr:uid="{DFCD7366-555F-430B-B8EB-757315C9D35E}"/>
    <cellStyle name="Total 15 2 2 9" xfId="17600" xr:uid="{D4A3481D-1312-47FD-A0D1-6994660744B3}"/>
    <cellStyle name="Total 15 2 3" xfId="9369" xr:uid="{7945B795-9E01-4AB4-8857-2B69E47DFF79}"/>
    <cellStyle name="Total 15 2 3 10" xfId="13234" xr:uid="{5DAD9261-92CD-4543-9532-5E35A0269099}"/>
    <cellStyle name="Total 15 2 3 2" xfId="10896" xr:uid="{51A6B126-E649-49E6-80AE-0EC044C4C37E}"/>
    <cellStyle name="Total 15 2 3 2 2" xfId="15522" xr:uid="{ECC45997-7D56-4817-91BB-25DF458A0760}"/>
    <cellStyle name="Total 15 2 3 2 3" xfId="16528" xr:uid="{24373075-8D10-49B3-9537-2CF0D2412292}"/>
    <cellStyle name="Total 15 2 3 2 4" xfId="17486" xr:uid="{37D72A47-3DB1-4DD0-B772-9394E4ED1048}"/>
    <cellStyle name="Total 15 2 3 2 5" xfId="18412" xr:uid="{5C9C170D-B908-4A1A-9BA1-86E6DAD5836E}"/>
    <cellStyle name="Total 15 2 3 2 6" xfId="19283" xr:uid="{76935D04-E754-4571-8DCD-F4BC2801E1B6}"/>
    <cellStyle name="Total 15 2 3 2 7" xfId="20130" xr:uid="{5C99717F-FD4A-425D-8C50-D0BA9907E577}"/>
    <cellStyle name="Total 15 2 3 2 8" xfId="20897" xr:uid="{AB04F6DE-918A-408F-AF3B-79306D4037F9}"/>
    <cellStyle name="Total 15 2 3 3" xfId="11724" xr:uid="{6F6E387F-DB71-4122-AA58-D0C0015D63EE}"/>
    <cellStyle name="Total 15 2 3 3 2" xfId="16128" xr:uid="{41094EC9-F05A-4D21-B5F3-801EF67AB36C}"/>
    <cellStyle name="Total 15 2 3 3 3" xfId="17088" xr:uid="{18E59A4C-3780-411C-8E90-921220CF98CF}"/>
    <cellStyle name="Total 15 2 3 3 4" xfId="18040" xr:uid="{4863444D-AC27-494F-A19A-B955839B0AE0}"/>
    <cellStyle name="Total 15 2 3 3 5" xfId="18914" xr:uid="{501961C8-AB2A-40B2-8A3E-467289A92859}"/>
    <cellStyle name="Total 15 2 3 3 6" xfId="19779" xr:uid="{15A292ED-C4C8-4C22-9A32-749FCBF49691}"/>
    <cellStyle name="Total 15 2 3 3 7" xfId="20555" xr:uid="{427FC540-E819-43E0-B140-ECC6DDFB13DA}"/>
    <cellStyle name="Total 15 2 3 3 8" xfId="21312" xr:uid="{24ADA0A8-532A-4753-842F-27CFCB08B867}"/>
    <cellStyle name="Total 15 2 3 4" xfId="14493" xr:uid="{5F60B8FC-B578-4A4B-B30F-2330EF57ABCB}"/>
    <cellStyle name="Total 15 2 3 5" xfId="12474" xr:uid="{B23F2652-77A1-41FD-9018-3EDDC8213119}"/>
    <cellStyle name="Total 15 2 3 6" xfId="11868" xr:uid="{19598739-35BE-443F-9240-01D7B9D404A0}"/>
    <cellStyle name="Total 15 2 3 7" xfId="13987" xr:uid="{1820273C-B122-4D1A-A02C-F2858EDF64B2}"/>
    <cellStyle name="Total 15 2 3 8" xfId="12918" xr:uid="{DBAAC654-CD76-4FEB-9074-663449854929}"/>
    <cellStyle name="Total 15 2 3 9" xfId="13593" xr:uid="{E074BDDC-66A3-4A49-B8D5-9BCDBCF72520}"/>
    <cellStyle name="Total 15 2 4" xfId="10153" xr:uid="{7F627601-15B8-4788-9045-25907300F3FA}"/>
    <cellStyle name="Total 15 2 4 2" xfId="15033" xr:uid="{AD88C0B5-68A9-4331-801E-39F88C82DC0C}"/>
    <cellStyle name="Total 15 2 4 3" xfId="14055" xr:uid="{DEF30241-8E88-405D-A4AB-8B88A9B09B40}"/>
    <cellStyle name="Total 15 2 4 4" xfId="12866" xr:uid="{93D62B5B-6D13-4DBA-8155-661201C8031F}"/>
    <cellStyle name="Total 15 2 4 5" xfId="13643" xr:uid="{1BB5CE2F-C950-438F-B6B5-0FFC678CDBD7}"/>
    <cellStyle name="Total 15 2 4 6" xfId="13204" xr:uid="{E9D3203C-B1B0-45FC-9795-34696D5E7BF4}"/>
    <cellStyle name="Total 15 2 4 7" xfId="14091" xr:uid="{297464C7-1C2D-467B-8AA5-2B55D392ABE1}"/>
    <cellStyle name="Total 15 2 4 8" xfId="12834" xr:uid="{C129901E-1759-4C84-BB21-042DC617B94B}"/>
    <cellStyle name="Total 15 2 5" xfId="11496" xr:uid="{89CE44B9-C9BA-48B7-8072-1F43AECB5E2E}"/>
    <cellStyle name="Total 15 2 5 2" xfId="15900" xr:uid="{8555C263-7D79-4EC1-AEBD-3B9160206A58}"/>
    <cellStyle name="Total 15 2 5 3" xfId="16860" xr:uid="{038611A4-31B7-4139-B6E9-80268BB20B21}"/>
    <cellStyle name="Total 15 2 5 4" xfId="17812" xr:uid="{B92C07FC-97FB-4C97-A2D7-20506A379467}"/>
    <cellStyle name="Total 15 2 5 5" xfId="18686" xr:uid="{0A83BEA2-28A0-4C7A-B351-6BB972EE01E7}"/>
    <cellStyle name="Total 15 2 5 6" xfId="19551" xr:uid="{657A04DC-C273-477D-B73F-85FBE7D6951C}"/>
    <cellStyle name="Total 15 2 5 7" xfId="20327" xr:uid="{FF6629DF-5975-4C2C-81D7-8340D04421BE}"/>
    <cellStyle name="Total 15 2 5 8" xfId="21084" xr:uid="{D5E6032E-8E8D-48C0-8578-E71AD61DC225}"/>
    <cellStyle name="Total 15 2 6" xfId="13959" xr:uid="{1993B4D4-85DB-442C-8216-D209D72E03D8}"/>
    <cellStyle name="Total 15 2 7" xfId="12946" xr:uid="{DD77103F-9032-41EF-8533-86FD1DDEA855}"/>
    <cellStyle name="Total 15 2 8" xfId="13570" xr:uid="{9A9DCEEC-66A9-43E3-91A2-9DEC683CCE1F}"/>
    <cellStyle name="Total 15 2 9" xfId="13257" xr:uid="{6D43C173-2A23-4399-9B6D-3E22D28E76AB}"/>
    <cellStyle name="Total 15 3" xfId="9117" xr:uid="{E489AF38-11F7-4E37-844B-C3266BE8AA84}"/>
    <cellStyle name="Total 15 3 10" xfId="13080" xr:uid="{1C7DA811-F479-4198-ACAB-9A203089DB6A}"/>
    <cellStyle name="Total 15 3 11" xfId="14105" xr:uid="{385510DE-BFD8-46F8-8640-241F351174D2}"/>
    <cellStyle name="Total 15 3 2" xfId="9862" xr:uid="{93EC2D31-5A4D-415A-8276-5D97D7EED090}"/>
    <cellStyle name="Total 15 3 2 10" xfId="13339" xr:uid="{9189782D-9190-4F88-9049-7D40C31DFAFB}"/>
    <cellStyle name="Total 15 3 2 2" xfId="11403" xr:uid="{0505BDCC-22D6-4CEB-AA6B-F64F34EDC9EA}"/>
    <cellStyle name="Total 15 3 2 2 2" xfId="15821" xr:uid="{991657C7-C289-4E14-97D4-F9D23D56467A}"/>
    <cellStyle name="Total 15 3 2 2 3" xfId="16783" xr:uid="{4C692E99-0842-4403-A4B6-FD7033492FAB}"/>
    <cellStyle name="Total 15 3 2 2 4" xfId="17735" xr:uid="{F630AAD5-A28F-4CB1-AF9E-81B66E677C9B}"/>
    <cellStyle name="Total 15 3 2 2 5" xfId="18613" xr:uid="{89197EF7-ADC2-444F-AD51-191F966564BC}"/>
    <cellStyle name="Total 15 3 2 2 6" xfId="19478" xr:uid="{48605423-52E7-45BD-BB87-C1E71F0785A7}"/>
    <cellStyle name="Total 15 3 2 2 7" xfId="20254" xr:uid="{4F6182E4-C2AE-47A9-ABF2-FD99583748BF}"/>
    <cellStyle name="Total 15 3 2 2 8" xfId="21011" xr:uid="{C15E05A2-D87F-4912-A117-437767C5D03C}"/>
    <cellStyle name="Total 15 3 2 3" xfId="11838" xr:uid="{F280EB8B-8017-486F-812C-300608119491}"/>
    <cellStyle name="Total 15 3 2 3 2" xfId="16242" xr:uid="{7549488D-351D-49E4-96CB-DD313E796467}"/>
    <cellStyle name="Total 15 3 2 3 3" xfId="17202" xr:uid="{6ACD7B57-E31B-4CC7-97AB-E40C014A4494}"/>
    <cellStyle name="Total 15 3 2 3 4" xfId="18154" xr:uid="{EE6162F6-4205-4176-AA1C-DF0CA03145D6}"/>
    <cellStyle name="Total 15 3 2 3 5" xfId="19028" xr:uid="{F42899E2-41AB-47C4-84E0-B2CF9E3CD280}"/>
    <cellStyle name="Total 15 3 2 3 6" xfId="19893" xr:uid="{9E25478A-A489-4852-A227-81B52FEBD869}"/>
    <cellStyle name="Total 15 3 2 3 7" xfId="20669" xr:uid="{4731CF94-3107-4EFC-8325-5AABC9F50DD8}"/>
    <cellStyle name="Total 15 3 2 3 8" xfId="21426" xr:uid="{6C16703B-742D-4ED9-8C5C-0290D289F460}"/>
    <cellStyle name="Total 15 3 2 4" xfId="14807" xr:uid="{91A9EBA4-0398-4328-93A6-E8E8392CF557}"/>
    <cellStyle name="Total 15 3 2 5" xfId="14063" xr:uid="{0AC9DA22-AB4D-432A-AEEC-A57B278BD731}"/>
    <cellStyle name="Total 15 3 2 6" xfId="12858" xr:uid="{424F836B-6126-4B74-BF38-C0E565FCCA96}"/>
    <cellStyle name="Total 15 3 2 7" xfId="13650" xr:uid="{C86DCB00-6994-4E34-B4D2-A867EFF98D72}"/>
    <cellStyle name="Total 15 3 2 8" xfId="13197" xr:uid="{2EE22E73-40B4-45AE-A79C-22BE474DDE74}"/>
    <cellStyle name="Total 15 3 2 9" xfId="13476" xr:uid="{4787F89D-BB51-4C8F-836F-E31B5368CBC6}"/>
    <cellStyle name="Total 15 3 3" xfId="10642" xr:uid="{EEBFCA64-BAF6-4BF6-AD77-2C77C00DA4BE}"/>
    <cellStyle name="Total 15 3 3 2" xfId="15338" xr:uid="{85AF5CED-E80F-4A5A-A1B8-70D332CD54FA}"/>
    <cellStyle name="Total 15 3 3 3" xfId="16358" xr:uid="{4855B2F9-3ABF-4AB2-86F9-675B3CF70C7C}"/>
    <cellStyle name="Total 15 3 3 4" xfId="17318" xr:uid="{206E31FF-8E11-4F3B-892B-63175C02607C}"/>
    <cellStyle name="Total 15 3 3 5" xfId="18267" xr:uid="{EFE4D79A-87B9-4B63-85E3-3D1D227F2004}"/>
    <cellStyle name="Total 15 3 3 6" xfId="19140" xr:uid="{A57E78A2-560E-4392-B9B8-218D7ABFC2DB}"/>
    <cellStyle name="Total 15 3 3 7" xfId="20005" xr:uid="{7C2D3D58-65A4-4806-B6C6-FC1DC86A13F7}"/>
    <cellStyle name="Total 15 3 3 8" xfId="20781" xr:uid="{ECE93176-175B-4A08-81F9-DDAC631D5A09}"/>
    <cellStyle name="Total 15 3 4" xfId="11608" xr:uid="{3EFA0D96-D07B-49DD-ACF2-E349AB5D7D97}"/>
    <cellStyle name="Total 15 3 4 2" xfId="16012" xr:uid="{647EA8DC-DA08-4DBE-9C3F-A56540461CEA}"/>
    <cellStyle name="Total 15 3 4 3" xfId="16972" xr:uid="{60AAB26D-908C-4096-9CAA-18F3B0D819DD}"/>
    <cellStyle name="Total 15 3 4 4" xfId="17924" xr:uid="{ABFB27A8-569D-44B5-979D-56352448DC01}"/>
    <cellStyle name="Total 15 3 4 5" xfId="18798" xr:uid="{002DE4A9-E5DE-4FFA-A375-E179DC2999B1}"/>
    <cellStyle name="Total 15 3 4 6" xfId="19663" xr:uid="{3E20E333-3333-4ADA-8F44-E1AB4CD874F3}"/>
    <cellStyle name="Total 15 3 4 7" xfId="20439" xr:uid="{EBF2A409-EA10-4B8F-AA25-E504974EB2E2}"/>
    <cellStyle name="Total 15 3 4 8" xfId="21196" xr:uid="{B6DCAC3B-ACD1-455F-B410-382FD29AFE0C}"/>
    <cellStyle name="Total 15 3 5" xfId="14309" xr:uid="{0799DB7F-7DA0-4882-B37C-EC7F8A49D2C1}"/>
    <cellStyle name="Total 15 3 6" xfId="12644" xr:uid="{55715B0C-FCBD-4BD7-9510-AFF7D7C742B3}"/>
    <cellStyle name="Total 15 3 7" xfId="14647" xr:uid="{985B4C5A-9DC9-4B00-A0AF-A5DE6EF9BF25}"/>
    <cellStyle name="Total 15 3 8" xfId="12345" xr:uid="{A48051B9-A58F-478A-AD3F-45771D16408A}"/>
    <cellStyle name="Total 15 3 9" xfId="13805" xr:uid="{2B02E667-DEC7-442B-A9AE-FA52E7D6B9C6}"/>
    <cellStyle name="Total 15 4" xfId="9368" xr:uid="{70A55CC4-D2E4-4825-9479-5686BA151029}"/>
    <cellStyle name="Total 15 4 10" xfId="17400" xr:uid="{C5FC1152-5914-4F25-ABB7-68F7D2C3D3E7}"/>
    <cellStyle name="Total 15 4 2" xfId="10895" xr:uid="{C5A6F05E-8E05-49F8-99D0-2B5333300AF5}"/>
    <cellStyle name="Total 15 4 2 2" xfId="15521" xr:uid="{280DC9AE-3FB5-49CE-B107-C4CF8434363D}"/>
    <cellStyle name="Total 15 4 2 3" xfId="16527" xr:uid="{8CA6BB6F-BA32-4B71-8946-1F1170260BDF}"/>
    <cellStyle name="Total 15 4 2 4" xfId="17485" xr:uid="{C67AFB10-5B66-441F-A7D7-6BFC29B11B0C}"/>
    <cellStyle name="Total 15 4 2 5" xfId="18411" xr:uid="{3A019349-587F-4F90-835D-B10AEFF27097}"/>
    <cellStyle name="Total 15 4 2 6" xfId="19282" xr:uid="{B3756FA3-E8E3-4F13-B5DC-EB5A3CF0AFFC}"/>
    <cellStyle name="Total 15 4 2 7" xfId="20129" xr:uid="{8FD11A66-DFDF-4B1B-B922-2AB49CEA4244}"/>
    <cellStyle name="Total 15 4 2 8" xfId="20896" xr:uid="{5B37448F-4282-46EB-A6DF-A5D99F90F127}"/>
    <cellStyle name="Total 15 4 3" xfId="11723" xr:uid="{ED90CFE6-702E-48F7-A664-D5C177C5845D}"/>
    <cellStyle name="Total 15 4 3 2" xfId="16127" xr:uid="{084D9DB1-78DF-4BB3-9B11-40B18657BCA1}"/>
    <cellStyle name="Total 15 4 3 3" xfId="17087" xr:uid="{A98ED589-EF23-46E5-BC5C-85001D15D855}"/>
    <cellStyle name="Total 15 4 3 4" xfId="18039" xr:uid="{AA61A118-F04F-41F4-983E-FE070610F8D4}"/>
    <cellStyle name="Total 15 4 3 5" xfId="18913" xr:uid="{65B302D3-2399-4A82-B9DE-C5066DC69D4A}"/>
    <cellStyle name="Total 15 4 3 6" xfId="19778" xr:uid="{275E282A-3E10-4353-BFEB-9B4D27BE6B58}"/>
    <cellStyle name="Total 15 4 3 7" xfId="20554" xr:uid="{A13EE770-8F34-4445-AEF3-49B76330B402}"/>
    <cellStyle name="Total 15 4 3 8" xfId="21311" xr:uid="{16E72279-7C17-4E87-AC91-DA8A001DC80F}"/>
    <cellStyle name="Total 15 4 4" xfId="14492" xr:uid="{25419FB6-414F-4754-884E-E9C22CFA26B0}"/>
    <cellStyle name="Total 15 4 5" xfId="12475" xr:uid="{CFD51575-BA28-4223-8D06-0407B0F4A416}"/>
    <cellStyle name="Total 15 4 6" xfId="13763" xr:uid="{D2FE8E4D-4CB5-4406-9D0F-C45412FE7C79}"/>
    <cellStyle name="Total 15 4 7" xfId="13111" xr:uid="{A0F1228B-4447-4111-8B5E-F575692E4F2E}"/>
    <cellStyle name="Total 15 4 8" xfId="15431" xr:uid="{8FC284D7-407C-41BE-83AB-8F825382C89E}"/>
    <cellStyle name="Total 15 4 9" xfId="16442" xr:uid="{FE104B26-5469-4C9B-AB03-9A62377B8041}"/>
    <cellStyle name="Total 15 5" xfId="10152" xr:uid="{20976916-4536-44D2-9657-A7E5A298EBA2}"/>
    <cellStyle name="Total 15 5 2" xfId="15032" xr:uid="{CE7A7378-2618-4834-A0AD-5EF0616999D4}"/>
    <cellStyle name="Total 15 5 3" xfId="12047" xr:uid="{36A4660C-F66D-463A-AB5B-FDFEF6F553DE}"/>
    <cellStyle name="Total 15 5 4" xfId="14042" xr:uid="{A85F76A0-DCF3-488E-A531-ACD120B17771}"/>
    <cellStyle name="Total 15 5 5" xfId="12876" xr:uid="{31ADAE3E-E746-4EB9-8138-3AA2431AB7B6}"/>
    <cellStyle name="Total 15 5 6" xfId="13634" xr:uid="{8B61C7E6-75F6-4FEC-BDFE-059F7C5A03AA}"/>
    <cellStyle name="Total 15 5 7" xfId="13211" xr:uid="{8C4CA31C-54A0-4ADC-8C74-91DCFD5FAFE5}"/>
    <cellStyle name="Total 15 5 8" xfId="13474" xr:uid="{69B9E6CD-14D4-4D5A-B656-A90A2D8B3887}"/>
    <cellStyle name="Total 15 6" xfId="11495" xr:uid="{68AEF98C-ADA9-4440-935A-C3B1B68DAC5D}"/>
    <cellStyle name="Total 15 6 2" xfId="15899" xr:uid="{CA8FF267-BAC4-4EEB-96CA-2EA16F8FF304}"/>
    <cellStyle name="Total 15 6 3" xfId="16859" xr:uid="{5679E928-EF7C-48B9-B768-D43B6584484B}"/>
    <cellStyle name="Total 15 6 4" xfId="17811" xr:uid="{698B57EA-492F-4501-BDC8-3C2330B79774}"/>
    <cellStyle name="Total 15 6 5" xfId="18685" xr:uid="{484F9921-42EC-45DB-8D91-2F8F4A8DE6A6}"/>
    <cellStyle name="Total 15 6 6" xfId="19550" xr:uid="{E63F8D5E-AD75-4641-9E7C-049F50A84724}"/>
    <cellStyle name="Total 15 6 7" xfId="20326" xr:uid="{D65819A9-2F39-484F-9409-2EA5601308DD}"/>
    <cellStyle name="Total 15 6 8" xfId="21083" xr:uid="{1D0E4BBB-B00C-4633-9869-7321A1102142}"/>
    <cellStyle name="Total 15 7" xfId="13958" xr:uid="{8733B76F-4D98-4C51-A886-2F34F6ABED0A}"/>
    <cellStyle name="Total 15 8" xfId="12947" xr:uid="{9E525E79-6286-45B0-AC7B-31CFF309AEC8}"/>
    <cellStyle name="Total 15 9" xfId="13569" xr:uid="{0C01523B-EBC7-4E44-B257-87DFA598370E}"/>
    <cellStyle name="Total 16" xfId="8548" xr:uid="{A9811EEB-066C-41D6-B085-F6C25CBA4261}"/>
    <cellStyle name="Total 16 10" xfId="15059" xr:uid="{7CA48E4F-DE5C-4E08-A856-99CC06FBC8F9}"/>
    <cellStyle name="Total 16 11" xfId="12022" xr:uid="{4407FFBA-5AF4-4337-AEB9-FAB781EC6CFD}"/>
    <cellStyle name="Total 16 12" xfId="13871" xr:uid="{421E1ED8-BE8E-41C7-82E6-BD64C024A0EB}"/>
    <cellStyle name="Total 16 2" xfId="9119" xr:uid="{FD979703-3DFC-47FB-9B85-CBEDCB89FEF1}"/>
    <cellStyle name="Total 16 2 10" xfId="13642" xr:uid="{006EB5F0-3F40-4C1B-86F7-06C4A2AB24F9}"/>
    <cellStyle name="Total 16 2 11" xfId="13205" xr:uid="{FB642A02-1121-43A7-B36F-9E05323A287D}"/>
    <cellStyle name="Total 16 2 2" xfId="9863" xr:uid="{89F862B2-E9B5-4068-94B6-D5D1E13D2808}"/>
    <cellStyle name="Total 16 2 2 10" xfId="16620" xr:uid="{9DAF7D7E-533B-4F46-9F5A-6C5DE3B27018}"/>
    <cellStyle name="Total 16 2 2 2" xfId="11404" xr:uid="{8FE311DB-6DAD-4841-9AC4-EC630F70C512}"/>
    <cellStyle name="Total 16 2 2 2 2" xfId="15822" xr:uid="{36D5D495-E90D-4183-AA9E-BE1F17507517}"/>
    <cellStyle name="Total 16 2 2 2 3" xfId="16784" xr:uid="{7EDFFE6D-600A-49E5-A9FA-361B3E0019E4}"/>
    <cellStyle name="Total 16 2 2 2 4" xfId="17736" xr:uid="{79F15689-8AD0-43D1-989A-817158F97C78}"/>
    <cellStyle name="Total 16 2 2 2 5" xfId="18614" xr:uid="{E373E70D-9ED3-40A8-A2FE-F92D1BBBE147}"/>
    <cellStyle name="Total 16 2 2 2 6" xfId="19479" xr:uid="{CC4A96FC-029A-4C50-B42C-EDDFB55B2E67}"/>
    <cellStyle name="Total 16 2 2 2 7" xfId="20255" xr:uid="{F2DAA5F5-8DA1-46E4-A524-FB4B680D757E}"/>
    <cellStyle name="Total 16 2 2 2 8" xfId="21012" xr:uid="{8482992A-DAA4-469B-B13A-14BA9B9E7BD7}"/>
    <cellStyle name="Total 16 2 2 3" xfId="11839" xr:uid="{5DD8C734-EA73-402A-A0CA-FE69F72B5694}"/>
    <cellStyle name="Total 16 2 2 3 2" xfId="16243" xr:uid="{C2D77EB3-8282-45E5-BE36-4F152FE076F0}"/>
    <cellStyle name="Total 16 2 2 3 3" xfId="17203" xr:uid="{536AB9C5-EAE4-4F0B-AA4F-C755905651FF}"/>
    <cellStyle name="Total 16 2 2 3 4" xfId="18155" xr:uid="{629CCA8E-5E8B-4491-9DEB-B558AB03D0F7}"/>
    <cellStyle name="Total 16 2 2 3 5" xfId="19029" xr:uid="{39C84C85-5A24-42E2-9B1D-B657D08F26DC}"/>
    <cellStyle name="Total 16 2 2 3 6" xfId="19894" xr:uid="{E269841A-BBE3-4BD4-AA48-B1B9177C3A3F}"/>
    <cellStyle name="Total 16 2 2 3 7" xfId="20670" xr:uid="{20BE513E-1FF6-4432-ACE2-B64834D9CB7A}"/>
    <cellStyle name="Total 16 2 2 3 8" xfId="21427" xr:uid="{6A25A6D2-C2F8-4792-AD32-6C957BFB545A}"/>
    <cellStyle name="Total 16 2 2 4" xfId="14808" xr:uid="{1283FDC2-C79D-481E-8780-8C3B2CC0AF50}"/>
    <cellStyle name="Total 16 2 2 5" xfId="14839" xr:uid="{CDB876BD-23C1-4420-AC71-F0598FA6846B}"/>
    <cellStyle name="Total 16 2 2 6" xfId="12220" xr:uid="{173BB0F0-3E3B-4B96-ACDA-60F32E68C0D2}"/>
    <cellStyle name="Total 16 2 2 7" xfId="13827" xr:uid="{24A3E505-03A2-4F84-9601-218176C46753}"/>
    <cellStyle name="Total 16 2 2 8" xfId="13065" xr:uid="{4C071D39-8064-42EC-90CC-DE2D29E13719}"/>
    <cellStyle name="Total 16 2 2 9" xfId="15638" xr:uid="{03BC4812-BF70-4491-9BA0-8B27057CB7F9}"/>
    <cellStyle name="Total 16 2 3" xfId="10644" xr:uid="{2ECA27FE-9C5A-4054-8FBA-5C89E95508D7}"/>
    <cellStyle name="Total 16 2 3 2" xfId="15340" xr:uid="{81AB09E0-6372-4C72-A58A-415665FD22E2}"/>
    <cellStyle name="Total 16 2 3 3" xfId="16360" xr:uid="{036389D4-1B9A-4726-947B-EDD4017FA030}"/>
    <cellStyle name="Total 16 2 3 4" xfId="17320" xr:uid="{E4E9CACB-9E99-4F78-B5C8-25CF917E33B4}"/>
    <cellStyle name="Total 16 2 3 5" xfId="18269" xr:uid="{AF6B2DD9-CE5F-4B90-9448-F4EA13D7E104}"/>
    <cellStyle name="Total 16 2 3 6" xfId="19142" xr:uid="{298B4EC5-3292-48B7-B991-2CEDC932961E}"/>
    <cellStyle name="Total 16 2 3 7" xfId="20007" xr:uid="{C9B91D8F-0ADD-4CD4-B939-5E442D706EAA}"/>
    <cellStyle name="Total 16 2 3 8" xfId="20783" xr:uid="{C76B2C70-478A-4B16-A767-B231AE54EADE}"/>
    <cellStyle name="Total 16 2 4" xfId="11610" xr:uid="{5EE40ED6-84B8-4F48-AF8A-76316F101E9C}"/>
    <cellStyle name="Total 16 2 4 2" xfId="16014" xr:uid="{158BA9D7-2458-4E0B-8F2E-F4CC481FF6A0}"/>
    <cellStyle name="Total 16 2 4 3" xfId="16974" xr:uid="{2281CC4A-8338-4DCD-A8D9-D0CBACBEEBAF}"/>
    <cellStyle name="Total 16 2 4 4" xfId="17926" xr:uid="{DF618534-0485-4C1F-8674-43F0D68AB780}"/>
    <cellStyle name="Total 16 2 4 5" xfId="18800" xr:uid="{2930CD36-C940-427A-A3C8-CFE05E87395E}"/>
    <cellStyle name="Total 16 2 4 6" xfId="19665" xr:uid="{97CCAA86-B587-445E-8B38-869C5FD70B8D}"/>
    <cellStyle name="Total 16 2 4 7" xfId="20441" xr:uid="{9C7633FC-F9DB-45AC-B132-03E23D51CBF0}"/>
    <cellStyle name="Total 16 2 4 8" xfId="21198" xr:uid="{7A1300EA-FD35-49A0-9260-35F560C12094}"/>
    <cellStyle name="Total 16 2 5" xfId="14311" xr:uid="{FB68E2B3-E22F-4037-8D2F-75CC9F615C65}"/>
    <cellStyle name="Total 16 2 6" xfId="12642" xr:uid="{4C5F3F19-46CD-4EB3-923C-C6BDC3580234}"/>
    <cellStyle name="Total 16 2 7" xfId="15081" xr:uid="{55C63171-191B-41F0-BF02-B87D318F8E8B}"/>
    <cellStyle name="Total 16 2 8" xfId="14054" xr:uid="{E5E7805B-A3D1-4160-92DE-8CB45F1300B9}"/>
    <cellStyle name="Total 16 2 9" xfId="12867" xr:uid="{E74FCC9E-520D-477B-AABE-8A8677E1CCAA}"/>
    <cellStyle name="Total 16 3" xfId="9370" xr:uid="{B5F61B9E-D1F9-4557-8244-9F527997E518}"/>
    <cellStyle name="Total 16 3 10" xfId="15214" xr:uid="{223FAA3A-890D-4909-B30A-E91F28789064}"/>
    <cellStyle name="Total 16 3 2" xfId="10897" xr:uid="{B16C079B-BD6B-46C2-BE29-B1D845DCCC30}"/>
    <cellStyle name="Total 16 3 2 2" xfId="15523" xr:uid="{3A6376AB-B53D-406B-9EA0-1D619932AB54}"/>
    <cellStyle name="Total 16 3 2 3" xfId="16529" xr:uid="{589737D7-70E1-4BB1-8F81-64DF7CB65F86}"/>
    <cellStyle name="Total 16 3 2 4" xfId="17487" xr:uid="{5D3F0DBC-51AF-4B88-B9A9-D83EB0F5FC71}"/>
    <cellStyle name="Total 16 3 2 5" xfId="18413" xr:uid="{2F39560B-B1FF-4320-9CE9-0CABB7D8C485}"/>
    <cellStyle name="Total 16 3 2 6" xfId="19284" xr:uid="{21BBD1DF-B94C-443D-8271-251FD7F08D20}"/>
    <cellStyle name="Total 16 3 2 7" xfId="20131" xr:uid="{070C5A12-63D5-45CC-BF81-874CA0F38552}"/>
    <cellStyle name="Total 16 3 2 8" xfId="20898" xr:uid="{5D62B2F3-4F76-45D3-8FF8-F1CA6767EFD4}"/>
    <cellStyle name="Total 16 3 3" xfId="11725" xr:uid="{8677E610-1B5A-451D-90BB-E28B5457CC43}"/>
    <cellStyle name="Total 16 3 3 2" xfId="16129" xr:uid="{CCA92CF5-F37E-4B5F-B48F-7A6BFE0D4A56}"/>
    <cellStyle name="Total 16 3 3 3" xfId="17089" xr:uid="{F267D8C4-A4B1-43B9-8CAC-17CCD48D1634}"/>
    <cellStyle name="Total 16 3 3 4" xfId="18041" xr:uid="{4353B6E5-B785-40E3-B171-89D0D633A88A}"/>
    <cellStyle name="Total 16 3 3 5" xfId="18915" xr:uid="{0B98D693-D23A-4FD8-85B5-AF19EF098075}"/>
    <cellStyle name="Total 16 3 3 6" xfId="19780" xr:uid="{0305A406-0BFF-48E4-9602-15D9092DDFDF}"/>
    <cellStyle name="Total 16 3 3 7" xfId="20556" xr:uid="{CE9DD5F3-7A07-41F5-93B5-5E6F03EABB96}"/>
    <cellStyle name="Total 16 3 3 8" xfId="21313" xr:uid="{C8988858-AB6E-4E2F-814E-032D29320228}"/>
    <cellStyle name="Total 16 3 4" xfId="14494" xr:uid="{E4B26739-B7A3-46EB-B39C-98FF261A0E50}"/>
    <cellStyle name="Total 16 3 5" xfId="12473" xr:uid="{BC6E1052-D176-4C6F-AB03-71E6754680C7}"/>
    <cellStyle name="Total 16 3 6" xfId="13764" xr:uid="{1C29FF1C-C040-42BE-AC64-AA5618B76B25}"/>
    <cellStyle name="Total 16 3 7" xfId="13110" xr:uid="{08744FB8-FF59-4C7E-984F-7648CEE488EE}"/>
    <cellStyle name="Total 16 3 8" xfId="14919" xr:uid="{AEF15734-14C7-4A6E-8CDE-9DF47D123110}"/>
    <cellStyle name="Total 16 3 9" xfId="12148" xr:uid="{943C1F49-87A9-4C21-B4BF-AA8FC375CED0}"/>
    <cellStyle name="Total 16 4" xfId="10154" xr:uid="{A6402728-2DFC-458E-BB9A-FAA3CD77EE64}"/>
    <cellStyle name="Total 16 4 2" xfId="15034" xr:uid="{8BB5BC52-BD0C-495C-868C-B6EA5A3B1CA6}"/>
    <cellStyle name="Total 16 4 3" xfId="12046" xr:uid="{4A35E108-1952-4F8F-95A2-ACC0B915291D}"/>
    <cellStyle name="Total 16 4 4" xfId="14739" xr:uid="{7FA0B1CF-A784-43BC-BC1A-F43F93F395FB}"/>
    <cellStyle name="Total 16 4 5" xfId="12270" xr:uid="{330A3482-D493-45E6-B3FD-2E3672B49A31}"/>
    <cellStyle name="Total 16 4 6" xfId="15724" xr:uid="{AF78ED34-907C-4482-9DAC-8D1C720BDF49}"/>
    <cellStyle name="Total 16 4 7" xfId="16693" xr:uid="{12E73EBE-9446-4E3D-B5AA-F0AAC098962C}"/>
    <cellStyle name="Total 16 4 8" xfId="17645" xr:uid="{AB97B209-2580-4CF1-8C54-3664DB0E6CF2}"/>
    <cellStyle name="Total 16 5" xfId="11497" xr:uid="{4D8F821A-2241-4BEE-A569-8D58E85CC0E7}"/>
    <cellStyle name="Total 16 5 2" xfId="15901" xr:uid="{90079425-5ECF-4FFE-845D-7778FA97233D}"/>
    <cellStyle name="Total 16 5 3" xfId="16861" xr:uid="{3AF13A3C-F412-4BD3-B8F3-D7117960D89F}"/>
    <cellStyle name="Total 16 5 4" xfId="17813" xr:uid="{61ED5A90-97D5-49B1-8E90-912149E04E56}"/>
    <cellStyle name="Total 16 5 5" xfId="18687" xr:uid="{D432EDC4-58C6-4442-A945-6510C9E8CFA4}"/>
    <cellStyle name="Total 16 5 6" xfId="19552" xr:uid="{61B63849-47E6-4913-9A44-5617015DD164}"/>
    <cellStyle name="Total 16 5 7" xfId="20328" xr:uid="{24735942-9CEB-4C41-BA00-8CC6F2DC3AAA}"/>
    <cellStyle name="Total 16 5 8" xfId="21085" xr:uid="{D2B95B95-6AA1-4FC2-9E13-9909D095985E}"/>
    <cellStyle name="Total 16 6" xfId="13960" xr:uid="{C3887391-730F-42AC-BD92-BD08CF52841A}"/>
    <cellStyle name="Total 16 7" xfId="12945" xr:uid="{94433B5E-8CB2-4740-850E-C667A637B2EB}"/>
    <cellStyle name="Total 16 8" xfId="13571" xr:uid="{B9AFA76E-CAAD-44D3-B41C-18459B1A486B}"/>
    <cellStyle name="Total 16 9" xfId="13256" xr:uid="{A29D2BA7-95A0-46E7-BEDB-668A6FBD4FE5}"/>
    <cellStyle name="Total 17" xfId="8549" xr:uid="{4E2F80DE-5025-451A-91AE-C344B55816F3}"/>
    <cellStyle name="Total 17 10" xfId="13997" xr:uid="{7CD26079-98CC-4CEE-BECA-8053A76E5EDF}"/>
    <cellStyle name="Total 17 11" xfId="12910" xr:uid="{14812184-9B32-43D0-831A-CB206F36863E}"/>
    <cellStyle name="Total 17 12" xfId="13600" xr:uid="{72F9A540-9D18-43AD-BC92-E252BC7C5836}"/>
    <cellStyle name="Total 17 2" xfId="9120" xr:uid="{325D0191-0AB5-4084-A258-9EF32C14626C}"/>
    <cellStyle name="Total 17 2 10" xfId="16664" xr:uid="{AA273D9B-D123-4116-AFF1-9E2A7EF02648}"/>
    <cellStyle name="Total 17 2 11" xfId="17617" xr:uid="{CE9594C6-74BD-4585-BF2E-9138A2366C3D}"/>
    <cellStyle name="Total 17 2 2" xfId="9864" xr:uid="{4FAE5969-2858-4310-8F1B-4F2BE78CED6A}"/>
    <cellStyle name="Total 17 2 2 10" xfId="20051" xr:uid="{F08394E5-0129-4827-B33D-15586EEFDFBB}"/>
    <cellStyle name="Total 17 2 2 2" xfId="11405" xr:uid="{0DB05798-9D4A-4904-A071-DCD9DE281F3B}"/>
    <cellStyle name="Total 17 2 2 2 2" xfId="15823" xr:uid="{2E3BD231-7111-4614-BF96-C7EF5FC7F5D8}"/>
    <cellStyle name="Total 17 2 2 2 3" xfId="16785" xr:uid="{935476E4-9D3C-4589-8DE3-2F1FD57C42B2}"/>
    <cellStyle name="Total 17 2 2 2 4" xfId="17737" xr:uid="{D54F4824-BDB6-4A9E-908E-346A93BBDDA6}"/>
    <cellStyle name="Total 17 2 2 2 5" xfId="18615" xr:uid="{BA5BAB1B-019C-4DEE-BF0F-D56330542C1A}"/>
    <cellStyle name="Total 17 2 2 2 6" xfId="19480" xr:uid="{9F021148-9873-4227-AB91-C48EE4F8E8B2}"/>
    <cellStyle name="Total 17 2 2 2 7" xfId="20256" xr:uid="{AC856525-2ECC-4DF1-A3DB-9B4C3C6B32C3}"/>
    <cellStyle name="Total 17 2 2 2 8" xfId="21013" xr:uid="{DF394441-6DF3-4B85-9C4E-F0A97642B57F}"/>
    <cellStyle name="Total 17 2 2 3" xfId="11840" xr:uid="{F2CCBE65-7819-4F77-BA90-B7A1E7482A72}"/>
    <cellStyle name="Total 17 2 2 3 2" xfId="16244" xr:uid="{4DC97EC9-1892-4585-83CB-DAE0F91A6CD5}"/>
    <cellStyle name="Total 17 2 2 3 3" xfId="17204" xr:uid="{51960551-575A-4074-AFD5-D40D1DDA2D4E}"/>
    <cellStyle name="Total 17 2 2 3 4" xfId="18156" xr:uid="{450CA565-5AFA-4623-8FEE-F0FCE20C5140}"/>
    <cellStyle name="Total 17 2 2 3 5" xfId="19030" xr:uid="{D0A656B3-F0BA-43BD-A945-DECBCE6E6153}"/>
    <cellStyle name="Total 17 2 2 3 6" xfId="19895" xr:uid="{CA7C2EC2-DDEB-4148-9C94-FE25135D07D1}"/>
    <cellStyle name="Total 17 2 2 3 7" xfId="20671" xr:uid="{611DEECE-BC65-48B4-9543-19062066D042}"/>
    <cellStyle name="Total 17 2 2 3 8" xfId="21428" xr:uid="{7FCB3F3F-BDFE-41D8-BD16-957E973462E8}"/>
    <cellStyle name="Total 17 2 2 4" xfId="14809" xr:uid="{787A1358-ADC7-4C12-97CF-EAF5CCF42244}"/>
    <cellStyle name="Total 17 2 2 5" xfId="15395" xr:uid="{A178A46D-491C-4ADC-AB59-74CD082DFF69}"/>
    <cellStyle name="Total 17 2 2 6" xfId="16409" xr:uid="{C99813C5-9D68-437B-8B85-B5C0EB529751}"/>
    <cellStyle name="Total 17 2 2 7" xfId="17369" xr:uid="{A15F29B0-9732-42F2-BA8D-F5434273BE8B}"/>
    <cellStyle name="Total 17 2 2 8" xfId="18313" xr:uid="{FDC8DAAA-13B3-4EC0-B969-BFECD612EFAA}"/>
    <cellStyle name="Total 17 2 2 9" xfId="19186" xr:uid="{FAC1D77F-25E4-48AD-94D7-D1F7AF180F2D}"/>
    <cellStyle name="Total 17 2 3" xfId="10645" xr:uid="{C598A9CA-AA93-4907-B7FA-7C6DB178DDCC}"/>
    <cellStyle name="Total 17 2 3 2" xfId="15341" xr:uid="{392F7F7C-19E0-4F1A-9F9D-5CFE796402BA}"/>
    <cellStyle name="Total 17 2 3 3" xfId="16361" xr:uid="{40D6A81E-E256-4CF4-9735-AE04B9A8B78F}"/>
    <cellStyle name="Total 17 2 3 4" xfId="17321" xr:uid="{BB4C06D9-A0E7-43EE-9E07-AF6960525E14}"/>
    <cellStyle name="Total 17 2 3 5" xfId="18270" xr:uid="{AAA585D7-DB53-4967-8F0B-E7C63ABA917A}"/>
    <cellStyle name="Total 17 2 3 6" xfId="19143" xr:uid="{C0081D4E-B26E-4A47-90EB-092B8682E803}"/>
    <cellStyle name="Total 17 2 3 7" xfId="20008" xr:uid="{A306D052-BC22-439C-B607-052EE945B52E}"/>
    <cellStyle name="Total 17 2 3 8" xfId="20784" xr:uid="{91CF6893-E298-473E-B320-8A97F28F275A}"/>
    <cellStyle name="Total 17 2 4" xfId="11611" xr:uid="{C5632FDE-1431-404A-B98A-0ED304D1E7E8}"/>
    <cellStyle name="Total 17 2 4 2" xfId="16015" xr:uid="{33436BFD-F4EE-410C-8205-EE35FC0C41A7}"/>
    <cellStyle name="Total 17 2 4 3" xfId="16975" xr:uid="{64292E6D-F33E-4418-8FA2-AF2C8F6F8374}"/>
    <cellStyle name="Total 17 2 4 4" xfId="17927" xr:uid="{043F7714-1000-4E93-8467-A124E1D5D263}"/>
    <cellStyle name="Total 17 2 4 5" xfId="18801" xr:uid="{791C4C71-0488-4E9D-998D-5B5421650282}"/>
    <cellStyle name="Total 17 2 4 6" xfId="19666" xr:uid="{84F99595-8146-4980-A76B-9F7159C9B488}"/>
    <cellStyle name="Total 17 2 4 7" xfId="20442" xr:uid="{651619F6-ACED-46FD-B30C-966BB1C28578}"/>
    <cellStyle name="Total 17 2 4 8" xfId="21199" xr:uid="{6395A5C8-BB65-4258-B60F-38EB591C96F2}"/>
    <cellStyle name="Total 17 2 5" xfId="14312" xr:uid="{CAA0F972-10F5-42A8-98E8-567B9CD972F6}"/>
    <cellStyle name="Total 17 2 6" xfId="12641" xr:uid="{954BEAEC-097D-4D16-B70A-80A6E6BC19F6}"/>
    <cellStyle name="Total 17 2 7" xfId="14418" xr:uid="{CDCA23B1-825D-4274-B23C-1B48EC487459}"/>
    <cellStyle name="Total 17 2 8" xfId="12545" xr:uid="{ED5AF541-A703-4794-832B-1F8049CEF064}"/>
    <cellStyle name="Total 17 2 9" xfId="15688" xr:uid="{40E41C07-2E0A-4E5F-9A6F-4E7F444123CF}"/>
    <cellStyle name="Total 17 3" xfId="9371" xr:uid="{4648EBCB-8C7D-44BC-98FC-B990AE415686}"/>
    <cellStyle name="Total 17 3 10" xfId="13787" xr:uid="{BD3B409C-26DF-49F5-9DBC-32479D3ED26E}"/>
    <cellStyle name="Total 17 3 2" xfId="10898" xr:uid="{4D4380D4-5ECE-48BF-8859-FA2D318590CC}"/>
    <cellStyle name="Total 17 3 2 2" xfId="15524" xr:uid="{A7956728-118B-4631-83BD-F927A3476F45}"/>
    <cellStyle name="Total 17 3 2 3" xfId="16530" xr:uid="{A126D55D-88E1-4648-9943-9813292F8266}"/>
    <cellStyle name="Total 17 3 2 4" xfId="17488" xr:uid="{20EF8D49-CD6B-4C50-8401-48E5EE03C076}"/>
    <cellStyle name="Total 17 3 2 5" xfId="18414" xr:uid="{C79C95A9-1A3F-4BE8-9A7C-22682B6D8681}"/>
    <cellStyle name="Total 17 3 2 6" xfId="19285" xr:uid="{7E8B4A79-22F0-4769-A0A2-860F06FA97CE}"/>
    <cellStyle name="Total 17 3 2 7" xfId="20132" xr:uid="{44F10A65-4EF0-4F02-A256-3BFCD575ADAF}"/>
    <cellStyle name="Total 17 3 2 8" xfId="20899" xr:uid="{29F826B6-1610-4A0A-AA66-9780AECB9823}"/>
    <cellStyle name="Total 17 3 3" xfId="11726" xr:uid="{B0FB9A00-4C29-4950-8A68-9CCA9F39681E}"/>
    <cellStyle name="Total 17 3 3 2" xfId="16130" xr:uid="{E629A3B6-FF26-4CC2-B824-92D449DE77ED}"/>
    <cellStyle name="Total 17 3 3 3" xfId="17090" xr:uid="{DB613A95-FEB5-40D2-AB42-999F5CE14A4B}"/>
    <cellStyle name="Total 17 3 3 4" xfId="18042" xr:uid="{C84752BD-4A1D-4CA3-B67C-9D2B142EFDD2}"/>
    <cellStyle name="Total 17 3 3 5" xfId="18916" xr:uid="{B3C9F670-4D98-4099-BF21-A57BE9689576}"/>
    <cellStyle name="Total 17 3 3 6" xfId="19781" xr:uid="{8CB0F85E-249F-4C76-A33B-DE1083EFEA8B}"/>
    <cellStyle name="Total 17 3 3 7" xfId="20557" xr:uid="{ED15A8BB-28D0-4CC3-B276-AD5D3EAD91C0}"/>
    <cellStyle name="Total 17 3 3 8" xfId="21314" xr:uid="{DFCA3A1F-0BA1-4B19-B52C-F24F6839D153}"/>
    <cellStyle name="Total 17 3 4" xfId="14495" xr:uid="{9802CA28-28C1-40F0-B41B-4313BFC55120}"/>
    <cellStyle name="Total 17 3 5" xfId="12472" xr:uid="{FA74E9A5-9559-41C6-A05A-1C2F4F52379E}"/>
    <cellStyle name="Total 17 3 6" xfId="14157" xr:uid="{EE67D5F2-DF4A-4601-9696-D88EE532B880}"/>
    <cellStyle name="Total 17 3 7" xfId="12783" xr:uid="{76292BFE-893C-42A4-ACBE-05AE091EBE8A}"/>
    <cellStyle name="Total 17 3 8" xfId="14625" xr:uid="{4F2C2EE8-69AC-417A-8823-5C8C6AF9D1C5}"/>
    <cellStyle name="Total 17 3 9" xfId="12364" xr:uid="{CE62D586-909A-4189-934D-4A1BEB7DD76F}"/>
    <cellStyle name="Total 17 4" xfId="10155" xr:uid="{56C78390-6048-45F6-9EF3-F62BB2820D5D}"/>
    <cellStyle name="Total 17 4 2" xfId="15035" xr:uid="{0DDC0330-D843-445B-A1FA-D3851204608E}"/>
    <cellStyle name="Total 17 4 3" xfId="12045" xr:uid="{832D5294-772C-4CC1-9393-DB5A5DB1C35E}"/>
    <cellStyle name="Total 17 4 4" xfId="15760" xr:uid="{CA0CACFA-1363-4229-9575-450C21FE9DDB}"/>
    <cellStyle name="Total 17 4 5" xfId="16724" xr:uid="{A582843C-2DAF-4B09-95F3-9E1658BEBA2B}"/>
    <cellStyle name="Total 17 4 6" xfId="17676" xr:uid="{89004FC5-14E6-49A9-A5A3-BF977E37A6DD}"/>
    <cellStyle name="Total 17 4 7" xfId="18558" xr:uid="{2954D638-A043-414F-B2A8-A9EA752A98F1}"/>
    <cellStyle name="Total 17 4 8" xfId="19426" xr:uid="{61AE9F2A-4985-4477-898A-3F420AF0AF75}"/>
    <cellStyle name="Total 17 5" xfId="11498" xr:uid="{AA96A505-52E8-4313-9840-C93A4A9AAA6D}"/>
    <cellStyle name="Total 17 5 2" xfId="15902" xr:uid="{710F9D85-9BFE-458B-83BF-D3184F6658FB}"/>
    <cellStyle name="Total 17 5 3" xfId="16862" xr:uid="{70FB1546-C263-47DD-A821-7D09966716BB}"/>
    <cellStyle name="Total 17 5 4" xfId="17814" xr:uid="{45B2C728-8F4F-4EFC-861C-3530F977189A}"/>
    <cellStyle name="Total 17 5 5" xfId="18688" xr:uid="{1B03410F-F90D-4ED3-8E03-A322153B429F}"/>
    <cellStyle name="Total 17 5 6" xfId="19553" xr:uid="{56BE580C-7044-407D-AE68-1DBF6E5ED195}"/>
    <cellStyle name="Total 17 5 7" xfId="20329" xr:uid="{29A6387E-1880-441C-8B70-C76F4B7896E5}"/>
    <cellStyle name="Total 17 5 8" xfId="21086" xr:uid="{08F49AF2-034C-4FFB-B749-970EAA30F92C}"/>
    <cellStyle name="Total 17 6" xfId="13961" xr:uid="{95453DCB-94D0-43F9-A67D-64488EE90CE0}"/>
    <cellStyle name="Total 17 7" xfId="12944" xr:uid="{B9B1D9BF-E4AF-46F1-A52D-D37BD60864B9}"/>
    <cellStyle name="Total 17 8" xfId="13572" xr:uid="{FC4F49EE-18D6-4CDC-949B-4B41B06052C6}"/>
    <cellStyle name="Total 17 9" xfId="13255" xr:uid="{97E45702-30C5-4360-9053-F22451D3D9A2}"/>
    <cellStyle name="Total 18" xfId="8550" xr:uid="{6A8E2BB5-3B2F-422C-9B33-5BA93393AA8E}"/>
    <cellStyle name="Total 18 10" xfId="13254" xr:uid="{20CB330A-E88C-4F75-AB2C-A642A92F0BB0}"/>
    <cellStyle name="Total 18 11" xfId="14579" xr:uid="{46FD5D4C-73C2-4B4F-8BAD-DB793BC1FE37}"/>
    <cellStyle name="Total 18 12" xfId="12392" xr:uid="{AB1C74A3-EA03-426A-AF93-B74EBEBBA68A}"/>
    <cellStyle name="Total 18 13" xfId="14165" xr:uid="{DFB89C77-ACDA-42F8-BCE1-FF8C23473152}"/>
    <cellStyle name="Total 18 2" xfId="8551" xr:uid="{4ED52669-EC5E-43DE-B8B5-10879E36A23B}"/>
    <cellStyle name="Total 18 2 10" xfId="15608" xr:uid="{73BDA77C-9FFE-4F34-9271-D1A7C9EE1798}"/>
    <cellStyle name="Total 18 2 11" xfId="16609" xr:uid="{D0E1351F-24ED-4D19-92C8-83173E7F825F}"/>
    <cellStyle name="Total 18 2 12" xfId="17567" xr:uid="{D7932AB4-C384-42C0-9B06-00DA35F1628F}"/>
    <cellStyle name="Total 18 2 2" xfId="9122" xr:uid="{ACC8F4A2-38FA-4986-A66E-4306C69D5F38}"/>
    <cellStyle name="Total 18 2 2 10" xfId="11905" xr:uid="{94747CBB-D23F-4B41-8488-CCF29755C52C}"/>
    <cellStyle name="Total 18 2 2 11" xfId="14793" xr:uid="{53FDA047-1FEB-4F25-AD4F-2C90BEB97131}"/>
    <cellStyle name="Total 18 2 2 2" xfId="9865" xr:uid="{C38394DF-CF30-49FB-92E7-1362EFC833E2}"/>
    <cellStyle name="Total 18 2 2 2 10" xfId="18508" xr:uid="{902AD995-7B85-44DE-A63C-9D68891442B5}"/>
    <cellStyle name="Total 18 2 2 2 2" xfId="11406" xr:uid="{66698E4E-D2A9-4ACE-9E75-39B0D5A2BB42}"/>
    <cellStyle name="Total 18 2 2 2 2 2" xfId="15824" xr:uid="{BC32E625-CE84-4617-A318-C3BF34CB41D1}"/>
    <cellStyle name="Total 18 2 2 2 2 3" xfId="16786" xr:uid="{6FCDEC28-00CB-44A3-B549-69B2AAF5DA13}"/>
    <cellStyle name="Total 18 2 2 2 2 4" xfId="17738" xr:uid="{E225B1CA-153D-488D-9CE0-FD2E540CC614}"/>
    <cellStyle name="Total 18 2 2 2 2 5" xfId="18616" xr:uid="{6DF3DD45-1605-45B8-87BC-B35718C86A1E}"/>
    <cellStyle name="Total 18 2 2 2 2 6" xfId="19481" xr:uid="{608E0961-7993-4BF1-AC82-85C09A50B341}"/>
    <cellStyle name="Total 18 2 2 2 2 7" xfId="20257" xr:uid="{FA2A1A14-02F8-4F88-A77A-DB09211A9BD9}"/>
    <cellStyle name="Total 18 2 2 2 2 8" xfId="21014" xr:uid="{4A57F29F-F41F-4998-8B0D-DA6B7E0B6E99}"/>
    <cellStyle name="Total 18 2 2 2 3" xfId="11841" xr:uid="{C021B436-0996-451C-980C-2789C5DD5199}"/>
    <cellStyle name="Total 18 2 2 2 3 2" xfId="16245" xr:uid="{7BE29266-EA61-45B7-87B6-81BCEF30C75D}"/>
    <cellStyle name="Total 18 2 2 2 3 3" xfId="17205" xr:uid="{95F8D2D3-C821-4B52-84F7-BFBA773E2868}"/>
    <cellStyle name="Total 18 2 2 2 3 4" xfId="18157" xr:uid="{41965D2E-4001-431C-A4F9-CA7613B74C18}"/>
    <cellStyle name="Total 18 2 2 2 3 5" xfId="19031" xr:uid="{7397FBF1-7AE2-4D14-A897-8B04F77F1FE7}"/>
    <cellStyle name="Total 18 2 2 2 3 6" xfId="19896" xr:uid="{B1D5D6E1-4086-465A-967A-0E8F942AFFF0}"/>
    <cellStyle name="Total 18 2 2 2 3 7" xfId="20672" xr:uid="{F8F3A6CA-F084-4B51-B478-7F04A89E90AF}"/>
    <cellStyle name="Total 18 2 2 2 3 8" xfId="21429" xr:uid="{FC18CB34-0F2E-49F2-80C8-41AC55577A7E}"/>
    <cellStyle name="Total 18 2 2 2 4" xfId="14810" xr:uid="{C5B4F716-6D9B-49A2-9728-A843BE2EAF10}"/>
    <cellStyle name="Total 18 2 2 2 5" xfId="14368" xr:uid="{1A9E5049-B6A1-4042-9EA7-22851C5FB55A}"/>
    <cellStyle name="Total 18 2 2 2 6" xfId="12590" xr:uid="{70A7BE0A-6321-4E62-B858-C1433EEA59B6}"/>
    <cellStyle name="Total 18 2 2 2 7" xfId="15678" xr:uid="{CF99F000-09AF-40D5-B702-600CFCE424CB}"/>
    <cellStyle name="Total 18 2 2 2 8" xfId="16656" xr:uid="{C343ED35-4F31-4BBF-8688-257C2995C2AC}"/>
    <cellStyle name="Total 18 2 2 2 9" xfId="17609" xr:uid="{DA722305-7787-4596-8E26-874C14BA3D02}"/>
    <cellStyle name="Total 18 2 2 3" xfId="10647" xr:uid="{85F13E3A-C27F-4CA2-B7F2-4D646241AD03}"/>
    <cellStyle name="Total 18 2 2 3 2" xfId="15343" xr:uid="{B23F431B-4C98-44B4-BBC6-3C2BBC8D65F4}"/>
    <cellStyle name="Total 18 2 2 3 3" xfId="16363" xr:uid="{698350C3-4127-4F8A-8577-90F30B933A79}"/>
    <cellStyle name="Total 18 2 2 3 4" xfId="17323" xr:uid="{0E5917C0-2B96-409D-A7D5-41EFA2A221F4}"/>
    <cellStyle name="Total 18 2 2 3 5" xfId="18272" xr:uid="{3E078DD0-5E97-402F-97AD-E03DE40DA503}"/>
    <cellStyle name="Total 18 2 2 3 6" xfId="19145" xr:uid="{C4239F71-1D3B-4ED5-91E0-B26C7D70C34E}"/>
    <cellStyle name="Total 18 2 2 3 7" xfId="20010" xr:uid="{0EA2A183-B354-4CED-8B5A-DD1251289CA7}"/>
    <cellStyle name="Total 18 2 2 3 8" xfId="20786" xr:uid="{43CA948F-BED6-4C2E-AD7D-2EC7384327A3}"/>
    <cellStyle name="Total 18 2 2 4" xfId="11613" xr:uid="{7D81D65A-D53F-4A75-AB5A-B51F948D0A7C}"/>
    <cellStyle name="Total 18 2 2 4 2" xfId="16017" xr:uid="{275A4CE4-6C27-4CDD-8CA4-E64E83F704F6}"/>
    <cellStyle name="Total 18 2 2 4 3" xfId="16977" xr:uid="{1B924E94-B501-4F03-98B2-F8436697A846}"/>
    <cellStyle name="Total 18 2 2 4 4" xfId="17929" xr:uid="{1B529E5B-D10C-47BE-BE3C-7F0B92D71A8C}"/>
    <cellStyle name="Total 18 2 2 4 5" xfId="18803" xr:uid="{A2129D41-44F9-4370-A9CA-1D52654390F1}"/>
    <cellStyle name="Total 18 2 2 4 6" xfId="19668" xr:uid="{70987418-0B6A-4D2E-8387-34360CC7E16E}"/>
    <cellStyle name="Total 18 2 2 4 7" xfId="20444" xr:uid="{9BFB70F4-5B15-46E6-B234-EA106AC42757}"/>
    <cellStyle name="Total 18 2 2 4 8" xfId="21201" xr:uid="{7D95BE0B-7690-4D1D-9CD7-D8FC5DB592EF}"/>
    <cellStyle name="Total 18 2 2 5" xfId="14314" xr:uid="{E6461290-5D3B-45F8-A994-657FDB746716}"/>
    <cellStyle name="Total 18 2 2 6" xfId="12639" xr:uid="{4F593C50-9086-4C08-86E9-506958167919}"/>
    <cellStyle name="Total 18 2 2 7" xfId="14960" xr:uid="{F0CC5C95-B9A9-449A-99DF-748B4F1C0057}"/>
    <cellStyle name="Total 18 2 2 8" xfId="12112" xr:uid="{146A46FB-7149-41C1-9848-EC3E340AA487}"/>
    <cellStyle name="Total 18 2 2 9" xfId="15220" xr:uid="{1A6EFF61-E222-4247-A68E-FDDC137986B6}"/>
    <cellStyle name="Total 18 2 3" xfId="9373" xr:uid="{4A8BCF43-71E6-4B0E-AB19-FDF2DE285D56}"/>
    <cellStyle name="Total 18 2 3 10" xfId="19388" xr:uid="{B3E39DE9-317C-4744-B1DF-A22022FC641D}"/>
    <cellStyle name="Total 18 2 3 2" xfId="10900" xr:uid="{542B5DCD-10E2-40D4-99F7-1DE0D697BD19}"/>
    <cellStyle name="Total 18 2 3 2 2" xfId="15526" xr:uid="{4F83C82E-C62F-44CD-88FD-A5EABB1CE7EB}"/>
    <cellStyle name="Total 18 2 3 2 3" xfId="16532" xr:uid="{9C649DBF-766E-4103-9336-49A7C43CD3EA}"/>
    <cellStyle name="Total 18 2 3 2 4" xfId="17490" xr:uid="{6B28B61F-0F90-4613-93B4-EB15137CE4DA}"/>
    <cellStyle name="Total 18 2 3 2 5" xfId="18416" xr:uid="{D7AD51E6-0616-4583-B6BD-1BD66751F2B8}"/>
    <cellStyle name="Total 18 2 3 2 6" xfId="19287" xr:uid="{6368F925-A569-443D-BCA2-31BB8596EC4F}"/>
    <cellStyle name="Total 18 2 3 2 7" xfId="20134" xr:uid="{746259B0-9CF7-4C54-B778-845BDD2A2DF7}"/>
    <cellStyle name="Total 18 2 3 2 8" xfId="20901" xr:uid="{1B11D788-4695-41D8-8F8B-1D6858763742}"/>
    <cellStyle name="Total 18 2 3 3" xfId="11728" xr:uid="{087C27EB-5F5C-4905-A2F4-09056F8F62BA}"/>
    <cellStyle name="Total 18 2 3 3 2" xfId="16132" xr:uid="{B55A68A6-B4F4-4017-B80F-C3A30A519C76}"/>
    <cellStyle name="Total 18 2 3 3 3" xfId="17092" xr:uid="{1D30C8AA-794B-410E-ABF6-A6F272676DFC}"/>
    <cellStyle name="Total 18 2 3 3 4" xfId="18044" xr:uid="{8969AD18-5A94-4704-9D80-4669A20A19F9}"/>
    <cellStyle name="Total 18 2 3 3 5" xfId="18918" xr:uid="{08A65254-BE16-4216-8273-FB4B2E95D631}"/>
    <cellStyle name="Total 18 2 3 3 6" xfId="19783" xr:uid="{2E677FA6-BF96-4366-BB06-FFAF8F2A8D0C}"/>
    <cellStyle name="Total 18 2 3 3 7" xfId="20559" xr:uid="{339BA962-7616-4862-B6F3-ABB6505DCD9F}"/>
    <cellStyle name="Total 18 2 3 3 8" xfId="21316" xr:uid="{5F4538C4-C5AD-4247-806D-D49A9DDFAE84}"/>
    <cellStyle name="Total 18 2 3 4" xfId="14497" xr:uid="{A25BED5F-1B52-4405-BE1A-7D3490581955}"/>
    <cellStyle name="Total 18 2 3 5" xfId="12470" xr:uid="{336EC0CE-CF1B-4BA3-B6C5-681F3720F5E1}"/>
    <cellStyle name="Total 18 2 3 6" xfId="15696" xr:uid="{C4EA434E-DB94-4A5C-B7CD-8ABB47041690}"/>
    <cellStyle name="Total 18 2 3 7" xfId="16672" xr:uid="{BC8BB739-B92B-4D65-AFE8-F2F96D221115}"/>
    <cellStyle name="Total 18 2 3 8" xfId="17624" xr:uid="{AC59BF91-637D-450B-B155-4B254CAA8700}"/>
    <cellStyle name="Total 18 2 3 9" xfId="18519" xr:uid="{C3589D9A-C015-4D07-BCFE-3F8B33F5F155}"/>
    <cellStyle name="Total 18 2 4" xfId="10157" xr:uid="{0F21EF50-E809-4816-AA77-7422CBC71F21}"/>
    <cellStyle name="Total 18 2 4 2" xfId="15037" xr:uid="{94CCDEC4-3E1B-44E9-9547-8DB088222A05}"/>
    <cellStyle name="Total 18 2 4 3" xfId="12043" xr:uid="{5AEB8D26-AE96-4D59-8A39-1242AA90E7D8}"/>
    <cellStyle name="Total 18 2 4 4" xfId="14437" xr:uid="{0863C53B-34D2-419B-AC1B-3EE4390D9C13}"/>
    <cellStyle name="Total 18 2 4 5" xfId="12528" xr:uid="{64F9AF38-B548-415C-AF9B-EE6EEFD3818D}"/>
    <cellStyle name="Total 18 2 4 6" xfId="14670" xr:uid="{B302CA8C-EFBF-4CDA-B409-CF79D77D5515}"/>
    <cellStyle name="Total 18 2 4 7" xfId="12327" xr:uid="{81DCB747-4AF7-40CB-BF7C-FF89AAD62FDA}"/>
    <cellStyle name="Total 18 2 4 8" xfId="13810" xr:uid="{1827933A-F5EB-482B-ACBC-701BF038F666}"/>
    <cellStyle name="Total 18 2 5" xfId="11500" xr:uid="{F73AB048-E122-4CF6-AD46-46C180912A19}"/>
    <cellStyle name="Total 18 2 5 2" xfId="15904" xr:uid="{9F1ECF62-41F3-45A6-8887-8E0D4A0B4E31}"/>
    <cellStyle name="Total 18 2 5 3" xfId="16864" xr:uid="{8EC41A5A-6CE6-4811-9E15-67102077727D}"/>
    <cellStyle name="Total 18 2 5 4" xfId="17816" xr:uid="{98DA2908-33E3-4370-9786-92D50ED54DB9}"/>
    <cellStyle name="Total 18 2 5 5" xfId="18690" xr:uid="{3029F3D9-586C-49CE-9941-379A4F2B6961}"/>
    <cellStyle name="Total 18 2 5 6" xfId="19555" xr:uid="{DD5944D6-7C88-4D10-BB86-6ECAC2035B3F}"/>
    <cellStyle name="Total 18 2 5 7" xfId="20331" xr:uid="{92AE479A-7897-4C99-82F9-D36C7423E8B2}"/>
    <cellStyle name="Total 18 2 5 8" xfId="21088" xr:uid="{2BFC3F1C-280E-422A-901C-1F8BAF346EC7}"/>
    <cellStyle name="Total 18 2 6" xfId="13963" xr:uid="{0448C719-0F82-43AE-B60D-C142E9D53C10}"/>
    <cellStyle name="Total 18 2 7" xfId="12942" xr:uid="{64C52FFF-FBEB-4943-813C-71062B70D30B}"/>
    <cellStyle name="Total 18 2 8" xfId="13574" xr:uid="{DBFFF1A9-7C16-4B8F-BB6D-3C6081699607}"/>
    <cellStyle name="Total 18 2 9" xfId="13253" xr:uid="{657B7DE7-93E8-4CF0-97AD-D866BC3D665F}"/>
    <cellStyle name="Total 18 3" xfId="9121" xr:uid="{1E02E7B6-3F80-472A-9B67-A777F514AD7C}"/>
    <cellStyle name="Total 18 3 10" xfId="18347" xr:uid="{E243D800-42F6-4D51-A6CB-D7790E92A44E}"/>
    <cellStyle name="Total 18 3 11" xfId="19219" xr:uid="{D7C980C2-3C2E-47F7-8CFF-6EB6E2BA6DF9}"/>
    <cellStyle name="Total 18 3 2" xfId="9866" xr:uid="{F7E03DD9-9803-49FD-B531-F16ED2913665}"/>
    <cellStyle name="Total 18 3 2 10" xfId="12965" xr:uid="{576529F8-886D-4BE8-92EA-2251A2F0377D}"/>
    <cellStyle name="Total 18 3 2 2" xfId="11407" xr:uid="{5C838180-BBC3-4B9E-B166-69EE057F563A}"/>
    <cellStyle name="Total 18 3 2 2 2" xfId="15825" xr:uid="{89601B03-CC2C-4351-869D-D9E3830BF66B}"/>
    <cellStyle name="Total 18 3 2 2 3" xfId="16787" xr:uid="{6493AC93-3F9B-45BC-A935-D9B84E214D45}"/>
    <cellStyle name="Total 18 3 2 2 4" xfId="17739" xr:uid="{097F1F69-2D2C-4AE8-AC70-B65A0C6C935C}"/>
    <cellStyle name="Total 18 3 2 2 5" xfId="18617" xr:uid="{D2040379-1855-4CB8-8621-C34B72C75B33}"/>
    <cellStyle name="Total 18 3 2 2 6" xfId="19482" xr:uid="{F9E16765-6456-4885-BE85-A3360CDD0EF8}"/>
    <cellStyle name="Total 18 3 2 2 7" xfId="20258" xr:uid="{693F4634-CE0B-4B76-B82D-DDA016D30072}"/>
    <cellStyle name="Total 18 3 2 2 8" xfId="21015" xr:uid="{74FE098D-CDBB-413C-B010-D23F9DF7BEAF}"/>
    <cellStyle name="Total 18 3 2 3" xfId="11842" xr:uid="{770BDB32-D91C-4B92-A1EE-156AD16ED88A}"/>
    <cellStyle name="Total 18 3 2 3 2" xfId="16246" xr:uid="{838E59B4-C38C-4152-B11D-E593DBEF6C6C}"/>
    <cellStyle name="Total 18 3 2 3 3" xfId="17206" xr:uid="{5889CF06-B050-4E12-B7B2-0AE0ABB4F137}"/>
    <cellStyle name="Total 18 3 2 3 4" xfId="18158" xr:uid="{62C8C37D-BD76-4391-8D8D-AD8D930CF3B4}"/>
    <cellStyle name="Total 18 3 2 3 5" xfId="19032" xr:uid="{89E19E3C-852F-4FC2-A94F-754E8640AE26}"/>
    <cellStyle name="Total 18 3 2 3 6" xfId="19897" xr:uid="{973EB8F7-91E8-424D-AFD5-8E582267EF12}"/>
    <cellStyle name="Total 18 3 2 3 7" xfId="20673" xr:uid="{BE89742A-8969-4DD6-893B-BD82804FC340}"/>
    <cellStyle name="Total 18 3 2 3 8" xfId="21430" xr:uid="{84622958-6746-44F2-B58E-9DDC69E9FDA3}"/>
    <cellStyle name="Total 18 3 2 4" xfId="14811" xr:uid="{BAE64285-7A72-4761-9F31-0C3AF0F5398A}"/>
    <cellStyle name="Total 18 3 2 5" xfId="15110" xr:uid="{9D05CAF3-FEA8-40C3-9A7E-0134758A2B7E}"/>
    <cellStyle name="Total 18 3 2 6" xfId="11984" xr:uid="{E2BA5E86-2DB9-4DB5-95F2-A3283887D5B1}"/>
    <cellStyle name="Total 18 3 2 7" xfId="15241" xr:uid="{2EB988A7-F9A6-45D9-BB0B-612ACE6093D9}"/>
    <cellStyle name="Total 18 3 2 8" xfId="11888" xr:uid="{027092BD-79CB-4E72-910F-FB65DDFA7B63}"/>
    <cellStyle name="Total 18 3 2 9" xfId="13938" xr:uid="{CBBE80AE-A050-4783-B77F-E4DEB5C5C35E}"/>
    <cellStyle name="Total 18 3 3" xfId="10646" xr:uid="{402E8670-0B6B-4540-BBB7-04DAAA198524}"/>
    <cellStyle name="Total 18 3 3 2" xfId="15342" xr:uid="{0E77E4D5-6E18-4C42-A33F-A7D8B6B80208}"/>
    <cellStyle name="Total 18 3 3 3" xfId="16362" xr:uid="{314A3606-61E0-4248-AA8D-A3A0FBDF53E7}"/>
    <cellStyle name="Total 18 3 3 4" xfId="17322" xr:uid="{6B618172-6A26-4F60-BBC8-4BF6C2167063}"/>
    <cellStyle name="Total 18 3 3 5" xfId="18271" xr:uid="{71982F98-23C6-4663-B4A1-63FAE62259F4}"/>
    <cellStyle name="Total 18 3 3 6" xfId="19144" xr:uid="{D1843276-89E8-41E7-9D0C-92A99BBF549B}"/>
    <cellStyle name="Total 18 3 3 7" xfId="20009" xr:uid="{210578CC-6C64-4886-8C8E-F97459167531}"/>
    <cellStyle name="Total 18 3 3 8" xfId="20785" xr:uid="{A2ED032B-C640-49DA-BCFD-4774696E8E7B}"/>
    <cellStyle name="Total 18 3 4" xfId="11612" xr:uid="{7671CB5A-3899-4C95-8362-2B74CFB4FD0B}"/>
    <cellStyle name="Total 18 3 4 2" xfId="16016" xr:uid="{BBF126EE-E725-4406-96BB-4CF04E2533C3}"/>
    <cellStyle name="Total 18 3 4 3" xfId="16976" xr:uid="{661D65C1-A4A8-4B25-BC02-68B40AD91E9E}"/>
    <cellStyle name="Total 18 3 4 4" xfId="17928" xr:uid="{4F8F3C73-63A2-41D6-86E5-D74B1A6D6AC3}"/>
    <cellStyle name="Total 18 3 4 5" xfId="18802" xr:uid="{E2D5AD8A-CB59-4B56-A936-4D7CD645065C}"/>
    <cellStyle name="Total 18 3 4 6" xfId="19667" xr:uid="{BC7376EA-3110-40AC-A0DC-88C8E417B582}"/>
    <cellStyle name="Total 18 3 4 7" xfId="20443" xr:uid="{EFEE3122-7C82-437E-955B-2EA7422809C5}"/>
    <cellStyle name="Total 18 3 4 8" xfId="21200" xr:uid="{FFE2730E-31E7-4CEC-9824-F68C399A9BC0}"/>
    <cellStyle name="Total 18 3 5" xfId="14313" xr:uid="{E25DDBE5-00CD-4B43-9024-93E1565DD8F0}"/>
    <cellStyle name="Total 18 3 6" xfId="12640" xr:uid="{5886C641-C43D-4993-A84B-BCE06D729D0F}"/>
    <cellStyle name="Total 18 3 7" xfId="15449" xr:uid="{6868EDC3-5611-4AC7-94CD-A3EC966131CA}"/>
    <cellStyle name="Total 18 3 8" xfId="16458" xr:uid="{05CD985E-2C36-4CA0-BBDC-739156B30877}"/>
    <cellStyle name="Total 18 3 9" xfId="17416" xr:uid="{BA6EB3A5-47EA-45FC-BA42-80C51C624242}"/>
    <cellStyle name="Total 18 4" xfId="9372" xr:uid="{411503FF-CE2F-491D-9587-10444072E2B5}"/>
    <cellStyle name="Total 18 4 10" xfId="17638" xr:uid="{CA401EDB-255A-45E3-8EF9-B1072761ACD4}"/>
    <cellStyle name="Total 18 4 2" xfId="10899" xr:uid="{94F578C7-BDF6-4988-95D7-AC923C4D7DB4}"/>
    <cellStyle name="Total 18 4 2 2" xfId="15525" xr:uid="{6ADF128F-189E-4502-B6C5-6C0A13C46CCE}"/>
    <cellStyle name="Total 18 4 2 3" xfId="16531" xr:uid="{18979DD8-6FBD-4C08-94EE-2D6449C14F26}"/>
    <cellStyle name="Total 18 4 2 4" xfId="17489" xr:uid="{0B63A24A-EC5B-496F-9DD3-1EB416B1D4FE}"/>
    <cellStyle name="Total 18 4 2 5" xfId="18415" xr:uid="{7C890FE9-B282-43DA-9600-077B1E03AC4C}"/>
    <cellStyle name="Total 18 4 2 6" xfId="19286" xr:uid="{763C2B8F-14C0-481D-BC1C-73641DB62692}"/>
    <cellStyle name="Total 18 4 2 7" xfId="20133" xr:uid="{8067C712-7827-4D01-AA74-18E3A219D154}"/>
    <cellStyle name="Total 18 4 2 8" xfId="20900" xr:uid="{A76B7317-AFC4-477F-AD17-1E022AE439D5}"/>
    <cellStyle name="Total 18 4 3" xfId="11727" xr:uid="{23A5A52A-2E8A-4BA0-A2D3-588B1BA3A397}"/>
    <cellStyle name="Total 18 4 3 2" xfId="16131" xr:uid="{BF6E0E62-7192-4A7B-9159-EF5DF9CA5862}"/>
    <cellStyle name="Total 18 4 3 3" xfId="17091" xr:uid="{C58461E2-E899-4E06-BF77-9B2B4171F04D}"/>
    <cellStyle name="Total 18 4 3 4" xfId="18043" xr:uid="{98434B29-A194-4C0D-9040-575D83C0E5B0}"/>
    <cellStyle name="Total 18 4 3 5" xfId="18917" xr:uid="{74D3D8CE-FB0C-46ED-826F-C426E3579B51}"/>
    <cellStyle name="Total 18 4 3 6" xfId="19782" xr:uid="{4D927F75-3EFB-4B58-8D85-14D58D494097}"/>
    <cellStyle name="Total 18 4 3 7" xfId="20558" xr:uid="{6D906BA8-37D4-4E0E-BEF8-488D0EC7A9C5}"/>
    <cellStyle name="Total 18 4 3 8" xfId="21315" xr:uid="{65F3FD46-C9F8-4298-8A2C-C2EFF7150319}"/>
    <cellStyle name="Total 18 4 4" xfId="14496" xr:uid="{855993B8-391A-48E6-83B4-765F75623435}"/>
    <cellStyle name="Total 18 4 5" xfId="12471" xr:uid="{E5CC81F9-83AC-406D-A5E1-BC6558539FFC}"/>
    <cellStyle name="Total 18 4 6" xfId="14677" xr:uid="{E29ED8F3-AF44-45A8-B41F-3CBD9C688CEA}"/>
    <cellStyle name="Total 18 4 7" xfId="12321" xr:uid="{95404B5C-FA20-405E-9659-A876BD421FCD}"/>
    <cellStyle name="Total 18 4 8" xfId="15715" xr:uid="{3C999225-E3A5-4C70-8194-8D86C2EB1DE3}"/>
    <cellStyle name="Total 18 4 9" xfId="16686" xr:uid="{7B9A6350-6DE3-4701-9E6B-AFA189726FF4}"/>
    <cellStyle name="Total 18 5" xfId="10156" xr:uid="{31720154-311A-45B3-90C2-E56B92A41134}"/>
    <cellStyle name="Total 18 5 2" xfId="15036" xr:uid="{95496DE2-5F78-4275-8BD9-B2182FF7F9A3}"/>
    <cellStyle name="Total 18 5 3" xfId="12044" xr:uid="{D7637155-9BAB-46B7-B5CC-4DFF5C4DB281}"/>
    <cellStyle name="Total 18 5 4" xfId="15103" xr:uid="{4DB95535-1DC0-4362-AA43-97AF9EAE4B9F}"/>
    <cellStyle name="Total 18 5 5" xfId="14053" xr:uid="{A9EEDCFE-B246-42CB-8572-05F9ADBC7B1E}"/>
    <cellStyle name="Total 18 5 6" xfId="12868" xr:uid="{CA889042-F5FC-4267-9DED-FB50710A9D83}"/>
    <cellStyle name="Total 18 5 7" xfId="13641" xr:uid="{19631C2C-1AFC-4801-867E-64413EA16200}"/>
    <cellStyle name="Total 18 5 8" xfId="13206" xr:uid="{61E4225F-D37D-454C-AA99-EAF7F63D4441}"/>
    <cellStyle name="Total 18 6" xfId="11499" xr:uid="{7650BFAE-C9D1-442B-931E-0F8D5AA26216}"/>
    <cellStyle name="Total 18 6 2" xfId="15903" xr:uid="{7DB5A749-8128-4700-B25A-7B7804D40C9D}"/>
    <cellStyle name="Total 18 6 3" xfId="16863" xr:uid="{6CD674CF-7EA3-4293-8841-E14D1FDF0A94}"/>
    <cellStyle name="Total 18 6 4" xfId="17815" xr:uid="{F6430A3E-4AF0-49BD-A437-ADE02D23351F}"/>
    <cellStyle name="Total 18 6 5" xfId="18689" xr:uid="{42C8867E-5F67-459D-9673-3CF79EF83F5F}"/>
    <cellStyle name="Total 18 6 6" xfId="19554" xr:uid="{4A1FE971-3AC9-4797-AFD7-106758DB3892}"/>
    <cellStyle name="Total 18 6 7" xfId="20330" xr:uid="{EAB4FBC3-EBDE-447D-BAA3-B65879E1A696}"/>
    <cellStyle name="Total 18 6 8" xfId="21087" xr:uid="{DDE5009F-4073-497E-A7DB-57C6946293A5}"/>
    <cellStyle name="Total 18 7" xfId="13962" xr:uid="{B552E7C1-CC5A-4652-9A6A-31D0D80F7D8E}"/>
    <cellStyle name="Total 18 8" xfId="12943" xr:uid="{C19DA571-FC28-405E-AADF-66E624957D71}"/>
    <cellStyle name="Total 18 9" xfId="13573" xr:uid="{F17FA80B-6B3C-4D14-BC8E-EFC975D1867C}"/>
    <cellStyle name="Total 19" xfId="8552" xr:uid="{C0582A45-4A6E-47B9-B1EF-E0E15EE3F9E0}"/>
    <cellStyle name="Total 19 10" xfId="13252" xr:uid="{E85989F1-CA46-49C8-894B-D565DA3ED41E}"/>
    <cellStyle name="Total 19 11" xfId="15060" xr:uid="{68229A6E-A366-4C45-A565-E919209EF925}"/>
    <cellStyle name="Total 19 12" xfId="12021" xr:uid="{33CAB34D-FB51-4465-8C45-6F4049FE26DE}"/>
    <cellStyle name="Total 19 13" xfId="13872" xr:uid="{F590EF64-D948-49AF-9674-F75CCCBE6E60}"/>
    <cellStyle name="Total 19 2" xfId="8553" xr:uid="{ACFD672A-7A97-45E6-86A0-17037C413CC0}"/>
    <cellStyle name="Total 19 2 10" xfId="13471" xr:uid="{5236A081-4C33-4FD1-B75F-3D039F0FC61C}"/>
    <cellStyle name="Total 19 2 11" xfId="13340" xr:uid="{4257E1B6-9ED3-4ECE-99AF-7982FC3A7BC2}"/>
    <cellStyle name="Total 19 2 12" xfId="13467" xr:uid="{C3804F2F-100F-4849-A7FF-F11961F0BD6F}"/>
    <cellStyle name="Total 19 2 2" xfId="9124" xr:uid="{ED9BE7D6-CB04-4AD9-877C-482D2D137B7A}"/>
    <cellStyle name="Total 19 2 2 10" xfId="13169" xr:uid="{D0F2A67A-CA80-4ED8-BF42-A083490B0657}"/>
    <cellStyle name="Total 19 2 2 11" xfId="14398" xr:uid="{80585535-5A8C-44D6-8F5A-3E0437DF36C2}"/>
    <cellStyle name="Total 19 2 2 2" xfId="9867" xr:uid="{C55AD480-E0C6-4FE2-9E6F-1F070383CC08}"/>
    <cellStyle name="Total 19 2 2 2 10" xfId="20152" xr:uid="{30F7BC1A-CF5D-441D-BEC0-F278D071AEFB}"/>
    <cellStyle name="Total 19 2 2 2 2" xfId="11408" xr:uid="{09A69B41-279B-4EBB-8790-051C796148B1}"/>
    <cellStyle name="Total 19 2 2 2 2 2" xfId="15826" xr:uid="{F7293F84-A2F1-4021-B1DA-BE130E69A4CD}"/>
    <cellStyle name="Total 19 2 2 2 2 3" xfId="16788" xr:uid="{924CCC1E-4837-4335-B58D-87D533C49BE5}"/>
    <cellStyle name="Total 19 2 2 2 2 4" xfId="17740" xr:uid="{64577901-F98D-4043-B3B9-F2A104D692BC}"/>
    <cellStyle name="Total 19 2 2 2 2 5" xfId="18618" xr:uid="{C6D85DC8-3507-44B0-A12F-FED785EDF12D}"/>
    <cellStyle name="Total 19 2 2 2 2 6" xfId="19483" xr:uid="{3E5E186C-2024-4C5C-A678-8FBEE0A32E21}"/>
    <cellStyle name="Total 19 2 2 2 2 7" xfId="20259" xr:uid="{065ADFA7-A7EA-4540-B6AC-CBC48C8C1C9A}"/>
    <cellStyle name="Total 19 2 2 2 2 8" xfId="21016" xr:uid="{E61BEB21-09E8-42C2-87B3-A61D32AB177D}"/>
    <cellStyle name="Total 19 2 2 2 3" xfId="11843" xr:uid="{5923D4C6-9CF3-4090-B0EE-CE7F04B403F0}"/>
    <cellStyle name="Total 19 2 2 2 3 2" xfId="16247" xr:uid="{4E236282-5F3C-4659-BBEC-E00F78A8EA69}"/>
    <cellStyle name="Total 19 2 2 2 3 3" xfId="17207" xr:uid="{C238D18D-526B-4358-8B25-3CAA33662BB9}"/>
    <cellStyle name="Total 19 2 2 2 3 4" xfId="18159" xr:uid="{50832DDE-7807-4F6B-BB20-E4CD90561E5C}"/>
    <cellStyle name="Total 19 2 2 2 3 5" xfId="19033" xr:uid="{3516F16E-43F5-4D8D-B463-376BE7B4779D}"/>
    <cellStyle name="Total 19 2 2 2 3 6" xfId="19898" xr:uid="{286AA740-EEA3-492F-BBC5-187669521961}"/>
    <cellStyle name="Total 19 2 2 2 3 7" xfId="20674" xr:uid="{476FA47A-4C5F-486A-9F70-DA93FB3E1318}"/>
    <cellStyle name="Total 19 2 2 2 3 8" xfId="21431" xr:uid="{BBCFB52F-C918-442E-896B-AA30FFF69FB4}"/>
    <cellStyle name="Total 19 2 2 2 4" xfId="14812" xr:uid="{2CF32D4D-8465-4507-A98E-BC93897BF1CC}"/>
    <cellStyle name="Total 19 2 2 2 5" xfId="15544" xr:uid="{E7572B90-AFE2-4BD0-A321-20AA5D69A294}"/>
    <cellStyle name="Total 19 2 2 2 6" xfId="16550" xr:uid="{CF438EEE-A71C-47DB-B49C-20CD44DF4B44}"/>
    <cellStyle name="Total 19 2 2 2 7" xfId="17508" xr:uid="{A617CAC0-0167-4F54-BC9C-746B25994149}"/>
    <cellStyle name="Total 19 2 2 2 8" xfId="18434" xr:uid="{2DF5AB68-4D13-484E-933F-92AAE2CDDF37}"/>
    <cellStyle name="Total 19 2 2 2 9" xfId="19305" xr:uid="{FA731E54-51F0-4CF3-87D5-E908F052A1D8}"/>
    <cellStyle name="Total 19 2 2 3" xfId="10649" xr:uid="{6C5A311D-E614-4F00-9A83-7F31E9DB92F7}"/>
    <cellStyle name="Total 19 2 2 3 2" xfId="15345" xr:uid="{8F1371DE-1F4E-4FCD-A866-311882E76A51}"/>
    <cellStyle name="Total 19 2 2 3 3" xfId="16365" xr:uid="{AD1B3019-3D3B-4864-A1ED-DD2FC8BC5E33}"/>
    <cellStyle name="Total 19 2 2 3 4" xfId="17325" xr:uid="{1CDECD2E-39EB-40DD-8EA5-626CC4A60EB7}"/>
    <cellStyle name="Total 19 2 2 3 5" xfId="18274" xr:uid="{ED0E9C83-A518-4002-978C-37C5622CD285}"/>
    <cellStyle name="Total 19 2 2 3 6" xfId="19147" xr:uid="{ED87F05B-B155-42CD-85E4-0E33D595D2FA}"/>
    <cellStyle name="Total 19 2 2 3 7" xfId="20012" xr:uid="{85B7AA26-FECA-4C2D-916D-03B9C55B4D03}"/>
    <cellStyle name="Total 19 2 2 3 8" xfId="20788" xr:uid="{39356FD9-58F5-4AB5-838B-2CB525B1F263}"/>
    <cellStyle name="Total 19 2 2 4" xfId="11615" xr:uid="{B278400B-AE28-4CAA-96EE-5624BC59149B}"/>
    <cellStyle name="Total 19 2 2 4 2" xfId="16019" xr:uid="{86C761D6-3992-4B20-AA51-BD0EEAD8227F}"/>
    <cellStyle name="Total 19 2 2 4 3" xfId="16979" xr:uid="{AAD1C243-E55F-46D2-913F-9A52952E8E95}"/>
    <cellStyle name="Total 19 2 2 4 4" xfId="17931" xr:uid="{9B5972C3-0616-4D2E-B33B-A5D59AF05BF4}"/>
    <cellStyle name="Total 19 2 2 4 5" xfId="18805" xr:uid="{70F4EEE0-2CA5-4887-AEC6-7C18DE38BC90}"/>
    <cellStyle name="Total 19 2 2 4 6" xfId="19670" xr:uid="{B1524854-15CC-4681-9CDE-DAAF68F09651}"/>
    <cellStyle name="Total 19 2 2 4 7" xfId="20446" xr:uid="{C300EC46-8CF4-48D6-AA75-8D0F5C0EFDE7}"/>
    <cellStyle name="Total 19 2 2 4 8" xfId="21203" xr:uid="{2C3139B3-08A1-49A8-958B-3E12CE05646A}"/>
    <cellStyle name="Total 19 2 2 5" xfId="14316" xr:uid="{46B20439-2AAB-4D90-A2C5-7BA84895A68D}"/>
    <cellStyle name="Total 19 2 2 6" xfId="12637" xr:uid="{655AEEEA-A00F-423E-93A9-569A6039C9F4}"/>
    <cellStyle name="Total 19 2 2 7" xfId="14132" xr:uid="{ACBDADE9-F125-4FF8-9F32-89F1B8D7A76F}"/>
    <cellStyle name="Total 19 2 2 8" xfId="12806" xr:uid="{1C76486C-5AFA-4821-A639-59FEF941D6CE}"/>
    <cellStyle name="Total 19 2 2 9" xfId="13696" xr:uid="{CF627729-7AAE-4D91-BFE8-8C9CE46B5AAF}"/>
    <cellStyle name="Total 19 2 3" xfId="9375" xr:uid="{4AEC1F16-7C43-4F5D-9A84-DA8144275814}"/>
    <cellStyle name="Total 19 2 3 10" xfId="17583" xr:uid="{3FF373B1-89F4-4D00-9FCB-B77526368966}"/>
    <cellStyle name="Total 19 2 3 2" xfId="10902" xr:uid="{1D54D87C-2518-486C-8C3E-C578A2E43766}"/>
    <cellStyle name="Total 19 2 3 2 2" xfId="15528" xr:uid="{792406AE-1661-427C-BF4A-DD86408B95DB}"/>
    <cellStyle name="Total 19 2 3 2 3" xfId="16534" xr:uid="{E4D52020-4FC7-46CA-BA98-0BC0A8FC7982}"/>
    <cellStyle name="Total 19 2 3 2 4" xfId="17492" xr:uid="{9C2D730B-852C-465B-B757-845B6123D120}"/>
    <cellStyle name="Total 19 2 3 2 5" xfId="18418" xr:uid="{785A5049-A78F-41C7-A41C-1DEDBB5D2A28}"/>
    <cellStyle name="Total 19 2 3 2 6" xfId="19289" xr:uid="{07DA8579-F5F1-4ED3-BDC4-D236D76BB2DF}"/>
    <cellStyle name="Total 19 2 3 2 7" xfId="20136" xr:uid="{75C648C8-91E0-4F82-AC12-655A9FCD9B33}"/>
    <cellStyle name="Total 19 2 3 2 8" xfId="20903" xr:uid="{46A6DC7A-BFCA-410B-B5EC-07194F9C9FBA}"/>
    <cellStyle name="Total 19 2 3 3" xfId="11730" xr:uid="{A717DFC6-3C42-4B50-9504-0D08C4401A63}"/>
    <cellStyle name="Total 19 2 3 3 2" xfId="16134" xr:uid="{16F9A928-FDAA-4003-8020-255185D4E8D6}"/>
    <cellStyle name="Total 19 2 3 3 3" xfId="17094" xr:uid="{3D15D665-BC59-47DC-A004-3C9E8FB3007F}"/>
    <cellStyle name="Total 19 2 3 3 4" xfId="18046" xr:uid="{7B510345-1A78-4D49-A81E-AF1D466E9EA9}"/>
    <cellStyle name="Total 19 2 3 3 5" xfId="18920" xr:uid="{042C437F-F9BC-4A77-B89A-AEECA480D971}"/>
    <cellStyle name="Total 19 2 3 3 6" xfId="19785" xr:uid="{EAFEAC96-98CB-41E7-B583-A1A1815C751D}"/>
    <cellStyle name="Total 19 2 3 3 7" xfId="20561" xr:uid="{64534DAF-DC52-4971-9881-9092643EC4E3}"/>
    <cellStyle name="Total 19 2 3 3 8" xfId="21318" xr:uid="{B058BA78-1955-40A9-86C8-97301EB35932}"/>
    <cellStyle name="Total 19 2 3 4" xfId="14499" xr:uid="{01AF1866-7E05-4193-87D6-D17AF2848997}"/>
    <cellStyle name="Total 19 2 3 5" xfId="12468" xr:uid="{39B2A815-AAC2-401B-8F75-8A8EE64C2677}"/>
    <cellStyle name="Total 19 2 3 6" xfId="14158" xr:uid="{C47388E7-B695-4392-A0D7-BE4D1F7B2896}"/>
    <cellStyle name="Total 19 2 3 7" xfId="12782" xr:uid="{0941BEB7-2D10-4D19-9483-C14A3A2C05FB}"/>
    <cellStyle name="Total 19 2 3 8" xfId="15649" xr:uid="{F663EA21-3C73-4C3B-A368-5C960D4E1E16}"/>
    <cellStyle name="Total 19 2 3 9" xfId="16630" xr:uid="{756D020E-0552-470B-B86D-FCA397D9B26F}"/>
    <cellStyle name="Total 19 2 4" xfId="10159" xr:uid="{C70EB55A-29E9-48D4-943D-F8DF70922F4D}"/>
    <cellStyle name="Total 19 2 4 2" xfId="15039" xr:uid="{355CF49A-25CB-4E69-9001-6D3593F965CF}"/>
    <cellStyle name="Total 19 2 4 3" xfId="12041" xr:uid="{9C1953FD-AF73-4395-86DC-7C138312F87E}"/>
    <cellStyle name="Total 19 2 4 4" xfId="14836" xr:uid="{1E99EE0C-B279-4018-B4CA-3EA3A9266C92}"/>
    <cellStyle name="Total 19 2 4 5" xfId="12222" xr:uid="{F98C262D-D80D-4A78-BD1D-FBF0811E4E0F}"/>
    <cellStyle name="Total 19 2 4 6" xfId="13825" xr:uid="{E86E25DF-E9C5-4FE1-85D5-478713D5D826}"/>
    <cellStyle name="Total 19 2 4 7" xfId="13067" xr:uid="{D18F38C7-A631-4170-B1A3-D8C434218E0D}"/>
    <cellStyle name="Total 19 2 4 8" xfId="15637" xr:uid="{6D5D256A-754D-4E1C-8B8D-2FA95CFC5A3C}"/>
    <cellStyle name="Total 19 2 5" xfId="11502" xr:uid="{5A5CC56B-BE44-4D86-9BBE-4CDEC46A0834}"/>
    <cellStyle name="Total 19 2 5 2" xfId="15906" xr:uid="{407EC4DD-2A86-43AE-90D0-B877F162F8CA}"/>
    <cellStyle name="Total 19 2 5 3" xfId="16866" xr:uid="{48EE8C58-538B-4B36-9BC2-9C8A402475D7}"/>
    <cellStyle name="Total 19 2 5 4" xfId="17818" xr:uid="{3222C46F-E0A6-4BD0-BA36-92B6880630DC}"/>
    <cellStyle name="Total 19 2 5 5" xfId="18692" xr:uid="{974344AB-1A06-4534-9F33-44744E02F446}"/>
    <cellStyle name="Total 19 2 5 6" xfId="19557" xr:uid="{2F021A9D-95B9-4CC4-B106-879B9BB47569}"/>
    <cellStyle name="Total 19 2 5 7" xfId="20333" xr:uid="{C4860D5B-A680-4ED4-AADF-D5E061BDF915}"/>
    <cellStyle name="Total 19 2 5 8" xfId="21090" xr:uid="{1D8447C5-5F8A-4724-A25B-E8EA885C1F79}"/>
    <cellStyle name="Total 19 2 6" xfId="13965" xr:uid="{79D9ABED-DAC0-4DFE-B185-9A41420B745C}"/>
    <cellStyle name="Total 19 2 7" xfId="12940" xr:uid="{2BC7B679-B0D9-460B-9214-A899E7D1603C}"/>
    <cellStyle name="Total 19 2 8" xfId="13576" xr:uid="{13BE6619-F95F-467F-958B-CCC7BA91B9DD}"/>
    <cellStyle name="Total 19 2 9" xfId="13251" xr:uid="{EE6C956C-4C98-403D-B43E-63C9277411CA}"/>
    <cellStyle name="Total 19 3" xfId="9123" xr:uid="{83855E74-5A29-4AB0-92F5-306429144957}"/>
    <cellStyle name="Total 19 3 10" xfId="13322" xr:uid="{418DF248-0042-494C-9E13-983731774617}"/>
    <cellStyle name="Total 19 3 11" xfId="14569" xr:uid="{FCC2BBE6-FCBA-4047-8096-D97D5EFE9885}"/>
    <cellStyle name="Total 19 3 2" xfId="9868" xr:uid="{3D0A644D-2ED3-440D-8F05-E21E2D064A69}"/>
    <cellStyle name="Total 19 3 2 10" xfId="12828" xr:uid="{62BEE468-8D2C-4934-BE9C-DF15C46D2A90}"/>
    <cellStyle name="Total 19 3 2 2" xfId="11409" xr:uid="{98453199-F050-4D70-92BC-628297BCD7A9}"/>
    <cellStyle name="Total 19 3 2 2 2" xfId="15827" xr:uid="{C5A76EA2-9A5B-4E86-AA54-61EA08A961F6}"/>
    <cellStyle name="Total 19 3 2 2 3" xfId="16789" xr:uid="{6573EE8B-F827-48E1-9BFA-D907D2EF3CBD}"/>
    <cellStyle name="Total 19 3 2 2 4" xfId="17741" xr:uid="{C8A9E649-92BB-44B5-9714-8CF81402A081}"/>
    <cellStyle name="Total 19 3 2 2 5" xfId="18619" xr:uid="{F3612357-A811-4235-AF0E-E7EC3EFF4CEE}"/>
    <cellStyle name="Total 19 3 2 2 6" xfId="19484" xr:uid="{CB47D052-20C8-4897-9AA7-71413B5BD284}"/>
    <cellStyle name="Total 19 3 2 2 7" xfId="20260" xr:uid="{77DEAE2E-0A45-41B7-AAE8-FA6D9B933079}"/>
    <cellStyle name="Total 19 3 2 2 8" xfId="21017" xr:uid="{3E6BBD66-B666-4BDB-B284-DFD2E6B51778}"/>
    <cellStyle name="Total 19 3 2 3" xfId="11844" xr:uid="{C9CD29DD-5A90-4062-880C-7C40EB2704B8}"/>
    <cellStyle name="Total 19 3 2 3 2" xfId="16248" xr:uid="{CC0C5B25-6BEC-4B21-A85E-B68537BBB2F2}"/>
    <cellStyle name="Total 19 3 2 3 3" xfId="17208" xr:uid="{0E92B902-6B0B-4E3D-8989-1913AA1DEEC3}"/>
    <cellStyle name="Total 19 3 2 3 4" xfId="18160" xr:uid="{E7006023-D2D6-4028-B6FD-5EB244DC75DB}"/>
    <cellStyle name="Total 19 3 2 3 5" xfId="19034" xr:uid="{B75B245E-662F-4E38-A262-D2ED277902EB}"/>
    <cellStyle name="Total 19 3 2 3 6" xfId="19899" xr:uid="{B41DBC68-3303-49D9-AFBE-AFC7C111C0CE}"/>
    <cellStyle name="Total 19 3 2 3 7" xfId="20675" xr:uid="{9E169A0A-9239-49BA-BA07-28A24CB037C7}"/>
    <cellStyle name="Total 19 3 2 3 8" xfId="21432" xr:uid="{939E4AB5-AAF6-473D-8E35-DF126655FE99}"/>
    <cellStyle name="Total 19 3 2 4" xfId="14813" xr:uid="{BDAFFD45-E9EE-4C0D-9FB4-11D16D5EC61F}"/>
    <cellStyle name="Total 19 3 2 5" xfId="14515" xr:uid="{8FF2F418-D8AF-4236-845D-DD77D6AA83DD}"/>
    <cellStyle name="Total 19 3 2 6" xfId="12452" xr:uid="{A87F7A25-1404-4773-B0A0-2B64642832FE}"/>
    <cellStyle name="Total 19 3 2 7" xfId="13770" xr:uid="{F2AF68E7-6281-4EE9-A7CA-8B361583B40C}"/>
    <cellStyle name="Total 19 3 2 8" xfId="13104" xr:uid="{8553A43E-6E5F-4C0C-8AA9-99DA79D9C92A}"/>
    <cellStyle name="Total 19 3 2 9" xfId="14103" xr:uid="{3D96B69B-43E6-4306-85FF-647BFA3A0F22}"/>
    <cellStyle name="Total 19 3 3" xfId="10648" xr:uid="{B9D8B23C-99B5-4B3D-A186-6C6BBE5526F2}"/>
    <cellStyle name="Total 19 3 3 2" xfId="15344" xr:uid="{65D7CC9D-C874-43E2-BDB5-C19189A4FE0E}"/>
    <cellStyle name="Total 19 3 3 3" xfId="16364" xr:uid="{396E94D5-2A4F-4199-8B04-7CB4A379A615}"/>
    <cellStyle name="Total 19 3 3 4" xfId="17324" xr:uid="{F7CF9849-662D-45AC-A4BB-F88C46FB2F1F}"/>
    <cellStyle name="Total 19 3 3 5" xfId="18273" xr:uid="{71637DBE-5A2F-4801-872E-DD582309EA7A}"/>
    <cellStyle name="Total 19 3 3 6" xfId="19146" xr:uid="{FC5241CA-9651-44FE-A7A4-5F0F200FC565}"/>
    <cellStyle name="Total 19 3 3 7" xfId="20011" xr:uid="{ECC56F61-469A-41EA-BA61-A279ECD7BD5B}"/>
    <cellStyle name="Total 19 3 3 8" xfId="20787" xr:uid="{2BE0D8F5-6DC9-4524-A20E-6A088036DDB7}"/>
    <cellStyle name="Total 19 3 4" xfId="11614" xr:uid="{FF6BE06C-6834-413A-9763-F584667416AE}"/>
    <cellStyle name="Total 19 3 4 2" xfId="16018" xr:uid="{B08FAED5-B969-4636-89E6-719B44887E4C}"/>
    <cellStyle name="Total 19 3 4 3" xfId="16978" xr:uid="{B7D49C6E-51C8-48F1-A3D1-F63969C80B2A}"/>
    <cellStyle name="Total 19 3 4 4" xfId="17930" xr:uid="{4572793A-212F-4A11-831A-B965EEBEFCD7}"/>
    <cellStyle name="Total 19 3 4 5" xfId="18804" xr:uid="{EAD0AAB1-93A4-47EA-BF6D-DB09125F97F4}"/>
    <cellStyle name="Total 19 3 4 6" xfId="19669" xr:uid="{BF498683-EF1A-4AF4-9088-0FDCA2E2286A}"/>
    <cellStyle name="Total 19 3 4 7" xfId="20445" xr:uid="{CA88E4F6-D253-485B-9AA6-9EA019D82907}"/>
    <cellStyle name="Total 19 3 4 8" xfId="21202" xr:uid="{E84BE16D-FE8F-43BA-AF1E-E5ECBEE1EB49}"/>
    <cellStyle name="Total 19 3 5" xfId="14315" xr:uid="{20A4F58C-5CD1-4F69-B1A4-FDEEB7BE5536}"/>
    <cellStyle name="Total 19 3 6" xfId="12638" xr:uid="{EA1C91E0-1B85-47E3-A058-B9906F855203}"/>
    <cellStyle name="Total 19 3 7" xfId="13731" xr:uid="{F74F5394-7BCD-44CE-849D-8C8F0F4B75C5}"/>
    <cellStyle name="Total 19 3 8" xfId="13138" xr:uid="{52893294-895F-4427-9A22-102DDC9A98D8}"/>
    <cellStyle name="Total 19 3 9" xfId="13494" xr:uid="{2AE2EA28-6C64-44F8-AAC3-F5B09415EEAC}"/>
    <cellStyle name="Total 19 4" xfId="9374" xr:uid="{6FB3280F-0C29-4317-87A7-211DB5388F7F}"/>
    <cellStyle name="Total 19 4 10" xfId="13547" xr:uid="{2005DFF9-B59C-452C-B0A2-718A5F7A8BB5}"/>
    <cellStyle name="Total 19 4 2" xfId="10901" xr:uid="{7727C608-581E-4284-BFBF-40276E45380D}"/>
    <cellStyle name="Total 19 4 2 2" xfId="15527" xr:uid="{7C27F06D-9F74-4310-8FC6-D5652F699358}"/>
    <cellStyle name="Total 19 4 2 3" xfId="16533" xr:uid="{ED2A3E64-0A5D-486C-8836-D945BD585BBE}"/>
    <cellStyle name="Total 19 4 2 4" xfId="17491" xr:uid="{84114873-5C1A-488D-BE45-B903BF01C0DC}"/>
    <cellStyle name="Total 19 4 2 5" xfId="18417" xr:uid="{E506BBCC-0162-4FF1-8D06-F8E08005D078}"/>
    <cellStyle name="Total 19 4 2 6" xfId="19288" xr:uid="{0561ADD5-265A-46C0-9C8D-41C2E68AED3B}"/>
    <cellStyle name="Total 19 4 2 7" xfId="20135" xr:uid="{AAD265EC-4952-4840-B213-5FDB7DE11ECD}"/>
    <cellStyle name="Total 19 4 2 8" xfId="20902" xr:uid="{50F6D23F-3AF3-42EE-84CA-0C1259D7E803}"/>
    <cellStyle name="Total 19 4 3" xfId="11729" xr:uid="{FA1765B3-1F61-4C9B-A68D-24D65AC5FFB9}"/>
    <cellStyle name="Total 19 4 3 2" xfId="16133" xr:uid="{8438AD9C-2D0B-4288-9B8F-B7D8B24AB9E5}"/>
    <cellStyle name="Total 19 4 3 3" xfId="17093" xr:uid="{89A83C3A-35FF-40BE-BDA8-DB4E2B98F0CF}"/>
    <cellStyle name="Total 19 4 3 4" xfId="18045" xr:uid="{87FD6D37-739A-4D0B-8911-4E9E09CCF5DD}"/>
    <cellStyle name="Total 19 4 3 5" xfId="18919" xr:uid="{53AD9759-17F7-4D11-9AA6-4B3C0D8DE2BA}"/>
    <cellStyle name="Total 19 4 3 6" xfId="19784" xr:uid="{40DEE3E7-52CA-44E3-9209-77FA440E07B8}"/>
    <cellStyle name="Total 19 4 3 7" xfId="20560" xr:uid="{7735B992-044D-4AAC-833D-02C607133B5D}"/>
    <cellStyle name="Total 19 4 3 8" xfId="21317" xr:uid="{23F57F1A-B516-44A2-A800-D78F22C9B818}"/>
    <cellStyle name="Total 19 4 4" xfId="14498" xr:uid="{0C797B38-F40E-496E-845E-B4434EC5B12D}"/>
    <cellStyle name="Total 19 4 5" xfId="12469" xr:uid="{D03DC2DC-E618-4D69-9D49-67BFD79A99A1}"/>
    <cellStyle name="Total 19 4 6" xfId="15188" xr:uid="{549A88FC-8453-4DF8-B9FB-A4A6F022F195}"/>
    <cellStyle name="Total 19 4 7" xfId="11930" xr:uid="{B936CDC6-2980-4543-B098-C005E4B9D557}"/>
    <cellStyle name="Total 19 4 8" xfId="13928" xr:uid="{8EC09411-CB04-40D7-AA1A-A51028383804}"/>
    <cellStyle name="Total 19 4 9" xfId="12973" xr:uid="{8D2BCC03-E0FC-4101-B831-39693FBFB79E}"/>
    <cellStyle name="Total 19 5" xfId="10158" xr:uid="{B2460A44-5CA7-41E0-9A7A-C4F346B03313}"/>
    <cellStyle name="Total 19 5 2" xfId="15038" xr:uid="{52C31B86-AAC2-48CF-B649-F469290F2C15}"/>
    <cellStyle name="Total 19 5 3" xfId="12042" xr:uid="{7B401A58-E077-4953-8F8B-6B88305BE6F7}"/>
    <cellStyle name="Total 19 5 4" xfId="15468" xr:uid="{03B85531-D8B4-483A-8FAA-C8F0664FB077}"/>
    <cellStyle name="Total 19 5 5" xfId="16475" xr:uid="{ACB17FAC-B6BB-467B-B9A6-A3BA8965A485}"/>
    <cellStyle name="Total 19 5 6" xfId="17433" xr:uid="{7B5E2449-0AD1-4C84-945D-659C0A71A57F}"/>
    <cellStyle name="Total 19 5 7" xfId="18360" xr:uid="{71A530F7-086E-418F-B2E0-24C003758688}"/>
    <cellStyle name="Total 19 5 8" xfId="19231" xr:uid="{29526DE8-B603-4872-9B58-6042F14014D0}"/>
    <cellStyle name="Total 19 6" xfId="11501" xr:uid="{664D30D6-3F6D-4F5E-9D2D-B22D96A0A46B}"/>
    <cellStyle name="Total 19 6 2" xfId="15905" xr:uid="{BE42FC38-88B5-4F12-9323-46CE279981EC}"/>
    <cellStyle name="Total 19 6 3" xfId="16865" xr:uid="{9D583028-934B-4BA7-A2DB-64DCA3F09A43}"/>
    <cellStyle name="Total 19 6 4" xfId="17817" xr:uid="{6771C534-F102-4CD3-AF39-759595BF2153}"/>
    <cellStyle name="Total 19 6 5" xfId="18691" xr:uid="{124F57A3-582F-41CD-89A0-85D3A5593111}"/>
    <cellStyle name="Total 19 6 6" xfId="19556" xr:uid="{4469B2E5-9802-4F9E-9729-9D9B747FDC4C}"/>
    <cellStyle name="Total 19 6 7" xfId="20332" xr:uid="{8282F536-F3D0-4869-9676-D8116508A056}"/>
    <cellStyle name="Total 19 6 8" xfId="21089" xr:uid="{99E2B263-E9C3-49D4-9C40-5D80AFE62457}"/>
    <cellStyle name="Total 19 7" xfId="13964" xr:uid="{A454F55B-C575-45AD-96E8-E2BEB597F4B9}"/>
    <cellStyle name="Total 19 8" xfId="12941" xr:uid="{6B192710-9FF3-4AAC-9731-95100FF6295E}"/>
    <cellStyle name="Total 19 9" xfId="13575" xr:uid="{191F8206-6DEA-469E-A568-0A5DF928E296}"/>
    <cellStyle name="Total 2" xfId="8554" xr:uid="{BF7B80F6-B8B0-41BB-9F7F-3C992FD758B7}"/>
    <cellStyle name="Total 2 10" xfId="13250" xr:uid="{1EDCC74E-0D36-4F5C-8610-D6432C51E39A}"/>
    <cellStyle name="Total 2 11" xfId="11867" xr:uid="{3EEBC3E9-8933-4C98-8EBE-6B7D26829B6E}"/>
    <cellStyle name="Total 2 12" xfId="13988" xr:uid="{E4956CB5-BBB7-40B6-9CF7-675BAF6588B6}"/>
    <cellStyle name="Total 2 13" xfId="12917" xr:uid="{BD850C3D-8239-4172-B7AD-9B143DEB7711}"/>
    <cellStyle name="Total 2 2" xfId="8555" xr:uid="{22A2DA56-CE80-4ED2-A2CF-6D9D15FA71B3}"/>
    <cellStyle name="Total 2 3" xfId="9125" xr:uid="{AC37BE63-58C3-4A0C-AD54-3EE0C3193296}"/>
    <cellStyle name="Total 2 3 10" xfId="13079" xr:uid="{98F225AE-DD40-4117-88F1-D17CC0C86C55}"/>
    <cellStyle name="Total 2 3 11" xfId="14609" xr:uid="{4AAA6D83-8B5E-41EA-A944-8FE3950401FF}"/>
    <cellStyle name="Total 2 3 2" xfId="9869" xr:uid="{6D77772F-E0DE-40D2-B914-92CF050BA1C5}"/>
    <cellStyle name="Total 2 3 2 10" xfId="12833" xr:uid="{9611FA8F-631B-4157-B74E-8EF8D2B99D1E}"/>
    <cellStyle name="Total 2 3 2 2" xfId="11410" xr:uid="{242EE7C5-A23A-43FA-A575-60AB8A3FA5F6}"/>
    <cellStyle name="Total 2 3 2 2 2" xfId="15828" xr:uid="{70AEFB81-8802-4D57-A259-85674C9D9CD8}"/>
    <cellStyle name="Total 2 3 2 2 3" xfId="16790" xr:uid="{55F09D00-CADE-4EAB-BC22-FFCBE0C7F8EA}"/>
    <cellStyle name="Total 2 3 2 2 4" xfId="17742" xr:uid="{17DB4409-90FF-4E6C-BD75-4E235BAF80A1}"/>
    <cellStyle name="Total 2 3 2 2 5" xfId="18620" xr:uid="{E47CF133-F7DA-415E-9D51-3EDEFBCEF8D0}"/>
    <cellStyle name="Total 2 3 2 2 6" xfId="19485" xr:uid="{4DBD49DE-3C47-48B3-BEC0-BCA0C759C6A4}"/>
    <cellStyle name="Total 2 3 2 2 7" xfId="20261" xr:uid="{7DE5A171-6BE7-4CB6-9D77-A7525A293670}"/>
    <cellStyle name="Total 2 3 2 2 8" xfId="21018" xr:uid="{7439B09F-42C5-4C15-890F-8E69AA87C357}"/>
    <cellStyle name="Total 2 3 2 3" xfId="11845" xr:uid="{643DF662-0EC9-400A-8175-022E8C3A1D4D}"/>
    <cellStyle name="Total 2 3 2 3 2" xfId="16249" xr:uid="{B3A3E68F-BBE8-4372-9214-39621ECBE3F2}"/>
    <cellStyle name="Total 2 3 2 3 3" xfId="17209" xr:uid="{04E87FC8-CD38-48B1-ADA3-EB76E8E4E06A}"/>
    <cellStyle name="Total 2 3 2 3 4" xfId="18161" xr:uid="{B7E4B2C4-18F3-4DFC-93F7-532B7A5844A2}"/>
    <cellStyle name="Total 2 3 2 3 5" xfId="19035" xr:uid="{6A1CB5ED-3399-4086-8253-11083260A3FA}"/>
    <cellStyle name="Total 2 3 2 3 6" xfId="19900" xr:uid="{D1CD8946-F4CC-4530-A427-6806605423C8}"/>
    <cellStyle name="Total 2 3 2 3 7" xfId="20676" xr:uid="{2B526CF1-5DF4-48CD-ACDE-38540703ED87}"/>
    <cellStyle name="Total 2 3 2 3 8" xfId="21433" xr:uid="{64E4B7C3-1226-491F-B6B2-C63E179C5C69}"/>
    <cellStyle name="Total 2 3 2 4" xfId="14814" xr:uid="{E6C5A5AD-83D6-4430-A9C1-7ED36837F5C5}"/>
    <cellStyle name="Total 2 3 2 5" xfId="14064" xr:uid="{CFED8908-D892-412B-906E-B90944863171}"/>
    <cellStyle name="Total 2 3 2 6" xfId="12857" xr:uid="{DD902C71-E823-43D7-950C-ECC370EEA852}"/>
    <cellStyle name="Total 2 3 2 7" xfId="13651" xr:uid="{F1CC3348-F73C-4A69-83F9-ECFA3C3C680D}"/>
    <cellStyle name="Total 2 3 2 8" xfId="13196" xr:uid="{CCDAD43A-0B36-485A-BA26-DFB790901F95}"/>
    <cellStyle name="Total 2 3 2 9" xfId="14092" xr:uid="{168C666B-ECF9-4F64-A42B-BE47043D1F46}"/>
    <cellStyle name="Total 2 3 3" xfId="10650" xr:uid="{28C7F162-98FA-4A17-A6F1-CDD202A992A8}"/>
    <cellStyle name="Total 2 3 3 2" xfId="15346" xr:uid="{3F745AEC-0F45-49DF-8410-8C990E7A9776}"/>
    <cellStyle name="Total 2 3 3 3" xfId="16366" xr:uid="{41486708-E0A6-4BCC-8777-E6FE010C8212}"/>
    <cellStyle name="Total 2 3 3 4" xfId="17326" xr:uid="{7F510960-CD57-4FAC-99EF-D60CE44CF744}"/>
    <cellStyle name="Total 2 3 3 5" xfId="18275" xr:uid="{A1A47596-66AB-48B8-B640-81A608B1038F}"/>
    <cellStyle name="Total 2 3 3 6" xfId="19148" xr:uid="{C72AAD83-5203-405B-8445-7DCB18132A01}"/>
    <cellStyle name="Total 2 3 3 7" xfId="20013" xr:uid="{AD9149C1-B669-461D-963C-8F6FD10575EB}"/>
    <cellStyle name="Total 2 3 3 8" xfId="20789" xr:uid="{C71E0A14-4A2B-4F97-A34D-681181A788ED}"/>
    <cellStyle name="Total 2 3 4" xfId="11616" xr:uid="{EBF4436E-81A6-4CFA-AB83-0317A7EBFB11}"/>
    <cellStyle name="Total 2 3 4 2" xfId="16020" xr:uid="{EAC79060-D851-46B8-BE58-328E3037B544}"/>
    <cellStyle name="Total 2 3 4 3" xfId="16980" xr:uid="{71D93955-9652-4E6D-9AAB-8459E2CFC3F3}"/>
    <cellStyle name="Total 2 3 4 4" xfId="17932" xr:uid="{E884ABE7-D781-43D0-919E-65C84D315CD6}"/>
    <cellStyle name="Total 2 3 4 5" xfId="18806" xr:uid="{5C844413-F7CA-4A56-B8AF-B977D094B4FE}"/>
    <cellStyle name="Total 2 3 4 6" xfId="19671" xr:uid="{14D079D9-7FF4-4702-B72D-8E7CFAB97A61}"/>
    <cellStyle name="Total 2 3 4 7" xfId="20447" xr:uid="{0A057FBA-D8B4-4467-A3A1-56829FB34384}"/>
    <cellStyle name="Total 2 3 4 8" xfId="21204" xr:uid="{D9D02E7E-9D4D-4F4B-8950-C14731039859}"/>
    <cellStyle name="Total 2 3 5" xfId="14317" xr:uid="{45E1BED0-1343-4933-B405-8DCB7A128BAB}"/>
    <cellStyle name="Total 2 3 6" xfId="12636" xr:uid="{AE3E4B12-000F-4300-8F37-0BC92225AE9D}"/>
    <cellStyle name="Total 2 3 7" xfId="14648" xr:uid="{B19BE1C8-9DF3-4A5E-B8B4-A1FA25ADDCE4}"/>
    <cellStyle name="Total 2 3 8" xfId="12344" xr:uid="{B4E3D8EE-F1AF-4853-BB2D-A023A5006CF6}"/>
    <cellStyle name="Total 2 3 9" xfId="13806" xr:uid="{6740B9D2-ECA1-499E-B9A8-A2A5D18D3C16}"/>
    <cellStyle name="Total 2 4" xfId="9376" xr:uid="{2D00019A-6C87-4406-8730-772F77D3AADF}"/>
    <cellStyle name="Total 2 4 10" xfId="14215" xr:uid="{61EE3111-6A5D-4B55-B526-790A771C9D8D}"/>
    <cellStyle name="Total 2 4 2" xfId="10903" xr:uid="{C286FCDD-EBE1-4B74-8225-47BCF9AC7323}"/>
    <cellStyle name="Total 2 4 2 2" xfId="15529" xr:uid="{9107700D-B807-432C-B231-2895AA3D5431}"/>
    <cellStyle name="Total 2 4 2 3" xfId="16535" xr:uid="{7FCFB9ED-214D-4428-BDE6-F38048431AF3}"/>
    <cellStyle name="Total 2 4 2 4" xfId="17493" xr:uid="{C3743A21-0BA1-4BDE-96C0-592706E122D6}"/>
    <cellStyle name="Total 2 4 2 5" xfId="18419" xr:uid="{DB39587A-FBFB-4CA0-B646-4A6BB4BD22AF}"/>
    <cellStyle name="Total 2 4 2 6" xfId="19290" xr:uid="{AE3D6122-109B-4D22-BC79-D59F384D9083}"/>
    <cellStyle name="Total 2 4 2 7" xfId="20137" xr:uid="{46E83F93-3D95-4D47-B390-44E528DA60FE}"/>
    <cellStyle name="Total 2 4 2 8" xfId="20904" xr:uid="{D56F48AA-6EEF-4C67-9938-5C2D4B95BC13}"/>
    <cellStyle name="Total 2 4 3" xfId="11731" xr:uid="{0DB11900-26FA-42D3-B08C-1242CB7236F0}"/>
    <cellStyle name="Total 2 4 3 2" xfId="16135" xr:uid="{BBE99C16-0291-4D56-9F2C-C055585B2CCC}"/>
    <cellStyle name="Total 2 4 3 3" xfId="17095" xr:uid="{C674715D-D6DA-4CAC-9E1D-42DA05F823DF}"/>
    <cellStyle name="Total 2 4 3 4" xfId="18047" xr:uid="{F98FB532-68CC-42C5-A403-4BDDAEFBED0D}"/>
    <cellStyle name="Total 2 4 3 5" xfId="18921" xr:uid="{0981DE2D-48D2-4EDA-BCB1-E29C847681A9}"/>
    <cellStyle name="Total 2 4 3 6" xfId="19786" xr:uid="{696B4519-4735-4AEF-B6A7-9B3CBCAAB75D}"/>
    <cellStyle name="Total 2 4 3 7" xfId="20562" xr:uid="{FA38D407-0A35-4071-811C-65627DC4FB48}"/>
    <cellStyle name="Total 2 4 3 8" xfId="21319" xr:uid="{A1D989C5-53C0-4C83-BB94-D3C46F55F01F}"/>
    <cellStyle name="Total 2 4 4" xfId="14500" xr:uid="{E1BF7A5B-085F-45EE-9E1B-A7E65A21620F}"/>
    <cellStyle name="Total 2 4 5" xfId="12467" xr:uid="{827E8FD9-2271-4CA7-9184-9144072B18A3}"/>
    <cellStyle name="Total 2 4 6" xfId="14678" xr:uid="{5A3C9D07-E48D-40C4-B3A0-F631E0AED5EB}"/>
    <cellStyle name="Total 2 4 7" xfId="12320" xr:uid="{C8B8EF7D-F750-434E-B872-E808FAF8A9E0}"/>
    <cellStyle name="Total 2 4 8" xfId="15201" xr:uid="{83349E21-C9FF-4EF4-BE5A-7D7BE0753AB7}"/>
    <cellStyle name="Total 2 4 9" xfId="11921" xr:uid="{65D97108-6E12-4F41-A6F1-68963405A815}"/>
    <cellStyle name="Total 2 5" xfId="10160" xr:uid="{3D264FCC-E52C-489E-A5F9-EBEF4E1C7A0F}"/>
    <cellStyle name="Total 2 5 2" xfId="15040" xr:uid="{BD90FFC1-EC98-405A-B99E-E069F9333FAF}"/>
    <cellStyle name="Total 2 5 3" xfId="12040" xr:uid="{B47E0DD9-B1F3-4C0A-8A00-EB21746C6542}"/>
    <cellStyle name="Total 2 5 4" xfId="13854" xr:uid="{D6133312-24EB-473D-AC7A-8835CA2B66FE}"/>
    <cellStyle name="Total 2 5 5" xfId="13039" xr:uid="{DD78A1C2-353C-4572-9021-31317A9979CE}"/>
    <cellStyle name="Total 2 5 6" xfId="14616" xr:uid="{E3CCE437-F769-4E2C-BE30-816799E3150D}"/>
    <cellStyle name="Total 2 5 7" xfId="12371" xr:uid="{F597E805-6325-460C-9642-5A24F437932E}"/>
    <cellStyle name="Total 2 5 8" xfId="13783" xr:uid="{B07DDCAE-FC1E-442D-8DD8-64687B81FA1E}"/>
    <cellStyle name="Total 2 6" xfId="11503" xr:uid="{BB591C73-4C96-4B5D-927A-50328EDD9F95}"/>
    <cellStyle name="Total 2 6 2" xfId="15907" xr:uid="{857C0162-2FBB-4B78-AC5E-FE4E6393F6AE}"/>
    <cellStyle name="Total 2 6 3" xfId="16867" xr:uid="{6C7ADC51-484A-4BB4-AC4F-53378BEA90C7}"/>
    <cellStyle name="Total 2 6 4" xfId="17819" xr:uid="{BE50F7B8-2FE8-4AAF-999E-EE37C457B7F3}"/>
    <cellStyle name="Total 2 6 5" xfId="18693" xr:uid="{26FA2F74-B97E-47A8-B318-22537DF51F17}"/>
    <cellStyle name="Total 2 6 6" xfId="19558" xr:uid="{6C8687D2-5D1C-433B-B3DF-4883B9133AF6}"/>
    <cellStyle name="Total 2 6 7" xfId="20334" xr:uid="{348481F2-9A6D-4C27-8B7C-3803D2EB921F}"/>
    <cellStyle name="Total 2 6 8" xfId="21091" xr:uid="{41F06CF4-BA94-4FE4-9122-D722538384D9}"/>
    <cellStyle name="Total 2 7" xfId="13966" xr:uid="{C22CA4F3-96F7-4423-BEC0-5483E959F912}"/>
    <cellStyle name="Total 2 8" xfId="12939" xr:uid="{1E7E16FD-6236-4DED-9C38-C66988CBEBA1}"/>
    <cellStyle name="Total 2 9" xfId="13577" xr:uid="{2A4B586B-AB75-49B0-821D-FF0FE2FE7AD7}"/>
    <cellStyle name="Total 3" xfId="8556" xr:uid="{1FAA6679-1BE8-42FD-A49A-27ED0BA9299F}"/>
    <cellStyle name="Total 3 10" xfId="13248" xr:uid="{782A9EF8-3B5A-49F8-B4D7-71EBE6C085EF}"/>
    <cellStyle name="Total 3 11" xfId="14088" xr:uid="{FAF92B55-3353-44B8-BDC7-778757F76BA8}"/>
    <cellStyle name="Total 3 12" xfId="12836" xr:uid="{9169443F-ABFE-4FB0-8008-277A023F7343}"/>
    <cellStyle name="Total 3 13" xfId="13670" xr:uid="{22C7D46E-E586-4877-A3C5-701C6779FFBB}"/>
    <cellStyle name="Total 3 2" xfId="8557" xr:uid="{53AD5F51-16E5-49B1-B084-071A3E10E140}"/>
    <cellStyle name="Total 3 2 10" xfId="13679" xr:uid="{3446772F-4F0F-4861-8F21-0B1A2185C06F}"/>
    <cellStyle name="Total 3 2 11" xfId="13180" xr:uid="{4B2F938D-6E25-4657-996C-2D1A4A56C96C}"/>
    <cellStyle name="Total 3 2 12" xfId="13480" xr:uid="{5ED889A2-12AC-4E5B-A2AB-7B19A5C30C70}"/>
    <cellStyle name="Total 3 2 2" xfId="9127" xr:uid="{1464E028-B1E9-44E1-A0AA-BEA9119A75A5}"/>
    <cellStyle name="Total 3 2 2 10" xfId="12619" xr:uid="{3C5207E5-B46D-4049-AA44-B7820D7F4982}"/>
    <cellStyle name="Total 3 2 2 11" xfId="13734" xr:uid="{21A154D2-33FD-4E4A-8EED-E127FE80ACE9}"/>
    <cellStyle name="Total 3 2 2 2" xfId="9870" xr:uid="{FAF761DF-A880-4B72-A32A-37A5B9127C01}"/>
    <cellStyle name="Total 3 2 2 2 10" xfId="13470" xr:uid="{49B43B44-E3A2-4922-AB40-E65B27CFD381}"/>
    <cellStyle name="Total 3 2 2 2 2" xfId="11411" xr:uid="{2961FAE5-6E9C-4BDB-8690-EBA400B92C65}"/>
    <cellStyle name="Total 3 2 2 2 2 2" xfId="15829" xr:uid="{56AABE4A-794D-4FBB-9954-BEA2B0CF1D5C}"/>
    <cellStyle name="Total 3 2 2 2 2 3" xfId="16791" xr:uid="{E092C27C-9D07-4E5B-B513-EF37168C93D9}"/>
    <cellStyle name="Total 3 2 2 2 2 4" xfId="17743" xr:uid="{FCDEF668-D7EC-4028-973F-6EEEE7936769}"/>
    <cellStyle name="Total 3 2 2 2 2 5" xfId="18621" xr:uid="{356A9926-73EF-4C2D-BD9E-D0077400FC35}"/>
    <cellStyle name="Total 3 2 2 2 2 6" xfId="19486" xr:uid="{A8CCDD0E-94F0-40A1-B792-10FD9F025CCC}"/>
    <cellStyle name="Total 3 2 2 2 2 7" xfId="20262" xr:uid="{1CE8D389-EC9B-4EF9-BC25-3BFDDBF301B3}"/>
    <cellStyle name="Total 3 2 2 2 2 8" xfId="21019" xr:uid="{E00B325B-E5CA-4CE7-BD04-5655F051B367}"/>
    <cellStyle name="Total 3 2 2 2 3" xfId="11846" xr:uid="{7AC976FE-AC96-4AB3-9798-8161E36197CB}"/>
    <cellStyle name="Total 3 2 2 2 3 2" xfId="16250" xr:uid="{23D5F3DC-8864-4E8C-B37E-BB402A6E4BA7}"/>
    <cellStyle name="Total 3 2 2 2 3 3" xfId="17210" xr:uid="{FAB9B79C-2D63-4B26-AB61-93CFC3AC2106}"/>
    <cellStyle name="Total 3 2 2 2 3 4" xfId="18162" xr:uid="{8C00EBF3-E117-4759-95DC-358A2C3187A2}"/>
    <cellStyle name="Total 3 2 2 2 3 5" xfId="19036" xr:uid="{F7E3F68B-F842-4F73-A815-EBA99C1D4541}"/>
    <cellStyle name="Total 3 2 2 2 3 6" xfId="19901" xr:uid="{79368393-8567-46FD-B24D-D5D43EC9B670}"/>
    <cellStyle name="Total 3 2 2 2 3 7" xfId="20677" xr:uid="{ECB37C5C-6B18-4651-9AD2-F374167D601C}"/>
    <cellStyle name="Total 3 2 2 2 3 8" xfId="21434" xr:uid="{4C9357E4-8205-4FEF-BE9E-435F9995F00C}"/>
    <cellStyle name="Total 3 2 2 2 4" xfId="14815" xr:uid="{1B32F5A4-9122-44C3-A1C5-96803E0EF67D}"/>
    <cellStyle name="Total 3 2 2 2 5" xfId="11882" xr:uid="{F0C88352-C1DE-49ED-9B70-F82EA878D887}"/>
    <cellStyle name="Total 3 2 2 2 6" xfId="13942" xr:uid="{5F547D5E-A62E-4E8F-8D8E-D2336D797E80}"/>
    <cellStyle name="Total 3 2 2 2 7" xfId="12963" xr:uid="{AD12E180-2D57-4B39-AE6B-BDEFDA5E46C1}"/>
    <cellStyle name="Total 3 2 2 2 8" xfId="13554" xr:uid="{2A49CB0E-7F9A-475F-8CD4-9F50EB287349}"/>
    <cellStyle name="Total 3 2 2 2 9" xfId="13273" xr:uid="{CE378642-B348-44F0-90DB-551D8886D357}"/>
    <cellStyle name="Total 3 2 2 3" xfId="10652" xr:uid="{B2BD1D1B-73DB-45A9-9703-47507AFE3943}"/>
    <cellStyle name="Total 3 2 2 3 2" xfId="15348" xr:uid="{1073D9BC-CA04-4A4C-888A-F63333F5062F}"/>
    <cellStyle name="Total 3 2 2 3 3" xfId="16368" xr:uid="{B179F13F-DB64-46B9-9E66-652EC52002C8}"/>
    <cellStyle name="Total 3 2 2 3 4" xfId="17328" xr:uid="{DF1FC98C-0047-4DF7-9BFF-801AE6F99051}"/>
    <cellStyle name="Total 3 2 2 3 5" xfId="18277" xr:uid="{FE483152-456E-4307-A8B1-B8A7AB4F7F16}"/>
    <cellStyle name="Total 3 2 2 3 6" xfId="19150" xr:uid="{9869C229-0430-489A-BDF5-C7CB5A77923C}"/>
    <cellStyle name="Total 3 2 2 3 7" xfId="20015" xr:uid="{231AD9F2-DE47-4871-AD56-B9EE5B1924C8}"/>
    <cellStyle name="Total 3 2 2 3 8" xfId="20791" xr:uid="{DBCF6AE7-C0BF-41FA-98E7-57AFC04A4E6D}"/>
    <cellStyle name="Total 3 2 2 4" xfId="11618" xr:uid="{40CFA324-6534-45A5-8C33-05D0A54331CC}"/>
    <cellStyle name="Total 3 2 2 4 2" xfId="16022" xr:uid="{17F05717-89D2-4D6B-B471-9F1EB43C4BD4}"/>
    <cellStyle name="Total 3 2 2 4 3" xfId="16982" xr:uid="{E437D69D-7065-487C-9080-F0DEA2BD50C5}"/>
    <cellStyle name="Total 3 2 2 4 4" xfId="17934" xr:uid="{BF3D838C-6929-4B8C-B1C6-4B92796835BB}"/>
    <cellStyle name="Total 3 2 2 4 5" xfId="18808" xr:uid="{860448E0-B2C0-4103-8B0E-5783A949B9BF}"/>
    <cellStyle name="Total 3 2 2 4 6" xfId="19673" xr:uid="{CF410FF8-C9CD-4DA3-AF4D-2BD29EABC2E5}"/>
    <cellStyle name="Total 3 2 2 4 7" xfId="20449" xr:uid="{FCC09E7C-883A-4762-8CC5-A498BC4D28A1}"/>
    <cellStyle name="Total 3 2 2 4 8" xfId="21206" xr:uid="{99E79A5F-4758-4F52-AFDA-8BF9521CEDFA}"/>
    <cellStyle name="Total 3 2 2 5" xfId="14319" xr:uid="{AD6FAF87-155F-4D3E-9B94-F9CADFB361D6}"/>
    <cellStyle name="Total 3 2 2 6" xfId="12634" xr:uid="{8C707751-9516-4FCA-9E7D-79D84C7AD48E}"/>
    <cellStyle name="Total 3 2 2 7" xfId="15165" xr:uid="{2D00F5AF-9B71-4CB0-ADE6-48299EC45FD0}"/>
    <cellStyle name="Total 3 2 2 8" xfId="11949" xr:uid="{502E41F0-52DF-4B13-B8EC-F3AB16A6AEDF}"/>
    <cellStyle name="Total 3 2 2 9" xfId="14335" xr:uid="{4925ECB3-B720-495C-BBF3-12C3B1C7FE19}"/>
    <cellStyle name="Total 3 2 3" xfId="9378" xr:uid="{77F5B2E7-0564-480F-8B67-FFD37C49F438}"/>
    <cellStyle name="Total 3 2 3 10" xfId="13548" xr:uid="{BBBD0B89-9F1E-446A-9974-3BA94FDE0CD0}"/>
    <cellStyle name="Total 3 2 3 2" xfId="10905" xr:uid="{86BB9871-99B4-48C3-84AC-482F38D12F2B}"/>
    <cellStyle name="Total 3 2 3 2 2" xfId="15531" xr:uid="{7BA398D4-09CC-4B0E-9BFB-50C32A5803D8}"/>
    <cellStyle name="Total 3 2 3 2 3" xfId="16537" xr:uid="{2B3B2716-D59D-4B36-B00F-386276AD1D81}"/>
    <cellStyle name="Total 3 2 3 2 4" xfId="17495" xr:uid="{10EED5C2-5266-4B0A-8953-51BB758D6A0B}"/>
    <cellStyle name="Total 3 2 3 2 5" xfId="18421" xr:uid="{03E31BB6-69E9-4CEB-B4F4-09402C6B01D1}"/>
    <cellStyle name="Total 3 2 3 2 6" xfId="19292" xr:uid="{746E6AC1-AA4D-4EC0-BEF7-37719BD85765}"/>
    <cellStyle name="Total 3 2 3 2 7" xfId="20139" xr:uid="{65201723-BF19-4186-9A63-3135BE578076}"/>
    <cellStyle name="Total 3 2 3 2 8" xfId="20906" xr:uid="{640BA15D-D775-4EB1-B360-00D2539B9165}"/>
    <cellStyle name="Total 3 2 3 3" xfId="11733" xr:uid="{7B3200B2-BC74-4A2C-A955-C19D52987964}"/>
    <cellStyle name="Total 3 2 3 3 2" xfId="16137" xr:uid="{E8ADF3AE-A6FD-4686-8BE3-407258C36BAB}"/>
    <cellStyle name="Total 3 2 3 3 3" xfId="17097" xr:uid="{87569712-A058-4707-A5FA-7A51F2DBB079}"/>
    <cellStyle name="Total 3 2 3 3 4" xfId="18049" xr:uid="{5B8797B6-D2E3-4C00-9730-755A80BB31F6}"/>
    <cellStyle name="Total 3 2 3 3 5" xfId="18923" xr:uid="{15726EA2-84BD-4136-A18C-5461C570DC86}"/>
    <cellStyle name="Total 3 2 3 3 6" xfId="19788" xr:uid="{FDD1EF2E-3DDA-4343-910D-EB346C42577C}"/>
    <cellStyle name="Total 3 2 3 3 7" xfId="20564" xr:uid="{DEE7C238-EFCF-4224-A932-FAB2161C4D41}"/>
    <cellStyle name="Total 3 2 3 3 8" xfId="21321" xr:uid="{A3341FFD-2CF4-4D81-A09B-9F8DD0D191AA}"/>
    <cellStyle name="Total 3 2 3 4" xfId="14502" xr:uid="{8699A228-0775-4FCE-9F5C-83A106433BA7}"/>
    <cellStyle name="Total 3 2 3 5" xfId="12465" xr:uid="{BC9A5A1D-530A-416A-B8F7-5B7C90842667}"/>
    <cellStyle name="Total 3 2 3 6" xfId="15189" xr:uid="{F0EC93C0-A578-4DC1-8A2D-B6BC88312F3F}"/>
    <cellStyle name="Total 3 2 3 7" xfId="11929" xr:uid="{B2135687-BB58-4B6C-B076-B396FB6CC398}"/>
    <cellStyle name="Total 3 2 3 8" xfId="13929" xr:uid="{39690CCA-8483-49A9-A184-543ACCA37085}"/>
    <cellStyle name="Total 3 2 3 9" xfId="12972" xr:uid="{BC4B7248-7467-40EC-A3D7-BE6246912ACC}"/>
    <cellStyle name="Total 3 2 4" xfId="10162" xr:uid="{9A658C0F-DB1C-4C1D-8FD0-63D4418144BC}"/>
    <cellStyle name="Total 3 2 4 2" xfId="15042" xr:uid="{DF53FF4F-507D-410F-ABB4-E4A6A54ED961}"/>
    <cellStyle name="Total 3 2 4 3" xfId="12038" xr:uid="{26BD8B5C-AA06-4412-BBF9-F031D037F6DA}"/>
    <cellStyle name="Total 3 2 4 4" xfId="13856" xr:uid="{D2773C82-4403-4DF1-94A7-219C58725B74}"/>
    <cellStyle name="Total 3 2 4 5" xfId="13037" xr:uid="{D5CDF3B8-6358-4362-9E22-16A830BBF576}"/>
    <cellStyle name="Total 3 2 4 6" xfId="15144" xr:uid="{AA55F273-4CA8-4DFE-92EC-D9623D2B6A37}"/>
    <cellStyle name="Total 3 2 4 7" xfId="11965" xr:uid="{1039A8EE-9C57-42A9-8951-E31454982F19}"/>
    <cellStyle name="Total 3 2 4 8" xfId="14833" xr:uid="{BE4695EC-B1E1-40C2-80D9-01DA69EAE8E8}"/>
    <cellStyle name="Total 3 2 5" xfId="11505" xr:uid="{F67771B8-6284-496A-9043-A618569C7735}"/>
    <cellStyle name="Total 3 2 5 2" xfId="15909" xr:uid="{6AD5C1E9-A076-453F-BC35-5DFA546140C9}"/>
    <cellStyle name="Total 3 2 5 3" xfId="16869" xr:uid="{7D216E46-A24B-4B82-BDE2-A3F958BA0DA3}"/>
    <cellStyle name="Total 3 2 5 4" xfId="17821" xr:uid="{7E3EDF8C-B362-4801-9BED-1A825B636250}"/>
    <cellStyle name="Total 3 2 5 5" xfId="18695" xr:uid="{A34B5642-1DDB-422A-BD2D-219D390D7DB4}"/>
    <cellStyle name="Total 3 2 5 6" xfId="19560" xr:uid="{5C2CD31E-A3FF-4097-8C4F-41BE0E6E33DF}"/>
    <cellStyle name="Total 3 2 5 7" xfId="20336" xr:uid="{E21713A2-93BB-4808-A4B3-F8EEED3785C9}"/>
    <cellStyle name="Total 3 2 5 8" xfId="21093" xr:uid="{22D3F510-179F-4045-A395-9A636FE3976D}"/>
    <cellStyle name="Total 3 2 6" xfId="13969" xr:uid="{BE6440B5-437C-4933-A58E-470D0617F87F}"/>
    <cellStyle name="Total 3 2 7" xfId="12936" xr:uid="{DDF70ABC-03C7-4F55-8C52-2994F8B82C40}"/>
    <cellStyle name="Total 3 2 8" xfId="14113" xr:uid="{BE853402-5D33-44CB-9B73-96E343FD4DEA}"/>
    <cellStyle name="Total 3 2 9" xfId="12823" xr:uid="{EE2F106E-1C43-47C4-8655-604F2DB4CDC8}"/>
    <cellStyle name="Total 3 3" xfId="9126" xr:uid="{F05E5F24-7CC4-4936-B243-03A035B5050B}"/>
    <cellStyle name="Total 3 3 10" xfId="18500" xr:uid="{D573412E-76D1-4C64-882A-A8CAC09E3C70}"/>
    <cellStyle name="Total 3 3 11" xfId="19371" xr:uid="{3328D973-7ABC-42C8-9469-5C8B6ADD9F64}"/>
    <cellStyle name="Total 3 3 2" xfId="9871" xr:uid="{15C09EE7-9A19-454E-8B37-EEA7F2422860}"/>
    <cellStyle name="Total 3 3 2 10" xfId="15426" xr:uid="{F67E5F7D-0977-4D24-9530-F97B15063A56}"/>
    <cellStyle name="Total 3 3 2 2" xfId="11412" xr:uid="{C22B7056-D854-4515-BA66-6402AE5288D6}"/>
    <cellStyle name="Total 3 3 2 2 2" xfId="15830" xr:uid="{86E42EBD-1C22-4C09-8A0E-A38778286650}"/>
    <cellStyle name="Total 3 3 2 2 3" xfId="16792" xr:uid="{6329A65B-7D5B-4B2C-8BBD-0F19801B2044}"/>
    <cellStyle name="Total 3 3 2 2 4" xfId="17744" xr:uid="{8601497A-4EF7-4872-BDD7-AF0AD8FD71FA}"/>
    <cellStyle name="Total 3 3 2 2 5" xfId="18622" xr:uid="{AD2BD07C-3AFB-4805-9878-9B7165A63ECB}"/>
    <cellStyle name="Total 3 3 2 2 6" xfId="19487" xr:uid="{E3F50BEC-3BF3-4C81-BB89-988E06C961C2}"/>
    <cellStyle name="Total 3 3 2 2 7" xfId="20263" xr:uid="{A7890EAA-6995-4F39-A1EA-61840A761F8D}"/>
    <cellStyle name="Total 3 3 2 2 8" xfId="21020" xr:uid="{35B87378-2D42-4328-86A7-4AF2A08B6011}"/>
    <cellStyle name="Total 3 3 2 3" xfId="11847" xr:uid="{B32ADC02-4B51-492C-8849-B8C32942586B}"/>
    <cellStyle name="Total 3 3 2 3 2" xfId="16251" xr:uid="{F33A8E90-0D41-4E36-89E3-8FF8C6AE4872}"/>
    <cellStyle name="Total 3 3 2 3 3" xfId="17211" xr:uid="{1CA6CF89-24DF-4800-83DC-EAACEBE156E3}"/>
    <cellStyle name="Total 3 3 2 3 4" xfId="18163" xr:uid="{E3195F0C-222C-4C33-BA4D-F201E255DD35}"/>
    <cellStyle name="Total 3 3 2 3 5" xfId="19037" xr:uid="{480B541E-910E-49E0-BA4B-2FF6416B6ABC}"/>
    <cellStyle name="Total 3 3 2 3 6" xfId="19902" xr:uid="{35CB6758-7091-487A-89CB-80C330EA91E0}"/>
    <cellStyle name="Total 3 3 2 3 7" xfId="20678" xr:uid="{DEA062D8-878E-4DA3-928A-1781B4C7C3DC}"/>
    <cellStyle name="Total 3 3 2 3 8" xfId="21435" xr:uid="{F411CEAE-6E33-494E-A2D2-7D6A643C3C22}"/>
    <cellStyle name="Total 3 3 2 4" xfId="14816" xr:uid="{9B31D811-648E-4A6B-A633-63D0C03FE3A0}"/>
    <cellStyle name="Total 3 3 2 5" xfId="2428" xr:uid="{B9C81D7D-59E2-4ACF-B55B-C10ECE163E21}"/>
    <cellStyle name="Total 3 3 2 6" xfId="13989" xr:uid="{BF90AAE6-6761-4150-A809-87E25F510101}"/>
    <cellStyle name="Total 3 3 2 7" xfId="12916" xr:uid="{0865C496-AFDE-4025-A747-15E39D16B84B}"/>
    <cellStyle name="Total 3 3 2 8" xfId="13594" xr:uid="{DEDEAF73-2B21-4306-A6A7-3A44DB0EF174}"/>
    <cellStyle name="Total 3 3 2 9" xfId="13233" xr:uid="{54744147-8692-4EDA-B6D2-A4A0F6414E9B}"/>
    <cellStyle name="Total 3 3 3" xfId="10651" xr:uid="{8B1EF277-AF88-4AE7-9307-8316BA588D29}"/>
    <cellStyle name="Total 3 3 3 2" xfId="15347" xr:uid="{54AEE834-7E11-4C82-984E-2B6944D84D80}"/>
    <cellStyle name="Total 3 3 3 3" xfId="16367" xr:uid="{DF815441-80B9-46A3-8B72-A5FA6FDF1ADE}"/>
    <cellStyle name="Total 3 3 3 4" xfId="17327" xr:uid="{D0905F2B-331E-4E36-8C52-15D112D19519}"/>
    <cellStyle name="Total 3 3 3 5" xfId="18276" xr:uid="{45293546-2E5A-45F4-A32E-B849633EFB64}"/>
    <cellStyle name="Total 3 3 3 6" xfId="19149" xr:uid="{4E99B6E8-D5A8-481D-8C61-7C218F34AB72}"/>
    <cellStyle name="Total 3 3 3 7" xfId="20014" xr:uid="{DDE71A26-722C-495F-A059-1D720CC03B63}"/>
    <cellStyle name="Total 3 3 3 8" xfId="20790" xr:uid="{0460FD37-4295-423D-8ABC-132E86AB8600}"/>
    <cellStyle name="Total 3 3 4" xfId="11617" xr:uid="{0F21B2E5-5E2A-472C-98C9-4901447EC9EE}"/>
    <cellStyle name="Total 3 3 4 2" xfId="16021" xr:uid="{C9B9E1DD-DF2A-4C17-AA9A-5F85F2B9FBA8}"/>
    <cellStyle name="Total 3 3 4 3" xfId="16981" xr:uid="{512CEDA5-2BED-4532-945A-1B732D66BF1B}"/>
    <cellStyle name="Total 3 3 4 4" xfId="17933" xr:uid="{D8298D0E-AF6B-43EC-9103-7D0337A69066}"/>
    <cellStyle name="Total 3 3 4 5" xfId="18807" xr:uid="{4066DA0F-99F0-4016-868E-27B80819334C}"/>
    <cellStyle name="Total 3 3 4 6" xfId="19672" xr:uid="{04E929F4-1331-4E39-8223-31B4564A409C}"/>
    <cellStyle name="Total 3 3 4 7" xfId="20448" xr:uid="{53B66419-6AB6-4FD6-9045-2CF39722309D}"/>
    <cellStyle name="Total 3 3 4 8" xfId="21205" xr:uid="{0C837F34-52B2-4D0C-B522-650C38CBD02B}"/>
    <cellStyle name="Total 3 3 5" xfId="14318" xr:uid="{1891CB02-3378-4214-98AF-C06EC8E10FD0}"/>
    <cellStyle name="Total 3 3 6" xfId="12635" xr:uid="{108BF2F3-BC6B-454D-968D-C618807CEC01}"/>
    <cellStyle name="Total 3 3 7" xfId="15670" xr:uid="{AA483369-9297-4D8E-A362-1D0EA703C929}"/>
    <cellStyle name="Total 3 3 8" xfId="16648" xr:uid="{8A2373BA-4527-4748-9085-092585BB4DFA}"/>
    <cellStyle name="Total 3 3 9" xfId="17601" xr:uid="{D2BAB27C-3502-4380-8A50-0271760FE46F}"/>
    <cellStyle name="Total 3 4" xfId="9377" xr:uid="{57CACCB2-1B25-495E-8196-A9350D920A62}"/>
    <cellStyle name="Total 3 4 10" xfId="19389" xr:uid="{68EFAA60-D80D-44CE-8242-E398637ECF2F}"/>
    <cellStyle name="Total 3 4 2" xfId="10904" xr:uid="{5CD31986-37B0-4E8F-9232-1AB676F66995}"/>
    <cellStyle name="Total 3 4 2 2" xfId="15530" xr:uid="{5E1F83A8-CA75-4C73-AA48-DD5BBDFBDCB4}"/>
    <cellStyle name="Total 3 4 2 3" xfId="16536" xr:uid="{90A4F5E8-8D25-42B3-9671-F884EB15A1FC}"/>
    <cellStyle name="Total 3 4 2 4" xfId="17494" xr:uid="{2DA6AC2D-35B3-41AE-A8C3-E6CEB8E30930}"/>
    <cellStyle name="Total 3 4 2 5" xfId="18420" xr:uid="{2DAB9049-4C8E-482C-86D5-71BEFFFEE5C4}"/>
    <cellStyle name="Total 3 4 2 6" xfId="19291" xr:uid="{999A92D7-7BC7-40C8-BAD7-9D9493BF44B7}"/>
    <cellStyle name="Total 3 4 2 7" xfId="20138" xr:uid="{AB835A45-8C46-4611-AFFD-F7E7A25C9D9F}"/>
    <cellStyle name="Total 3 4 2 8" xfId="20905" xr:uid="{FFC8F78A-56B9-4164-8716-647A33939E32}"/>
    <cellStyle name="Total 3 4 3" xfId="11732" xr:uid="{EC58BDE4-D9A5-43B4-9B50-E8250D6F73AD}"/>
    <cellStyle name="Total 3 4 3 2" xfId="16136" xr:uid="{3DBC6F98-AA34-4990-81FC-9E93C6E1F6C7}"/>
    <cellStyle name="Total 3 4 3 3" xfId="17096" xr:uid="{8A7A7E88-1C45-4E31-8BDF-3FE5E277B617}"/>
    <cellStyle name="Total 3 4 3 4" xfId="18048" xr:uid="{B7F91EC6-86BE-48CE-A6D6-EFD3B26600C3}"/>
    <cellStyle name="Total 3 4 3 5" xfId="18922" xr:uid="{55BE9BBE-B82A-4C7D-903C-D04F3BC4F6E9}"/>
    <cellStyle name="Total 3 4 3 6" xfId="19787" xr:uid="{76110458-07CF-4333-BFA2-200104FDEA9B}"/>
    <cellStyle name="Total 3 4 3 7" xfId="20563" xr:uid="{F9831823-B8AD-4D55-A4E9-E827F4FAB723}"/>
    <cellStyle name="Total 3 4 3 8" xfId="21320" xr:uid="{EB5D7449-77B1-43A7-B086-E9C3D270FC77}"/>
    <cellStyle name="Total 3 4 4" xfId="14501" xr:uid="{06028620-B8A2-459B-B6B8-472CFAB9DE49}"/>
    <cellStyle name="Total 3 4 5" xfId="12466" xr:uid="{290AFFF8-9F17-4A53-86E4-5EAACA4AF219}"/>
    <cellStyle name="Total 3 4 6" xfId="15697" xr:uid="{55D58757-07CB-4AA1-9E98-FD3F66F8939C}"/>
    <cellStyle name="Total 3 4 7" xfId="16673" xr:uid="{130A0233-D153-4628-A7CC-BC5561ADCCD0}"/>
    <cellStyle name="Total 3 4 8" xfId="17625" xr:uid="{C4A47E8C-8610-4C8D-9868-637FB11146A3}"/>
    <cellStyle name="Total 3 4 9" xfId="18520" xr:uid="{DB66F9BC-131F-4332-AD0E-E9761C0ECA8F}"/>
    <cellStyle name="Total 3 5" xfId="10161" xr:uid="{793D9143-E223-4F6A-98F1-56237372180E}"/>
    <cellStyle name="Total 3 5 2" xfId="15041" xr:uid="{85E8FA30-4BBA-4126-8F4E-E068112DBBA4}"/>
    <cellStyle name="Total 3 5 3" xfId="12039" xr:uid="{E6EC6209-70D5-4566-A4F0-DAC37E179BDD}"/>
    <cellStyle name="Total 3 5 4" xfId="13855" xr:uid="{8BD2561C-4561-4814-8755-F3126561F42D}"/>
    <cellStyle name="Total 3 5 5" xfId="13038" xr:uid="{2C2E73C4-0EEA-48CD-9464-46E06FFD9FDF}"/>
    <cellStyle name="Total 3 5 6" xfId="15642" xr:uid="{364EF452-15EC-4F4F-AC7D-77848397A241}"/>
    <cellStyle name="Total 3 5 7" xfId="16624" xr:uid="{C92FBB99-AE95-4469-BD88-B353D2BD47B7}"/>
    <cellStyle name="Total 3 5 8" xfId="17577" xr:uid="{199CD2EC-7159-4002-BFD0-55CAE19F55A0}"/>
    <cellStyle name="Total 3 6" xfId="11504" xr:uid="{17989420-2E7B-4013-BBA3-82567037DF11}"/>
    <cellStyle name="Total 3 6 2" xfId="15908" xr:uid="{AB9C1D52-848B-41E3-AA07-4B7891E68567}"/>
    <cellStyle name="Total 3 6 3" xfId="16868" xr:uid="{A9F50F1A-EB4C-4F54-8BD8-5F07378F176E}"/>
    <cellStyle name="Total 3 6 4" xfId="17820" xr:uid="{411C0AC9-2FED-407A-A3C4-4297259B6DE8}"/>
    <cellStyle name="Total 3 6 5" xfId="18694" xr:uid="{5B52AF8B-4656-410D-B61C-04989B479EA9}"/>
    <cellStyle name="Total 3 6 6" xfId="19559" xr:uid="{73287F81-5298-4DDD-BA70-FAF80EBE34DC}"/>
    <cellStyle name="Total 3 6 7" xfId="20335" xr:uid="{86E5F233-4BE2-4C45-B051-8677B86F3562}"/>
    <cellStyle name="Total 3 6 8" xfId="21092" xr:uid="{F5307B13-DC75-484F-A612-E072F4D2A0E4}"/>
    <cellStyle name="Total 3 7" xfId="13968" xr:uid="{50BD14D3-6BF8-4786-A7BE-2C4C3B4F0B98}"/>
    <cellStyle name="Total 3 8" xfId="12937" xr:uid="{6BF22979-B474-4FBE-9000-7B9A3F911593}"/>
    <cellStyle name="Total 3 9" xfId="13579" xr:uid="{C6DF6B31-D4D8-4E7B-8A73-A48150CD5985}"/>
    <cellStyle name="Total 4" xfId="8558" xr:uid="{5F3007E8-3116-47F8-9985-CC72FDCFEFD1}"/>
    <cellStyle name="Total 4 10" xfId="12368" xr:uid="{D3ECB1D1-0692-4546-95D3-C54C75A6EF49}"/>
    <cellStyle name="Total 4 11" xfId="14692" xr:uid="{485131C7-EB6E-45EA-AF85-1C4E55BB977E}"/>
    <cellStyle name="Total 4 12" xfId="12310" xr:uid="{B8DF783D-1351-4EEB-84D6-5453DBB4C008}"/>
    <cellStyle name="Total 4 13" xfId="15202" xr:uid="{20C8B39F-A1B7-46DE-BE7B-5E509B1E746B}"/>
    <cellStyle name="Total 4 2" xfId="8559" xr:uid="{30F75D4B-EA3E-4A38-A710-0231CBF5FCE8}"/>
    <cellStyle name="Total 4 2 10" xfId="17580" xr:uid="{17D881E2-605D-45EC-9081-B130530E580C}"/>
    <cellStyle name="Total 4 2 11" xfId="18483" xr:uid="{5587C149-E007-4CDC-9EF6-9DBEF2269785}"/>
    <cellStyle name="Total 4 2 12" xfId="19354" xr:uid="{2198C05E-240C-4BA0-9A1C-6543103B23E0}"/>
    <cellStyle name="Total 4 2 2" xfId="9129" xr:uid="{FD0B973F-7243-42C2-9EE0-64C455BD0EC0}"/>
    <cellStyle name="Total 4 2 2 10" xfId="13078" xr:uid="{46DACF9A-28EF-44BE-AE46-D9B134206A36}"/>
    <cellStyle name="Total 4 2 2 11" xfId="15635" xr:uid="{3BD737A2-8453-4B94-83F9-0F2395BD5BAC}"/>
    <cellStyle name="Total 4 2 2 2" xfId="9872" xr:uid="{6BBC3554-8467-41D8-8816-344C1E0B03C1}"/>
    <cellStyle name="Total 4 2 2 2 10" xfId="15129" xr:uid="{8EE694F8-B2E6-496C-9633-6402C0B7A118}"/>
    <cellStyle name="Total 4 2 2 2 2" xfId="11413" xr:uid="{9687D9FB-60A0-4CF1-9D01-49E0EA2127C6}"/>
    <cellStyle name="Total 4 2 2 2 2 2" xfId="15831" xr:uid="{2877A8AE-ECC9-4FA7-9E59-DB16D244D16C}"/>
    <cellStyle name="Total 4 2 2 2 2 3" xfId="16793" xr:uid="{E10F7240-8CAC-48E9-9FC8-8F84175B0A71}"/>
    <cellStyle name="Total 4 2 2 2 2 4" xfId="17745" xr:uid="{0D83C532-7375-494B-8EA0-91DD64E19162}"/>
    <cellStyle name="Total 4 2 2 2 2 5" xfId="18623" xr:uid="{F7BEE5E6-D5CB-4A73-958C-8FC112CC35C4}"/>
    <cellStyle name="Total 4 2 2 2 2 6" xfId="19488" xr:uid="{2A72C131-B748-45EF-A668-1707A78EA386}"/>
    <cellStyle name="Total 4 2 2 2 2 7" xfId="20264" xr:uid="{C2FD2B51-69A6-4DDF-A876-5A07719437D4}"/>
    <cellStyle name="Total 4 2 2 2 2 8" xfId="21021" xr:uid="{948EAD22-12B2-438D-81C7-43AE1E6BD7E4}"/>
    <cellStyle name="Total 4 2 2 2 3" xfId="11848" xr:uid="{DC9B8178-8722-4CF8-BDC3-C3A7F274302D}"/>
    <cellStyle name="Total 4 2 2 2 3 2" xfId="16252" xr:uid="{56FF44DC-D26A-45D0-98BD-3099A6C51B04}"/>
    <cellStyle name="Total 4 2 2 2 3 3" xfId="17212" xr:uid="{6D39058B-07A9-4C36-AEF9-0E23B5673B35}"/>
    <cellStyle name="Total 4 2 2 2 3 4" xfId="18164" xr:uid="{AE345563-419E-4954-A2BD-2B8ECBF4DC15}"/>
    <cellStyle name="Total 4 2 2 2 3 5" xfId="19038" xr:uid="{C90973C7-B003-4EEF-A13C-494A350FCACE}"/>
    <cellStyle name="Total 4 2 2 2 3 6" xfId="19903" xr:uid="{A206AC17-B10B-41BA-B540-348BD8C21F02}"/>
    <cellStyle name="Total 4 2 2 2 3 7" xfId="20679" xr:uid="{825AA4A7-656E-4558-9F24-7D5771803DB0}"/>
    <cellStyle name="Total 4 2 2 2 3 8" xfId="21436" xr:uid="{44DB6A49-0D6A-4641-8808-A12545B694C9}"/>
    <cellStyle name="Total 4 2 2 2 4" xfId="14817" xr:uid="{72917B58-9ED6-4110-B5A8-E6131F680CC1}"/>
    <cellStyle name="Total 4 2 2 2 5" xfId="12257" xr:uid="{25254926-F101-43A1-BDAC-B911C71A09D9}"/>
    <cellStyle name="Total 4 2 2 2 6" xfId="14069" xr:uid="{E585033B-9E38-4CDD-83C8-909A1B1E7756}"/>
    <cellStyle name="Total 4 2 2 2 7" xfId="12853" xr:uid="{26EF4C71-5A18-49AD-B2BE-6DA848B3940C}"/>
    <cellStyle name="Total 4 2 2 2 8" xfId="13654" xr:uid="{595209CA-A85D-442C-832C-D00FAF1E53F2}"/>
    <cellStyle name="Total 4 2 2 2 9" xfId="13193" xr:uid="{BEA1D13F-8CED-46A8-A92D-2725B10C92F0}"/>
    <cellStyle name="Total 4 2 2 3" xfId="10654" xr:uid="{B4B56183-C2F4-4E9A-B6C4-7B0EC8F81CF6}"/>
    <cellStyle name="Total 4 2 2 3 2" xfId="15350" xr:uid="{81723F0E-55A7-460D-90A0-77DABD86EAC4}"/>
    <cellStyle name="Total 4 2 2 3 3" xfId="16370" xr:uid="{3D6AE9E6-BED5-498C-B891-F4016DCCC03E}"/>
    <cellStyle name="Total 4 2 2 3 4" xfId="17330" xr:uid="{91F0697D-6F0C-420A-889D-CE5AAF30D379}"/>
    <cellStyle name="Total 4 2 2 3 5" xfId="18279" xr:uid="{BCFE9F27-51BC-4393-9F3F-D454BE19C0BC}"/>
    <cellStyle name="Total 4 2 2 3 6" xfId="19152" xr:uid="{602B8220-3B2F-452D-97A1-325DB06E9EEE}"/>
    <cellStyle name="Total 4 2 2 3 7" xfId="20017" xr:uid="{0AA04CF8-5983-458A-8729-47C4BBBC7C63}"/>
    <cellStyle name="Total 4 2 2 3 8" xfId="20793" xr:uid="{EBFD1BE3-D4BD-43FE-B45C-7881503FEDD8}"/>
    <cellStyle name="Total 4 2 2 4" xfId="11620" xr:uid="{FAECC575-5062-497E-9117-77D97814056B}"/>
    <cellStyle name="Total 4 2 2 4 2" xfId="16024" xr:uid="{04EF53DB-4EC6-4F5C-A698-EE0C7D1FBE68}"/>
    <cellStyle name="Total 4 2 2 4 3" xfId="16984" xr:uid="{1003C569-7581-406E-8425-73DDED0DB6A8}"/>
    <cellStyle name="Total 4 2 2 4 4" xfId="17936" xr:uid="{E349A334-A7AC-4D5C-B994-FAA58B82B118}"/>
    <cellStyle name="Total 4 2 2 4 5" xfId="18810" xr:uid="{5642EBF0-F167-461B-8A3F-70797CC88D5D}"/>
    <cellStyle name="Total 4 2 2 4 6" xfId="19675" xr:uid="{AE5EB1E8-AD67-4E8D-9195-E91DD47F2DBB}"/>
    <cellStyle name="Total 4 2 2 4 7" xfId="20451" xr:uid="{0F3115E2-93FC-4F5B-A7C1-228533E903D6}"/>
    <cellStyle name="Total 4 2 2 4 8" xfId="21208" xr:uid="{7B4A8D6D-3FBF-4E88-872E-A8C611D617E4}"/>
    <cellStyle name="Total 4 2 2 5" xfId="14321" xr:uid="{2B615154-472C-4C67-A5F6-5E53E3AB5521}"/>
    <cellStyle name="Total 4 2 2 6" xfId="12632" xr:uid="{2F5555EC-45BD-4B86-ADF2-E53CA5D1902D}"/>
    <cellStyle name="Total 4 2 2 7" xfId="14649" xr:uid="{055AAD04-4034-4822-B8C0-098EF54E821D}"/>
    <cellStyle name="Total 4 2 2 8" xfId="12343" xr:uid="{A4157BBC-9627-4722-822B-1F0FADB82CB0}"/>
    <cellStyle name="Total 4 2 2 9" xfId="13807" xr:uid="{87EBC1D9-6E20-4D07-ABC1-702EB79BC956}"/>
    <cellStyle name="Total 4 2 3" xfId="9380" xr:uid="{F4E8C41A-D690-479D-9AAE-4C22D5FFB29D}"/>
    <cellStyle name="Total 4 2 3 10" xfId="13627" xr:uid="{5158C445-55C4-4799-A34F-26E79DE387BE}"/>
    <cellStyle name="Total 4 2 3 2" xfId="10907" xr:uid="{897B8F9B-C67E-4694-A309-20B0232C79E9}"/>
    <cellStyle name="Total 4 2 3 2 2" xfId="15533" xr:uid="{96D772BC-7D0A-4695-B9F4-1E2A6BF1D263}"/>
    <cellStyle name="Total 4 2 3 2 3" xfId="16539" xr:uid="{FC359631-583C-400F-9333-90F82ED1E8DF}"/>
    <cellStyle name="Total 4 2 3 2 4" xfId="17497" xr:uid="{0382DA46-090F-4DFA-9C03-D71A0E3667E1}"/>
    <cellStyle name="Total 4 2 3 2 5" xfId="18423" xr:uid="{6BD94744-C82C-4DFB-9593-5C228CDB9AE2}"/>
    <cellStyle name="Total 4 2 3 2 6" xfId="19294" xr:uid="{45BED503-F4B3-44D1-8A61-86DFE41FE2A2}"/>
    <cellStyle name="Total 4 2 3 2 7" xfId="20141" xr:uid="{AAF3F6B1-4A50-4FA2-909A-A30DD8B1FEAC}"/>
    <cellStyle name="Total 4 2 3 2 8" xfId="20908" xr:uid="{5FB577E8-600B-4A8D-8CD5-8512ACBADED3}"/>
    <cellStyle name="Total 4 2 3 3" xfId="11735" xr:uid="{884F1BA3-0156-46FD-86E8-B36CCDC5272A}"/>
    <cellStyle name="Total 4 2 3 3 2" xfId="16139" xr:uid="{995E729F-7CA1-4D9B-A767-60715E9D9C20}"/>
    <cellStyle name="Total 4 2 3 3 3" xfId="17099" xr:uid="{38B53206-1E0A-4CA3-BDC9-75EB25B2B6C5}"/>
    <cellStyle name="Total 4 2 3 3 4" xfId="18051" xr:uid="{1FB8BCF2-B173-477B-9F06-8DFBE8FC3634}"/>
    <cellStyle name="Total 4 2 3 3 5" xfId="18925" xr:uid="{1D0AF6A8-8DE3-44C9-8E25-C9F30ACCBF39}"/>
    <cellStyle name="Total 4 2 3 3 6" xfId="19790" xr:uid="{592FA89E-BF61-4678-BB24-4383BA157117}"/>
    <cellStyle name="Total 4 2 3 3 7" xfId="20566" xr:uid="{CCDB2E56-373E-4EDD-8254-95945F9251B7}"/>
    <cellStyle name="Total 4 2 3 3 8" xfId="21323" xr:uid="{BE960A10-CED2-4BCD-85B0-ED117D0BF713}"/>
    <cellStyle name="Total 4 2 3 4" xfId="14504" xr:uid="{C3B53B31-AFA1-473C-9B73-327DBE442FCE}"/>
    <cellStyle name="Total 4 2 3 5" xfId="12463" xr:uid="{91793133-FE46-4A25-B085-80C00262BE28}"/>
    <cellStyle name="Total 4 2 3 6" xfId="14679" xr:uid="{37BCB598-4363-4F88-9E9A-2EB02EB346C7}"/>
    <cellStyle name="Total 4 2 3 7" xfId="12319" xr:uid="{D9168180-EF2B-4C2A-85B6-71383178F52C}"/>
    <cellStyle name="Total 4 2 3 8" xfId="14034" xr:uid="{A460DCFD-D6BA-4291-8A36-A552D795DE6F}"/>
    <cellStyle name="Total 4 2 3 9" xfId="12883" xr:uid="{B1B5A20D-CE94-45BA-9A39-70C4FE373C46}"/>
    <cellStyle name="Total 4 2 4" xfId="10164" xr:uid="{F5E1127F-708F-4A42-BE51-55B24DEA0774}"/>
    <cellStyle name="Total 4 2 4 2" xfId="15044" xr:uid="{DB4BBC00-A1CE-4F81-B533-62D0DE8AA240}"/>
    <cellStyle name="Total 4 2 4 3" xfId="12036" xr:uid="{F8F29C90-59F1-4ED4-B945-7D203BE5598E}"/>
    <cellStyle name="Total 4 2 4 4" xfId="13858" xr:uid="{37FDABCB-1442-498A-B34C-F22884E44822}"/>
    <cellStyle name="Total 4 2 4 5" xfId="13035" xr:uid="{61247CA6-6D90-43AD-9236-44B23F00873D}"/>
    <cellStyle name="Total 4 2 4 6" xfId="14617" xr:uid="{8232DAC6-CF3E-4AC4-8A5F-894C38426D11}"/>
    <cellStyle name="Total 4 2 4 7" xfId="12370" xr:uid="{FEC53C97-7046-4813-8321-00D647A48FB7}"/>
    <cellStyle name="Total 4 2 4 8" xfId="13784" xr:uid="{26CDED9A-C732-4F68-8F23-BAA1CC996799}"/>
    <cellStyle name="Total 4 2 5" xfId="11507" xr:uid="{0B68ADFC-6411-40AB-8C01-FDF65D5F3B70}"/>
    <cellStyle name="Total 4 2 5 2" xfId="15911" xr:uid="{8CCC6FF6-A6CD-4B6A-B92F-CB95343C9DDC}"/>
    <cellStyle name="Total 4 2 5 3" xfId="16871" xr:uid="{37544B2F-D893-4F49-996A-9160E6A4F50F}"/>
    <cellStyle name="Total 4 2 5 4" xfId="17823" xr:uid="{25D51793-32C6-4E46-8520-6C8CA8350ABD}"/>
    <cellStyle name="Total 4 2 5 5" xfId="18697" xr:uid="{83A4A186-9344-4FF7-B68C-0B1C0EA50B21}"/>
    <cellStyle name="Total 4 2 5 6" xfId="19562" xr:uid="{2A5A1F76-8B64-4BFD-ADBF-8B601586B879}"/>
    <cellStyle name="Total 4 2 5 7" xfId="20338" xr:uid="{6AE0D663-A50A-4163-B4E3-F2E5BABF0807}"/>
    <cellStyle name="Total 4 2 5 8" xfId="21095" xr:uid="{1309C627-8DB3-4F7A-B8EB-FE3B0A7FCEFC}"/>
    <cellStyle name="Total 4 2 6" xfId="13971" xr:uid="{559C9153-BF64-4EE8-9E18-3D3AF3BF1420}"/>
    <cellStyle name="Total 4 2 7" xfId="12934" xr:uid="{F1E1A0B5-47D5-44CA-B832-9BEC0F3C1961}"/>
    <cellStyle name="Total 4 2 8" xfId="15646" xr:uid="{9B1E5FDB-4A6C-446A-90CD-D1E474E9BA0E}"/>
    <cellStyle name="Total 4 2 9" xfId="16627" xr:uid="{589E9E63-CCF2-4E13-9579-C0C9D6E3FC52}"/>
    <cellStyle name="Total 4 3" xfId="9128" xr:uid="{6B4DA23E-2355-4048-8222-8E4A23383535}"/>
    <cellStyle name="Total 4 3 10" xfId="13168" xr:uid="{848ABBC8-11B6-45F8-B1E9-C1087A45D1D4}"/>
    <cellStyle name="Total 4 3 11" xfId="15428" xr:uid="{EED37282-FD3E-4085-944E-BDE5C603A46E}"/>
    <cellStyle name="Total 4 3 2" xfId="9873" xr:uid="{9F62B5C1-4E0E-48C4-9A65-14C6C66D91A6}"/>
    <cellStyle name="Total 4 3 2 10" xfId="13269" xr:uid="{B749F93A-EE62-4093-B171-CBEC734959BD}"/>
    <cellStyle name="Total 4 3 2 2" xfId="11414" xr:uid="{7534DBD2-AF92-445D-B3FF-2EF15994091E}"/>
    <cellStyle name="Total 4 3 2 2 2" xfId="15832" xr:uid="{43C7578F-28AC-4A04-BA4C-8E846A89CEE8}"/>
    <cellStyle name="Total 4 3 2 2 3" xfId="16794" xr:uid="{F409EE10-5155-4BDB-8D9F-77B55A31E1DA}"/>
    <cellStyle name="Total 4 3 2 2 4" xfId="17746" xr:uid="{CA409A0B-D27F-4EBB-9A0B-2C6C43F2442F}"/>
    <cellStyle name="Total 4 3 2 2 5" xfId="18624" xr:uid="{72BB08DA-8F61-46E7-A256-49EAD70FBB2E}"/>
    <cellStyle name="Total 4 3 2 2 6" xfId="19489" xr:uid="{E7050CD0-4EB9-40E5-82F0-507E83103C92}"/>
    <cellStyle name="Total 4 3 2 2 7" xfId="20265" xr:uid="{7A938856-2748-487C-90E1-DB9B02FECB95}"/>
    <cellStyle name="Total 4 3 2 2 8" xfId="21022" xr:uid="{8AAFDBF6-7796-4DF3-9E27-6D65D723EF5D}"/>
    <cellStyle name="Total 4 3 2 3" xfId="11849" xr:uid="{AE1C043D-39A2-41AF-B516-F623EDE0254B}"/>
    <cellStyle name="Total 4 3 2 3 2" xfId="16253" xr:uid="{AC668163-5048-406F-B685-BF51B8C705C7}"/>
    <cellStyle name="Total 4 3 2 3 3" xfId="17213" xr:uid="{CC5A93F5-0357-45E9-AAF6-CB889C52DD9E}"/>
    <cellStyle name="Total 4 3 2 3 4" xfId="18165" xr:uid="{D2FFE2BA-A425-4D14-B5BC-DB56D1CEF8E3}"/>
    <cellStyle name="Total 4 3 2 3 5" xfId="19039" xr:uid="{C7562DE3-5C7F-4C2C-B857-28D2E22F307B}"/>
    <cellStyle name="Total 4 3 2 3 6" xfId="19904" xr:uid="{A85A3906-5728-4016-B786-CDF77AFFCE73}"/>
    <cellStyle name="Total 4 3 2 3 7" xfId="20680" xr:uid="{D93C726B-C64D-43ED-90C4-961E96491548}"/>
    <cellStyle name="Total 4 3 2 3 8" xfId="21437" xr:uid="{1955B385-3BF5-491E-8C5F-5B9280E687C8}"/>
    <cellStyle name="Total 4 3 2 4" xfId="14818" xr:uid="{B5218757-EE34-4215-8BC5-AE776AFE15BA}"/>
    <cellStyle name="Total 4 3 2 5" xfId="12256" xr:uid="{11A7DF61-9852-4108-BF7C-F9A09566152B}"/>
    <cellStyle name="Total 4 3 2 6" xfId="11877" xr:uid="{707A0DC2-FC20-4C3F-9748-780D114533CA}"/>
    <cellStyle name="Total 4 3 2 7" xfId="13947" xr:uid="{B3C5DF6B-7620-430C-84BF-5E759A9C0E5E}"/>
    <cellStyle name="Total 4 3 2 8" xfId="12958" xr:uid="{D35CD6A2-3392-4978-80A8-41D474F8AC1C}"/>
    <cellStyle name="Total 4 3 2 9" xfId="13558" xr:uid="{73BBAA2E-811F-4D26-8724-B24D8E7CB8F0}"/>
    <cellStyle name="Total 4 3 3" xfId="10653" xr:uid="{5BC13F00-942C-4028-A25E-92CBB5B3BAE1}"/>
    <cellStyle name="Total 4 3 3 2" xfId="15349" xr:uid="{86AF43B7-7C52-4AD4-AB85-E6CD5287015E}"/>
    <cellStyle name="Total 4 3 3 3" xfId="16369" xr:uid="{E38386E2-B9F3-4F1A-8DAF-5840DBE5BF6F}"/>
    <cellStyle name="Total 4 3 3 4" xfId="17329" xr:uid="{B002F2A7-4A3F-49A9-81C4-0FF1AC563ED4}"/>
    <cellStyle name="Total 4 3 3 5" xfId="18278" xr:uid="{4B874D5E-B4EF-43D8-AECC-4AEF7BB279C8}"/>
    <cellStyle name="Total 4 3 3 6" xfId="19151" xr:uid="{E823DD4B-D857-4EC6-A375-8496FF7222D6}"/>
    <cellStyle name="Total 4 3 3 7" xfId="20016" xr:uid="{94FC8C7B-077D-4A23-9413-06B095B3A55F}"/>
    <cellStyle name="Total 4 3 3 8" xfId="20792" xr:uid="{3F38FB31-FF79-4793-B881-ED41B3664417}"/>
    <cellStyle name="Total 4 3 4" xfId="11619" xr:uid="{5B2CC63A-B630-43BB-A480-A094669AEAEF}"/>
    <cellStyle name="Total 4 3 4 2" xfId="16023" xr:uid="{FD191477-3EC0-4B83-BC6A-1975CFDB92C4}"/>
    <cellStyle name="Total 4 3 4 3" xfId="16983" xr:uid="{EF2F20A9-7CF6-4F0D-8964-8EEABD52B4C3}"/>
    <cellStyle name="Total 4 3 4 4" xfId="17935" xr:uid="{5FCAB652-180B-41AF-929D-0D011413D620}"/>
    <cellStyle name="Total 4 3 4 5" xfId="18809" xr:uid="{962D7CD5-A04C-4AC0-BA60-EC2F5A69EDA5}"/>
    <cellStyle name="Total 4 3 4 6" xfId="19674" xr:uid="{DBF21C16-39A8-4737-89A6-D16C62789DAA}"/>
    <cellStyle name="Total 4 3 4 7" xfId="20450" xr:uid="{1F996627-802C-4490-931A-FF296A6E0D84}"/>
    <cellStyle name="Total 4 3 4 8" xfId="21207" xr:uid="{1CDE4656-53B3-4E5C-A7D9-F7D54926C395}"/>
    <cellStyle name="Total 4 3 5" xfId="14320" xr:uid="{5482B47C-91B4-448D-9D06-4997040BD1DD}"/>
    <cellStyle name="Total 4 3 6" xfId="12633" xr:uid="{AA2EB62A-1364-4970-A343-C443E972A0B9}"/>
    <cellStyle name="Total 4 3 7" xfId="14133" xr:uid="{1284EC50-FB10-4633-BBCD-AD8C1B622EDF}"/>
    <cellStyle name="Total 4 3 8" xfId="12805" xr:uid="{F06C7B3E-4B82-41DE-BABC-584B44D5B5DF}"/>
    <cellStyle name="Total 4 3 9" xfId="13697" xr:uid="{0F019DB2-0BE1-4BB9-9D61-7582AB4AEC98}"/>
    <cellStyle name="Total 4 4" xfId="9379" xr:uid="{85700B46-ABFC-411A-AA3C-3D0863D8EFF0}"/>
    <cellStyle name="Total 4 4 10" xfId="15127" xr:uid="{A67E2C37-6A38-47EC-AB34-54B16BED1F50}"/>
    <cellStyle name="Total 4 4 2" xfId="10906" xr:uid="{4DEA07A9-F0FE-4CBD-98F9-EAC717DDD8EE}"/>
    <cellStyle name="Total 4 4 2 2" xfId="15532" xr:uid="{A6419E51-FCB1-49DE-A08E-41DCFB6FA6B9}"/>
    <cellStyle name="Total 4 4 2 3" xfId="16538" xr:uid="{C469B953-2F39-4785-B79C-2A10490AFC7B}"/>
    <cellStyle name="Total 4 4 2 4" xfId="17496" xr:uid="{0F38F399-FE27-49EB-9A24-E6F30AB627CC}"/>
    <cellStyle name="Total 4 4 2 5" xfId="18422" xr:uid="{DA1E988F-596A-420B-83D3-2AF3FB267077}"/>
    <cellStyle name="Total 4 4 2 6" xfId="19293" xr:uid="{C9152F19-0D6C-4F85-91A6-737D90B46178}"/>
    <cellStyle name="Total 4 4 2 7" xfId="20140" xr:uid="{4AAFE977-CB21-4921-AE4B-DC1A221A982B}"/>
    <cellStyle name="Total 4 4 2 8" xfId="20907" xr:uid="{F8D25EF3-3943-4551-ADBE-2B1981C90CA9}"/>
    <cellStyle name="Total 4 4 3" xfId="11734" xr:uid="{33678EB6-3495-4C3D-B6D3-48CCC25668CB}"/>
    <cellStyle name="Total 4 4 3 2" xfId="16138" xr:uid="{B7B315D0-B5AA-416C-9FED-F1A930DDBADA}"/>
    <cellStyle name="Total 4 4 3 3" xfId="17098" xr:uid="{62CD3BAF-0D74-4066-A757-749456150AF6}"/>
    <cellStyle name="Total 4 4 3 4" xfId="18050" xr:uid="{09EF912A-26F9-48D1-B7B9-1BC9148042CF}"/>
    <cellStyle name="Total 4 4 3 5" xfId="18924" xr:uid="{0194EF04-1646-4E8D-8E22-F9CA19906E98}"/>
    <cellStyle name="Total 4 4 3 6" xfId="19789" xr:uid="{C02CCF55-B140-466B-BDAA-267FF5FB3DBA}"/>
    <cellStyle name="Total 4 4 3 7" xfId="20565" xr:uid="{16C49BC2-D7CF-443D-9DDB-0AA611876DB3}"/>
    <cellStyle name="Total 4 4 3 8" xfId="21322" xr:uid="{072EA62C-3E26-4B59-A3CE-E27B5102CF4B}"/>
    <cellStyle name="Total 4 4 4" xfId="14503" xr:uid="{ED18C6BA-8CF2-4B8E-B82C-BB9A2CD5CAF8}"/>
    <cellStyle name="Total 4 4 5" xfId="12464" xr:uid="{024DBF7F-E65F-42EF-8202-165639A7F99E}"/>
    <cellStyle name="Total 4 4 6" xfId="14030" xr:uid="{67BEACE7-D032-42F4-907E-19BA10FFA4B7}"/>
    <cellStyle name="Total 4 4 7" xfId="12887" xr:uid="{D257D82D-42CB-4C2E-918D-78F8D4A6A879}"/>
    <cellStyle name="Total 4 4 8" xfId="13623" xr:uid="{2F3635AA-AA02-48B8-8747-33C0DC76ACAF}"/>
    <cellStyle name="Total 4 4 9" xfId="13219" xr:uid="{97BF3AE5-15B9-4294-8644-A0B7289558BE}"/>
    <cellStyle name="Total 4 5" xfId="10163" xr:uid="{77D2F394-914A-4E09-9CA4-86B2D5FC8139}"/>
    <cellStyle name="Total 4 5 2" xfId="15043" xr:uid="{A2B45291-886D-4536-90C5-410136F03466}"/>
    <cellStyle name="Total 4 5 3" xfId="12037" xr:uid="{898F525F-2C80-4646-99B6-3FF070123E08}"/>
    <cellStyle name="Total 4 5 4" xfId="13857" xr:uid="{3631FA2C-BFED-496C-A57B-17D04496F674}"/>
    <cellStyle name="Total 4 5 5" xfId="13036" xr:uid="{342203C5-9880-476C-B292-C4854332487E}"/>
    <cellStyle name="Total 4 5 6" xfId="14110" xr:uid="{CD2E2A44-E147-4010-833A-F5319A09853F}"/>
    <cellStyle name="Total 4 5 7" xfId="12824" xr:uid="{432FC88C-999C-4166-B8A0-D4F8779CFAF5}"/>
    <cellStyle name="Total 4 5 8" xfId="13678" xr:uid="{BE1A75A5-6372-4FBE-96F1-F2875973E7B2}"/>
    <cellStyle name="Total 4 6" xfId="11506" xr:uid="{DE885815-4C70-4E4D-B0FC-92DA915D834E}"/>
    <cellStyle name="Total 4 6 2" xfId="15910" xr:uid="{C3658C06-F9EA-4462-9FE0-D1C0A8185361}"/>
    <cellStyle name="Total 4 6 3" xfId="16870" xr:uid="{87E71FD1-2115-4E89-9F85-BF52B64C6C1C}"/>
    <cellStyle name="Total 4 6 4" xfId="17822" xr:uid="{209F9925-CF4F-4EA3-BA26-91A5FFA0EBE1}"/>
    <cellStyle name="Total 4 6 5" xfId="18696" xr:uid="{16A3FB6B-A3D7-4BBE-8249-B074E0E6450C}"/>
    <cellStyle name="Total 4 6 6" xfId="19561" xr:uid="{25C2ED8C-48F0-455E-A910-A6D16BA44459}"/>
    <cellStyle name="Total 4 6 7" xfId="20337" xr:uid="{88BEFE2B-648E-44BA-A212-59945737D259}"/>
    <cellStyle name="Total 4 6 8" xfId="21094" xr:uid="{CBEA3C63-78D3-44E3-9D8A-82C8CCCA3C5E}"/>
    <cellStyle name="Total 4 7" xfId="13970" xr:uid="{49765697-D4E8-4402-8FCD-BB56C6C5DB59}"/>
    <cellStyle name="Total 4 8" xfId="12935" xr:uid="{A7F0D280-6366-4E78-B751-FAEE4F6DFA56}"/>
    <cellStyle name="Total 4 9" xfId="14621" xr:uid="{0B97D673-882E-4ECF-A258-731D4326EBD4}"/>
    <cellStyle name="Total 5" xfId="8560" xr:uid="{0EF6C4AF-CAD0-459A-B229-44A1641C2921}"/>
    <cellStyle name="Total 5 10" xfId="11963" xr:uid="{87DCE2A6-C42C-488D-9970-B13DCD664650}"/>
    <cellStyle name="Total 5 11" xfId="15843" xr:uid="{4EBE28E3-4798-4DAF-84A1-A3CAFBD45D70}"/>
    <cellStyle name="Total 5 12" xfId="16805" xr:uid="{2398936F-543C-4633-B84B-C861B44905DE}"/>
    <cellStyle name="Total 5 13" xfId="17757" xr:uid="{C5D4841C-3DCF-4619-89D6-7E54925A7891}"/>
    <cellStyle name="Total 5 2" xfId="8561" xr:uid="{7D84D688-4719-416A-91B8-D181C9773496}"/>
    <cellStyle name="Total 5 2 10" xfId="14580" xr:uid="{960B72D7-870A-4514-A9F2-FC3051A59C6C}"/>
    <cellStyle name="Total 5 2 11" xfId="12391" xr:uid="{AE99C5C4-226B-4666-9960-6A82489185E9}"/>
    <cellStyle name="Total 5 2 12" xfId="14690" xr:uid="{692E4FD0-AA59-40AB-BF99-B3CCB9060292}"/>
    <cellStyle name="Total 5 2 2" xfId="9131" xr:uid="{43F506FD-DFC9-40F5-81C2-CB729E012132}"/>
    <cellStyle name="Total 5 2 2 10" xfId="16383" xr:uid="{DB4753E5-AB14-4270-B4B5-1252208B308D}"/>
    <cellStyle name="Total 5 2 2 11" xfId="17343" xr:uid="{D084DC6C-68D1-4BEB-91BC-D186F89936C0}"/>
    <cellStyle name="Total 5 2 2 2" xfId="9874" xr:uid="{2F24F52C-5861-44B8-8569-46D0AACF759D}"/>
    <cellStyle name="Total 5 2 2 2 10" xfId="14093" xr:uid="{B0333F81-823F-46DA-B2FF-96EC9631D9E2}"/>
    <cellStyle name="Total 5 2 2 2 2" xfId="11415" xr:uid="{9514F611-ED51-471A-93AE-A154A4BA9B4E}"/>
    <cellStyle name="Total 5 2 2 2 2 2" xfId="15833" xr:uid="{33099342-726A-4699-8E44-7F65D46D4BF8}"/>
    <cellStyle name="Total 5 2 2 2 2 3" xfId="16795" xr:uid="{4423BC73-3531-405E-A003-CFC7096C6320}"/>
    <cellStyle name="Total 5 2 2 2 2 4" xfId="17747" xr:uid="{FE657EF5-0832-4814-A672-D04C799D0EC5}"/>
    <cellStyle name="Total 5 2 2 2 2 5" xfId="18625" xr:uid="{FCED7F71-77AC-4308-B88D-46D6E4B54BAD}"/>
    <cellStyle name="Total 5 2 2 2 2 6" xfId="19490" xr:uid="{18697D95-5445-4A0C-8AA4-D8943D5D9880}"/>
    <cellStyle name="Total 5 2 2 2 2 7" xfId="20266" xr:uid="{40A4AAF1-8B61-469B-88AE-98F086268756}"/>
    <cellStyle name="Total 5 2 2 2 2 8" xfId="21023" xr:uid="{4B4FD68A-EA74-4936-A71F-FB2CB3EC606A}"/>
    <cellStyle name="Total 5 2 2 2 3" xfId="11850" xr:uid="{895475FB-C1CA-4AFB-A67A-7F4BD52EF623}"/>
    <cellStyle name="Total 5 2 2 2 3 2" xfId="16254" xr:uid="{120C0CF0-4836-41EF-886B-943704D9A99F}"/>
    <cellStyle name="Total 5 2 2 2 3 3" xfId="17214" xr:uid="{9822DA8E-168E-4D7B-BF7D-D255C0F8914A}"/>
    <cellStyle name="Total 5 2 2 2 3 4" xfId="18166" xr:uid="{2431ED5C-CD45-414E-B7AE-9309F641231B}"/>
    <cellStyle name="Total 5 2 2 2 3 5" xfId="19040" xr:uid="{7995E21F-A5B6-421A-AA37-7299AD96558B}"/>
    <cellStyle name="Total 5 2 2 2 3 6" xfId="19905" xr:uid="{FF2BC8AE-A0FA-41E8-9198-2CAD969C922B}"/>
    <cellStyle name="Total 5 2 2 2 3 7" xfId="20681" xr:uid="{37CCE905-5271-46CF-B9A5-6D729261052D}"/>
    <cellStyle name="Total 5 2 2 2 3 8" xfId="21438" xr:uid="{23E04EE6-BC2A-480F-98FA-834D1B7B2CF6}"/>
    <cellStyle name="Total 5 2 2 2 4" xfId="14819" xr:uid="{EF3E8A6C-FD43-4AF3-A116-B6C6D4FDD113}"/>
    <cellStyle name="Total 5 2 2 2 5" xfId="12255" xr:uid="{38E62D2F-6BAA-4A7A-9D47-CE0F8FF83A78}"/>
    <cellStyle name="Total 5 2 2 2 6" xfId="14070" xr:uid="{A5D27739-C674-4D6C-812A-227F23F32F27}"/>
    <cellStyle name="Total 5 2 2 2 7" xfId="12852" xr:uid="{03D640A4-0CD0-496E-815D-2EAF45D5800F}"/>
    <cellStyle name="Total 5 2 2 2 8" xfId="13655" xr:uid="{87B60520-91D1-4700-B886-2DFC5215026D}"/>
    <cellStyle name="Total 5 2 2 2 9" xfId="13192" xr:uid="{39B07567-51D1-4B21-A502-6F31077848B1}"/>
    <cellStyle name="Total 5 2 2 3" xfId="10656" xr:uid="{D9C35D4A-9A70-48BC-92A7-31E84E3F5F2E}"/>
    <cellStyle name="Total 5 2 2 3 2" xfId="15352" xr:uid="{62C132F8-346A-491D-8F15-817C36084C8A}"/>
    <cellStyle name="Total 5 2 2 3 3" xfId="16372" xr:uid="{51A0655F-59A4-41E6-90B8-83A68977D299}"/>
    <cellStyle name="Total 5 2 2 3 4" xfId="17332" xr:uid="{37FE5084-A495-4287-BEF3-B9B6732CB2DA}"/>
    <cellStyle name="Total 5 2 2 3 5" xfId="18281" xr:uid="{42737580-2AAC-4D79-80CF-9AF695FC9399}"/>
    <cellStyle name="Total 5 2 2 3 6" xfId="19154" xr:uid="{7481CC8B-A0DE-4843-8C4E-1F59EF1DC156}"/>
    <cellStyle name="Total 5 2 2 3 7" xfId="20019" xr:uid="{43DF5FDE-17CC-4471-8EE9-E6C73032B78F}"/>
    <cellStyle name="Total 5 2 2 3 8" xfId="20795" xr:uid="{C8C82564-C20D-47A0-A4FF-3A984696F1ED}"/>
    <cellStyle name="Total 5 2 2 4" xfId="11622" xr:uid="{F2C6C1E6-9554-48C9-B471-A5F6EA044176}"/>
    <cellStyle name="Total 5 2 2 4 2" xfId="16026" xr:uid="{88FA4107-E7FE-4AFB-A52D-424202CAED5F}"/>
    <cellStyle name="Total 5 2 2 4 3" xfId="16986" xr:uid="{720FEC70-E269-4984-95C5-C92336DB952F}"/>
    <cellStyle name="Total 5 2 2 4 4" xfId="17938" xr:uid="{1997B94D-6101-4347-A9CE-DF268AC5E17B}"/>
    <cellStyle name="Total 5 2 2 4 5" xfId="18812" xr:uid="{CAF87518-1084-4F83-8128-70E0F4D50C63}"/>
    <cellStyle name="Total 5 2 2 4 6" xfId="19677" xr:uid="{3F15E1EB-E919-412D-9C59-5CFB96543378}"/>
    <cellStyle name="Total 5 2 2 4 7" xfId="20453" xr:uid="{750B4071-8DAD-4BF1-8388-A8A410856D58}"/>
    <cellStyle name="Total 5 2 2 4 8" xfId="21210" xr:uid="{D6C4976C-E5B7-4495-9D90-CC0EFB72FC6E}"/>
    <cellStyle name="Total 5 2 2 5" xfId="14323" xr:uid="{A5772392-120A-490F-A240-2295DD6FF585}"/>
    <cellStyle name="Total 5 2 2 6" xfId="12630" xr:uid="{6CFC1EE9-2D3F-45A8-915F-5CA2686E63F4}"/>
    <cellStyle name="Total 5 2 2 7" xfId="15166" xr:uid="{C0A89B19-A96D-4AE6-9F7D-722A8A70BB21}"/>
    <cellStyle name="Total 5 2 2 8" xfId="11948" xr:uid="{FED69C46-0A02-427A-8511-09619DD25775}"/>
    <cellStyle name="Total 5 2 2 9" xfId="15367" xr:uid="{24AA644A-551F-4B75-A73C-C45E67009561}"/>
    <cellStyle name="Total 5 2 3" xfId="9382" xr:uid="{A55C6EAE-7D0B-49F3-9505-75978CFD0221}"/>
    <cellStyle name="Total 5 2 3 10" xfId="14430" xr:uid="{EEFC19CE-9DDC-407E-9C86-E8106EB4367F}"/>
    <cellStyle name="Total 5 2 3 2" xfId="10909" xr:uid="{339CFF82-2888-42F4-9AAF-FB11C88FDB21}"/>
    <cellStyle name="Total 5 2 3 2 2" xfId="15535" xr:uid="{9B6A127D-2E91-4DB2-92DA-8C946DE7C317}"/>
    <cellStyle name="Total 5 2 3 2 3" xfId="16541" xr:uid="{43BF4A59-4B9C-4A90-89DF-88D78A3E5F66}"/>
    <cellStyle name="Total 5 2 3 2 4" xfId="17499" xr:uid="{C6BB7A88-EE39-4443-AFBE-ADE26CE75662}"/>
    <cellStyle name="Total 5 2 3 2 5" xfId="18425" xr:uid="{2CA51737-3ED7-4929-8F6E-6DA965E4A435}"/>
    <cellStyle name="Total 5 2 3 2 6" xfId="19296" xr:uid="{42802DD6-9BFE-48EF-9C5C-95B59DAB5190}"/>
    <cellStyle name="Total 5 2 3 2 7" xfId="20143" xr:uid="{14A544C9-85B3-4230-9701-8D6DC6D6F7FF}"/>
    <cellStyle name="Total 5 2 3 2 8" xfId="20910" xr:uid="{149D92EF-481A-4FB6-AE67-92A70B428424}"/>
    <cellStyle name="Total 5 2 3 3" xfId="11737" xr:uid="{D11E10F8-E514-400E-AE85-642E4D50A0A6}"/>
    <cellStyle name="Total 5 2 3 3 2" xfId="16141" xr:uid="{6D52E4EE-56AF-4353-870D-A29172D56368}"/>
    <cellStyle name="Total 5 2 3 3 3" xfId="17101" xr:uid="{0BFBD19C-BC19-4596-8711-5943AF011327}"/>
    <cellStyle name="Total 5 2 3 3 4" xfId="18053" xr:uid="{07BEB76C-66C5-4D8F-85B3-4FBF0882AECD}"/>
    <cellStyle name="Total 5 2 3 3 5" xfId="18927" xr:uid="{06988F06-6CBA-4704-89BE-BFA9BE927C6D}"/>
    <cellStyle name="Total 5 2 3 3 6" xfId="19792" xr:uid="{0ABFAD89-2196-4B75-8C3E-DC65DB7035BA}"/>
    <cellStyle name="Total 5 2 3 3 7" xfId="20568" xr:uid="{FA06CC56-8F98-4F22-AB54-F6A414B827CE}"/>
    <cellStyle name="Total 5 2 3 3 8" xfId="21325" xr:uid="{0BE691A5-2886-4ACE-A1FB-AA159E07470E}"/>
    <cellStyle name="Total 5 2 3 4" xfId="14506" xr:uid="{A867E4A1-E5F5-4D1C-A11D-6D454E39E5C7}"/>
    <cellStyle name="Total 5 2 3 5" xfId="12461" xr:uid="{C6BBB5F7-A68B-4B0D-B350-85EB50ABB7A4}"/>
    <cellStyle name="Total 5 2 3 6" xfId="15087" xr:uid="{CB4C23BB-9CA9-4EC1-87B7-A1F254CB5DA0}"/>
    <cellStyle name="Total 5 2 3 7" xfId="12003" xr:uid="{A83C42A6-0B06-4C29-B73B-C9F367AE997A}"/>
    <cellStyle name="Total 5 2 3 8" xfId="14743" xr:uid="{CA8BD457-1AB1-4C72-A6D4-2D37AFD5D64E}"/>
    <cellStyle name="Total 5 2 3 9" xfId="12268" xr:uid="{42D52042-EADD-4FA5-A98E-4344B9AB4E22}"/>
    <cellStyle name="Total 5 2 4" xfId="10166" xr:uid="{78A92767-CEEA-432E-9D61-54C536B4063D}"/>
    <cellStyle name="Total 5 2 4 2" xfId="15046" xr:uid="{B2303C56-B67F-492E-8F26-D7ABB6C7278C}"/>
    <cellStyle name="Total 5 2 4 3" xfId="12034" xr:uid="{34A1A0D7-C239-4665-A810-33BA306E4948}"/>
    <cellStyle name="Total 5 2 4 4" xfId="13860" xr:uid="{3A38E5FB-CEFD-44E6-822F-E5A1EBD418CF}"/>
    <cellStyle name="Total 5 2 4 5" xfId="13033" xr:uid="{63839303-C259-4572-91B1-715A3AAA1F79}"/>
    <cellStyle name="Total 5 2 4 6" xfId="15145" xr:uid="{E4BA4F51-8B6F-4E50-9E9D-539AC1F2ECD9}"/>
    <cellStyle name="Total 5 2 4 7" xfId="11964" xr:uid="{9AF0DEE5-9FD7-43CF-9547-92FB28F7A270}"/>
    <cellStyle name="Total 5 2 4 8" xfId="15847" xr:uid="{3914F6B2-D8BE-408F-B681-221FB081AE8D}"/>
    <cellStyle name="Total 5 2 5" xfId="11509" xr:uid="{37A5D5D0-710C-4C2B-B39C-0A893873CC34}"/>
    <cellStyle name="Total 5 2 5 2" xfId="15913" xr:uid="{9D0D70AF-8575-4F30-99F4-2D78DCA3E401}"/>
    <cellStyle name="Total 5 2 5 3" xfId="16873" xr:uid="{0AEEB338-3AFC-4586-805C-635ABE24BD82}"/>
    <cellStyle name="Total 5 2 5 4" xfId="17825" xr:uid="{3848A4CA-9776-4781-A25F-7C719DD14B9C}"/>
    <cellStyle name="Total 5 2 5 5" xfId="18699" xr:uid="{1B136F7F-B433-4AF2-8F3A-85CF45C38342}"/>
    <cellStyle name="Total 5 2 5 6" xfId="19564" xr:uid="{0911E781-4989-45BC-A630-A18E84413587}"/>
    <cellStyle name="Total 5 2 5 7" xfId="20340" xr:uid="{0317C51A-4E25-4F30-9124-D1CDD59A3657}"/>
    <cellStyle name="Total 5 2 5 8" xfId="21097" xr:uid="{CAE47E63-7658-41D3-8D57-4B253798AF83}"/>
    <cellStyle name="Total 5 2 6" xfId="13973" xr:uid="{5B557A86-6739-4649-B0C5-51D17461CB1C}"/>
    <cellStyle name="Total 5 2 7" xfId="12932" xr:uid="{61B4A3DD-9773-49E9-ABB5-B359D7E14A6E}"/>
    <cellStyle name="Total 5 2 8" xfId="13580" xr:uid="{6641AEA2-2BF9-45C9-9456-C352227371CF}"/>
    <cellStyle name="Total 5 2 9" xfId="13247" xr:uid="{0C1D1216-7FC8-43A9-9153-8DF70A836CBA}"/>
    <cellStyle name="Total 5 3" xfId="9130" xr:uid="{A58B77BC-7060-4ABF-BC6B-A7BC92CFDF33}"/>
    <cellStyle name="Total 5 3 10" xfId="18501" xr:uid="{4004196F-25CD-421D-99D9-1A7106CBEC1A}"/>
    <cellStyle name="Total 5 3 11" xfId="19372" xr:uid="{3899C66F-6A18-4BB3-85B5-0F11610D9B99}"/>
    <cellStyle name="Total 5 3 2" xfId="9875" xr:uid="{86ADBA2D-FEF6-41C7-AB00-D4EE37D6D635}"/>
    <cellStyle name="Total 5 3 2 10" xfId="17575" xr:uid="{E180494F-8C5B-4848-9E9D-CB4B53705BBF}"/>
    <cellStyle name="Total 5 3 2 2" xfId="11416" xr:uid="{197B5F88-30D8-4402-AE33-6197A5FCB6FB}"/>
    <cellStyle name="Total 5 3 2 2 2" xfId="15834" xr:uid="{2C4EC317-D602-4017-8971-F568BCA833AA}"/>
    <cellStyle name="Total 5 3 2 2 3" xfId="16796" xr:uid="{140379C7-1050-463D-AE3C-940F54D1FD04}"/>
    <cellStyle name="Total 5 3 2 2 4" xfId="17748" xr:uid="{841F20C0-ADF4-4F40-8C38-EA444BE46E54}"/>
    <cellStyle name="Total 5 3 2 2 5" xfId="18626" xr:uid="{D36BE251-612E-4124-980B-84C55FF11184}"/>
    <cellStyle name="Total 5 3 2 2 6" xfId="19491" xr:uid="{AEEFDAD5-D068-409B-8957-8BDBB4AC0CCA}"/>
    <cellStyle name="Total 5 3 2 2 7" xfId="20267" xr:uid="{95E0130F-3B35-46E2-812A-224E6BC223E6}"/>
    <cellStyle name="Total 5 3 2 2 8" xfId="21024" xr:uid="{95C6CAC7-8964-43E0-801F-A68BE0700AE5}"/>
    <cellStyle name="Total 5 3 2 3" xfId="11851" xr:uid="{EB61FAC8-6442-4B43-95D8-96BB2055AD61}"/>
    <cellStyle name="Total 5 3 2 3 2" xfId="16255" xr:uid="{4285A5A7-3AA6-4911-8FA4-F757E51C2087}"/>
    <cellStyle name="Total 5 3 2 3 3" xfId="17215" xr:uid="{FA80E8EE-52E0-4AF4-9F03-8C3403869113}"/>
    <cellStyle name="Total 5 3 2 3 4" xfId="18167" xr:uid="{331A3598-2932-4DF1-9135-58A6282011F2}"/>
    <cellStyle name="Total 5 3 2 3 5" xfId="19041" xr:uid="{BAFBFF2A-51FC-4F88-B0AD-5F9172E45718}"/>
    <cellStyle name="Total 5 3 2 3 6" xfId="19906" xr:uid="{3BA70D83-9724-4BDD-AE1C-FF8BBE583CE0}"/>
    <cellStyle name="Total 5 3 2 3 7" xfId="20682" xr:uid="{96C18C29-27B5-435B-A2BF-0F0996213703}"/>
    <cellStyle name="Total 5 3 2 3 8" xfId="21439" xr:uid="{4294AD27-D924-431C-B588-C511315F1D6D}"/>
    <cellStyle name="Total 5 3 2 4" xfId="14820" xr:uid="{68602147-C6E3-4AE4-B946-1007BF65B0F8}"/>
    <cellStyle name="Total 5 3 2 5" xfId="12254" xr:uid="{8D2D4190-3D91-4945-BA94-80373ABE8EE1}"/>
    <cellStyle name="Total 5 3 2 6" xfId="13815" xr:uid="{C8ED57A9-FCA0-4407-B2B3-6D048FF5C172}"/>
    <cellStyle name="Total 5 3 2 7" xfId="13075" xr:uid="{689BC912-CF76-4265-96D2-BC742CAD650F}"/>
    <cellStyle name="Total 5 3 2 8" xfId="15636" xr:uid="{EA57B955-A2C5-4EF6-AC61-CFE3538D8645}"/>
    <cellStyle name="Total 5 3 2 9" xfId="16619" xr:uid="{EB6C4DC2-5967-4469-BCC6-476729565490}"/>
    <cellStyle name="Total 5 3 3" xfId="10655" xr:uid="{1805A0F7-6E60-45F4-8BD4-FF47B1CD6303}"/>
    <cellStyle name="Total 5 3 3 2" xfId="15351" xr:uid="{0EB112B8-4DD7-486F-84B4-02CE67C39063}"/>
    <cellStyle name="Total 5 3 3 3" xfId="16371" xr:uid="{B75F8370-0EA7-4980-B7CD-A184BBC3A8C6}"/>
    <cellStyle name="Total 5 3 3 4" xfId="17331" xr:uid="{299AAC29-F8DF-4052-9165-DDD3A74B8090}"/>
    <cellStyle name="Total 5 3 3 5" xfId="18280" xr:uid="{48A27F7C-34E5-462B-9945-CF8B9FD39CCA}"/>
    <cellStyle name="Total 5 3 3 6" xfId="19153" xr:uid="{FCA7FB8C-17C4-4612-B898-8369F7555225}"/>
    <cellStyle name="Total 5 3 3 7" xfId="20018" xr:uid="{D9796C81-453B-4FDD-82CE-98153914CC4D}"/>
    <cellStyle name="Total 5 3 3 8" xfId="20794" xr:uid="{45D6931B-7179-4EFC-BB01-FEF32E4E301B}"/>
    <cellStyle name="Total 5 3 4" xfId="11621" xr:uid="{30157D9B-349F-4888-A147-ACA8206A151F}"/>
    <cellStyle name="Total 5 3 4 2" xfId="16025" xr:uid="{896494BE-BD2B-4B75-BAA5-06F8EAEA5AB4}"/>
    <cellStyle name="Total 5 3 4 3" xfId="16985" xr:uid="{5F92F8B0-ADFE-42A0-A4DC-DFBC16E14045}"/>
    <cellStyle name="Total 5 3 4 4" xfId="17937" xr:uid="{361E882D-8357-463C-BE0F-C4BF8B4EEFAD}"/>
    <cellStyle name="Total 5 3 4 5" xfId="18811" xr:uid="{1A16DD73-5945-487A-A426-3BD626909C6E}"/>
    <cellStyle name="Total 5 3 4 6" xfId="19676" xr:uid="{E3BDC360-214F-4667-A4D4-F8674D775487}"/>
    <cellStyle name="Total 5 3 4 7" xfId="20452" xr:uid="{5F09510B-57AD-4340-A41D-12DA746F751D}"/>
    <cellStyle name="Total 5 3 4 8" xfId="21209" xr:uid="{1D8FA158-7995-42BE-88DD-A711B3C3FC3A}"/>
    <cellStyle name="Total 5 3 5" xfId="14322" xr:uid="{B70BA4DE-61D8-4AB7-B10B-085A9AD4B22D}"/>
    <cellStyle name="Total 5 3 6" xfId="12631" xr:uid="{AA6BF966-E290-409D-9744-806228CC2876}"/>
    <cellStyle name="Total 5 3 7" xfId="15671" xr:uid="{A30E7BA0-C69C-4909-898C-C93F77D003E7}"/>
    <cellStyle name="Total 5 3 8" xfId="16649" xr:uid="{B00D2899-43E7-4A5D-B32F-779C871E46EA}"/>
    <cellStyle name="Total 5 3 9" xfId="17602" xr:uid="{342569ED-955F-4A7D-8A35-93361DF76D0E}"/>
    <cellStyle name="Total 5 4" xfId="9381" xr:uid="{A9E697B9-A52E-4F26-B867-7D8C92B22056}"/>
    <cellStyle name="Total 5 4 10" xfId="19390" xr:uid="{189A37F9-863E-402D-A0DE-FF7A7D46108C}"/>
    <cellStyle name="Total 5 4 2" xfId="10908" xr:uid="{8FFBD16A-03C6-4614-A642-AB49424ECC2B}"/>
    <cellStyle name="Total 5 4 2 2" xfId="15534" xr:uid="{D1D01C77-5886-47D7-A19D-EEE928B9021A}"/>
    <cellStyle name="Total 5 4 2 3" xfId="16540" xr:uid="{07F49E6C-CF8C-4225-B262-27861C62EAD6}"/>
    <cellStyle name="Total 5 4 2 4" xfId="17498" xr:uid="{92FAF99C-CD07-415F-8A72-BD286E897A7E}"/>
    <cellStyle name="Total 5 4 2 5" xfId="18424" xr:uid="{5DEE5F34-99BC-40C5-ACFF-4F819F38223F}"/>
    <cellStyle name="Total 5 4 2 6" xfId="19295" xr:uid="{047D1E6B-52C0-4E44-8622-CFAE37C7CD6F}"/>
    <cellStyle name="Total 5 4 2 7" xfId="20142" xr:uid="{A3124B95-4E49-49D6-B977-0391197E5EBC}"/>
    <cellStyle name="Total 5 4 2 8" xfId="20909" xr:uid="{2033342C-FE3A-4AE6-9074-731A1CA82B1F}"/>
    <cellStyle name="Total 5 4 3" xfId="11736" xr:uid="{90917567-5489-458B-85A5-7A036FD5AB12}"/>
    <cellStyle name="Total 5 4 3 2" xfId="16140" xr:uid="{B26DA4DC-B56B-424A-BC22-8BD622DBDE9F}"/>
    <cellStyle name="Total 5 4 3 3" xfId="17100" xr:uid="{5328A48A-1E7C-42DE-AD13-1048C6E04742}"/>
    <cellStyle name="Total 5 4 3 4" xfId="18052" xr:uid="{D9ED2DD2-3DD9-4420-94B0-F07D5C4F4C9D}"/>
    <cellStyle name="Total 5 4 3 5" xfId="18926" xr:uid="{E3099A57-AF59-435D-9845-629921C9050E}"/>
    <cellStyle name="Total 5 4 3 6" xfId="19791" xr:uid="{61E16BD3-B681-4688-B05E-3D489DA848B3}"/>
    <cellStyle name="Total 5 4 3 7" xfId="20567" xr:uid="{6DA6278B-F2FF-4C3E-B855-3121B8B85007}"/>
    <cellStyle name="Total 5 4 3 8" xfId="21324" xr:uid="{8EF54CC8-8DD3-4166-9193-12A1AFCE4D85}"/>
    <cellStyle name="Total 5 4 4" xfId="14505" xr:uid="{0A90E2DF-34B6-4699-8544-F72441C39DCE}"/>
    <cellStyle name="Total 5 4 5" xfId="12462" xr:uid="{3C91F8F9-3553-4EF8-AF66-935C1BC5FDFE}"/>
    <cellStyle name="Total 5 4 6" xfId="15698" xr:uid="{10AB6817-3DCE-4DC2-BC9C-189C500B2DB5}"/>
    <cellStyle name="Total 5 4 7" xfId="16674" xr:uid="{377964AF-A052-4AE7-807B-F94F33C0BDEB}"/>
    <cellStyle name="Total 5 4 8" xfId="17626" xr:uid="{6DCADB4D-56C6-4071-82B6-3B1640D525A4}"/>
    <cellStyle name="Total 5 4 9" xfId="18521" xr:uid="{61111C2C-0363-4588-89AF-3CBB8486C38E}"/>
    <cellStyle name="Total 5 5" xfId="10165" xr:uid="{242F4C4A-E1CE-4F0B-A5F4-49837E0AFE86}"/>
    <cellStyle name="Total 5 5 2" xfId="15045" xr:uid="{0C936002-1D06-49DD-88A4-349A7ACAEEA8}"/>
    <cellStyle name="Total 5 5 3" xfId="12035" xr:uid="{13E0E348-CACA-438B-BCA1-DED1C32CA7C5}"/>
    <cellStyle name="Total 5 5 4" xfId="13859" xr:uid="{DA90B90C-36F3-4CCA-BF08-4DBBF843FD52}"/>
    <cellStyle name="Total 5 5 5" xfId="13034" xr:uid="{848527C6-52D5-4D09-8686-A7086AB4B40C}"/>
    <cellStyle name="Total 5 5 6" xfId="15643" xr:uid="{809DA94E-E359-48BE-AB9C-A6B13BA194E9}"/>
    <cellStyle name="Total 5 5 7" xfId="16625" xr:uid="{4ACBD994-8520-4FA2-8C10-97B891027FC8}"/>
    <cellStyle name="Total 5 5 8" xfId="17578" xr:uid="{09579CB0-FCE5-4329-949B-9CC0CDE6DEC0}"/>
    <cellStyle name="Total 5 6" xfId="11508" xr:uid="{91486D76-A9A9-444B-ACA6-2E6ECF5858B4}"/>
    <cellStyle name="Total 5 6 2" xfId="15912" xr:uid="{DFFD0A18-6A53-482F-B73E-19602F613C41}"/>
    <cellStyle name="Total 5 6 3" xfId="16872" xr:uid="{3B8855D1-B34A-4AF2-AC8B-BC9E695EF5D5}"/>
    <cellStyle name="Total 5 6 4" xfId="17824" xr:uid="{26361861-703F-40AD-BB64-37DAEEF9697A}"/>
    <cellStyle name="Total 5 6 5" xfId="18698" xr:uid="{6E4ECACE-A49B-42F0-A927-4BA3487C1762}"/>
    <cellStyle name="Total 5 6 6" xfId="19563" xr:uid="{EF7598E5-082A-4A40-9689-9005D1199DAE}"/>
    <cellStyle name="Total 5 6 7" xfId="20339" xr:uid="{00BE2297-B824-448B-B7F9-17B9971D70E7}"/>
    <cellStyle name="Total 5 6 8" xfId="21096" xr:uid="{C982E529-2095-4CF6-BE68-E222CE5A7530}"/>
    <cellStyle name="Total 5 7" xfId="13972" xr:uid="{36D936FE-474F-4255-AA78-5A4BDFCD4B39}"/>
    <cellStyle name="Total 5 8" xfId="12933" xr:uid="{1C37834D-9FAE-4B99-B87D-1C33FEDE25F7}"/>
    <cellStyle name="Total 5 9" xfId="15148" xr:uid="{2DDCE3EC-EAE2-40D9-9D4B-37D6F8C59E5B}"/>
    <cellStyle name="Total 6" xfId="8562" xr:uid="{1B147711-82C2-4BCA-A8CE-DDA31BB12FF7}"/>
    <cellStyle name="Total 6 10" xfId="13246" xr:uid="{FC97BB03-2D4F-4106-A427-493F87EB336C}"/>
    <cellStyle name="Total 6 11" xfId="15609" xr:uid="{592BDA55-74AC-4827-B3DF-94D338AC645F}"/>
    <cellStyle name="Total 6 12" xfId="16610" xr:uid="{F973466A-58ED-4B7B-8827-9F8102918214}"/>
    <cellStyle name="Total 6 13" xfId="17568" xr:uid="{23E7D453-5684-45D9-B452-8F49F5D68300}"/>
    <cellStyle name="Total 6 2" xfId="8563" xr:uid="{3E00C4CE-F6A9-4B6E-BE1D-315C9701099F}"/>
    <cellStyle name="Total 6 2 10" xfId="15125" xr:uid="{1E76220D-FDC6-46BD-8AE7-F648805E9AFC}"/>
    <cellStyle name="Total 6 2 11" xfId="11972" xr:uid="{BC0B215F-C823-402F-A565-D98C120D12FB}"/>
    <cellStyle name="Total 6 2 12" xfId="15243" xr:uid="{7A3EFDDD-D017-4EF0-AF4F-ED60D9809723}"/>
    <cellStyle name="Total 6 2 2" xfId="9133" xr:uid="{C2B31987-5AD2-4E84-AF12-C1A181C1BAE4}"/>
    <cellStyle name="Total 6 2 2 10" xfId="13077" xr:uid="{019B5784-4962-4397-A4CD-EF0F8E963D62}"/>
    <cellStyle name="Total 6 2 2 11" xfId="15141" xr:uid="{40E8713D-487F-46EF-8970-22CF77894B7A}"/>
    <cellStyle name="Total 6 2 2 2" xfId="9876" xr:uid="{35AD087C-27BD-434F-9F6C-D424E79657B9}"/>
    <cellStyle name="Total 6 2 2 2 10" xfId="17408" xr:uid="{A54924DD-3904-4078-BF31-8A577B58CFA4}"/>
    <cellStyle name="Total 6 2 2 2 2" xfId="11417" xr:uid="{3A8A0684-7290-4B5B-9A19-CFBD4FE9BC3E}"/>
    <cellStyle name="Total 6 2 2 2 2 2" xfId="15835" xr:uid="{80FF75C5-DB33-4480-A1BD-605375CD57AD}"/>
    <cellStyle name="Total 6 2 2 2 2 3" xfId="16797" xr:uid="{E15DD7B4-A7C0-4F10-B05A-D95DDFA99CA0}"/>
    <cellStyle name="Total 6 2 2 2 2 4" xfId="17749" xr:uid="{2287085A-8E22-4290-9B99-78697ACCFA92}"/>
    <cellStyle name="Total 6 2 2 2 2 5" xfId="18627" xr:uid="{2B754B17-A48A-4A26-BF30-C29C9844BD51}"/>
    <cellStyle name="Total 6 2 2 2 2 6" xfId="19492" xr:uid="{8479A6CE-BC9A-486D-8A40-D7EC266C4A22}"/>
    <cellStyle name="Total 6 2 2 2 2 7" xfId="20268" xr:uid="{C1518068-9958-44E7-BB41-B7BD77CE0F5D}"/>
    <cellStyle name="Total 6 2 2 2 2 8" xfId="21025" xr:uid="{8B68150F-E9E4-41CF-8B5F-E653FC9E4FFE}"/>
    <cellStyle name="Total 6 2 2 2 3" xfId="11852" xr:uid="{6F32B286-37C7-47C3-A4A2-FFDD80B1C6EB}"/>
    <cellStyle name="Total 6 2 2 2 3 2" xfId="16256" xr:uid="{068184C3-07E6-47D6-831B-887F0F643413}"/>
    <cellStyle name="Total 6 2 2 2 3 3" xfId="17216" xr:uid="{2494818D-34FF-4A77-8677-98D08B06E596}"/>
    <cellStyle name="Total 6 2 2 2 3 4" xfId="18168" xr:uid="{4472BC9A-CA71-4151-9359-9E3F17867DB1}"/>
    <cellStyle name="Total 6 2 2 2 3 5" xfId="19042" xr:uid="{B043B4F7-3F2D-4114-824F-CD855DB45EC2}"/>
    <cellStyle name="Total 6 2 2 2 3 6" xfId="19907" xr:uid="{3A25640A-6D52-482E-BA0F-6A6AD94FB7FB}"/>
    <cellStyle name="Total 6 2 2 2 3 7" xfId="20683" xr:uid="{184B38C6-7F7C-40BE-AABE-790D86CB18E6}"/>
    <cellStyle name="Total 6 2 2 2 3 8" xfId="21440" xr:uid="{FFCAE77C-DF04-4C10-8498-C26CB0E5E784}"/>
    <cellStyle name="Total 6 2 2 2 4" xfId="14821" xr:uid="{F7FBE0C5-4F32-43E2-910A-66FE821B4E31}"/>
    <cellStyle name="Total 6 2 2 2 5" xfId="12253" xr:uid="{372EDC81-B933-41ED-B86C-5BC6D295AE76}"/>
    <cellStyle name="Total 6 2 2 2 6" xfId="14174" xr:uid="{B895C6B4-D570-4210-932F-0A1446F22D54}"/>
    <cellStyle name="Total 6 2 2 2 7" xfId="12769" xr:uid="{C1CEDBF3-4FAB-445E-9093-F14F00440EBD}"/>
    <cellStyle name="Total 6 2 2 2 8" xfId="15441" xr:uid="{5D14D721-3FB5-4E7C-9B26-25F577067BFF}"/>
    <cellStyle name="Total 6 2 2 2 9" xfId="16450" xr:uid="{F654B2E3-2527-4843-9429-D8FCCFAC4C18}"/>
    <cellStyle name="Total 6 2 2 3" xfId="10658" xr:uid="{074AF850-3798-4E5F-B75A-8E7EEDA07C10}"/>
    <cellStyle name="Total 6 2 2 3 2" xfId="15354" xr:uid="{17A23519-0751-43E5-80B4-C18FE0439A86}"/>
    <cellStyle name="Total 6 2 2 3 3" xfId="16374" xr:uid="{77EC10AC-C493-4AB3-8607-623B712CB1E3}"/>
    <cellStyle name="Total 6 2 2 3 4" xfId="17334" xr:uid="{7C794A83-A640-4DE9-B047-D8B63D25DC22}"/>
    <cellStyle name="Total 6 2 2 3 5" xfId="18283" xr:uid="{9D078B0C-CB5F-4BEE-8CDA-BD43D7A046FD}"/>
    <cellStyle name="Total 6 2 2 3 6" xfId="19156" xr:uid="{CEFE1118-7096-4F63-9A54-AA5DA9EFEA3A}"/>
    <cellStyle name="Total 6 2 2 3 7" xfId="20021" xr:uid="{A99D573D-F0F4-4E53-970B-7AFC4577D354}"/>
    <cellStyle name="Total 6 2 2 3 8" xfId="20797" xr:uid="{362A06F5-43B0-4141-9789-E7A821AD0DAA}"/>
    <cellStyle name="Total 6 2 2 4" xfId="11624" xr:uid="{51440CFA-FADD-4D7A-A01E-F6D966D716C9}"/>
    <cellStyle name="Total 6 2 2 4 2" xfId="16028" xr:uid="{46015EA2-4A9D-4F17-AA46-C4B4890AFB97}"/>
    <cellStyle name="Total 6 2 2 4 3" xfId="16988" xr:uid="{FF95BFE6-3E5E-4955-A320-D3F5D6DFD600}"/>
    <cellStyle name="Total 6 2 2 4 4" xfId="17940" xr:uid="{D874EBFD-3B4B-476B-92A1-29A1C0010463}"/>
    <cellStyle name="Total 6 2 2 4 5" xfId="18814" xr:uid="{697EBFDF-A324-46A1-A990-5A2DA7D06141}"/>
    <cellStyle name="Total 6 2 2 4 6" xfId="19679" xr:uid="{5C58C272-1A93-40AF-A4D2-4CEC2343456D}"/>
    <cellStyle name="Total 6 2 2 4 7" xfId="20455" xr:uid="{0274092D-CD2A-4BF4-8E9F-12B032CE6CDF}"/>
    <cellStyle name="Total 6 2 2 4 8" xfId="21212" xr:uid="{1B62E5E0-02CE-48B9-B4C8-95D95A2715C6}"/>
    <cellStyle name="Total 6 2 2 5" xfId="14325" xr:uid="{FF1B54B4-15DB-4DA6-A66A-5D0755E3B5CA}"/>
    <cellStyle name="Total 6 2 2 6" xfId="12628" xr:uid="{40299836-6403-472B-A57D-B877DEC4E3F2}"/>
    <cellStyle name="Total 6 2 2 7" xfId="14650" xr:uid="{6CBBFAFB-FC17-4869-8CE8-F3EDC422DAF7}"/>
    <cellStyle name="Total 6 2 2 8" xfId="12342" xr:uid="{6335DD6D-ACE9-440B-AE0E-F195EEF11328}"/>
    <cellStyle name="Total 6 2 2 9" xfId="13808" xr:uid="{3CC6D3F7-8E74-4B84-9EC8-690AF78CFA48}"/>
    <cellStyle name="Total 6 2 3" xfId="9384" xr:uid="{DDA197F9-ADF8-4009-9E9E-E6A881B9261E}"/>
    <cellStyle name="Total 6 2 3 10" xfId="19224" xr:uid="{E3FBEC3F-A402-4A22-8BC5-9E121A9D0163}"/>
    <cellStyle name="Total 6 2 3 2" xfId="10911" xr:uid="{4B5E1D91-1635-4B9F-AB60-8ECACCCF61C5}"/>
    <cellStyle name="Total 6 2 3 2 2" xfId="15537" xr:uid="{669E458C-A513-4A0C-99B6-B8CA9D3C7271}"/>
    <cellStyle name="Total 6 2 3 2 3" xfId="16543" xr:uid="{23EA1A3F-6009-4ACE-B735-BF974D715401}"/>
    <cellStyle name="Total 6 2 3 2 4" xfId="17501" xr:uid="{0EF4053D-9813-4EBB-B0F2-6F81EBF753E9}"/>
    <cellStyle name="Total 6 2 3 2 5" xfId="18427" xr:uid="{F2AA4311-BFA0-4405-8BFF-41158774D9B3}"/>
    <cellStyle name="Total 6 2 3 2 6" xfId="19298" xr:uid="{E83A6E8C-E0BA-4E8C-9B60-D62E816A6863}"/>
    <cellStyle name="Total 6 2 3 2 7" xfId="20145" xr:uid="{E179942C-3A54-469F-BD70-794A545922DB}"/>
    <cellStyle name="Total 6 2 3 2 8" xfId="20912" xr:uid="{93745FE9-30A4-4A15-AB9A-659CF92B30DC}"/>
    <cellStyle name="Total 6 2 3 3" xfId="11739" xr:uid="{759F1263-B1A6-4243-B1C1-8F3D210F2FEE}"/>
    <cellStyle name="Total 6 2 3 3 2" xfId="16143" xr:uid="{E5F5275E-B885-4214-B105-DECC3BC0B5FE}"/>
    <cellStyle name="Total 6 2 3 3 3" xfId="17103" xr:uid="{93964DE2-8563-4954-809D-260835302B5C}"/>
    <cellStyle name="Total 6 2 3 3 4" xfId="18055" xr:uid="{0E32BD13-34C7-4219-B157-1368F7B66DA7}"/>
    <cellStyle name="Total 6 2 3 3 5" xfId="18929" xr:uid="{55F06DA7-66CD-47BD-811C-479C93A1515D}"/>
    <cellStyle name="Total 6 2 3 3 6" xfId="19794" xr:uid="{18439130-4D6B-489F-863E-E1E040A488D6}"/>
    <cellStyle name="Total 6 2 3 3 7" xfId="20570" xr:uid="{A9A79CEA-CF40-4BC6-AA89-175A03E64F01}"/>
    <cellStyle name="Total 6 2 3 3 8" xfId="21327" xr:uid="{6BB970A6-E95C-44D8-8E3D-74ACF6EF91C3}"/>
    <cellStyle name="Total 6 2 3 4" xfId="14508" xr:uid="{19CFD2B8-8C9B-4919-8627-7C9E0165418C}"/>
    <cellStyle name="Total 6 2 3 5" xfId="12459" xr:uid="{97D857F1-E0CE-4031-A6E2-17DC044B8FD5}"/>
    <cellStyle name="Total 6 2 3 6" xfId="15454" xr:uid="{FC4676DA-6099-49E2-ABEF-E6136687133B}"/>
    <cellStyle name="Total 6 2 3 7" xfId="16463" xr:uid="{8B90ACAA-CA1A-42F3-BDC4-0376E6CA9229}"/>
    <cellStyle name="Total 6 2 3 8" xfId="17421" xr:uid="{C4432CDA-A6C6-47F9-93B5-1E1C87A44D39}"/>
    <cellStyle name="Total 6 2 3 9" xfId="18352" xr:uid="{C31EA8AF-068E-4A99-AB18-C7A73A0D4C45}"/>
    <cellStyle name="Total 6 2 4" xfId="10168" xr:uid="{7067FE18-B37A-4DB5-9D54-169AD5248170}"/>
    <cellStyle name="Total 6 2 4 2" xfId="15048" xr:uid="{A841C461-37C0-4A6F-B50A-6E7EFAFFE4B3}"/>
    <cellStyle name="Total 6 2 4 3" xfId="12032" xr:uid="{F015DA9C-E7D0-43DB-84AB-63325B1AF9C1}"/>
    <cellStyle name="Total 6 2 4 4" xfId="13862" xr:uid="{049F19E7-BA17-43AC-AA01-E531F6BAF626}"/>
    <cellStyle name="Total 6 2 4 5" xfId="13031" xr:uid="{A8324762-FF74-480E-B7DB-41486B5F625E}"/>
    <cellStyle name="Total 6 2 4 6" xfId="14618" xr:uid="{06FDEF86-2AFA-4A34-BC37-031E465E08D0}"/>
    <cellStyle name="Total 6 2 4 7" xfId="12369" xr:uid="{572675B9-96DD-4DAB-BB4B-B48A5AF17C50}"/>
    <cellStyle name="Total 6 2 4 8" xfId="13785" xr:uid="{103CA854-4E74-46F8-A41E-1E3E195C4633}"/>
    <cellStyle name="Total 6 2 5" xfId="11511" xr:uid="{F7AF30AA-28F9-419C-B669-A5C9D00E10A4}"/>
    <cellStyle name="Total 6 2 5 2" xfId="15915" xr:uid="{5B7BECE2-928B-49D2-8E29-A04F54C26DB1}"/>
    <cellStyle name="Total 6 2 5 3" xfId="16875" xr:uid="{E596B0B0-E069-4DF4-95FB-E7519AD504A0}"/>
    <cellStyle name="Total 6 2 5 4" xfId="17827" xr:uid="{DFA252DA-3C37-44EA-B5A1-7A576441AD28}"/>
    <cellStyle name="Total 6 2 5 5" xfId="18701" xr:uid="{A3BAB5B7-EA97-4AA8-AC6D-69B678F32221}"/>
    <cellStyle name="Total 6 2 5 6" xfId="19566" xr:uid="{69AA9D7B-D437-4A01-AA34-872DEE2EC8A0}"/>
    <cellStyle name="Total 6 2 5 7" xfId="20342" xr:uid="{AD5914D1-904C-41A3-9DEB-3668714DBE4B}"/>
    <cellStyle name="Total 6 2 5 8" xfId="21099" xr:uid="{4E78A50A-5446-44C9-BF59-E727ED70ED72}"/>
    <cellStyle name="Total 6 2 6" xfId="13975" xr:uid="{0297D443-5AE9-4D2E-B6DC-951508F0988C}"/>
    <cellStyle name="Total 6 2 7" xfId="12930" xr:uid="{E27A9EA5-CEC5-403A-B8D2-5A0B26294945}"/>
    <cellStyle name="Total 6 2 8" xfId="13582" xr:uid="{EFCAA8E3-9829-4643-BB62-393EA1CE55BA}"/>
    <cellStyle name="Total 6 2 9" xfId="13245" xr:uid="{7A3C3A96-4029-4272-9CC4-ABE2E0484E4A}"/>
    <cellStyle name="Total 6 3" xfId="9132" xr:uid="{08904D40-7EA1-4CC7-883D-7B3AAD93A8F3}"/>
    <cellStyle name="Total 6 3 10" xfId="13223" xr:uid="{073ABC9F-3426-4801-BEBB-745AB4AFFF27}"/>
    <cellStyle name="Total 6 3 11" xfId="15427" xr:uid="{3833FE87-BBC4-498D-BD9E-AF1B8DF7A3AD}"/>
    <cellStyle name="Total 6 3 2" xfId="9877" xr:uid="{0CE31F88-C0CA-4F7F-91B0-163147C7A529}"/>
    <cellStyle name="Total 6 3 2 10" xfId="17640" xr:uid="{8D1777B1-CF58-452B-BC91-6CBEEDC3DC11}"/>
    <cellStyle name="Total 6 3 2 2" xfId="11418" xr:uid="{FF8C4890-6508-40F1-8786-E1D717F1EAAF}"/>
    <cellStyle name="Total 6 3 2 2 2" xfId="15836" xr:uid="{D08D44B1-09CD-4BC3-99C3-736CD6ECF12D}"/>
    <cellStyle name="Total 6 3 2 2 3" xfId="16798" xr:uid="{FF311DD6-2EB5-4930-BC2C-A7D267A360DD}"/>
    <cellStyle name="Total 6 3 2 2 4" xfId="17750" xr:uid="{6D7EB9A7-FEFC-4E5E-AFD2-9438B562C129}"/>
    <cellStyle name="Total 6 3 2 2 5" xfId="18628" xr:uid="{E782DAC4-BB6A-44EE-9DB0-645261EE0CB1}"/>
    <cellStyle name="Total 6 3 2 2 6" xfId="19493" xr:uid="{374413FA-2E59-4E85-8D5E-5C9F372F9324}"/>
    <cellStyle name="Total 6 3 2 2 7" xfId="20269" xr:uid="{846582BB-9B06-498F-B994-A263013AFDEE}"/>
    <cellStyle name="Total 6 3 2 2 8" xfId="21026" xr:uid="{F3497F16-A587-4198-9C21-555C175B5241}"/>
    <cellStyle name="Total 6 3 2 3" xfId="11853" xr:uid="{ACCD6F5F-C4D1-43F0-BA3D-03339095DA96}"/>
    <cellStyle name="Total 6 3 2 3 2" xfId="16257" xr:uid="{B79267AD-FBD7-4C03-8478-432FB21608B7}"/>
    <cellStyle name="Total 6 3 2 3 3" xfId="17217" xr:uid="{2AADAF74-F6FB-4C14-8A6B-966611FFE79B}"/>
    <cellStyle name="Total 6 3 2 3 4" xfId="18169" xr:uid="{358343F3-AF31-42F1-9BB3-5C03E1E44404}"/>
    <cellStyle name="Total 6 3 2 3 5" xfId="19043" xr:uid="{8087AE96-8DF1-4452-97AF-4FFE9096B867}"/>
    <cellStyle name="Total 6 3 2 3 6" xfId="19908" xr:uid="{360794D8-4A0D-47F3-8483-431D2D32F921}"/>
    <cellStyle name="Total 6 3 2 3 7" xfId="20684" xr:uid="{247043BA-50D4-4DD3-B304-871A72529AED}"/>
    <cellStyle name="Total 6 3 2 3 8" xfId="21441" xr:uid="{80203A41-6FA6-40C9-A987-534D4FAE1413}"/>
    <cellStyle name="Total 6 3 2 4" xfId="14822" xr:uid="{329549C4-28E5-404A-9B42-310368913633}"/>
    <cellStyle name="Total 6 3 2 5" xfId="12252" xr:uid="{80CC4E6B-1114-412D-96F0-9C54363FADDE}"/>
    <cellStyle name="Total 6 3 2 6" xfId="14707" xr:uid="{2A63C5EA-D782-4DC1-8EF5-7332A5B4592C}"/>
    <cellStyle name="Total 6 3 2 7" xfId="12298" xr:uid="{221A6C4D-202E-4FAC-98B8-E01569A2593B}"/>
    <cellStyle name="Total 6 3 2 8" xfId="15719" xr:uid="{2FBCDB63-5ABD-4CB5-9ED1-21364E964354}"/>
    <cellStyle name="Total 6 3 2 9" xfId="16688" xr:uid="{7BE828F4-0D31-4A29-97FF-67F3258B6E1C}"/>
    <cellStyle name="Total 6 3 3" xfId="10657" xr:uid="{6C6DF3DE-6725-4517-92AE-DFAC35313E5C}"/>
    <cellStyle name="Total 6 3 3 2" xfId="15353" xr:uid="{2F6CFCBE-59D7-49FA-BA22-29AC4BED5839}"/>
    <cellStyle name="Total 6 3 3 3" xfId="16373" xr:uid="{2AB650D4-3FF4-42CC-8FDB-0C3BE73D6765}"/>
    <cellStyle name="Total 6 3 3 4" xfId="17333" xr:uid="{23DA5605-3780-40F7-BB0B-D2F34D651186}"/>
    <cellStyle name="Total 6 3 3 5" xfId="18282" xr:uid="{F63D02AA-753E-4E7B-8855-DB432828C123}"/>
    <cellStyle name="Total 6 3 3 6" xfId="19155" xr:uid="{1CAE97D2-06E3-4C82-9918-939D010A61FF}"/>
    <cellStyle name="Total 6 3 3 7" xfId="20020" xr:uid="{235E53F4-05BD-4759-9C9F-B090212F8A97}"/>
    <cellStyle name="Total 6 3 3 8" xfId="20796" xr:uid="{59CD72F7-99F2-4BC5-9196-0B47FA8FBAA2}"/>
    <cellStyle name="Total 6 3 4" xfId="11623" xr:uid="{FC4C5B60-817C-4162-BDB4-D545223F909C}"/>
    <cellStyle name="Total 6 3 4 2" xfId="16027" xr:uid="{50A44CA8-B52C-4C52-A5B9-6E3462A9867E}"/>
    <cellStyle name="Total 6 3 4 3" xfId="16987" xr:uid="{C9A13AA1-8570-46E1-BB5B-1FB300A7575A}"/>
    <cellStyle name="Total 6 3 4 4" xfId="17939" xr:uid="{B6AD00DD-ED2F-4A09-AC11-EDA3A9506067}"/>
    <cellStyle name="Total 6 3 4 5" xfId="18813" xr:uid="{66DF6771-AAE2-402B-9CED-B12F1CCFF91F}"/>
    <cellStyle name="Total 6 3 4 6" xfId="19678" xr:uid="{F3D01098-B8D9-448A-BDE7-841664522B53}"/>
    <cellStyle name="Total 6 3 4 7" xfId="20454" xr:uid="{00022001-2389-4502-B8C7-CE34229C27E4}"/>
    <cellStyle name="Total 6 3 4 8" xfId="21211" xr:uid="{F2BE5F2F-5C8E-48C3-B90A-EE54486CE121}"/>
    <cellStyle name="Total 6 3 5" xfId="14324" xr:uid="{242BC533-87E7-421A-A09B-771820552C8F}"/>
    <cellStyle name="Total 6 3 6" xfId="12629" xr:uid="{CD6BC8E8-7783-4CFE-924F-84E385758D43}"/>
    <cellStyle name="Total 6 3 7" xfId="14025" xr:uid="{CE39F3B6-A404-45B9-A31A-E21CBE006553}"/>
    <cellStyle name="Total 6 3 8" xfId="12891" xr:uid="{F358CE00-0C03-472D-94EA-228E2EEF3029}"/>
    <cellStyle name="Total 6 3 9" xfId="13619" xr:uid="{F63BAFBE-BC2B-4D56-957E-4A2768E158BA}"/>
    <cellStyle name="Total 6 4" xfId="9383" xr:uid="{BACE48F5-49D0-40A6-BC04-4045D5B83B63}"/>
    <cellStyle name="Total 6 4 10" xfId="14099" xr:uid="{DFBEAA81-BC81-4FB4-80DF-A6FDEE964CE2}"/>
    <cellStyle name="Total 6 4 2" xfId="10910" xr:uid="{F9C92BF6-D80D-4F32-A6C5-D0A66A460461}"/>
    <cellStyle name="Total 6 4 2 2" xfId="15536" xr:uid="{DE527573-649F-4B4A-AD84-F80C4F3CF04A}"/>
    <cellStyle name="Total 6 4 2 3" xfId="16542" xr:uid="{34DDDC70-488F-4B1D-853A-0D98B7B2326D}"/>
    <cellStyle name="Total 6 4 2 4" xfId="17500" xr:uid="{E9EE7996-3B47-46D4-B9F7-75F6E12AE7F9}"/>
    <cellStyle name="Total 6 4 2 5" xfId="18426" xr:uid="{C98A3EF8-9DC3-480A-AE4C-28ABE9C94BEB}"/>
    <cellStyle name="Total 6 4 2 6" xfId="19297" xr:uid="{174F48A6-5FEB-465E-94E2-6D188F3848FD}"/>
    <cellStyle name="Total 6 4 2 7" xfId="20144" xr:uid="{3AB5CB5A-F5F9-4DB9-B8CD-5A8999647CA4}"/>
    <cellStyle name="Total 6 4 2 8" xfId="20911" xr:uid="{3DD5640A-33D8-476E-A2FB-1175FCC5A7AA}"/>
    <cellStyle name="Total 6 4 3" xfId="11738" xr:uid="{601C65EF-A08C-4C99-A064-4EB08B5E9A80}"/>
    <cellStyle name="Total 6 4 3 2" xfId="16142" xr:uid="{1DD0E1A6-63DE-4424-A756-1ED011F65597}"/>
    <cellStyle name="Total 6 4 3 3" xfId="17102" xr:uid="{4A27DBC9-7658-48A8-8764-3C2CC2825AD3}"/>
    <cellStyle name="Total 6 4 3 4" xfId="18054" xr:uid="{B30C2126-113A-428C-8B2E-6A09CD113710}"/>
    <cellStyle name="Total 6 4 3 5" xfId="18928" xr:uid="{F7C6DA7E-42F0-4D17-AC5A-519D0FF7B769}"/>
    <cellStyle name="Total 6 4 3 6" xfId="19793" xr:uid="{EA4A44BC-89C4-4AEB-8F1F-F1C3B3BCE918}"/>
    <cellStyle name="Total 6 4 3 7" xfId="20569" xr:uid="{95D7E57E-1B82-431A-963F-F0B96C1DA3F0}"/>
    <cellStyle name="Total 6 4 3 8" xfId="21326" xr:uid="{F21A90F6-5CF5-44BE-A0FA-3D57D865B956}"/>
    <cellStyle name="Total 6 4 4" xfId="14507" xr:uid="{BEB33208-1FC0-4D64-8FFD-7287BA26C434}"/>
    <cellStyle name="Total 6 4 5" xfId="12460" xr:uid="{B397F19A-80D9-4376-99A5-28A811F952F4}"/>
    <cellStyle name="Total 6 4 6" xfId="14423" xr:uid="{801AFCF2-B1D3-4905-8956-A4978EA359F7}"/>
    <cellStyle name="Total 6 4 7" xfId="12540" xr:uid="{C08454CA-9225-4623-A9DB-CEAAA73E1437}"/>
    <cellStyle name="Total 6 4 8" xfId="13740" xr:uid="{9D51FD23-5238-4AF9-BDFC-1E0745BD0137}"/>
    <cellStyle name="Total 6 4 9" xfId="13133" xr:uid="{F124972E-8C3A-4C38-B47F-7477B81AC2B4}"/>
    <cellStyle name="Total 6 5" xfId="10167" xr:uid="{EC6D284D-3B0C-4877-B6CF-040B84478705}"/>
    <cellStyle name="Total 6 5 2" xfId="15047" xr:uid="{EEA36D48-29A1-4629-B5F9-DBB152546669}"/>
    <cellStyle name="Total 6 5 3" xfId="12033" xr:uid="{29FD3D3F-BB67-4BE3-B00D-1AF2F1867044}"/>
    <cellStyle name="Total 6 5 4" xfId="13861" xr:uid="{E9603D39-A9D8-49F5-B5D1-467F1567A01D}"/>
    <cellStyle name="Total 6 5 5" xfId="13032" xr:uid="{E360B176-EEF3-4C0A-8A01-847F84A834E0}"/>
    <cellStyle name="Total 6 5 6" xfId="14014" xr:uid="{CB42FB02-6919-4F79-804E-BF4F565528B3}"/>
    <cellStyle name="Total 6 5 7" xfId="12900" xr:uid="{5B7AD2C0-12FF-4818-8C7F-1B3B941D0D62}"/>
    <cellStyle name="Total 6 5 8" xfId="13610" xr:uid="{B2C561FF-1EC2-4E5F-9192-C6868CAA9FDB}"/>
    <cellStyle name="Total 6 6" xfId="11510" xr:uid="{4DFE00E1-86E1-4E30-8F50-D246DC5C97D2}"/>
    <cellStyle name="Total 6 6 2" xfId="15914" xr:uid="{5DFFB8D0-3DE3-4298-9BD7-530B7604E84F}"/>
    <cellStyle name="Total 6 6 3" xfId="16874" xr:uid="{6E87F78B-4F5F-48AE-90EE-F7877555D6E0}"/>
    <cellStyle name="Total 6 6 4" xfId="17826" xr:uid="{13D29133-62EC-42DF-A271-97BF5D9215C3}"/>
    <cellStyle name="Total 6 6 5" xfId="18700" xr:uid="{08A6309B-13B8-4ADA-BEF6-C6CBB9269E9D}"/>
    <cellStyle name="Total 6 6 6" xfId="19565" xr:uid="{7D3EBFFD-6C76-4C93-A5B6-05C8EB12B6EF}"/>
    <cellStyle name="Total 6 6 7" xfId="20341" xr:uid="{FB9B3EBC-B1B3-49D0-BE56-4D590944AA16}"/>
    <cellStyle name="Total 6 6 8" xfId="21098" xr:uid="{C990CC46-8F42-46DA-85F4-B7CF29368C60}"/>
    <cellStyle name="Total 6 7" xfId="13974" xr:uid="{D39E22C3-B43C-469F-9476-4A1622A6D218}"/>
    <cellStyle name="Total 6 8" xfId="12931" xr:uid="{BB627D6A-393E-4359-8646-0C869D855C5E}"/>
    <cellStyle name="Total 6 9" xfId="13581" xr:uid="{27794EBC-C974-4D4D-ABC4-68D75980807F}"/>
    <cellStyle name="Total 7" xfId="8564" xr:uid="{3A3B0F0F-3E94-4B51-AFFF-7B9167DBABA9}"/>
    <cellStyle name="Total 7 10" xfId="13244" xr:uid="{73715FB3-3E11-429E-8C35-340ECFE80825}"/>
    <cellStyle name="Total 7 11" xfId="14089" xr:uid="{1BEED1F3-1E9A-49EE-86CB-F44D34A4E1C2}"/>
    <cellStyle name="Total 7 12" xfId="12835" xr:uid="{02993C2D-78A3-4C77-8DAB-054BBFEA6414}"/>
    <cellStyle name="Total 7 13" xfId="13671" xr:uid="{26E23E86-4325-4C09-9C47-64872D8988B9}"/>
    <cellStyle name="Total 7 2" xfId="8565" xr:uid="{92F665DC-0661-4603-BD07-74A6D31F07D8}"/>
    <cellStyle name="Total 7 2 10" xfId="14581" xr:uid="{327A5B5F-8FE8-414C-BA28-187094AC8BFD}"/>
    <cellStyle name="Total 7 2 11" xfId="12390" xr:uid="{B7CC6CAF-0C72-426A-90D3-DC053D387EE2}"/>
    <cellStyle name="Total 7 2 12" xfId="15709" xr:uid="{A40AF822-28B5-476B-BC23-3DC40DFA15EC}"/>
    <cellStyle name="Total 7 2 2" xfId="9135" xr:uid="{760F1500-3442-47A9-B532-FE8314C09415}"/>
    <cellStyle name="Total 7 2 2 10" xfId="11988" xr:uid="{6B6315AF-F6BC-4512-B5EB-4690A98A557A}"/>
    <cellStyle name="Total 7 2 2 11" xfId="14209" xr:uid="{C464B16D-D19B-4AD7-A520-47C9A30163D5}"/>
    <cellStyle name="Total 7 2 2 2" xfId="9878" xr:uid="{BAF60524-C7F3-4F85-B0B4-0AFB7CA11042}"/>
    <cellStyle name="Total 7 2 2 2 10" xfId="19400" xr:uid="{BDAC9F38-357A-44EA-BAE6-09A2CF16D6E5}"/>
    <cellStyle name="Total 7 2 2 2 2" xfId="11419" xr:uid="{572B7A6A-58D0-498C-859A-321EE73FBED6}"/>
    <cellStyle name="Total 7 2 2 2 2 2" xfId="15837" xr:uid="{30AD2E98-7835-40C0-87F9-30EAB2F82555}"/>
    <cellStyle name="Total 7 2 2 2 2 3" xfId="16799" xr:uid="{32A75A9D-BA04-40A7-9C6F-372B3C36D016}"/>
    <cellStyle name="Total 7 2 2 2 2 4" xfId="17751" xr:uid="{F985BABF-3929-42FF-973C-8741FFB51C43}"/>
    <cellStyle name="Total 7 2 2 2 2 5" xfId="18629" xr:uid="{1E4AFB0E-B791-47B3-9653-49370630A041}"/>
    <cellStyle name="Total 7 2 2 2 2 6" xfId="19494" xr:uid="{90D4EAD3-E99E-4210-9051-543C1C871F5D}"/>
    <cellStyle name="Total 7 2 2 2 2 7" xfId="20270" xr:uid="{13D2E8FD-35C8-4404-AB79-3CF882A13B5C}"/>
    <cellStyle name="Total 7 2 2 2 2 8" xfId="21027" xr:uid="{6F159433-FBF1-4419-A380-906C749848E5}"/>
    <cellStyle name="Total 7 2 2 2 3" xfId="11854" xr:uid="{E0507711-155D-4219-844A-7F963127747D}"/>
    <cellStyle name="Total 7 2 2 2 3 2" xfId="16258" xr:uid="{30D44A89-DB9E-477E-B4D2-844DCC75691E}"/>
    <cellStyle name="Total 7 2 2 2 3 3" xfId="17218" xr:uid="{5548DDF3-7E9E-44C6-9201-16007F1E8A0C}"/>
    <cellStyle name="Total 7 2 2 2 3 4" xfId="18170" xr:uid="{6C3747BB-953E-4031-9A41-D9D0059E7628}"/>
    <cellStyle name="Total 7 2 2 2 3 5" xfId="19044" xr:uid="{5ACFEE33-1FF2-408C-90AC-8E244B0B1155}"/>
    <cellStyle name="Total 7 2 2 2 3 6" xfId="19909" xr:uid="{E13A515A-B464-4E66-A817-FF12BD68A671}"/>
    <cellStyle name="Total 7 2 2 2 3 7" xfId="20685" xr:uid="{A101B148-F7FA-4F43-9F71-C11BC56D33FC}"/>
    <cellStyle name="Total 7 2 2 2 3 8" xfId="21442" xr:uid="{601D269F-04EF-4226-A11D-ACF338F188E5}"/>
    <cellStyle name="Total 7 2 2 2 4" xfId="14823" xr:uid="{DBB5D247-210D-45DC-9A92-8884F539D3C1}"/>
    <cellStyle name="Total 7 2 2 2 5" xfId="12251" xr:uid="{771A9004-1E90-4B25-AB58-37FF821BA0CF}"/>
    <cellStyle name="Total 7 2 2 2 6" xfId="15727" xr:uid="{53E3FE2D-22AE-41E7-AD8A-F5740AA25E44}"/>
    <cellStyle name="Total 7 2 2 2 7" xfId="16695" xr:uid="{F3BFB4CF-FC82-456D-9307-40F4217C73E6}"/>
    <cellStyle name="Total 7 2 2 2 8" xfId="17647" xr:uid="{70026D6C-CD37-4BE1-A921-761632F5EB78}"/>
    <cellStyle name="Total 7 2 2 2 9" xfId="18532" xr:uid="{60D98618-B423-42D3-9A2A-918AACBA5E2C}"/>
    <cellStyle name="Total 7 2 2 3" xfId="10660" xr:uid="{CCCE4BAE-C119-48D7-8DCE-3BC15B0AE440}"/>
    <cellStyle name="Total 7 2 2 3 2" xfId="15356" xr:uid="{83BED5A0-FFF1-4C2D-8D16-74325A3F0F9E}"/>
    <cellStyle name="Total 7 2 2 3 3" xfId="16376" xr:uid="{8619D9C3-EFBF-4902-B62E-E110F257876E}"/>
    <cellStyle name="Total 7 2 2 3 4" xfId="17336" xr:uid="{4EC2C75A-4C6D-493A-91E1-A43209D40E5A}"/>
    <cellStyle name="Total 7 2 2 3 5" xfId="18285" xr:uid="{4D6AC4F5-1E5A-4747-BF27-62E606F30A3A}"/>
    <cellStyle name="Total 7 2 2 3 6" xfId="19158" xr:uid="{3E23F98D-131C-40DF-AB53-11FA772FD7E3}"/>
    <cellStyle name="Total 7 2 2 3 7" xfId="20023" xr:uid="{31C1B289-302B-4FFA-8AD9-5134F8235D24}"/>
    <cellStyle name="Total 7 2 2 3 8" xfId="20799" xr:uid="{ED8233C1-7A69-445E-A92B-CDF8998B8B11}"/>
    <cellStyle name="Total 7 2 2 4" xfId="11626" xr:uid="{CECB21B9-2E51-42D8-A19E-E63AF1FAE296}"/>
    <cellStyle name="Total 7 2 2 4 2" xfId="16030" xr:uid="{5734BB71-A0AA-415B-A785-F8F9101FD7BE}"/>
    <cellStyle name="Total 7 2 2 4 3" xfId="16990" xr:uid="{508FC2AA-8203-40DF-A5ED-0BBB85CF0ABD}"/>
    <cellStyle name="Total 7 2 2 4 4" xfId="17942" xr:uid="{E1E351B0-3AF9-4568-9E57-9204EB233C60}"/>
    <cellStyle name="Total 7 2 2 4 5" xfId="18816" xr:uid="{CFE871F3-FC3A-44B1-9CF6-90645F7CC29B}"/>
    <cellStyle name="Total 7 2 2 4 6" xfId="19681" xr:uid="{59202744-B0D2-4024-8BD5-05514CEE0A43}"/>
    <cellStyle name="Total 7 2 2 4 7" xfId="20457" xr:uid="{1E2D65B8-8B57-4B79-B467-AD42031D0D35}"/>
    <cellStyle name="Total 7 2 2 4 8" xfId="21214" xr:uid="{1E02BC98-8BD5-46F7-B1FC-CEC3A06E5A28}"/>
    <cellStyle name="Total 7 2 2 5" xfId="14327" xr:uid="{F98A4FE6-9E7B-4C4E-9F24-4F71CBA69F1E}"/>
    <cellStyle name="Total 7 2 2 6" xfId="12626" xr:uid="{996E726E-555C-409E-A747-246C0B53BEC1}"/>
    <cellStyle name="Total 7 2 2 7" xfId="15082" xr:uid="{467B85A1-DE96-4BF6-B1C2-62ED70A1090C}"/>
    <cellStyle name="Total 7 2 2 8" xfId="12007" xr:uid="{43B1FA66-7F61-4C80-9F82-41D502EC18DE}"/>
    <cellStyle name="Total 7 2 2 9" xfId="15105" xr:uid="{75AA76C4-0827-4FB2-A21B-12736E53FAE3}"/>
    <cellStyle name="Total 7 2 3" xfId="9386" xr:uid="{5B348114-02A6-4FE6-9368-F768E2D7521F}"/>
    <cellStyle name="Total 7 2 3 10" xfId="13993" xr:uid="{C523AE94-BA3D-49D0-80D4-CF998F0A3C5B}"/>
    <cellStyle name="Total 7 2 3 2" xfId="10913" xr:uid="{9A6830D1-3FEC-4CF5-81BD-B46A0E617D8D}"/>
    <cellStyle name="Total 7 2 3 2 2" xfId="15539" xr:uid="{FC8B3F40-6F92-443C-A2F2-908FCAAAA72D}"/>
    <cellStyle name="Total 7 2 3 2 3" xfId="16545" xr:uid="{564B6BEE-8CB4-47FD-82D4-9ADEB8332456}"/>
    <cellStyle name="Total 7 2 3 2 4" xfId="17503" xr:uid="{1EEFCD95-6D05-4B97-B10D-33CE7FBE8163}"/>
    <cellStyle name="Total 7 2 3 2 5" xfId="18429" xr:uid="{BCB99453-CB9F-4A19-AAF4-83F6F8855B7F}"/>
    <cellStyle name="Total 7 2 3 2 6" xfId="19300" xr:uid="{AA1AACDD-947E-412F-8A76-2693BDB93A62}"/>
    <cellStyle name="Total 7 2 3 2 7" xfId="20147" xr:uid="{C0F74698-D907-4A05-B1C6-BBB2FCAE5DF7}"/>
    <cellStyle name="Total 7 2 3 2 8" xfId="20914" xr:uid="{28219350-CC4D-44EB-9E55-0F752878540E}"/>
    <cellStyle name="Total 7 2 3 3" xfId="11741" xr:uid="{F015807E-AFF4-489C-94A7-B5098ABD934F}"/>
    <cellStyle name="Total 7 2 3 3 2" xfId="16145" xr:uid="{73538491-DA84-403F-A998-617C449B8C56}"/>
    <cellStyle name="Total 7 2 3 3 3" xfId="17105" xr:uid="{72CB14FC-524B-424A-A131-17E8CAC38C17}"/>
    <cellStyle name="Total 7 2 3 3 4" xfId="18057" xr:uid="{7259A2A2-B262-4574-BF9F-557E2ED48803}"/>
    <cellStyle name="Total 7 2 3 3 5" xfId="18931" xr:uid="{E2C7DFF1-9A73-478A-AA83-6706274A1A75}"/>
    <cellStyle name="Total 7 2 3 3 6" xfId="19796" xr:uid="{00051C84-B348-4E1E-BABD-C2A49617D7BE}"/>
    <cellStyle name="Total 7 2 3 3 7" xfId="20572" xr:uid="{694BD06D-A11F-41FD-87CF-271464048666}"/>
    <cellStyle name="Total 7 2 3 3 8" xfId="21329" xr:uid="{0419DB1B-00FC-44DA-8FEB-80FB77E6C665}"/>
    <cellStyle name="Total 7 2 3 4" xfId="14510" xr:uid="{0831A25D-3B51-418A-8FB0-686710F50A35}"/>
    <cellStyle name="Total 7 2 3 5" xfId="12457" xr:uid="{0FC96F8D-6B03-468D-95E5-C9EB7784A3C3}"/>
    <cellStyle name="Total 7 2 3 6" xfId="13765" xr:uid="{61E788B8-0962-4382-95E7-FC2DC711095C}"/>
    <cellStyle name="Total 7 2 3 7" xfId="13109" xr:uid="{BC4AC36F-57E7-4A18-B710-B35EFD696DBD}"/>
    <cellStyle name="Total 7 2 3 8" xfId="13496" xr:uid="{9B54628D-7F88-463C-9B0A-1F65B2BB03E5}"/>
    <cellStyle name="Total 7 2 3 9" xfId="13320" xr:uid="{546601B7-4F0C-49AC-B589-E8881BC7FBAF}"/>
    <cellStyle name="Total 7 2 4" xfId="10170" xr:uid="{AF82AF46-D222-4CA7-AE5C-4BA99E0B9468}"/>
    <cellStyle name="Total 7 2 4 2" xfId="15050" xr:uid="{8D986B08-B61E-4806-9FCE-02507FA2BF27}"/>
    <cellStyle name="Total 7 2 4 3" xfId="12030" xr:uid="{19812599-CEA5-43E9-AA29-AA94A97533E4}"/>
    <cellStyle name="Total 7 2 4 4" xfId="13864" xr:uid="{EC659875-FC1F-4CFB-8761-1D75AAD984F2}"/>
    <cellStyle name="Total 7 2 4 5" xfId="13029" xr:uid="{6E07AC9E-0A05-4CBE-BDCB-3F266DB98EFC}"/>
    <cellStyle name="Total 7 2 4 6" xfId="15073" xr:uid="{97B7D5D9-FD63-424B-9740-AB78BB723C5E}"/>
    <cellStyle name="Total 7 2 4 7" xfId="12013" xr:uid="{C4575871-B63E-4002-AFA3-53BC38AB6AAB}"/>
    <cellStyle name="Total 7 2 4 8" xfId="15235" xr:uid="{50C13BDB-8198-4893-BF4C-A72ABF9E89FF}"/>
    <cellStyle name="Total 7 2 5" xfId="11513" xr:uid="{82569501-B598-4225-B9DF-818E097ADB77}"/>
    <cellStyle name="Total 7 2 5 2" xfId="15917" xr:uid="{1679D656-88E2-4039-AC2D-1CDB0509AACD}"/>
    <cellStyle name="Total 7 2 5 3" xfId="16877" xr:uid="{425F11FE-2DB0-4BEC-8BAE-84DBAAF5BA2D}"/>
    <cellStyle name="Total 7 2 5 4" xfId="17829" xr:uid="{561B2FA1-4F11-4D48-8E82-92D1E8878FC3}"/>
    <cellStyle name="Total 7 2 5 5" xfId="18703" xr:uid="{11B7B52B-13DD-46D7-B972-0BF116105DB7}"/>
    <cellStyle name="Total 7 2 5 6" xfId="19568" xr:uid="{0552027C-4A9E-4789-A32F-B0EB58B1FC10}"/>
    <cellStyle name="Total 7 2 5 7" xfId="20344" xr:uid="{68E6793C-956A-47F3-860C-BB9FFCB83E71}"/>
    <cellStyle name="Total 7 2 5 8" xfId="21101" xr:uid="{D019A64B-8D14-418D-B1E2-EC0B0F815F9F}"/>
    <cellStyle name="Total 7 2 6" xfId="13977" xr:uid="{857DAC62-AB0D-4D71-A7E5-723AA7EEE1C9}"/>
    <cellStyle name="Total 7 2 7" xfId="12928" xr:uid="{2A008097-8A7A-443C-85B1-CA2328A97FB5}"/>
    <cellStyle name="Total 7 2 8" xfId="13584" xr:uid="{6ABC6803-673B-46D7-9916-4F6DEC85A239}"/>
    <cellStyle name="Total 7 2 9" xfId="13243" xr:uid="{138C1778-B01D-4251-9463-F123441421DF}"/>
    <cellStyle name="Total 7 3" xfId="9134" xr:uid="{0234972F-CF85-45EF-BFFF-829A2CCE4163}"/>
    <cellStyle name="Total 7 3 10" xfId="18502" xr:uid="{99076F3B-B727-42E8-961D-AE4E549378F3}"/>
    <cellStyle name="Total 7 3 11" xfId="19373" xr:uid="{EA705AED-8539-4066-9C2D-A581D7F24244}"/>
    <cellStyle name="Total 7 3 2" xfId="9879" xr:uid="{76087D7E-3A26-4281-806F-AC38F3984064}"/>
    <cellStyle name="Total 7 3 2 10" xfId="12151" xr:uid="{3A6CA9BB-507D-43D2-AA2B-B5CA17262623}"/>
    <cellStyle name="Total 7 3 2 2" xfId="11420" xr:uid="{636DC77E-2DAB-4765-9B88-08D78348C3E9}"/>
    <cellStyle name="Total 7 3 2 2 2" xfId="15838" xr:uid="{0C60E346-F8B8-4E17-B942-7B5B9D37D111}"/>
    <cellStyle name="Total 7 3 2 2 3" xfId="16800" xr:uid="{C25A46B2-EB1D-4E3B-8266-C5278616EE64}"/>
    <cellStyle name="Total 7 3 2 2 4" xfId="17752" xr:uid="{FF957D23-F2B1-49A7-ADEB-B715529689E8}"/>
    <cellStyle name="Total 7 3 2 2 5" xfId="18630" xr:uid="{0946D1A1-571C-4812-BD74-2455CBC8E366}"/>
    <cellStyle name="Total 7 3 2 2 6" xfId="19495" xr:uid="{EADCDB44-38EF-4A69-8C00-4FDBCB5E4BA1}"/>
    <cellStyle name="Total 7 3 2 2 7" xfId="20271" xr:uid="{47BF5FD2-823B-41CC-8DCE-3F8BF1464314}"/>
    <cellStyle name="Total 7 3 2 2 8" xfId="21028" xr:uid="{930993AF-549B-437C-AF27-7F4429EC5CFB}"/>
    <cellStyle name="Total 7 3 2 3" xfId="11855" xr:uid="{4669127A-881E-485D-856A-050FAD1856A0}"/>
    <cellStyle name="Total 7 3 2 3 2" xfId="16259" xr:uid="{1D4600FF-CB45-4807-AA15-395484EE703E}"/>
    <cellStyle name="Total 7 3 2 3 3" xfId="17219" xr:uid="{849C7652-5FE6-4BBB-9064-7C3DA3F9B85E}"/>
    <cellStyle name="Total 7 3 2 3 4" xfId="18171" xr:uid="{FD5ED478-25FA-4F7B-B54C-A9781025368A}"/>
    <cellStyle name="Total 7 3 2 3 5" xfId="19045" xr:uid="{BC5880C1-0381-4563-8A86-E0CDAF246EE2}"/>
    <cellStyle name="Total 7 3 2 3 6" xfId="19910" xr:uid="{FE54452D-3695-43BC-B642-6A844708812D}"/>
    <cellStyle name="Total 7 3 2 3 7" xfId="20686" xr:uid="{0B951FEB-FE67-4BD9-BFE3-D3A323F838C2}"/>
    <cellStyle name="Total 7 3 2 3 8" xfId="21443" xr:uid="{7C004C24-31BC-4B66-9A37-9A778A01FD56}"/>
    <cellStyle name="Total 7 3 2 4" xfId="14824" xr:uid="{03D8A571-50FE-459D-8ED2-F559C47D3F20}"/>
    <cellStyle name="Total 7 3 2 5" xfId="14062" xr:uid="{AC7D4B63-3F26-4893-B9F0-9607C059C603}"/>
    <cellStyle name="Total 7 3 2 6" xfId="12859" xr:uid="{255D77F6-E346-4007-8C38-FAEC227096FB}"/>
    <cellStyle name="Total 7 3 2 7" xfId="13649" xr:uid="{F66F59B6-F279-45A7-A392-649D7AE5E806}"/>
    <cellStyle name="Total 7 3 2 8" xfId="13198" xr:uid="{0862537C-88AF-4B1E-A507-024B38410C70}"/>
    <cellStyle name="Total 7 3 2 9" xfId="14914" xr:uid="{721D965C-C234-45E6-A37C-FE3C06B31A3D}"/>
    <cellStyle name="Total 7 3 3" xfId="10659" xr:uid="{7331EF24-1D87-4AE1-AE57-46C1A9CD2D49}"/>
    <cellStyle name="Total 7 3 3 2" xfId="15355" xr:uid="{5E42B72E-3B30-4988-A561-5D5D5C8B7D0E}"/>
    <cellStyle name="Total 7 3 3 3" xfId="16375" xr:uid="{B11CB4B4-67CF-4F53-A7E3-175C7EBB0265}"/>
    <cellStyle name="Total 7 3 3 4" xfId="17335" xr:uid="{50659750-C29E-4DF5-9059-6597B7B845F5}"/>
    <cellStyle name="Total 7 3 3 5" xfId="18284" xr:uid="{634634CE-F0E8-434E-B370-AFA3ED4BC327}"/>
    <cellStyle name="Total 7 3 3 6" xfId="19157" xr:uid="{64966736-0FB5-47F2-8593-B3D89277C2FA}"/>
    <cellStyle name="Total 7 3 3 7" xfId="20022" xr:uid="{38DB7A39-C0E3-4B91-942F-C06B87B1CE22}"/>
    <cellStyle name="Total 7 3 3 8" xfId="20798" xr:uid="{34FD0811-06D6-44C6-B0C7-4C8665380B26}"/>
    <cellStyle name="Total 7 3 4" xfId="11625" xr:uid="{67809C35-5CC1-40A1-B434-205F8E852950}"/>
    <cellStyle name="Total 7 3 4 2" xfId="16029" xr:uid="{EE0EEE6A-2991-47E8-B3FC-60FA42F43996}"/>
    <cellStyle name="Total 7 3 4 3" xfId="16989" xr:uid="{EAF8D94F-448E-4C68-B0EC-FA5B9B212251}"/>
    <cellStyle name="Total 7 3 4 4" xfId="17941" xr:uid="{19F28BF9-567E-4BD6-A07F-E5A300303D3C}"/>
    <cellStyle name="Total 7 3 4 5" xfId="18815" xr:uid="{552B2501-4974-4613-845D-2C44DBFA564E}"/>
    <cellStyle name="Total 7 3 4 6" xfId="19680" xr:uid="{C5C43BCB-614D-4713-8BC7-B343AF7C2228}"/>
    <cellStyle name="Total 7 3 4 7" xfId="20456" xr:uid="{26BCCC8C-D8E1-4D98-AA3C-3E29BD542438}"/>
    <cellStyle name="Total 7 3 4 8" xfId="21213" xr:uid="{21DFE9FE-5AD7-4A0B-A22A-CA77FEAC596F}"/>
    <cellStyle name="Total 7 3 5" xfId="14326" xr:uid="{CC236D87-0E1F-4051-A11A-20C656251537}"/>
    <cellStyle name="Total 7 3 6" xfId="12627" xr:uid="{0AC536D3-3B14-477F-A804-E2F0FF618288}"/>
    <cellStyle name="Total 7 3 7" xfId="15672" xr:uid="{E06CF9B0-7B3C-4B10-AC5D-C4DA5FBD1EE4}"/>
    <cellStyle name="Total 7 3 8" xfId="16650" xr:uid="{BD8FEA13-B4EE-4704-9BC1-2E7DB1A4E4B9}"/>
    <cellStyle name="Total 7 3 9" xfId="17603" xr:uid="{9632893E-2615-4293-AAC3-8FC077CFA5DA}"/>
    <cellStyle name="Total 7 4" xfId="9385" xr:uid="{C0012CA0-87F6-4109-B628-8752EEB4E84E}"/>
    <cellStyle name="Total 7 4 10" xfId="15247" xr:uid="{46454EAF-AA68-4748-BD99-7A05CB793236}"/>
    <cellStyle name="Total 7 4 2" xfId="10912" xr:uid="{F2F6E3C9-31E4-46D6-B6CF-E7D2BF43ED77}"/>
    <cellStyle name="Total 7 4 2 2" xfId="15538" xr:uid="{C9979B98-261E-497A-B687-AAE15A5F66B2}"/>
    <cellStyle name="Total 7 4 2 3" xfId="16544" xr:uid="{27DA1AAF-B113-4D32-9CC7-E55C67235AE1}"/>
    <cellStyle name="Total 7 4 2 4" xfId="17502" xr:uid="{72B1B067-6FE4-4171-918E-BCC07C381989}"/>
    <cellStyle name="Total 7 4 2 5" xfId="18428" xr:uid="{1976E71F-173A-44B7-B30B-3F561A148A63}"/>
    <cellStyle name="Total 7 4 2 6" xfId="19299" xr:uid="{EA349C87-5B91-4C08-8AB7-CAA30098F2DF}"/>
    <cellStyle name="Total 7 4 2 7" xfId="20146" xr:uid="{3DA6B6BE-38BE-4A1E-AD95-3F99E8A8D6DE}"/>
    <cellStyle name="Total 7 4 2 8" xfId="20913" xr:uid="{26BB3693-1B8B-433B-BC32-873A4C3749A6}"/>
    <cellStyle name="Total 7 4 3" xfId="11740" xr:uid="{6B82917C-35EC-443B-8AA2-265F1D09D35D}"/>
    <cellStyle name="Total 7 4 3 2" xfId="16144" xr:uid="{862A299D-8012-4EB1-A84A-36E3032E8A50}"/>
    <cellStyle name="Total 7 4 3 3" xfId="17104" xr:uid="{AB171B24-124F-4B18-B37C-A213CD4F9BAA}"/>
    <cellStyle name="Total 7 4 3 4" xfId="18056" xr:uid="{F3C52F64-988E-4F59-BF17-A79795BCE267}"/>
    <cellStyle name="Total 7 4 3 5" xfId="18930" xr:uid="{DC3A8697-80B4-4B80-B267-539E1422AD19}"/>
    <cellStyle name="Total 7 4 3 6" xfId="19795" xr:uid="{E10C8368-19C4-4A3F-A2CA-1542F86D1479}"/>
    <cellStyle name="Total 7 4 3 7" xfId="20571" xr:uid="{24E1DD5D-8C10-4611-A3CC-D12905527DAB}"/>
    <cellStyle name="Total 7 4 3 8" xfId="21328" xr:uid="{55E6F1B4-8B54-4F32-B1F1-D3297D7B9085}"/>
    <cellStyle name="Total 7 4 4" xfId="14509" xr:uid="{8EF08C4A-7BB9-425B-85BA-41333D8654CD}"/>
    <cellStyle name="Total 7 4 5" xfId="12458" xr:uid="{B289273A-0504-4691-895D-906550617E2B}"/>
    <cellStyle name="Total 7 4 6" xfId="14965" xr:uid="{00B71C53-FA49-4FBF-8A4D-FAF2E0863CE8}"/>
    <cellStyle name="Total 7 4 7" xfId="12107" xr:uid="{EE346D11-F73E-45E7-927C-38FA07E3A6C1}"/>
    <cellStyle name="Total 7 4 8" xfId="15222" xr:uid="{F2A3AFD5-C7EE-4DA5-BBC0-BDA4D678F584}"/>
    <cellStyle name="Total 7 4 9" xfId="11903" xr:uid="{48B7BFE6-6CFE-4905-969F-56A7B2B274C0}"/>
    <cellStyle name="Total 7 5" xfId="10169" xr:uid="{1D3A62C7-288F-4B37-8B19-9ADF4B55C5F1}"/>
    <cellStyle name="Total 7 5 2" xfId="15049" xr:uid="{3C3CD231-8C18-4918-BD58-C1399D7462AD}"/>
    <cellStyle name="Total 7 5 3" xfId="12031" xr:uid="{A4050539-2685-4C50-BC04-9CBCFF74BF2B}"/>
    <cellStyle name="Total 7 5 4" xfId="13863" xr:uid="{2C6AAF42-157F-464F-81E6-15CFE3D9EDE8}"/>
    <cellStyle name="Total 7 5 5" xfId="13030" xr:uid="{B3551344-4F70-411B-A30A-93F1DB74A508}"/>
    <cellStyle name="Total 7 5 6" xfId="15644" xr:uid="{AF7CD871-1D16-4230-9B16-F82555BF5828}"/>
    <cellStyle name="Total 7 5 7" xfId="16626" xr:uid="{A9496760-411D-4773-A8A1-D17EDCCF40FD}"/>
    <cellStyle name="Total 7 5 8" xfId="17579" xr:uid="{FB2BEF10-2EC3-498F-A3F3-34EA88505B92}"/>
    <cellStyle name="Total 7 6" xfId="11512" xr:uid="{26C1198A-159D-441F-BA10-E2641ABAD0B0}"/>
    <cellStyle name="Total 7 6 2" xfId="15916" xr:uid="{655109AC-ECC8-4850-91E7-5462B63C96E4}"/>
    <cellStyle name="Total 7 6 3" xfId="16876" xr:uid="{7F4195A4-8773-402D-AA2C-CD1E6A321310}"/>
    <cellStyle name="Total 7 6 4" xfId="17828" xr:uid="{2580AF82-C9F2-472B-9077-1988351E0D62}"/>
    <cellStyle name="Total 7 6 5" xfId="18702" xr:uid="{F0B265E1-81A5-404C-BDE9-D4A5FFA29719}"/>
    <cellStyle name="Total 7 6 6" xfId="19567" xr:uid="{70A247E7-CE1E-49FE-9E80-314D042D91E6}"/>
    <cellStyle name="Total 7 6 7" xfId="20343" xr:uid="{6AB326BC-3B8C-4D22-9CE2-6E16559FBE76}"/>
    <cellStyle name="Total 7 6 8" xfId="21100" xr:uid="{AF034BDA-377C-495D-8B6A-00B3B018F068}"/>
    <cellStyle name="Total 7 7" xfId="13976" xr:uid="{1E678EB2-2BE8-40CA-AD4B-DF13B1B5231D}"/>
    <cellStyle name="Total 7 8" xfId="12929" xr:uid="{DFDB45DC-46A3-4EF3-AE1C-931F1F9365B7}"/>
    <cellStyle name="Total 7 9" xfId="13583" xr:uid="{248DC509-1F40-49BB-B618-4BF388A9E638}"/>
    <cellStyle name="Total 8" xfId="8566" xr:uid="{F55E68E2-CEB3-48EB-AEF5-D964FFF3AB97}"/>
    <cellStyle name="Total 8 10" xfId="13242" xr:uid="{BA115ECE-27AD-4C79-8695-F5A9A643429F}"/>
    <cellStyle name="Total 8 11" xfId="15610" xr:uid="{ACF7AC69-0039-4F4A-B869-ABFAA04D4CEA}"/>
    <cellStyle name="Total 8 12" xfId="16611" xr:uid="{13A6B603-CD0D-4E11-B117-26E511ED5CF0}"/>
    <cellStyle name="Total 8 13" xfId="17569" xr:uid="{28D1F73D-B2AD-430C-9E74-DA022341BBAB}"/>
    <cellStyle name="Total 8 2" xfId="8567" xr:uid="{74538495-837E-4849-9D05-EF05022E29DB}"/>
    <cellStyle name="Total 8 2 10" xfId="15126" xr:uid="{264227B6-769B-4877-A1B0-8AD126E6F4B2}"/>
    <cellStyle name="Total 8 2 11" xfId="11971" xr:uid="{55782D76-743E-4E04-99BD-A7749B514BB6}"/>
    <cellStyle name="Total 8 2 12" xfId="14210" xr:uid="{96FD7B70-15E3-4267-B194-F86C02D5E214}"/>
    <cellStyle name="Total 8 2 2" xfId="9137" xr:uid="{3376A09A-0BF4-4642-83AC-4FE7FE4EDB9D}"/>
    <cellStyle name="Total 8 2 2 10" xfId="18348" xr:uid="{62D6B0E7-DED0-465C-A9D3-C838EA422D74}"/>
    <cellStyle name="Total 8 2 2 11" xfId="19220" xr:uid="{EB2C5914-F71C-4083-B489-BECC8277B759}"/>
    <cellStyle name="Total 8 2 2 2" xfId="9880" xr:uid="{A5F90CC1-05FE-4C66-9112-89B6A520D20C}"/>
    <cellStyle name="Total 8 2 2 2 10" xfId="14956" xr:uid="{0FD8C19A-E2A1-4F2F-AB5E-9D8955A0AACF}"/>
    <cellStyle name="Total 8 2 2 2 2" xfId="11421" xr:uid="{84EAD9A3-23C1-452C-A45B-E486E14BDD68}"/>
    <cellStyle name="Total 8 2 2 2 2 2" xfId="15839" xr:uid="{639D454F-1551-4183-8C09-6B2671CA9F79}"/>
    <cellStyle name="Total 8 2 2 2 2 3" xfId="16801" xr:uid="{47CDB3BB-446E-42E7-A66E-E529D8FDA325}"/>
    <cellStyle name="Total 8 2 2 2 2 4" xfId="17753" xr:uid="{5C7D04DD-0890-433D-8B85-74F8668910F7}"/>
    <cellStyle name="Total 8 2 2 2 2 5" xfId="18631" xr:uid="{F33D9502-3369-4F78-B7F5-6355243B5639}"/>
    <cellStyle name="Total 8 2 2 2 2 6" xfId="19496" xr:uid="{C1C58FBB-3168-4BD2-85D2-0A2E99E5C868}"/>
    <cellStyle name="Total 8 2 2 2 2 7" xfId="20272" xr:uid="{8CC6A14F-79D6-4C7D-BBAD-7F38FCE54927}"/>
    <cellStyle name="Total 8 2 2 2 2 8" xfId="21029" xr:uid="{A15A16BE-3B49-401D-8883-2E568C0D7973}"/>
    <cellStyle name="Total 8 2 2 2 3" xfId="11856" xr:uid="{D6933D88-5265-4FFB-9EB2-C8A1781F33A5}"/>
    <cellStyle name="Total 8 2 2 2 3 2" xfId="16260" xr:uid="{584DCB12-5B16-45A2-A5BB-D947CAA8B8BA}"/>
    <cellStyle name="Total 8 2 2 2 3 3" xfId="17220" xr:uid="{D553ADE6-FC7C-45AF-BB1A-473C3116204C}"/>
    <cellStyle name="Total 8 2 2 2 3 4" xfId="18172" xr:uid="{DC6E2C4E-0DB9-4162-8110-F79EA9D05F12}"/>
    <cellStyle name="Total 8 2 2 2 3 5" xfId="19046" xr:uid="{F5F13F0B-0556-4DCA-A626-2E36B6D1C0DD}"/>
    <cellStyle name="Total 8 2 2 2 3 6" xfId="19911" xr:uid="{55E5C7C5-40B0-4359-AACF-8B09E044EF06}"/>
    <cellStyle name="Total 8 2 2 2 3 7" xfId="20687" xr:uid="{3D27A9E3-8120-4208-908A-CEB213714093}"/>
    <cellStyle name="Total 8 2 2 2 3 8" xfId="21444" xr:uid="{9C0CC8F4-D5DD-45FF-B15A-A91D87ABF974}"/>
    <cellStyle name="Total 8 2 2 2 4" xfId="14825" xr:uid="{09FA34A1-4CC6-494A-BBEC-22810856C3E8}"/>
    <cellStyle name="Total 8 2 2 2 5" xfId="12250" xr:uid="{5CCADDFD-008A-4167-B219-5D39D677E8D5}"/>
    <cellStyle name="Total 8 2 2 2 6" xfId="15207" xr:uid="{FC5F77D1-1CA8-4DB0-BF14-B47AE626AEB2}"/>
    <cellStyle name="Total 8 2 2 2 7" xfId="11916" xr:uid="{ABABC794-C9F4-4E5D-B614-8728072A5C6A}"/>
    <cellStyle name="Total 8 2 2 2 8" xfId="14216" xr:uid="{5DB95F66-2E16-4A75-AB61-DB583BDADC33}"/>
    <cellStyle name="Total 8 2 2 2 9" xfId="12737" xr:uid="{39E2D397-E819-4308-BED6-50D8F3B18BF9}"/>
    <cellStyle name="Total 8 2 2 3" xfId="10662" xr:uid="{E5771726-298D-407B-997C-CC16028C3055}"/>
    <cellStyle name="Total 8 2 2 3 2" xfId="15358" xr:uid="{663D245A-C7C1-4B6A-A21F-43742D3F4C7D}"/>
    <cellStyle name="Total 8 2 2 3 3" xfId="16378" xr:uid="{E02588AB-40F2-4861-AC7E-1CBA231EA40C}"/>
    <cellStyle name="Total 8 2 2 3 4" xfId="17338" xr:uid="{EC5CD4FE-2778-424F-926A-C5965A3D1F58}"/>
    <cellStyle name="Total 8 2 2 3 5" xfId="18287" xr:uid="{75B569D0-2574-41DE-95D5-0C8D4AB43E54}"/>
    <cellStyle name="Total 8 2 2 3 6" xfId="19160" xr:uid="{D07FD30C-16F7-447A-BBBD-7173C0A318CC}"/>
    <cellStyle name="Total 8 2 2 3 7" xfId="20025" xr:uid="{D265C831-F35F-4387-AFBD-48EDDF7AC428}"/>
    <cellStyle name="Total 8 2 2 3 8" xfId="20801" xr:uid="{F3644694-78E8-4B01-AE27-DD4F918FB301}"/>
    <cellStyle name="Total 8 2 2 4" xfId="11628" xr:uid="{59C44DC9-2274-40C6-A45C-3503A8BAB331}"/>
    <cellStyle name="Total 8 2 2 4 2" xfId="16032" xr:uid="{B8D5D9A4-A819-4F2C-A59D-DF86BC331F04}"/>
    <cellStyle name="Total 8 2 2 4 3" xfId="16992" xr:uid="{B149CCD6-82A5-47BC-BCB7-3E2F6DDE8DDE}"/>
    <cellStyle name="Total 8 2 2 4 4" xfId="17944" xr:uid="{CB3A4457-622A-4FC2-A978-8DDBABEE0D8C}"/>
    <cellStyle name="Total 8 2 2 4 5" xfId="18818" xr:uid="{406D1957-FCF9-4F88-ADBE-1318EB2A73BC}"/>
    <cellStyle name="Total 8 2 2 4 6" xfId="19683" xr:uid="{8F3859C9-1FB3-4D58-BE48-C492E2AF4C51}"/>
    <cellStyle name="Total 8 2 2 4 7" xfId="20459" xr:uid="{CE5B29BB-6EA7-4764-B5DF-F87108D9A846}"/>
    <cellStyle name="Total 8 2 2 4 8" xfId="21216" xr:uid="{4130DE9F-32EF-420B-9860-70FA4F796FE3}"/>
    <cellStyle name="Total 8 2 2 5" xfId="14329" xr:uid="{1DE166D7-572F-4418-8946-E33DC41BD8DA}"/>
    <cellStyle name="Total 8 2 2 6" xfId="12624" xr:uid="{4A2FA481-D0D3-4F57-9F52-4123652D0891}"/>
    <cellStyle name="Total 8 2 2 7" xfId="15450" xr:uid="{6B47AAE0-89FB-4B18-BF5E-253CC0FFAF2D}"/>
    <cellStyle name="Total 8 2 2 8" xfId="16459" xr:uid="{3D7AC607-F8C6-4C6B-ACA3-C55FECF91A47}"/>
    <cellStyle name="Total 8 2 2 9" xfId="17417" xr:uid="{B0BB426E-C45C-4B18-B377-416B402BEB2A}"/>
    <cellStyle name="Total 8 2 3" xfId="9388" xr:uid="{4B4F4C26-225F-4099-907F-C12D6CFC84F2}"/>
    <cellStyle name="Total 8 2 3 10" xfId="15711" xr:uid="{230858D1-71FD-4297-A1FD-CA45FCAA769D}"/>
    <cellStyle name="Total 8 2 3 2" xfId="10915" xr:uid="{49370464-4B66-44C6-88D1-8777DAAE61B0}"/>
    <cellStyle name="Total 8 2 3 2 2" xfId="15541" xr:uid="{C7E9706C-96C3-4A25-8B54-BDAB701AC5D8}"/>
    <cellStyle name="Total 8 2 3 2 3" xfId="16547" xr:uid="{E06CA8D0-30CD-4491-9D8A-A4FCD27B7BD0}"/>
    <cellStyle name="Total 8 2 3 2 4" xfId="17505" xr:uid="{62C0461A-02C2-41A3-876F-C22744940DB5}"/>
    <cellStyle name="Total 8 2 3 2 5" xfId="18431" xr:uid="{E661C999-98AD-43EF-A908-080F07078C65}"/>
    <cellStyle name="Total 8 2 3 2 6" xfId="19302" xr:uid="{C9F86163-DABC-4F0B-8ED6-3BF90D501658}"/>
    <cellStyle name="Total 8 2 3 2 7" xfId="20149" xr:uid="{CB261CD0-4DFC-4379-A9AD-C7D41134DDA4}"/>
    <cellStyle name="Total 8 2 3 2 8" xfId="20916" xr:uid="{736C7789-95EE-4029-BAC3-9FA9D12E79CD}"/>
    <cellStyle name="Total 8 2 3 3" xfId="11743" xr:uid="{378453BB-CDCF-44CC-9CE2-10FFD9CE20C4}"/>
    <cellStyle name="Total 8 2 3 3 2" xfId="16147" xr:uid="{7ABA83A3-68AE-4CAA-A0E5-160D931C3851}"/>
    <cellStyle name="Total 8 2 3 3 3" xfId="17107" xr:uid="{B8081943-6160-42ED-BFC9-A29FBC6E8C5D}"/>
    <cellStyle name="Total 8 2 3 3 4" xfId="18059" xr:uid="{9566E711-7D6B-41D6-ADBE-BF2A452A252C}"/>
    <cellStyle name="Total 8 2 3 3 5" xfId="18933" xr:uid="{9E50180B-C9DB-4504-8E9B-71D90525C858}"/>
    <cellStyle name="Total 8 2 3 3 6" xfId="19798" xr:uid="{B6659297-9854-44E0-B09E-0E118B1B298E}"/>
    <cellStyle name="Total 8 2 3 3 7" xfId="20574" xr:uid="{ED97F136-0AE0-420D-BF97-C69FCB8490A3}"/>
    <cellStyle name="Total 8 2 3 3 8" xfId="21331" xr:uid="{9514CF7F-9E41-46A1-B773-7CB73EC880E5}"/>
    <cellStyle name="Total 8 2 3 4" xfId="14512" xr:uid="{6769E41B-0526-4078-A2B4-FFA0D782E5BF}"/>
    <cellStyle name="Total 8 2 3 5" xfId="12455" xr:uid="{168C01BF-8516-4BA6-A5BC-DDBFA649E082}"/>
    <cellStyle name="Total 8 2 3 6" xfId="13767" xr:uid="{5EE301E7-49DE-4618-BBAC-2E9617B1F5CD}"/>
    <cellStyle name="Total 8 2 3 7" xfId="13107" xr:uid="{95DA2123-C4FD-4D73-AAB5-A50AB77505DB}"/>
    <cellStyle name="Total 8 2 3 8" xfId="14604" xr:uid="{D9CD529A-D7F6-406B-A6B4-57CA31B5A7EC}"/>
    <cellStyle name="Total 8 2 3 9" xfId="12379" xr:uid="{2395E320-AC89-48B1-A6E7-7CE0AB3B493E}"/>
    <cellStyle name="Total 8 2 4" xfId="10172" xr:uid="{D4033B20-47C4-437F-82FC-2685DD3AEDE5}"/>
    <cellStyle name="Total 8 2 4 2" xfId="15052" xr:uid="{72C62670-A57E-4AED-9131-70E5C7DF40CB}"/>
    <cellStyle name="Total 8 2 4 3" xfId="12028" xr:uid="{3A4C020D-4854-472E-A69A-BD5C85DB0CFB}"/>
    <cellStyle name="Total 8 2 4 4" xfId="13866" xr:uid="{A3AC4000-E438-4FB0-AB2C-3284E7038069}"/>
    <cellStyle name="Total 8 2 4 5" xfId="13027" xr:uid="{0B09B9B6-A2BE-4719-8854-B2EDAE95C5AB}"/>
    <cellStyle name="Total 8 2 4 6" xfId="15438" xr:uid="{7427B3D1-0845-4F22-AE40-6B24C48E4DB8}"/>
    <cellStyle name="Total 8 2 4 7" xfId="16447" xr:uid="{C1390311-1543-42B1-92C3-B46C2DA3E614}"/>
    <cellStyle name="Total 8 2 4 8" xfId="17405" xr:uid="{160920AC-3F08-424F-951F-E7BB2053FF4A}"/>
    <cellStyle name="Total 8 2 5" xfId="11515" xr:uid="{0559D143-BA57-418C-AE48-5166E97006A1}"/>
    <cellStyle name="Total 8 2 5 2" xfId="15919" xr:uid="{0A448107-A9D6-4B49-B299-FA8611326566}"/>
    <cellStyle name="Total 8 2 5 3" xfId="16879" xr:uid="{02027456-17E1-4E73-B76E-1E1C5262A029}"/>
    <cellStyle name="Total 8 2 5 4" xfId="17831" xr:uid="{61FF7BF3-ADB0-4CE2-84CF-EF63204A22AB}"/>
    <cellStyle name="Total 8 2 5 5" xfId="18705" xr:uid="{3C042726-C6AC-4AE1-996F-108F1C913F99}"/>
    <cellStyle name="Total 8 2 5 6" xfId="19570" xr:uid="{7D467048-DF4C-4FBC-80BA-EF0FF2E33C4E}"/>
    <cellStyle name="Total 8 2 5 7" xfId="20346" xr:uid="{9F42763C-F288-4CF8-BA57-13D9E02CF184}"/>
    <cellStyle name="Total 8 2 5 8" xfId="21103" xr:uid="{8EAAEAB0-974C-45B3-BA94-D25DF2F7CB19}"/>
    <cellStyle name="Total 8 2 6" xfId="13979" xr:uid="{FFB8F000-6D0A-4210-997C-104265CD0A2D}"/>
    <cellStyle name="Total 8 2 7" xfId="12926" xr:uid="{57158916-26C2-4A84-B900-96EF6DBD4E30}"/>
    <cellStyle name="Total 8 2 8" xfId="13586" xr:uid="{F4F88BAE-1FC6-4000-959D-04291DB2711F}"/>
    <cellStyle name="Total 8 2 9" xfId="13241" xr:uid="{4B48FA9E-D258-42DB-9590-801FBB25AED7}"/>
    <cellStyle name="Total 8 3" xfId="9136" xr:uid="{43DB361D-323C-4A30-B446-381189F20A77}"/>
    <cellStyle name="Total 8 3 10" xfId="12009" xr:uid="{4222710A-7414-4A14-A8E3-AF8CFE37AD08}"/>
    <cellStyle name="Total 8 3 11" xfId="15237" xr:uid="{46BED678-CCD7-4FAB-9550-B95416ED926C}"/>
    <cellStyle name="Total 8 3 2" xfId="9881" xr:uid="{66870323-52CA-4F35-A218-F93F1FA5A803}"/>
    <cellStyle name="Total 8 3 2 10" xfId="14723" xr:uid="{A7EBC7AA-FDC7-4FB0-8685-558D39B915D1}"/>
    <cellStyle name="Total 8 3 2 2" xfId="11422" xr:uid="{3980974F-5283-45C1-A1C3-81288F827198}"/>
    <cellStyle name="Total 8 3 2 2 2" xfId="15840" xr:uid="{EA7589B9-5C7F-47EB-A1A6-1BCB2B0045FC}"/>
    <cellStyle name="Total 8 3 2 2 3" xfId="16802" xr:uid="{D4CE4115-BE9E-482F-95CC-669C2C4CD96D}"/>
    <cellStyle name="Total 8 3 2 2 4" xfId="17754" xr:uid="{2856FF8B-2973-4A01-B91F-8D640C373F87}"/>
    <cellStyle name="Total 8 3 2 2 5" xfId="18632" xr:uid="{8946A9B8-D7D3-40EC-9C45-316F6FCE7DF5}"/>
    <cellStyle name="Total 8 3 2 2 6" xfId="19497" xr:uid="{5226AFF1-D6D2-4472-B09A-8B39D3D961BA}"/>
    <cellStyle name="Total 8 3 2 2 7" xfId="20273" xr:uid="{B6C087A1-2963-413C-8AF1-A72F05608256}"/>
    <cellStyle name="Total 8 3 2 2 8" xfId="21030" xr:uid="{45DA2CE9-F453-47C3-A81D-5B4AAFC2D8A0}"/>
    <cellStyle name="Total 8 3 2 3" xfId="11857" xr:uid="{E8DBCC8D-DAED-40E0-8559-E521C4C87460}"/>
    <cellStyle name="Total 8 3 2 3 2" xfId="16261" xr:uid="{A08632A0-185E-4B16-8D20-D272001CE89F}"/>
    <cellStyle name="Total 8 3 2 3 3" xfId="17221" xr:uid="{6FAE4D6A-CFBF-4096-8956-AF50A54028A5}"/>
    <cellStyle name="Total 8 3 2 3 4" xfId="18173" xr:uid="{21496FAE-2FDC-4C2D-99EC-B5F504A694D5}"/>
    <cellStyle name="Total 8 3 2 3 5" xfId="19047" xr:uid="{7C0B25C2-7B75-4653-ADBA-F343DAA584E9}"/>
    <cellStyle name="Total 8 3 2 3 6" xfId="19912" xr:uid="{1BD098DE-E763-436D-A3AF-D16F045AE4DF}"/>
    <cellStyle name="Total 8 3 2 3 7" xfId="20688" xr:uid="{2DD963BE-53B4-4A15-AA0A-90FC2D4542AF}"/>
    <cellStyle name="Total 8 3 2 3 8" xfId="21445" xr:uid="{096B6300-7314-48C6-8844-16F32735D307}"/>
    <cellStyle name="Total 8 3 2 4" xfId="14826" xr:uid="{6A6B070B-5476-45FB-A10C-F15A07590081}"/>
    <cellStyle name="Total 8 3 2 5" xfId="12249" xr:uid="{BC53DA64-5B99-42C2-BD23-0CC15928F45A}"/>
    <cellStyle name="Total 8 3 2 6" xfId="14175" xr:uid="{C4C33AEE-5178-4242-BA96-DF36E85D41F3}"/>
    <cellStyle name="Total 8 3 2 7" xfId="12768" xr:uid="{1BABF1C5-A123-4B2C-9EA6-5F8D2986DCF0}"/>
    <cellStyle name="Total 8 3 2 8" xfId="14951" xr:uid="{0672D164-273F-49CF-A190-4193ECD91DD4}"/>
    <cellStyle name="Total 8 3 2 9" xfId="12120" xr:uid="{B5746046-0D30-43A1-B4AA-D11D22758E30}"/>
    <cellStyle name="Total 8 3 3" xfId="10661" xr:uid="{CD208189-20D6-46EE-9CDD-144C05AEA003}"/>
    <cellStyle name="Total 8 3 3 2" xfId="15357" xr:uid="{4AA0E03C-9475-4170-9E0B-A648A1FD13DD}"/>
    <cellStyle name="Total 8 3 3 3" xfId="16377" xr:uid="{5CE4C03C-97D0-4AEF-AA3D-ABA09E7D2903}"/>
    <cellStyle name="Total 8 3 3 4" xfId="17337" xr:uid="{742AE32A-9465-478D-AC84-B292CBCA5652}"/>
    <cellStyle name="Total 8 3 3 5" xfId="18286" xr:uid="{752B2738-0A01-4D15-AB73-5034FAAF35FD}"/>
    <cellStyle name="Total 8 3 3 6" xfId="19159" xr:uid="{97C9018A-72EE-4644-AEFE-1E8444D6E932}"/>
    <cellStyle name="Total 8 3 3 7" xfId="20024" xr:uid="{FA711F5F-5EAE-4F3F-9886-379983C43561}"/>
    <cellStyle name="Total 8 3 3 8" xfId="20800" xr:uid="{280C8A7E-017B-4D7C-B0DD-A13B60F7DC84}"/>
    <cellStyle name="Total 8 3 4" xfId="11627" xr:uid="{B9CD72BF-CA77-405D-9A5D-07C410BA4404}"/>
    <cellStyle name="Total 8 3 4 2" xfId="16031" xr:uid="{CA44E217-EFD7-4A07-9F9F-D017AACFE8D0}"/>
    <cellStyle name="Total 8 3 4 3" xfId="16991" xr:uid="{0B9D9C0E-2FC5-4AC8-9324-B5C7E271C4DD}"/>
    <cellStyle name="Total 8 3 4 4" xfId="17943" xr:uid="{2FEAD1AE-2BA6-4FAC-97B3-C85DB392CFD4}"/>
    <cellStyle name="Total 8 3 4 5" xfId="18817" xr:uid="{8EDF7AD5-991F-45F1-A1F8-C24AAFA55E41}"/>
    <cellStyle name="Total 8 3 4 6" xfId="19682" xr:uid="{F6F50673-851C-4E8A-93AE-8C57196145BB}"/>
    <cellStyle name="Total 8 3 4 7" xfId="20458" xr:uid="{32C9D443-E4CE-4E57-A08C-131013478E88}"/>
    <cellStyle name="Total 8 3 4 8" xfId="21215" xr:uid="{9FBBC716-4672-4B3A-BF95-AC4D798817E0}"/>
    <cellStyle name="Total 8 3 5" xfId="14328" xr:uid="{11855520-DC7D-45F7-9180-5AF7348DC54E}"/>
    <cellStyle name="Total 8 3 6" xfId="12625" xr:uid="{8582C5B4-6E30-4A6C-BE3D-54577F0655F1}"/>
    <cellStyle name="Total 8 3 7" xfId="14419" xr:uid="{793B16DB-9B8C-45D9-9112-BF5694EF92D0}"/>
    <cellStyle name="Total 8 3 8" xfId="12544" xr:uid="{7C416A4C-8897-4D50-A169-B45F6D91D7B2}"/>
    <cellStyle name="Total 8 3 9" xfId="15079" xr:uid="{08B5C3B6-4AB7-4EE7-B73E-961274428207}"/>
    <cellStyle name="Total 8 4" xfId="9387" xr:uid="{B7BA403D-6F47-4DA7-AFA0-3E2F641EA975}"/>
    <cellStyle name="Total 8 4 10" xfId="13675" xr:uid="{15BB489C-ED07-4447-9FE6-AE0DF7EA0E2B}"/>
    <cellStyle name="Total 8 4 2" xfId="10914" xr:uid="{F255F315-9265-4984-B99B-84AC9EBC8DDC}"/>
    <cellStyle name="Total 8 4 2 2" xfId="15540" xr:uid="{8519B3BD-A583-4DDF-BFBA-4B49BF70DC49}"/>
    <cellStyle name="Total 8 4 2 3" xfId="16546" xr:uid="{3C92B427-C295-4DE0-A66A-C466815CC905}"/>
    <cellStyle name="Total 8 4 2 4" xfId="17504" xr:uid="{A13A3E5A-76C9-42C8-8930-34451A52AB61}"/>
    <cellStyle name="Total 8 4 2 5" xfId="18430" xr:uid="{16F0E8B5-4BF5-44C3-8025-9FBB47030058}"/>
    <cellStyle name="Total 8 4 2 6" xfId="19301" xr:uid="{6E4C1055-FE6A-4475-9FE2-1C023E8CBB24}"/>
    <cellStyle name="Total 8 4 2 7" xfId="20148" xr:uid="{A8300A49-C68F-464B-B539-42114380A52E}"/>
    <cellStyle name="Total 8 4 2 8" xfId="20915" xr:uid="{6AD055F6-0293-40E9-B340-02D5845C25CB}"/>
    <cellStyle name="Total 8 4 3" xfId="11742" xr:uid="{F872434B-7370-4D54-8FE4-A347710CA61D}"/>
    <cellStyle name="Total 8 4 3 2" xfId="16146" xr:uid="{9B4D6161-5037-46D2-9ABA-6F387EDAB38C}"/>
    <cellStyle name="Total 8 4 3 3" xfId="17106" xr:uid="{24E810D7-D6A9-4669-8062-9B9FBF8944C7}"/>
    <cellStyle name="Total 8 4 3 4" xfId="18058" xr:uid="{D256D1F8-57BB-400B-A0A2-D3045A002255}"/>
    <cellStyle name="Total 8 4 3 5" xfId="18932" xr:uid="{C56267D8-E171-46D9-AD12-1FC6ECD4D130}"/>
    <cellStyle name="Total 8 4 3 6" xfId="19797" xr:uid="{14E70CE0-343A-4D74-B6A8-ABA6AFF52B8A}"/>
    <cellStyle name="Total 8 4 3 7" xfId="20573" xr:uid="{B9A66669-2349-4CDB-A955-E32BB3EB0C2E}"/>
    <cellStyle name="Total 8 4 3 8" xfId="21330" xr:uid="{D6E43AE6-4378-4E9D-BE59-C0D7DD2840F5}"/>
    <cellStyle name="Total 8 4 4" xfId="14511" xr:uid="{E1847A79-21E5-452C-BEB8-483BEC2830C2}"/>
    <cellStyle name="Total 8 4 5" xfId="12456" xr:uid="{062989E5-94F9-40E1-AD07-D9F894FF7DD4}"/>
    <cellStyle name="Total 8 4 6" xfId="13766" xr:uid="{591B69D6-A6DC-437F-93C5-A0F6872DA567}"/>
    <cellStyle name="Total 8 4 7" xfId="13108" xr:uid="{54880C9E-3244-4571-822E-EFC0EDDCAC61}"/>
    <cellStyle name="Total 8 4 8" xfId="14102" xr:uid="{7F481473-990B-4C24-8C82-125E93D0DCFB}"/>
    <cellStyle name="Total 8 4 9" xfId="12829" xr:uid="{1921FBB4-7202-45E2-A1DC-634F1C52008C}"/>
    <cellStyle name="Total 8 5" xfId="10171" xr:uid="{5164026C-42CA-4C3B-81F0-4FDF6A3DC7AB}"/>
    <cellStyle name="Total 8 5 2" xfId="15051" xr:uid="{EADBD264-4588-4EBB-A034-A51D0DB47FD3}"/>
    <cellStyle name="Total 8 5 3" xfId="12029" xr:uid="{8487600D-A009-4FF3-B7EB-0B60548476B3}"/>
    <cellStyle name="Total 8 5 4" xfId="13865" xr:uid="{2D117709-6B34-4A2C-8292-7BA504EAC96E}"/>
    <cellStyle name="Total 8 5 5" xfId="13028" xr:uid="{CE3E05CE-F91C-4B5D-B37D-C6C3E50D5DC3}"/>
    <cellStyle name="Total 8 5 6" xfId="14406" xr:uid="{656D3B26-89D8-4942-8AEC-DA6B8F8ED9E0}"/>
    <cellStyle name="Total 8 5 7" xfId="12555" xr:uid="{F65B36EF-DCB0-4BC6-8A9E-2DC1524A6049}"/>
    <cellStyle name="Total 8 5 8" xfId="15181" xr:uid="{54654F61-B5D2-4522-B177-6A5ABE9A5D7D}"/>
    <cellStyle name="Total 8 6" xfId="11514" xr:uid="{7B9B3D18-4891-44B6-8AFC-91BFF3035966}"/>
    <cellStyle name="Total 8 6 2" xfId="15918" xr:uid="{67A2DDAA-A022-48BC-BBAD-77A0D98B049F}"/>
    <cellStyle name="Total 8 6 3" xfId="16878" xr:uid="{6D630CBF-BDC3-42DE-B26D-8C2CF3419D9F}"/>
    <cellStyle name="Total 8 6 4" xfId="17830" xr:uid="{39F5287E-984B-46B7-8338-43A0DD8F2538}"/>
    <cellStyle name="Total 8 6 5" xfId="18704" xr:uid="{821ADCB4-3F89-4981-992C-32E5C0304863}"/>
    <cellStyle name="Total 8 6 6" xfId="19569" xr:uid="{9EE1C0BF-0C3E-4748-88D7-68D56C51C1E2}"/>
    <cellStyle name="Total 8 6 7" xfId="20345" xr:uid="{78A13994-1AFC-4634-BA25-6B620B5E857B}"/>
    <cellStyle name="Total 8 6 8" xfId="21102" xr:uid="{74193604-156D-4353-A5EC-32D2478CB1C9}"/>
    <cellStyle name="Total 8 7" xfId="13978" xr:uid="{C98664FD-BEF3-4D9D-8BCB-114518939FA8}"/>
    <cellStyle name="Total 8 8" xfId="12927" xr:uid="{4C6697F5-C754-45D4-AA38-B4661564C724}"/>
    <cellStyle name="Total 8 9" xfId="13585" xr:uid="{9E4A501C-A582-4E32-BB05-9794C87800A0}"/>
    <cellStyle name="Total 9" xfId="8568" xr:uid="{16A68892-613B-4498-8A00-9CF840BC0582}"/>
    <cellStyle name="Total 9 10" xfId="13240" xr:uid="{CD09D010-65C5-41A6-89D4-8B3B33C2E032}"/>
    <cellStyle name="Total 9 11" xfId="14005" xr:uid="{E7207503-1309-49B0-B0F4-CC24624CD398}"/>
    <cellStyle name="Total 9 12" xfId="12905" xr:uid="{0DDDC798-F2E1-46C7-87F9-98D15E3B9918}"/>
    <cellStyle name="Total 9 13" xfId="13605" xr:uid="{86B55EEC-ADA4-46E6-8D61-81A552528EA8}"/>
    <cellStyle name="Total 9 2" xfId="8569" xr:uid="{15915E71-A552-4855-9D73-8ADD6D7F2D79}"/>
    <cellStyle name="Total 9 2 10" xfId="14582" xr:uid="{31E28ED1-767A-48AA-89CB-3270D0A6E8BF}"/>
    <cellStyle name="Total 9 2 11" xfId="12389" xr:uid="{594D2C1C-736F-47C2-8A9B-F4F8F9C602E7}"/>
    <cellStyle name="Total 9 2 12" xfId="15197" xr:uid="{48560688-7442-443D-8132-0B59C171797A}"/>
    <cellStyle name="Total 9 2 2" xfId="9139" xr:uid="{5E87F458-5DA4-4953-998E-2BE4821FBA23}"/>
    <cellStyle name="Total 9 2 2 10" xfId="12832" xr:uid="{07578552-B4AA-4A51-A0F9-6DF55630504B}"/>
    <cellStyle name="Total 9 2 2 11" xfId="13672" xr:uid="{0C63C741-714C-4797-A45D-9229EEEC47EC}"/>
    <cellStyle name="Total 9 2 2 2" xfId="9882" xr:uid="{6B867AF5-3437-41C6-BC65-39B07B3398F0}"/>
    <cellStyle name="Total 9 2 2 2 10" xfId="14829" xr:uid="{E04BE6AD-46D8-49B3-9B91-EB8525ACB57D}"/>
    <cellStyle name="Total 9 2 2 2 2" xfId="11423" xr:uid="{98D8CD20-FA51-4AE3-8447-E9DE4D2A78A4}"/>
    <cellStyle name="Total 9 2 2 2 2 2" xfId="15841" xr:uid="{F094DAA5-E612-432F-A1BF-22A0F05B3165}"/>
    <cellStyle name="Total 9 2 2 2 2 3" xfId="16803" xr:uid="{267F3A19-0B83-465B-83BB-509A6D4A3586}"/>
    <cellStyle name="Total 9 2 2 2 2 4" xfId="17755" xr:uid="{52346FBE-6F3C-4990-AA14-7548165C668F}"/>
    <cellStyle name="Total 9 2 2 2 2 5" xfId="18633" xr:uid="{1ABC7B37-9CDD-4AD4-BB68-867C32FEFC92}"/>
    <cellStyle name="Total 9 2 2 2 2 6" xfId="19498" xr:uid="{30A845A3-2360-43E7-9C25-8F9FBA4B94ED}"/>
    <cellStyle name="Total 9 2 2 2 2 7" xfId="20274" xr:uid="{CEA07929-DC03-42BE-A13E-8D3D6A82BC9A}"/>
    <cellStyle name="Total 9 2 2 2 2 8" xfId="21031" xr:uid="{D27741A8-450B-48FB-83A0-A984F8596908}"/>
    <cellStyle name="Total 9 2 2 2 3" xfId="11858" xr:uid="{A84081CA-A70D-4EBF-AF34-5AA65F73DA7D}"/>
    <cellStyle name="Total 9 2 2 2 3 2" xfId="16262" xr:uid="{587F1390-086F-47D8-8C2B-6C97B273912E}"/>
    <cellStyle name="Total 9 2 2 2 3 3" xfId="17222" xr:uid="{5ADC92CC-088C-4BAE-A0A6-30D0AE7EF941}"/>
    <cellStyle name="Total 9 2 2 2 3 4" xfId="18174" xr:uid="{5F03D646-D53C-4647-A60E-0AF5621A9DE6}"/>
    <cellStyle name="Total 9 2 2 2 3 5" xfId="19048" xr:uid="{2E29DE49-CEF2-4AB7-AD03-6D9A4589C5E3}"/>
    <cellStyle name="Total 9 2 2 2 3 6" xfId="19913" xr:uid="{6EAD3D18-EE45-4E29-9828-9F8D827354AE}"/>
    <cellStyle name="Total 9 2 2 2 3 7" xfId="20689" xr:uid="{D708B544-0FF0-4383-8C62-60C6BB2CF798}"/>
    <cellStyle name="Total 9 2 2 2 3 8" xfId="21446" xr:uid="{85839725-1906-4B8E-B89E-C2AB22A30E99}"/>
    <cellStyle name="Total 9 2 2 2 4" xfId="14827" xr:uid="{A9D93483-CFF0-4B01-949F-183AD88FC3DE}"/>
    <cellStyle name="Total 9 2 2 2 5" xfId="12248" xr:uid="{E2782C5C-25CB-4D02-821E-C74FE9A82673}"/>
    <cellStyle name="Total 9 2 2 2 6" xfId="14708" xr:uid="{3064BC74-0317-4FDB-BE52-9F868BEEA522}"/>
    <cellStyle name="Total 9 2 2 2 7" xfId="12297" xr:uid="{363D013E-B637-4B7D-B13A-93DFF47CB560}"/>
    <cellStyle name="Total 9 2 2 2 8" xfId="15203" xr:uid="{B1468455-23CF-41E9-AEC8-BE9236F66804}"/>
    <cellStyle name="Total 9 2 2 2 9" xfId="11920" xr:uid="{FF88B5BF-D362-4674-8FBE-80487B24D916}"/>
    <cellStyle name="Total 9 2 2 3" xfId="10664" xr:uid="{C526F379-1C4A-4605-8577-CA62F1351EAE}"/>
    <cellStyle name="Total 9 2 2 3 2" xfId="15360" xr:uid="{8BFF501F-669E-456D-8CBE-456D53267CC8}"/>
    <cellStyle name="Total 9 2 2 3 3" xfId="16380" xr:uid="{D272DC70-B74D-421C-A341-92DE4AEB5EAD}"/>
    <cellStyle name="Total 9 2 2 3 4" xfId="17340" xr:uid="{4A4DF572-427D-41EF-AB66-68947D39B28D}"/>
    <cellStyle name="Total 9 2 2 3 5" xfId="18289" xr:uid="{7CAA40C2-ADDF-469F-8D50-160BBAF84CB5}"/>
    <cellStyle name="Total 9 2 2 3 6" xfId="19162" xr:uid="{BD5408A7-2667-4FEB-9DB0-BF8D1D742C73}"/>
    <cellStyle name="Total 9 2 2 3 7" xfId="20027" xr:uid="{ADD3FE62-8B9C-43EE-8B6F-6ED6C02C9681}"/>
    <cellStyle name="Total 9 2 2 3 8" xfId="20803" xr:uid="{613B8F96-DDFC-48E6-8C8F-5DD645AA64E9}"/>
    <cellStyle name="Total 9 2 2 4" xfId="11630" xr:uid="{06AA5AF4-C571-4667-BE85-22E83876B895}"/>
    <cellStyle name="Total 9 2 2 4 2" xfId="16034" xr:uid="{53FB1F76-9D0C-42C1-87C1-196A96D23BF8}"/>
    <cellStyle name="Total 9 2 2 4 3" xfId="16994" xr:uid="{6A73B90E-41C8-46DE-88EB-5DD43F52C3DA}"/>
    <cellStyle name="Total 9 2 2 4 4" xfId="17946" xr:uid="{49964CD6-95FB-4625-BB89-27913BD26031}"/>
    <cellStyle name="Total 9 2 2 4 5" xfId="18820" xr:uid="{D0BF5FFD-E4BD-4414-813D-361DF3A2CAD1}"/>
    <cellStyle name="Total 9 2 2 4 6" xfId="19685" xr:uid="{F91BA4BB-DA7C-43FC-A882-5F5B024B9767}"/>
    <cellStyle name="Total 9 2 2 4 7" xfId="20461" xr:uid="{A2A2A8B0-C17D-4F5F-9E1F-570114B70B91}"/>
    <cellStyle name="Total 9 2 2 4 8" xfId="21218" xr:uid="{025CC4D1-DC93-4FFB-A33A-670C1B8D88BD}"/>
    <cellStyle name="Total 9 2 2 5" xfId="14331" xr:uid="{8DC44011-0517-408F-A04B-C87A312B2C6B}"/>
    <cellStyle name="Total 9 2 2 6" xfId="12622" xr:uid="{1BEBE9FE-C4CA-435E-B673-7EC61AB1E01D}"/>
    <cellStyle name="Total 9 2 2 7" xfId="13732" xr:uid="{4DD04DF2-DEA1-46A7-BC09-83DD712EDED2}"/>
    <cellStyle name="Total 9 2 2 8" xfId="13137" xr:uid="{1AD56E86-B6FF-462E-932B-94B99100F99D}"/>
    <cellStyle name="Total 9 2 2 9" xfId="14098" xr:uid="{63C101F3-D5B1-4FBD-A85D-2C37E6999A6B}"/>
    <cellStyle name="Total 9 2 3" xfId="9390" xr:uid="{97C4232E-32DB-4EA4-B351-5959C0B52809}"/>
    <cellStyle name="Total 9 2 3 10" xfId="15846" xr:uid="{1052B12B-996B-48DC-A4F8-9840D3A567A1}"/>
    <cellStyle name="Total 9 2 3 2" xfId="10917" xr:uid="{704D8DCE-0221-4E24-8C44-83920CBD5665}"/>
    <cellStyle name="Total 9 2 3 2 2" xfId="15543" xr:uid="{63051889-DBB3-43C9-ABB0-424F73BBD61E}"/>
    <cellStyle name="Total 9 2 3 2 3" xfId="16549" xr:uid="{D4CD4EE5-9339-43EF-8CF0-6629CCD881A4}"/>
    <cellStyle name="Total 9 2 3 2 4" xfId="17507" xr:uid="{90436A71-EE07-4FF3-8FEF-FE3B55C85669}"/>
    <cellStyle name="Total 9 2 3 2 5" xfId="18433" xr:uid="{D2BAF1A7-791F-4F0F-BA7E-A76EFDDFFB70}"/>
    <cellStyle name="Total 9 2 3 2 6" xfId="19304" xr:uid="{1912F2B7-4986-4EAB-98DA-7710CA65F32B}"/>
    <cellStyle name="Total 9 2 3 2 7" xfId="20151" xr:uid="{03FB47ED-4C7F-46B8-BAE8-314E2E845902}"/>
    <cellStyle name="Total 9 2 3 2 8" xfId="20918" xr:uid="{A4DEE55B-50E4-43EE-A014-685F74BCB24D}"/>
    <cellStyle name="Total 9 2 3 3" xfId="11745" xr:uid="{C2D65BCE-89FF-45DD-85BA-29F0B27BC613}"/>
    <cellStyle name="Total 9 2 3 3 2" xfId="16149" xr:uid="{08D67057-DE95-41B9-90DF-79BAA221D7AE}"/>
    <cellStyle name="Total 9 2 3 3 3" xfId="17109" xr:uid="{796C3B7C-BC74-4953-A737-43759B8AAC61}"/>
    <cellStyle name="Total 9 2 3 3 4" xfId="18061" xr:uid="{3FB2DCAA-F001-431F-89A0-84346FF8F6A1}"/>
    <cellStyle name="Total 9 2 3 3 5" xfId="18935" xr:uid="{0CEE191D-5654-45C3-ABA1-A9497B524AFB}"/>
    <cellStyle name="Total 9 2 3 3 6" xfId="19800" xr:uid="{FFF6557B-3C22-473B-82F1-9B6AD20FDA79}"/>
    <cellStyle name="Total 9 2 3 3 7" xfId="20576" xr:uid="{E4C949E7-583A-45C9-9C3C-E3D80454EB15}"/>
    <cellStyle name="Total 9 2 3 3 8" xfId="21333" xr:uid="{FDF04BF8-9985-4B54-B9CA-E482897FD757}"/>
    <cellStyle name="Total 9 2 3 4" xfId="14514" xr:uid="{D66D8CE6-2C47-494D-A685-618679D08918}"/>
    <cellStyle name="Total 9 2 3 5" xfId="12453" xr:uid="{85A665F8-2C10-436D-A59D-9EE656BBDE99}"/>
    <cellStyle name="Total 9 2 3 6" xfId="13769" xr:uid="{D93821A5-7420-4678-B5D8-F055D18ACDF6}"/>
    <cellStyle name="Total 9 2 3 7" xfId="13105" xr:uid="{05141E72-0729-4CE0-B2B2-2739207BF1EB}"/>
    <cellStyle name="Total 9 2 3 8" xfId="15138" xr:uid="{EBA1BB37-65B8-4D08-B3BA-EFEFE93A1D36}"/>
    <cellStyle name="Total 9 2 3 9" xfId="11968" xr:uid="{B93F415B-7088-4C59-8E6F-0CECA2D39054}"/>
    <cellStyle name="Total 9 2 4" xfId="10174" xr:uid="{AB97E3FE-10A4-4DCD-AFA0-4A715619806F}"/>
    <cellStyle name="Total 9 2 4 2" xfId="15054" xr:uid="{A6AFE6B2-F8DB-4CBC-8AB6-46F24DA5CF64}"/>
    <cellStyle name="Total 9 2 4 3" xfId="12026" xr:uid="{A36D3712-E924-4C92-9B8F-B51E09E88A8D}"/>
    <cellStyle name="Total 9 2 4 4" xfId="13868" xr:uid="{AF69B62C-5457-4E81-AFE1-E5854C7980F6}"/>
    <cellStyle name="Total 9 2 4 5" xfId="13025" xr:uid="{66279DB6-A518-4365-BA9C-99A228ACB38F}"/>
    <cellStyle name="Total 9 2 4 6" xfId="13506" xr:uid="{EB22E709-FB64-4DAD-A6D5-A4C25BC2E843}"/>
    <cellStyle name="Total 9 2 4 7" xfId="13311" xr:uid="{E9C4C96F-FD48-48A4-A4F5-627F2FA1727E}"/>
    <cellStyle name="Total 9 2 4 8" xfId="15598" xr:uid="{0B9D8533-ADF1-4E69-AEF5-CFF9B729F73C}"/>
    <cellStyle name="Total 9 2 5" xfId="11517" xr:uid="{D9B1543F-B603-4AFF-A43C-C9EFF150EBDF}"/>
    <cellStyle name="Total 9 2 5 2" xfId="15921" xr:uid="{C5473EE4-F416-4A74-A336-276E197C5A7D}"/>
    <cellStyle name="Total 9 2 5 3" xfId="16881" xr:uid="{72ACD940-F921-478E-A385-6A0A33D52642}"/>
    <cellStyle name="Total 9 2 5 4" xfId="17833" xr:uid="{5E292BBB-4E4C-4BEB-93F3-5FB597CA3E7C}"/>
    <cellStyle name="Total 9 2 5 5" xfId="18707" xr:uid="{6F71E949-8546-445D-B9BF-66DD4CC0D671}"/>
    <cellStyle name="Total 9 2 5 6" xfId="19572" xr:uid="{598A56E0-5D48-4245-BDB7-BF8A3B7D6954}"/>
    <cellStyle name="Total 9 2 5 7" xfId="20348" xr:uid="{DBC60CB0-691A-4F3D-B4A5-D53DED8BB120}"/>
    <cellStyle name="Total 9 2 5 8" xfId="21105" xr:uid="{E7B52E77-7A3E-44B7-B740-4CDE575E53B1}"/>
    <cellStyle name="Total 9 2 6" xfId="13981" xr:uid="{346E7308-DC7E-4761-8C73-8F97A9414A62}"/>
    <cellStyle name="Total 9 2 7" xfId="12924" xr:uid="{8B0E5C83-F350-4780-A194-CA1056C0DFA5}"/>
    <cellStyle name="Total 9 2 8" xfId="13588" xr:uid="{8E4E6035-D205-40BC-A5FF-BF7D42230AEC}"/>
    <cellStyle name="Total 9 2 9" xfId="13239" xr:uid="{B5BD8397-6915-4653-948A-9BA90ECE60B4}"/>
    <cellStyle name="Total 9 3" xfId="9138" xr:uid="{A095789B-4DAE-4F85-9D49-3C50253D6438}"/>
    <cellStyle name="Total 9 3 10" xfId="12754" xr:uid="{12E4516B-5747-44D1-8B04-4059711598F1}"/>
    <cellStyle name="Total 9 3 11" xfId="14629" xr:uid="{54E84751-1F1F-4722-9E40-895B6DE05693}"/>
    <cellStyle name="Total 9 3 2" xfId="9883" xr:uid="{9397702E-2180-40E0-A67D-7A92FA78C912}"/>
    <cellStyle name="Total 9 3 2 10" xfId="19401" xr:uid="{016415A1-05BF-4180-BBBD-D5AFBC91DC2F}"/>
    <cellStyle name="Total 9 3 2 2" xfId="11424" xr:uid="{04346446-5263-4D80-B0A6-D58BC98CBE8D}"/>
    <cellStyle name="Total 9 3 2 2 2" xfId="15842" xr:uid="{A4F25C49-D27E-47DA-B61C-14FD3C30AF6C}"/>
    <cellStyle name="Total 9 3 2 2 3" xfId="16804" xr:uid="{DE25FC14-21A8-4546-976B-9F85C925AE03}"/>
    <cellStyle name="Total 9 3 2 2 4" xfId="17756" xr:uid="{157D4124-7B3B-45C7-9C55-0AFB69C670BB}"/>
    <cellStyle name="Total 9 3 2 2 5" xfId="18634" xr:uid="{04C55B90-F7A1-4103-9BD3-BCF24D473539}"/>
    <cellStyle name="Total 9 3 2 2 6" xfId="19499" xr:uid="{8F582377-514C-4CD3-8BC7-591FA0451D1F}"/>
    <cellStyle name="Total 9 3 2 2 7" xfId="20275" xr:uid="{DB7A6E97-B436-4363-9831-2080D3053BEC}"/>
    <cellStyle name="Total 9 3 2 2 8" xfId="21032" xr:uid="{E8056432-A93F-40EB-95A8-F05395B414C2}"/>
    <cellStyle name="Total 9 3 2 3" xfId="11859" xr:uid="{DDC76622-7E24-44DB-BB67-DB10DE3115A6}"/>
    <cellStyle name="Total 9 3 2 3 2" xfId="16263" xr:uid="{A158757D-18C1-4D13-9FEF-B3A9BDDAE8B5}"/>
    <cellStyle name="Total 9 3 2 3 3" xfId="17223" xr:uid="{254CCA43-1840-4A3E-9CC0-0D2A9D16713B}"/>
    <cellStyle name="Total 9 3 2 3 4" xfId="18175" xr:uid="{AF780B1B-06D5-40E2-B888-54219E63D266}"/>
    <cellStyle name="Total 9 3 2 3 5" xfId="19049" xr:uid="{3649FE50-E4DD-4BDD-93B2-8C3DEF132CDB}"/>
    <cellStyle name="Total 9 3 2 3 6" xfId="19914" xr:uid="{196DD3FF-839C-478F-AE5A-078BC255A984}"/>
    <cellStyle name="Total 9 3 2 3 7" xfId="20690" xr:uid="{3271CA05-DECD-495B-AE23-57B3F6D7BC23}"/>
    <cellStyle name="Total 9 3 2 3 8" xfId="21447" xr:uid="{49F5F191-805E-4387-B27B-EF0E64A6DC14}"/>
    <cellStyle name="Total 9 3 2 4" xfId="14828" xr:uid="{B3CEE3BC-CB1B-4AC6-BE6A-8C6012441DA9}"/>
    <cellStyle name="Total 9 3 2 5" xfId="12247" xr:uid="{055AB548-3F56-46EA-B5DC-4C4A6BA10DFD}"/>
    <cellStyle name="Total 9 3 2 6" xfId="15728" xr:uid="{35296570-FD79-4C87-B494-BB96CBEF9D26}"/>
    <cellStyle name="Total 9 3 2 7" xfId="16696" xr:uid="{38C2484F-FFA5-4F55-AF8C-744081196E2D}"/>
    <cellStyle name="Total 9 3 2 8" xfId="17648" xr:uid="{F68F2BC3-E78A-47B7-AAF2-2A718F373FFE}"/>
    <cellStyle name="Total 9 3 2 9" xfId="18533" xr:uid="{65BAAF80-FCA8-46A5-956F-3D0C55C67B07}"/>
    <cellStyle name="Total 9 3 3" xfId="10663" xr:uid="{5B1D6A19-A876-4237-80FA-00A7170CEA35}"/>
    <cellStyle name="Total 9 3 3 2" xfId="15359" xr:uid="{337D25EB-DB5A-4247-9DA3-9305565FB2FC}"/>
    <cellStyle name="Total 9 3 3 3" xfId="16379" xr:uid="{E5532C4D-4D7D-4CCF-8759-EFEB4081D044}"/>
    <cellStyle name="Total 9 3 3 4" xfId="17339" xr:uid="{6DE4E4DD-7B8A-4439-98CB-A6279968DFDD}"/>
    <cellStyle name="Total 9 3 3 5" xfId="18288" xr:uid="{372BCF3C-6875-408D-8CBD-54F2B2913450}"/>
    <cellStyle name="Total 9 3 3 6" xfId="19161" xr:uid="{632136DD-C4FC-4321-BAC3-87B0285E674A}"/>
    <cellStyle name="Total 9 3 3 7" xfId="20026" xr:uid="{13BD5420-870E-48D0-B415-E51E015EF13D}"/>
    <cellStyle name="Total 9 3 3 8" xfId="20802" xr:uid="{4FB26152-761B-49AE-9ABB-B24EBF5E375A}"/>
    <cellStyle name="Total 9 3 4" xfId="11629" xr:uid="{A8B6C57D-6418-416C-985F-DEB909689F3D}"/>
    <cellStyle name="Total 9 3 4 2" xfId="16033" xr:uid="{53472F64-90AB-4D70-AA00-6802C0B447FE}"/>
    <cellStyle name="Total 9 3 4 3" xfId="16993" xr:uid="{51A01012-BC27-4E3F-B555-00EE518FEE39}"/>
    <cellStyle name="Total 9 3 4 4" xfId="17945" xr:uid="{60C34A9B-42C4-4660-A3F0-D8DEC7B40635}"/>
    <cellStyle name="Total 9 3 4 5" xfId="18819" xr:uid="{ED11DADE-22DB-4BAA-B446-9C54A372D70A}"/>
    <cellStyle name="Total 9 3 4 6" xfId="19684" xr:uid="{055EC1E4-1CE4-4D02-89B1-4E46CDDFE98F}"/>
    <cellStyle name="Total 9 3 4 7" xfId="20460" xr:uid="{B4CFC409-18CC-4EAC-82CA-65D14F1572F3}"/>
    <cellStyle name="Total 9 3 4 8" xfId="21217" xr:uid="{81FA6F71-E574-44E9-BFA3-A943AC6B4BB2}"/>
    <cellStyle name="Total 9 3 5" xfId="14330" xr:uid="{4025204B-973E-4B1C-BA4F-E96D38D6B635}"/>
    <cellStyle name="Total 9 3 6" xfId="12623" xr:uid="{106F24EC-81DE-4D48-8B54-4E53458524CE}"/>
    <cellStyle name="Total 9 3 7" xfId="14961" xr:uid="{E0A49DC7-84D8-4FDA-BAB5-691B371F4A8E}"/>
    <cellStyle name="Total 9 3 8" xfId="12111" xr:uid="{D7FE285C-45AE-47EA-A20C-4C44D88E2237}"/>
    <cellStyle name="Total 9 3 9" xfId="14193" xr:uid="{0100A294-DA3D-4095-BD38-469E1DA6E90C}"/>
    <cellStyle name="Total 9 4" xfId="9389" xr:uid="{A02834C1-7462-4E9E-B6A7-6EC6DD23BE22}"/>
    <cellStyle name="Total 9 4 10" xfId="17574" xr:uid="{0D13BB97-CA7B-4A94-B502-2817152FC2ED}"/>
    <cellStyle name="Total 9 4 2" xfId="10916" xr:uid="{E6CFFB18-FD90-4EA4-840E-C706A19DB5A0}"/>
    <cellStyle name="Total 9 4 2 2" xfId="15542" xr:uid="{AF977933-321C-419C-8938-07929083B66E}"/>
    <cellStyle name="Total 9 4 2 3" xfId="16548" xr:uid="{B6B04576-8F81-414A-A6BD-0D5924B6C18B}"/>
    <cellStyle name="Total 9 4 2 4" xfId="17506" xr:uid="{42AFF61D-40E9-44A7-9925-A322DA63B798}"/>
    <cellStyle name="Total 9 4 2 5" xfId="18432" xr:uid="{EA712A66-9805-47D0-8CCD-F75AD6BD8B2F}"/>
    <cellStyle name="Total 9 4 2 6" xfId="19303" xr:uid="{FE3C4829-7F40-4D3D-A4E3-C16FC2E7B246}"/>
    <cellStyle name="Total 9 4 2 7" xfId="20150" xr:uid="{E227E213-938E-41FF-B322-C8BF5B58F805}"/>
    <cellStyle name="Total 9 4 2 8" xfId="20917" xr:uid="{8EF13086-14A4-4804-B3E7-14F81866E72C}"/>
    <cellStyle name="Total 9 4 3" xfId="11744" xr:uid="{6C0C6C11-91EC-490F-8EDF-32338450E0EB}"/>
    <cellStyle name="Total 9 4 3 2" xfId="16148" xr:uid="{283C341B-963C-4715-A1DE-801E13D9455C}"/>
    <cellStyle name="Total 9 4 3 3" xfId="17108" xr:uid="{A93B28C7-79A8-4159-9688-621F112F2C92}"/>
    <cellStyle name="Total 9 4 3 4" xfId="18060" xr:uid="{3A16D96C-888A-4BD6-8917-3D0AAC42F331}"/>
    <cellStyle name="Total 9 4 3 5" xfId="18934" xr:uid="{16A98A5F-ADA6-4665-BA92-3E91F9DA659E}"/>
    <cellStyle name="Total 9 4 3 6" xfId="19799" xr:uid="{01DF08AC-F285-4689-9C93-CB3135E5C011}"/>
    <cellStyle name="Total 9 4 3 7" xfId="20575" xr:uid="{A8F75CE0-BCF7-4137-B6FF-1B0CFB373EB0}"/>
    <cellStyle name="Total 9 4 3 8" xfId="21332" xr:uid="{1F465982-024B-461E-9417-E68D6FBAA443}"/>
    <cellStyle name="Total 9 4 4" xfId="14513" xr:uid="{51456E2A-FC55-4009-B877-D9FB7177E6B1}"/>
    <cellStyle name="Total 9 4 5" xfId="12454" xr:uid="{79DDBA53-8AF7-422C-9340-FAA79F497908}"/>
    <cellStyle name="Total 9 4 6" xfId="13768" xr:uid="{83A2AF95-595D-4DCE-91A3-333684FB6674}"/>
    <cellStyle name="Total 9 4 7" xfId="13106" xr:uid="{1A9D25B3-2FAF-4A10-B0AF-2A40C5F9E00F}"/>
    <cellStyle name="Total 9 4 8" xfId="15629" xr:uid="{75E2A339-60E4-4DDF-BBD0-4390282A6EF3}"/>
    <cellStyle name="Total 9 4 9" xfId="16617" xr:uid="{101AC0B5-B3D9-4D9C-9813-F26D5900A650}"/>
    <cellStyle name="Total 9 5" xfId="10173" xr:uid="{8517C99D-9BEC-4B5F-A6F3-06739478AC41}"/>
    <cellStyle name="Total 9 5 2" xfId="15053" xr:uid="{0918FFA8-B703-47B4-810B-9F9EED9FD013}"/>
    <cellStyle name="Total 9 5 3" xfId="12027" xr:uid="{0428D359-5195-400B-A491-660FAA85D7DE}"/>
    <cellStyle name="Total 9 5 4" xfId="13867" xr:uid="{1BDECBCB-0F83-4979-ABA1-60587F4D36C5}"/>
    <cellStyle name="Total 9 5 5" xfId="13026" xr:uid="{C17CD0A2-0206-4EF9-AFD2-743E20FB78DB}"/>
    <cellStyle name="Total 9 5 6" xfId="14925" xr:uid="{E6C46331-80A1-43CB-A74A-3D57B39F365F}"/>
    <cellStyle name="Total 9 5 7" xfId="12143" xr:uid="{31A5092B-4284-4E3C-93E7-4701BAC4E741}"/>
    <cellStyle name="Total 9 5 8" xfId="15740" xr:uid="{E2A07E1E-C288-40EA-9407-8C3F95297C51}"/>
    <cellStyle name="Total 9 6" xfId="11516" xr:uid="{4B4A4C47-CC88-4690-8F23-6A62A4B43C27}"/>
    <cellStyle name="Total 9 6 2" xfId="15920" xr:uid="{358FC258-B666-421D-91F9-B998E4915B85}"/>
    <cellStyle name="Total 9 6 3" xfId="16880" xr:uid="{BF75799A-017F-4825-9039-FF453C05AD22}"/>
    <cellStyle name="Total 9 6 4" xfId="17832" xr:uid="{9148B32C-A919-4545-B2DE-15E4A6F05113}"/>
    <cellStyle name="Total 9 6 5" xfId="18706" xr:uid="{8E350F4E-0D08-479D-8E3E-654D452BDF44}"/>
    <cellStyle name="Total 9 6 6" xfId="19571" xr:uid="{A09D971F-CFE4-49D1-995B-7BD506CA2D45}"/>
    <cellStyle name="Total 9 6 7" xfId="20347" xr:uid="{3F84632C-ADED-43EF-9B86-5F629A9D58A6}"/>
    <cellStyle name="Total 9 6 8" xfId="21104" xr:uid="{6943E2F2-0992-48A6-9895-A5C609D17FDC}"/>
    <cellStyle name="Total 9 7" xfId="13980" xr:uid="{15599C66-02BF-4A96-B585-1F6E6E88E13F}"/>
    <cellStyle name="Total 9 8" xfId="12925" xr:uid="{F4638757-3911-4179-BA85-7D6991165D30}"/>
    <cellStyle name="Total 9 9" xfId="13587" xr:uid="{A9174587-0566-4AA5-9881-778586FD725F}"/>
    <cellStyle name="V?st." xfId="9026" xr:uid="{AC667298-9F7A-40C5-BFED-2880DE85449A}"/>
    <cellStyle name="Warning Text 10" xfId="8570" xr:uid="{04142DD0-A117-4530-BA13-07926FF9535F}"/>
    <cellStyle name="Warning Text 11" xfId="8571" xr:uid="{666C7AE4-A795-460A-BEEC-58E2A99D7CD5}"/>
    <cellStyle name="Warning Text 12" xfId="8572" xr:uid="{04544091-FF43-4441-A206-9420EC6F36DA}"/>
    <cellStyle name="Warning Text 13" xfId="8573" xr:uid="{CF1E3CDD-C9A2-4F43-B276-9AD0EF1BC548}"/>
    <cellStyle name="Warning Text 14" xfId="8574" xr:uid="{907531C6-5DB6-4D45-8C49-49F368A6CC7A}"/>
    <cellStyle name="Warning Text 15" xfId="8575" xr:uid="{A61A7847-953B-46B1-AF62-EC59F6A85855}"/>
    <cellStyle name="Warning Text 16" xfId="8576" xr:uid="{2E645D4D-F335-43A2-B274-FF0CA37CACCA}"/>
    <cellStyle name="Warning Text 17" xfId="8577" xr:uid="{6BA82B31-8F1A-42B2-841E-31A208652D5F}"/>
    <cellStyle name="Warning Text 18" xfId="8578" xr:uid="{83BC68EE-2985-4832-94BC-C132DB73F429}"/>
    <cellStyle name="Warning Text 18 2" xfId="8579" xr:uid="{73603DE5-940C-4446-9335-D995BD19F66F}"/>
    <cellStyle name="Warning Text 19" xfId="8580" xr:uid="{68A2A72E-9FD5-4FD1-9312-8E0C7C859B4F}"/>
    <cellStyle name="Warning Text 19 2" xfId="8581" xr:uid="{8D6AB15C-F3E7-430D-9E11-C4422813CA7E}"/>
    <cellStyle name="Warning Text 2" xfId="8582" xr:uid="{43DD3191-3B9F-492A-9BB4-81C3463E3D74}"/>
    <cellStyle name="Warning Text 2 2" xfId="8583" xr:uid="{8AC365D6-33FE-4786-A6EB-079C051FACFB}"/>
    <cellStyle name="Warning Text 3" xfId="8584" xr:uid="{7B6F29BD-653B-4143-B271-D744ECE12398}"/>
    <cellStyle name="Warning Text 4" xfId="8585" xr:uid="{06DBEA05-27DF-4C08-8348-090E5B7B6ECE}"/>
    <cellStyle name="Warning Text 5" xfId="8586" xr:uid="{F90D4234-4D49-4667-BE52-6A4FDE7B666D}"/>
    <cellStyle name="Warning Text 6" xfId="8587" xr:uid="{64DDCDF8-A8BA-4827-A9C5-9E9C65772776}"/>
    <cellStyle name="Warning Text 7" xfId="8588" xr:uid="{7008D37D-B829-4A52-ABEB-12DE9DC7429A}"/>
    <cellStyle name="Warning Text 8" xfId="8589" xr:uid="{2DADC496-2F0E-4007-9729-F7E5815C2E29}"/>
    <cellStyle name="Warning Text 9" xfId="8590" xr:uid="{84B39242-70A0-47F3-8785-A0108A0B47B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59F57-695E-452F-B374-2E727FF3069F}">
  <sheetPr>
    <tabColor theme="9" tint="0.79998168889431442"/>
  </sheetPr>
  <dimension ref="A1:O72"/>
  <sheetViews>
    <sheetView tabSelected="1" zoomScale="57" zoomScaleNormal="57" workbookViewId="0">
      <selection activeCell="A73" sqref="A73"/>
    </sheetView>
  </sheetViews>
  <sheetFormatPr defaultColWidth="9.109375" defaultRowHeight="13.2"/>
  <cols>
    <col min="1" max="1" width="9.109375" style="2"/>
    <col min="2" max="2" width="16.33203125" style="2" customWidth="1"/>
    <col min="3" max="3" width="39" style="2" customWidth="1"/>
    <col min="4" max="4" width="33.109375" style="2" customWidth="1"/>
    <col min="5" max="5" width="16.44140625" style="2" customWidth="1"/>
    <col min="6" max="6" width="14.88671875" style="2" customWidth="1"/>
    <col min="7" max="7" width="16.88671875" style="2" customWidth="1"/>
    <col min="8" max="8" width="33.5546875" style="2" customWidth="1"/>
    <col min="9" max="9" width="17.109375" style="2" customWidth="1"/>
    <col min="10" max="10" width="18" style="2" customWidth="1"/>
    <col min="11" max="11" width="16.109375" style="2" customWidth="1"/>
    <col min="12" max="12" width="13.44140625" style="2" customWidth="1"/>
    <col min="13" max="13" width="14" style="2" customWidth="1"/>
    <col min="14" max="14" width="27.6640625" style="2" customWidth="1"/>
    <col min="15" max="15" width="38.88671875" style="2" customWidth="1"/>
    <col min="16" max="16" width="14.6640625" style="2" customWidth="1"/>
    <col min="17" max="17" width="38.6640625" style="2" customWidth="1"/>
    <col min="18" max="16384" width="9.109375" style="2"/>
  </cols>
  <sheetData>
    <row r="1" spans="1:13" ht="76.5" customHeight="1">
      <c r="I1" s="137" t="s">
        <v>129</v>
      </c>
      <c r="J1" s="137"/>
      <c r="K1" s="137"/>
      <c r="L1" s="137"/>
    </row>
    <row r="2" spans="1:13">
      <c r="B2" s="21" t="s">
        <v>92</v>
      </c>
      <c r="C2" s="22"/>
      <c r="D2" s="22"/>
      <c r="E2" s="23"/>
      <c r="F2" s="23"/>
      <c r="G2" s="23"/>
    </row>
    <row r="3" spans="1:13">
      <c r="B3" s="21"/>
      <c r="C3" s="22"/>
      <c r="D3" s="22"/>
      <c r="E3" s="23"/>
      <c r="F3" s="23"/>
      <c r="G3" s="24"/>
      <c r="H3" s="25" t="s">
        <v>11</v>
      </c>
      <c r="L3" s="26"/>
    </row>
    <row r="4" spans="1:13" ht="15" customHeight="1">
      <c r="B4" s="138" t="s">
        <v>12</v>
      </c>
      <c r="C4" s="138"/>
      <c r="D4" s="138"/>
      <c r="E4" s="138"/>
      <c r="F4" s="138"/>
      <c r="G4" s="141">
        <f>ROUND(G6+G25+E49,0)</f>
        <v>66169</v>
      </c>
      <c r="H4" s="142"/>
      <c r="I4" s="27" t="s">
        <v>93</v>
      </c>
      <c r="M4" s="27"/>
    </row>
    <row r="5" spans="1:13" ht="27.75" customHeight="1">
      <c r="B5" s="125" t="s">
        <v>128</v>
      </c>
      <c r="C5" s="125"/>
      <c r="D5" s="125"/>
      <c r="E5" s="125"/>
      <c r="F5" s="125"/>
      <c r="G5" s="135">
        <f>ROUND(G6+G25+N67, 0)</f>
        <v>67832</v>
      </c>
      <c r="H5" s="136"/>
      <c r="I5" s="28"/>
      <c r="J5" s="29"/>
      <c r="K5" s="29"/>
      <c r="L5" s="28"/>
    </row>
    <row r="6" spans="1:13">
      <c r="A6" s="28"/>
      <c r="B6" s="27" t="s">
        <v>13</v>
      </c>
      <c r="C6" s="28"/>
      <c r="D6" s="28"/>
      <c r="E6" s="28"/>
      <c r="F6" s="28"/>
      <c r="G6" s="109">
        <f>M21</f>
        <v>20961</v>
      </c>
      <c r="H6" s="28"/>
      <c r="I6" s="28"/>
      <c r="J6" s="29"/>
      <c r="K6" s="28"/>
      <c r="L6" s="28"/>
      <c r="M6" s="28"/>
    </row>
    <row r="7" spans="1:13" ht="15" customHeight="1">
      <c r="A7" s="28"/>
      <c r="B7" s="30"/>
      <c r="C7" s="31"/>
      <c r="D7" s="31"/>
      <c r="E7" s="31"/>
      <c r="F7" s="31"/>
      <c r="G7" s="31"/>
      <c r="H7" s="31"/>
      <c r="I7" s="31"/>
      <c r="J7" s="31"/>
      <c r="K7" s="31"/>
      <c r="L7" s="31"/>
      <c r="M7" s="32"/>
    </row>
    <row r="8" spans="1:13">
      <c r="A8" s="33" t="s">
        <v>14</v>
      </c>
      <c r="B8" s="34" t="s">
        <v>15</v>
      </c>
      <c r="C8" s="31"/>
      <c r="D8" s="31"/>
      <c r="E8" s="31"/>
      <c r="F8" s="31"/>
      <c r="G8" s="31"/>
      <c r="H8" s="31"/>
      <c r="I8" s="31"/>
      <c r="J8" s="31"/>
      <c r="K8" s="31"/>
      <c r="L8" s="31"/>
      <c r="M8" s="32"/>
    </row>
    <row r="9" spans="1:13">
      <c r="A9" s="33"/>
      <c r="B9" s="34"/>
      <c r="C9" s="31"/>
      <c r="D9" s="31"/>
      <c r="E9" s="31"/>
      <c r="F9" s="31"/>
      <c r="G9" s="31"/>
      <c r="H9" s="31"/>
      <c r="I9" s="31"/>
      <c r="J9" s="31"/>
      <c r="K9" s="31"/>
      <c r="L9" s="31"/>
      <c r="M9" s="32"/>
    </row>
    <row r="10" spans="1:13">
      <c r="A10" s="33"/>
      <c r="B10" s="34"/>
      <c r="C10" s="31"/>
      <c r="D10" s="31"/>
      <c r="E10" s="31"/>
      <c r="F10" s="31"/>
      <c r="G10" s="31"/>
      <c r="H10" s="31"/>
      <c r="I10" s="31"/>
      <c r="J10" s="31"/>
      <c r="K10" s="31"/>
      <c r="L10" s="31"/>
      <c r="M10" s="32"/>
    </row>
    <row r="11" spans="1:13" ht="39.6">
      <c r="A11" s="33"/>
      <c r="B11" s="76" t="s">
        <v>3</v>
      </c>
      <c r="C11" s="77" t="s">
        <v>16</v>
      </c>
      <c r="D11" s="77" t="s">
        <v>17</v>
      </c>
      <c r="E11" s="77" t="s">
        <v>18</v>
      </c>
      <c r="F11" s="77" t="s">
        <v>19</v>
      </c>
      <c r="G11" s="77" t="s">
        <v>20</v>
      </c>
      <c r="H11" s="77" t="s">
        <v>21</v>
      </c>
      <c r="I11" s="77" t="s">
        <v>22</v>
      </c>
      <c r="J11" s="77"/>
      <c r="K11" s="77"/>
      <c r="L11" s="78"/>
      <c r="M11" s="79"/>
    </row>
    <row r="12" spans="1:13">
      <c r="A12" s="33"/>
      <c r="B12" s="35"/>
      <c r="C12" s="36" t="s">
        <v>23</v>
      </c>
      <c r="D12" s="36">
        <v>3416</v>
      </c>
      <c r="E12" s="36" t="s">
        <v>24</v>
      </c>
      <c r="F12" s="36" t="s">
        <v>24</v>
      </c>
      <c r="G12" s="36" t="s">
        <v>24</v>
      </c>
      <c r="H12" s="36" t="s">
        <v>24</v>
      </c>
      <c r="I12" s="36" t="s">
        <v>24</v>
      </c>
      <c r="J12" s="36" t="s">
        <v>25</v>
      </c>
      <c r="K12" s="36"/>
      <c r="L12" s="36"/>
      <c r="M12" s="37"/>
    </row>
    <row r="13" spans="1:13">
      <c r="A13" s="33"/>
      <c r="B13" s="35"/>
      <c r="C13" s="36"/>
      <c r="D13" s="36"/>
      <c r="E13" s="36"/>
      <c r="F13" s="36"/>
      <c r="G13" s="36"/>
      <c r="H13" s="36"/>
      <c r="I13" s="36"/>
      <c r="J13" s="36"/>
      <c r="K13" s="36"/>
      <c r="L13" s="36"/>
      <c r="M13" s="37"/>
    </row>
    <row r="14" spans="1:13">
      <c r="A14" s="33"/>
      <c r="B14" s="35"/>
      <c r="C14" s="36" t="s">
        <v>26</v>
      </c>
      <c r="D14" s="36"/>
      <c r="E14" s="36"/>
      <c r="F14" s="36"/>
      <c r="G14" s="36">
        <v>1963</v>
      </c>
      <c r="H14" s="36" t="s">
        <v>93</v>
      </c>
      <c r="I14" s="36"/>
      <c r="J14" s="36"/>
      <c r="K14" s="36"/>
      <c r="L14" s="36"/>
      <c r="M14" s="37"/>
    </row>
    <row r="15" spans="1:13">
      <c r="A15" s="33"/>
      <c r="B15" s="35"/>
      <c r="C15" s="36" t="s">
        <v>27</v>
      </c>
      <c r="D15" s="36"/>
      <c r="E15" s="36"/>
      <c r="F15" s="36"/>
      <c r="G15" s="36">
        <v>1183</v>
      </c>
      <c r="H15" s="36" t="s">
        <v>93</v>
      </c>
      <c r="I15" s="36"/>
      <c r="J15" s="36"/>
      <c r="K15" s="36"/>
      <c r="L15" s="36"/>
      <c r="M15" s="37"/>
    </row>
    <row r="16" spans="1:13">
      <c r="A16" s="33"/>
      <c r="B16" s="35"/>
      <c r="C16" s="36" t="s">
        <v>28</v>
      </c>
      <c r="D16" s="36"/>
      <c r="E16" s="36"/>
      <c r="F16" s="36"/>
      <c r="G16" s="36">
        <v>745</v>
      </c>
      <c r="H16" s="36" t="s">
        <v>93</v>
      </c>
      <c r="I16" s="36"/>
      <c r="J16" s="36"/>
      <c r="K16" s="36"/>
      <c r="L16" s="36"/>
      <c r="M16" s="37"/>
    </row>
    <row r="17" spans="1:13">
      <c r="A17" s="33"/>
      <c r="B17" s="35"/>
      <c r="C17" s="36"/>
      <c r="D17" s="36"/>
      <c r="E17" s="36"/>
      <c r="F17" s="36"/>
      <c r="G17" s="36"/>
      <c r="H17" s="36"/>
      <c r="I17" s="36"/>
      <c r="J17" s="36"/>
      <c r="K17" s="36"/>
      <c r="L17" s="36"/>
      <c r="M17" s="37"/>
    </row>
    <row r="18" spans="1:13">
      <c r="A18" s="33"/>
      <c r="B18" s="35"/>
      <c r="C18" s="39" t="s">
        <v>29</v>
      </c>
      <c r="D18" s="36"/>
      <c r="E18" s="36"/>
      <c r="F18" s="36"/>
      <c r="G18" s="36"/>
      <c r="H18" s="36"/>
      <c r="I18" s="36"/>
      <c r="J18" s="36"/>
      <c r="K18" s="36"/>
      <c r="L18" s="36"/>
      <c r="M18" s="37"/>
    </row>
    <row r="19" spans="1:13" ht="52.8">
      <c r="A19" s="33"/>
      <c r="B19" s="35"/>
      <c r="C19" s="69" t="s">
        <v>30</v>
      </c>
      <c r="D19" s="69" t="s">
        <v>31</v>
      </c>
      <c r="E19" s="69" t="s">
        <v>32</v>
      </c>
      <c r="F19" s="69"/>
      <c r="G19" s="69" t="s">
        <v>33</v>
      </c>
      <c r="H19" s="69"/>
      <c r="I19" s="69" t="s">
        <v>94</v>
      </c>
      <c r="J19" s="69" t="s">
        <v>95</v>
      </c>
      <c r="K19" s="69" t="s">
        <v>96</v>
      </c>
      <c r="L19" s="69" t="s">
        <v>97</v>
      </c>
      <c r="M19" s="70" t="s">
        <v>98</v>
      </c>
    </row>
    <row r="20" spans="1:13">
      <c r="A20" s="33"/>
      <c r="B20" s="35"/>
      <c r="C20" s="36"/>
      <c r="D20" s="36"/>
      <c r="E20" s="36" t="s">
        <v>34</v>
      </c>
      <c r="F20" s="36" t="s">
        <v>35</v>
      </c>
      <c r="G20" s="36" t="s">
        <v>34</v>
      </c>
      <c r="H20" s="36" t="s">
        <v>36</v>
      </c>
      <c r="I20" s="36"/>
      <c r="J20" s="36"/>
      <c r="K20" s="36"/>
      <c r="L20" s="36"/>
      <c r="M20" s="37"/>
    </row>
    <row r="21" spans="1:13">
      <c r="A21" s="33"/>
      <c r="B21" s="35"/>
      <c r="C21" s="36" t="s">
        <v>37</v>
      </c>
      <c r="D21" s="36">
        <v>1</v>
      </c>
      <c r="E21" s="36"/>
      <c r="F21" s="36"/>
      <c r="G21" s="36">
        <v>1</v>
      </c>
      <c r="H21" s="36">
        <v>1</v>
      </c>
      <c r="I21" s="36">
        <f>G15*12</f>
        <v>14196</v>
      </c>
      <c r="J21" s="40">
        <f>I21*0.2359</f>
        <v>3348.8364000000001</v>
      </c>
      <c r="K21" s="40">
        <f>ROUND(I21+J21,0)</f>
        <v>17545</v>
      </c>
      <c r="L21" s="36">
        <v>3416</v>
      </c>
      <c r="M21" s="41">
        <f>K21+L21</f>
        <v>20961</v>
      </c>
    </row>
    <row r="22" spans="1:13">
      <c r="A22" s="33"/>
      <c r="B22" s="34"/>
      <c r="C22" s="31"/>
      <c r="D22" s="31"/>
      <c r="E22" s="31"/>
      <c r="F22" s="31"/>
      <c r="G22" s="31"/>
      <c r="H22" s="31"/>
      <c r="I22" s="31"/>
      <c r="J22" s="31"/>
      <c r="K22" s="31"/>
      <c r="L22" s="31"/>
      <c r="M22" s="32"/>
    </row>
    <row r="23" spans="1:13">
      <c r="A23" s="33"/>
      <c r="B23" s="34"/>
      <c r="C23" s="31"/>
      <c r="D23" s="31"/>
      <c r="E23" s="31"/>
      <c r="F23" s="31"/>
      <c r="G23" s="31"/>
      <c r="H23" s="31"/>
      <c r="I23" s="31"/>
      <c r="J23" s="31"/>
      <c r="K23" s="31"/>
      <c r="L23" s="31"/>
      <c r="M23" s="32"/>
    </row>
    <row r="24" spans="1:13">
      <c r="A24" s="28"/>
      <c r="B24" s="28"/>
      <c r="C24" s="28"/>
      <c r="D24" s="28"/>
      <c r="E24" s="28"/>
      <c r="F24" s="28"/>
      <c r="G24" s="28"/>
      <c r="H24" s="28"/>
      <c r="I24" s="28"/>
      <c r="J24" s="28"/>
      <c r="K24" s="28"/>
      <c r="M24" s="28"/>
    </row>
    <row r="25" spans="1:13">
      <c r="B25" s="42" t="s">
        <v>38</v>
      </c>
      <c r="C25" s="28"/>
      <c r="D25" s="28"/>
      <c r="E25" s="28"/>
      <c r="F25" s="28"/>
      <c r="G25" s="43">
        <f>F32+F39+F46</f>
        <v>6548.2800000000007</v>
      </c>
      <c r="H25" s="28"/>
      <c r="I25" s="28"/>
      <c r="J25" s="28"/>
      <c r="K25" s="28"/>
    </row>
    <row r="26" spans="1:13">
      <c r="B26" s="28"/>
      <c r="C26" s="28"/>
      <c r="D26" s="28"/>
      <c r="E26" s="28"/>
      <c r="F26" s="28"/>
      <c r="G26" s="28"/>
      <c r="H26" s="28"/>
      <c r="I26" s="28"/>
      <c r="J26" s="28"/>
      <c r="K26" s="28"/>
    </row>
    <row r="27" spans="1:13">
      <c r="B27" s="28"/>
      <c r="C27" s="44" t="s">
        <v>39</v>
      </c>
      <c r="D27" s="44"/>
      <c r="E27" s="28"/>
      <c r="F27" s="28"/>
      <c r="G27" s="28"/>
      <c r="H27" s="28"/>
      <c r="I27" s="28"/>
      <c r="J27" s="28"/>
      <c r="K27" s="28"/>
    </row>
    <row r="28" spans="1:13">
      <c r="B28" s="28"/>
      <c r="C28" s="45"/>
      <c r="D28" s="28"/>
      <c r="E28" s="28"/>
      <c r="F28" s="28"/>
      <c r="G28" s="28"/>
      <c r="H28" s="28"/>
      <c r="I28" s="28"/>
      <c r="J28" s="28"/>
      <c r="K28" s="28"/>
    </row>
    <row r="29" spans="1:13">
      <c r="B29" s="28"/>
      <c r="C29" s="28"/>
      <c r="D29" s="131" t="s">
        <v>40</v>
      </c>
      <c r="E29" s="132"/>
      <c r="F29" s="48">
        <v>33</v>
      </c>
      <c r="G29" s="28"/>
      <c r="H29" s="139" t="s">
        <v>41</v>
      </c>
      <c r="I29" s="139"/>
      <c r="J29" s="139"/>
      <c r="K29" s="49">
        <f>K30-K31-K32</f>
        <v>40</v>
      </c>
    </row>
    <row r="30" spans="1:13">
      <c r="B30" s="28"/>
      <c r="C30" s="28"/>
      <c r="D30" s="46" t="s">
        <v>42</v>
      </c>
      <c r="E30" s="47"/>
      <c r="F30" s="48">
        <v>8</v>
      </c>
      <c r="G30" s="28"/>
      <c r="H30" s="140" t="s">
        <v>43</v>
      </c>
      <c r="I30" s="140"/>
      <c r="J30" s="140"/>
      <c r="K30" s="50">
        <v>75</v>
      </c>
    </row>
    <row r="31" spans="1:13">
      <c r="B31" s="28"/>
      <c r="C31" s="28"/>
      <c r="D31" s="126" t="s">
        <v>44</v>
      </c>
      <c r="E31" s="127"/>
      <c r="F31" s="51">
        <v>15.295</v>
      </c>
      <c r="G31" s="52"/>
      <c r="H31" s="128" t="s">
        <v>45</v>
      </c>
      <c r="I31" s="128"/>
      <c r="J31" s="128"/>
      <c r="K31" s="53">
        <v>32</v>
      </c>
    </row>
    <row r="32" spans="1:13">
      <c r="B32" s="28"/>
      <c r="C32" s="28"/>
      <c r="D32" s="129" t="s">
        <v>46</v>
      </c>
      <c r="E32" s="129"/>
      <c r="F32" s="54">
        <f>F29*F30*F31</f>
        <v>4037.88</v>
      </c>
      <c r="G32" s="28"/>
      <c r="H32" s="128" t="s">
        <v>47</v>
      </c>
      <c r="I32" s="128"/>
      <c r="J32" s="128"/>
      <c r="K32" s="53">
        <v>3</v>
      </c>
    </row>
    <row r="33" spans="2:12">
      <c r="B33" s="28"/>
      <c r="C33" s="28"/>
      <c r="D33" s="28"/>
      <c r="E33" s="28"/>
      <c r="F33" s="28"/>
      <c r="G33" s="28"/>
      <c r="H33" s="28"/>
      <c r="I33" s="28"/>
      <c r="J33" s="28"/>
      <c r="K33" s="28"/>
    </row>
    <row r="34" spans="2:12">
      <c r="B34" s="28"/>
      <c r="C34" s="28"/>
      <c r="D34" s="28"/>
      <c r="E34" s="28"/>
      <c r="F34" s="28"/>
      <c r="G34" s="28"/>
      <c r="H34" s="28"/>
      <c r="I34" s="28"/>
      <c r="J34" s="28"/>
      <c r="K34" s="28"/>
    </row>
    <row r="35" spans="2:12">
      <c r="B35" s="28"/>
      <c r="C35" s="44" t="s">
        <v>48</v>
      </c>
      <c r="D35" s="44"/>
      <c r="E35" s="28"/>
      <c r="F35" s="28"/>
      <c r="G35" s="28"/>
      <c r="H35" s="28"/>
      <c r="I35" s="28"/>
      <c r="J35" s="28"/>
      <c r="K35" s="28"/>
    </row>
    <row r="36" spans="2:12">
      <c r="B36" s="28"/>
      <c r="C36" s="45"/>
      <c r="D36" s="28"/>
      <c r="E36" s="28"/>
      <c r="F36" s="28"/>
      <c r="G36" s="28"/>
      <c r="H36" s="28"/>
      <c r="I36" s="28"/>
      <c r="J36" s="28"/>
      <c r="K36" s="28"/>
    </row>
    <row r="37" spans="2:12">
      <c r="B37" s="28"/>
      <c r="C37" s="28"/>
      <c r="D37" s="131" t="s">
        <v>49</v>
      </c>
      <c r="E37" s="132"/>
      <c r="F37" s="48">
        <f>K29</f>
        <v>40</v>
      </c>
      <c r="G37" s="28"/>
      <c r="H37" s="28"/>
      <c r="I37" s="28"/>
      <c r="J37" s="28"/>
      <c r="K37" s="28"/>
    </row>
    <row r="38" spans="2:12">
      <c r="B38" s="28"/>
      <c r="C38" s="28"/>
      <c r="D38" s="46" t="s">
        <v>42</v>
      </c>
      <c r="E38" s="47"/>
      <c r="F38" s="48">
        <v>9</v>
      </c>
      <c r="G38" s="28"/>
      <c r="H38" s="28"/>
      <c r="I38" s="28"/>
      <c r="J38" s="28"/>
      <c r="K38" s="28"/>
    </row>
    <row r="39" spans="2:12">
      <c r="B39" s="45"/>
      <c r="C39" s="28"/>
      <c r="D39" s="129" t="s">
        <v>50</v>
      </c>
      <c r="E39" s="129"/>
      <c r="F39" s="54">
        <f>F37*F38*4</f>
        <v>1440</v>
      </c>
      <c r="G39" s="28"/>
      <c r="H39" s="28"/>
      <c r="I39" s="28"/>
      <c r="J39" s="28"/>
      <c r="K39" s="28"/>
    </row>
    <row r="40" spans="2:12">
      <c r="B40" s="28"/>
      <c r="C40" s="28"/>
      <c r="D40" s="28"/>
      <c r="E40" s="28"/>
      <c r="F40" s="28"/>
      <c r="G40" s="28"/>
      <c r="H40" s="28"/>
      <c r="I40" s="28"/>
      <c r="J40" s="28"/>
      <c r="K40" s="28"/>
    </row>
    <row r="41" spans="2:12">
      <c r="B41" s="28"/>
      <c r="C41" s="44" t="s">
        <v>51</v>
      </c>
      <c r="D41" s="44"/>
      <c r="E41" s="28"/>
      <c r="F41" s="28"/>
      <c r="G41" s="28"/>
      <c r="H41" s="28"/>
      <c r="I41" s="28"/>
      <c r="J41" s="28"/>
      <c r="K41" s="28"/>
    </row>
    <row r="42" spans="2:12">
      <c r="B42" s="28"/>
      <c r="C42" s="45"/>
      <c r="D42" s="28"/>
      <c r="E42" s="28"/>
      <c r="F42" s="28"/>
      <c r="G42" s="28"/>
      <c r="H42" s="28"/>
      <c r="I42" s="28"/>
      <c r="J42" s="28"/>
      <c r="K42" s="28"/>
    </row>
    <row r="43" spans="2:12">
      <c r="B43" s="28"/>
      <c r="C43" s="28"/>
      <c r="D43" s="131" t="s">
        <v>49</v>
      </c>
      <c r="E43" s="132"/>
      <c r="F43" s="48">
        <v>40</v>
      </c>
      <c r="G43" s="28"/>
      <c r="H43" s="28"/>
      <c r="I43" s="28"/>
      <c r="J43" s="28"/>
      <c r="K43" s="28"/>
    </row>
    <row r="44" spans="2:12">
      <c r="B44" s="28"/>
      <c r="C44" s="28"/>
      <c r="D44" s="46" t="s">
        <v>52</v>
      </c>
      <c r="E44" s="47"/>
      <c r="F44" s="48">
        <v>2</v>
      </c>
      <c r="G44" s="28"/>
      <c r="H44" s="28"/>
      <c r="I44" s="28"/>
      <c r="J44" s="28"/>
      <c r="K44" s="28"/>
    </row>
    <row r="45" spans="2:12">
      <c r="B45" s="55" t="s">
        <v>10</v>
      </c>
      <c r="C45" s="28"/>
      <c r="D45" s="133" t="s">
        <v>53</v>
      </c>
      <c r="E45" s="134"/>
      <c r="F45" s="48">
        <v>13.38</v>
      </c>
      <c r="G45" s="28"/>
      <c r="H45" s="28"/>
      <c r="I45" s="28"/>
      <c r="J45" s="28"/>
      <c r="K45" s="28"/>
    </row>
    <row r="46" spans="2:12">
      <c r="B46" s="28"/>
      <c r="C46" s="28"/>
      <c r="D46" s="129" t="s">
        <v>54</v>
      </c>
      <c r="E46" s="129"/>
      <c r="F46" s="54">
        <f>F43*F44*F45</f>
        <v>1070.4000000000001</v>
      </c>
      <c r="G46" s="28"/>
      <c r="H46" s="28"/>
      <c r="I46" s="28"/>
      <c r="J46" s="28"/>
      <c r="K46" s="28"/>
    </row>
    <row r="47" spans="2:12">
      <c r="B47" s="28"/>
      <c r="C47" s="28"/>
      <c r="D47" s="56"/>
      <c r="E47" s="56"/>
      <c r="F47" s="57"/>
      <c r="G47" s="28"/>
      <c r="H47" s="28"/>
      <c r="I47" s="28"/>
      <c r="J47" s="28"/>
      <c r="K47" s="28"/>
    </row>
    <row r="48" spans="2:12">
      <c r="B48" s="28"/>
      <c r="C48" s="28"/>
      <c r="D48" s="28"/>
      <c r="E48" s="28"/>
      <c r="F48" s="28"/>
      <c r="G48" s="28"/>
      <c r="H48" s="28"/>
      <c r="I48" s="28"/>
      <c r="J48" s="28"/>
      <c r="K48" s="28"/>
      <c r="L48" s="28"/>
    </row>
    <row r="49" spans="1:15">
      <c r="A49" s="28"/>
      <c r="B49" s="42" t="s">
        <v>55</v>
      </c>
      <c r="C49" s="28"/>
      <c r="D49" s="28"/>
      <c r="E49" s="58">
        <f>G67</f>
        <v>38660</v>
      </c>
      <c r="F49" s="28"/>
      <c r="G49" s="28"/>
      <c r="H49" s="28"/>
      <c r="I49" s="28"/>
      <c r="J49" s="28"/>
      <c r="K49" s="28"/>
      <c r="L49" s="28"/>
    </row>
    <row r="50" spans="1:15">
      <c r="A50" s="28"/>
      <c r="B50" s="28"/>
      <c r="C50" s="28"/>
      <c r="D50" s="28"/>
      <c r="E50" s="28"/>
      <c r="F50" s="28"/>
      <c r="G50" s="28"/>
      <c r="H50" s="28"/>
      <c r="I50" s="28"/>
      <c r="J50" s="28"/>
      <c r="K50" s="28"/>
      <c r="L50" s="28"/>
    </row>
    <row r="51" spans="1:15">
      <c r="A51" s="59" t="s">
        <v>14</v>
      </c>
      <c r="B51" s="28" t="s">
        <v>56</v>
      </c>
      <c r="C51" s="28"/>
      <c r="D51" s="28"/>
      <c r="E51" s="28"/>
      <c r="F51" s="28"/>
      <c r="G51" s="28"/>
      <c r="H51" s="28"/>
      <c r="I51" s="28"/>
      <c r="J51" s="28"/>
      <c r="K51" s="28"/>
      <c r="L51" s="28"/>
    </row>
    <row r="52" spans="1:15">
      <c r="A52" s="28"/>
      <c r="B52" s="28"/>
      <c r="C52" s="38" t="s">
        <v>49</v>
      </c>
      <c r="D52" s="48">
        <v>75</v>
      </c>
      <c r="E52" s="28"/>
      <c r="F52" s="28"/>
      <c r="G52" s="28"/>
      <c r="H52" s="28"/>
      <c r="I52" s="28"/>
      <c r="J52" s="28"/>
      <c r="K52" s="28"/>
      <c r="L52" s="28"/>
    </row>
    <row r="53" spans="1:15" ht="26.4">
      <c r="A53" s="28"/>
      <c r="B53" s="28"/>
      <c r="C53" s="60" t="s">
        <v>57</v>
      </c>
      <c r="D53" s="61">
        <f>D52/3*2</f>
        <v>50</v>
      </c>
      <c r="E53" s="62"/>
      <c r="F53" s="28"/>
      <c r="G53" s="28"/>
      <c r="H53" s="28"/>
      <c r="I53" s="28"/>
      <c r="J53" s="28"/>
      <c r="K53" s="28"/>
      <c r="L53" s="28"/>
    </row>
    <row r="54" spans="1:15" ht="26.4">
      <c r="A54" s="28"/>
      <c r="B54" s="28"/>
      <c r="C54" s="60" t="s">
        <v>58</v>
      </c>
      <c r="D54" s="61">
        <f>D52/3*1</f>
        <v>25</v>
      </c>
      <c r="E54" s="62"/>
      <c r="F54" s="28"/>
      <c r="G54" s="28"/>
      <c r="H54" s="28"/>
      <c r="I54" s="28"/>
      <c r="J54" s="28"/>
      <c r="K54" s="28"/>
      <c r="L54" s="28"/>
    </row>
    <row r="55" spans="1:15">
      <c r="A55" s="28"/>
      <c r="B55" s="28"/>
      <c r="C55" s="28"/>
      <c r="D55" s="28"/>
      <c r="E55" s="28"/>
      <c r="F55" s="28"/>
      <c r="G55" s="28"/>
      <c r="H55" s="28"/>
      <c r="I55" s="28"/>
      <c r="J55" s="28"/>
      <c r="K55" s="28"/>
      <c r="L55" s="28"/>
    </row>
    <row r="56" spans="1:15">
      <c r="A56" s="59" t="s">
        <v>59</v>
      </c>
      <c r="B56" s="28" t="s">
        <v>60</v>
      </c>
      <c r="C56" s="28"/>
      <c r="D56" s="28"/>
      <c r="E56" s="28"/>
      <c r="F56" s="28"/>
      <c r="G56" s="28"/>
      <c r="H56" s="28"/>
      <c r="I56" s="28"/>
      <c r="J56" s="28"/>
      <c r="K56" s="28"/>
      <c r="L56" s="28"/>
    </row>
    <row r="57" spans="1:15">
      <c r="A57" s="28"/>
      <c r="B57" s="28"/>
      <c r="C57" s="60" t="s">
        <v>61</v>
      </c>
      <c r="D57" s="48">
        <f>D53*9</f>
        <v>450</v>
      </c>
      <c r="E57" s="130" t="s">
        <v>62</v>
      </c>
      <c r="F57" s="130"/>
      <c r="G57" s="130"/>
      <c r="H57" s="130"/>
      <c r="I57" s="28"/>
      <c r="J57" s="28"/>
      <c r="K57" s="28"/>
      <c r="L57" s="28"/>
    </row>
    <row r="58" spans="1:15">
      <c r="A58" s="28"/>
      <c r="B58" s="28"/>
      <c r="C58" s="60" t="s">
        <v>63</v>
      </c>
      <c r="D58" s="61">
        <f>D54*2</f>
        <v>50</v>
      </c>
      <c r="E58" s="130" t="s">
        <v>64</v>
      </c>
      <c r="F58" s="130"/>
      <c r="G58" s="130"/>
      <c r="H58" s="130"/>
      <c r="I58" s="28"/>
      <c r="J58" s="28"/>
      <c r="K58" s="28"/>
      <c r="L58" s="28"/>
    </row>
    <row r="59" spans="1:15">
      <c r="A59" s="28"/>
      <c r="B59" s="28"/>
      <c r="C59" s="28"/>
      <c r="D59" s="28"/>
      <c r="E59" s="28"/>
      <c r="F59" s="28"/>
      <c r="G59" s="28"/>
      <c r="H59" s="28"/>
      <c r="I59" s="28"/>
      <c r="J59" s="28"/>
      <c r="K59" s="28"/>
      <c r="L59" s="28"/>
    </row>
    <row r="60" spans="1:15">
      <c r="A60" s="59" t="s">
        <v>65</v>
      </c>
      <c r="B60" s="42" t="s">
        <v>66</v>
      </c>
      <c r="C60" s="28"/>
      <c r="D60" s="28"/>
      <c r="E60" s="63"/>
      <c r="F60" s="28"/>
      <c r="G60" s="28"/>
      <c r="H60" s="28"/>
      <c r="I60" s="28"/>
      <c r="J60" s="28"/>
      <c r="K60" s="28"/>
      <c r="L60" s="28"/>
    </row>
    <row r="61" spans="1:15">
      <c r="A61" s="28"/>
      <c r="B61" s="28"/>
      <c r="C61" s="64"/>
      <c r="D61" s="65"/>
      <c r="E61" s="65"/>
      <c r="F61" s="66"/>
      <c r="G61" s="66"/>
      <c r="H61" s="66"/>
      <c r="I61" s="28"/>
      <c r="J61" s="28"/>
      <c r="K61" s="28"/>
      <c r="L61" s="28"/>
    </row>
    <row r="62" spans="1:15" ht="52.8">
      <c r="A62" s="28"/>
      <c r="B62" s="28"/>
      <c r="C62" s="72" t="s">
        <v>2</v>
      </c>
      <c r="D62" s="71" t="s">
        <v>0</v>
      </c>
      <c r="E62" s="73" t="s">
        <v>1</v>
      </c>
      <c r="F62" s="73" t="s">
        <v>67</v>
      </c>
      <c r="G62" s="73" t="s">
        <v>99</v>
      </c>
      <c r="H62" s="73" t="s">
        <v>68</v>
      </c>
      <c r="I62" s="64"/>
      <c r="J62" s="103" t="s">
        <v>2</v>
      </c>
      <c r="K62" s="104" t="s">
        <v>0</v>
      </c>
      <c r="L62" s="105" t="s">
        <v>1</v>
      </c>
      <c r="M62" s="105" t="s">
        <v>67</v>
      </c>
      <c r="N62" s="105" t="s">
        <v>99</v>
      </c>
      <c r="O62" s="105" t="s">
        <v>68</v>
      </c>
    </row>
    <row r="63" spans="1:15">
      <c r="A63" s="28"/>
      <c r="B63" s="28"/>
      <c r="C63" s="60"/>
      <c r="D63" s="67"/>
      <c r="E63" s="6"/>
      <c r="F63" s="6"/>
      <c r="G63" s="6"/>
      <c r="H63" s="6"/>
      <c r="I63" s="64"/>
      <c r="J63" s="60"/>
      <c r="K63" s="67"/>
      <c r="L63" s="6"/>
      <c r="M63" s="6"/>
      <c r="N63" s="6"/>
      <c r="O63" s="6"/>
    </row>
    <row r="64" spans="1:15">
      <c r="A64" s="28"/>
      <c r="B64" s="28"/>
      <c r="C64" s="60"/>
      <c r="D64" s="60"/>
      <c r="E64" s="6"/>
      <c r="F64" s="6"/>
      <c r="G64" s="6"/>
      <c r="H64" s="6"/>
      <c r="I64" s="5"/>
      <c r="J64" s="60"/>
      <c r="K64" s="60"/>
      <c r="L64" s="6"/>
      <c r="M64" s="6"/>
      <c r="N64" s="6"/>
      <c r="O64" s="6"/>
    </row>
    <row r="65" spans="1:15" ht="52.8">
      <c r="A65" s="28"/>
      <c r="B65" s="28"/>
      <c r="C65" s="74">
        <v>60500</v>
      </c>
      <c r="D65" s="74" t="s">
        <v>69</v>
      </c>
      <c r="E65" s="75">
        <v>70.73</v>
      </c>
      <c r="F65" s="75">
        <v>250</v>
      </c>
      <c r="G65" s="9">
        <f>E65*F65</f>
        <v>17682.5</v>
      </c>
      <c r="H65" s="102" t="s">
        <v>70</v>
      </c>
      <c r="I65" s="5"/>
      <c r="J65" s="74">
        <v>60500</v>
      </c>
      <c r="K65" s="74" t="s">
        <v>69</v>
      </c>
      <c r="L65" s="75">
        <v>73.97</v>
      </c>
      <c r="M65" s="75">
        <v>250</v>
      </c>
      <c r="N65" s="9">
        <f>L65*M65</f>
        <v>18492.5</v>
      </c>
      <c r="O65" s="102" t="s">
        <v>70</v>
      </c>
    </row>
    <row r="66" spans="1:15" ht="62.25" customHeight="1">
      <c r="A66" s="28"/>
      <c r="B66" s="28"/>
      <c r="C66" s="74">
        <v>60501</v>
      </c>
      <c r="D66" s="74" t="s">
        <v>71</v>
      </c>
      <c r="E66" s="75">
        <v>83.91</v>
      </c>
      <c r="F66" s="75">
        <v>250</v>
      </c>
      <c r="G66" s="9">
        <f>E66*F66</f>
        <v>20977.5</v>
      </c>
      <c r="H66" s="102" t="s">
        <v>70</v>
      </c>
      <c r="I66" s="5"/>
      <c r="J66" s="74">
        <v>60501</v>
      </c>
      <c r="K66" s="74" t="s">
        <v>71</v>
      </c>
      <c r="L66" s="75">
        <v>87.32</v>
      </c>
      <c r="M66" s="75">
        <v>250</v>
      </c>
      <c r="N66" s="9">
        <f>L66*M66</f>
        <v>21830</v>
      </c>
      <c r="O66" s="102" t="s">
        <v>70</v>
      </c>
    </row>
    <row r="67" spans="1:15">
      <c r="A67" s="28"/>
      <c r="B67" s="28"/>
      <c r="C67" s="60"/>
      <c r="D67" s="60"/>
      <c r="E67" s="6"/>
      <c r="F67" s="6"/>
      <c r="G67" s="68">
        <f>SUM(G65:G66)</f>
        <v>38660</v>
      </c>
      <c r="H67" s="6"/>
      <c r="I67" s="5"/>
      <c r="J67" s="60"/>
      <c r="K67" s="60"/>
      <c r="L67" s="6"/>
      <c r="M67" s="6"/>
      <c r="N67" s="68">
        <f>ROUND(SUM(N65:N66),0)</f>
        <v>40323</v>
      </c>
      <c r="O67" s="6"/>
    </row>
    <row r="68" spans="1:15">
      <c r="A68" s="28"/>
      <c r="B68" s="28"/>
      <c r="C68" s="64"/>
      <c r="D68" s="64"/>
      <c r="E68" s="5"/>
      <c r="F68" s="5"/>
      <c r="G68" s="106"/>
      <c r="H68" s="5"/>
      <c r="I68" s="5"/>
      <c r="J68" s="64"/>
      <c r="K68" s="64"/>
      <c r="L68" s="5"/>
      <c r="M68" s="5"/>
      <c r="N68" s="106"/>
      <c r="O68" s="5"/>
    </row>
    <row r="69" spans="1:15">
      <c r="A69" s="28"/>
      <c r="B69" s="28"/>
      <c r="C69" s="64"/>
      <c r="D69" s="64"/>
      <c r="E69" s="5"/>
      <c r="F69" s="5"/>
      <c r="G69" s="106"/>
      <c r="H69" s="5"/>
      <c r="I69" s="5"/>
      <c r="J69" s="64"/>
      <c r="K69" s="64"/>
      <c r="L69" s="5"/>
      <c r="M69" s="5"/>
      <c r="N69" s="107" t="s">
        <v>126</v>
      </c>
      <c r="O69" s="108">
        <f>ROUND(N67-G67,0)</f>
        <v>1663</v>
      </c>
    </row>
    <row r="70" spans="1:15">
      <c r="A70" s="28"/>
      <c r="B70" s="28"/>
      <c r="C70" s="28"/>
      <c r="D70" s="28"/>
      <c r="E70" s="28"/>
      <c r="F70" s="28"/>
      <c r="G70" s="28"/>
      <c r="H70" s="28"/>
      <c r="J70" s="124" t="s">
        <v>127</v>
      </c>
      <c r="K70" s="124"/>
      <c r="L70" s="124"/>
      <c r="M70" s="124"/>
      <c r="N70" s="124"/>
      <c r="O70" s="124"/>
    </row>
    <row r="71" spans="1:15">
      <c r="A71" s="28"/>
      <c r="B71" s="28"/>
      <c r="C71" s="28"/>
      <c r="D71" s="28"/>
      <c r="E71" s="28"/>
      <c r="F71" s="28"/>
      <c r="G71" s="28"/>
      <c r="H71" s="28"/>
    </row>
    <row r="72" spans="1:15">
      <c r="I72" s="28"/>
      <c r="J72" s="28"/>
      <c r="K72" s="28"/>
      <c r="L72" s="28"/>
    </row>
  </sheetData>
  <mergeCells count="20">
    <mergeCell ref="I1:L1"/>
    <mergeCell ref="B4:F4"/>
    <mergeCell ref="D29:E29"/>
    <mergeCell ref="H29:J29"/>
    <mergeCell ref="H30:J30"/>
    <mergeCell ref="G4:H4"/>
    <mergeCell ref="J70:O70"/>
    <mergeCell ref="B5:F5"/>
    <mergeCell ref="D31:E31"/>
    <mergeCell ref="H31:J31"/>
    <mergeCell ref="D46:E46"/>
    <mergeCell ref="E57:H57"/>
    <mergeCell ref="E58:H58"/>
    <mergeCell ref="D32:E32"/>
    <mergeCell ref="H32:J32"/>
    <mergeCell ref="D37:E37"/>
    <mergeCell ref="D39:E39"/>
    <mergeCell ref="D43:E43"/>
    <mergeCell ref="D45:E45"/>
    <mergeCell ref="G5:H5"/>
  </mergeCells>
  <pageMargins left="0.7" right="0.7" top="0.75" bottom="0.75" header="0.3" footer="0.3"/>
  <pageSetup orientation="portrait"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24A730-766B-47CE-A3EB-0DD37C571177}">
  <sheetPr>
    <tabColor theme="9" tint="0.79998168889431442"/>
  </sheetPr>
  <dimension ref="A1:F10"/>
  <sheetViews>
    <sheetView zoomScale="75" zoomScaleNormal="75" workbookViewId="0">
      <selection activeCell="A10" sqref="A10:F10"/>
    </sheetView>
  </sheetViews>
  <sheetFormatPr defaultColWidth="21" defaultRowHeight="13.2"/>
  <cols>
    <col min="1" max="1" width="39.109375" style="5" customWidth="1"/>
    <col min="2" max="2" width="47.88671875" style="5" customWidth="1"/>
    <col min="3" max="4" width="21" style="5"/>
    <col min="5" max="5" width="15.6640625" style="5" customWidth="1"/>
    <col min="6" max="6" width="10.5546875" style="5" customWidth="1"/>
    <col min="7" max="16384" width="21" style="5"/>
  </cols>
  <sheetData>
    <row r="1" spans="1:6" ht="50.25" customHeight="1">
      <c r="E1" s="143" t="s">
        <v>6</v>
      </c>
      <c r="F1" s="143"/>
    </row>
    <row r="2" spans="1:6">
      <c r="A2" s="144" t="s">
        <v>80</v>
      </c>
      <c r="B2" s="144"/>
      <c r="C2" s="144"/>
      <c r="D2" s="144"/>
      <c r="E2" s="144"/>
      <c r="F2" s="144"/>
    </row>
    <row r="3" spans="1:6">
      <c r="A3" s="94" t="s">
        <v>2</v>
      </c>
      <c r="B3" s="94" t="s">
        <v>0</v>
      </c>
      <c r="C3" s="94" t="s">
        <v>111</v>
      </c>
      <c r="D3" s="94" t="s">
        <v>72</v>
      </c>
      <c r="E3" s="146" t="s">
        <v>76</v>
      </c>
      <c r="F3" s="147"/>
    </row>
    <row r="4" spans="1:6" ht="79.2">
      <c r="A4" s="7">
        <v>60086</v>
      </c>
      <c r="B4" s="8" t="s">
        <v>73</v>
      </c>
      <c r="C4" s="7">
        <v>19.190000000000001</v>
      </c>
      <c r="D4" s="7">
        <v>189</v>
      </c>
      <c r="E4" s="148">
        <f>D4*C4</f>
        <v>3626.9100000000003</v>
      </c>
      <c r="F4" s="149"/>
    </row>
    <row r="5" spans="1:6">
      <c r="A5" s="143" t="s">
        <v>74</v>
      </c>
      <c r="B5" s="143"/>
      <c r="C5" s="143"/>
    </row>
    <row r="6" spans="1:6">
      <c r="A6" s="143" t="s">
        <v>75</v>
      </c>
      <c r="B6" s="143"/>
      <c r="C6" s="143"/>
      <c r="D6" s="143"/>
      <c r="E6" s="143"/>
    </row>
    <row r="8" spans="1:6" ht="54" customHeight="1">
      <c r="A8" s="95" t="s">
        <v>4</v>
      </c>
      <c r="B8" s="96" t="s">
        <v>77</v>
      </c>
      <c r="C8" s="112" t="s">
        <v>132</v>
      </c>
      <c r="D8" s="112" t="s">
        <v>133</v>
      </c>
      <c r="E8" s="96" t="s">
        <v>78</v>
      </c>
      <c r="F8" s="111" t="s">
        <v>130</v>
      </c>
    </row>
    <row r="9" spans="1:6">
      <c r="A9" s="9" t="s">
        <v>79</v>
      </c>
      <c r="B9" s="10">
        <v>845766</v>
      </c>
      <c r="C9" s="84">
        <v>117960</v>
      </c>
      <c r="D9" s="84">
        <v>39320</v>
      </c>
      <c r="E9" s="11">
        <f>SUM(C9:D9)</f>
        <v>157280</v>
      </c>
      <c r="F9" s="110">
        <f>B9-E9</f>
        <v>688486</v>
      </c>
    </row>
    <row r="10" spans="1:6" ht="82.5" customHeight="1">
      <c r="A10" s="145" t="s">
        <v>137</v>
      </c>
      <c r="B10" s="145"/>
      <c r="C10" s="145"/>
      <c r="D10" s="145"/>
      <c r="E10" s="145"/>
      <c r="F10" s="145"/>
    </row>
  </sheetData>
  <mergeCells count="7">
    <mergeCell ref="A5:C5"/>
    <mergeCell ref="A6:E6"/>
    <mergeCell ref="E1:F1"/>
    <mergeCell ref="A2:F2"/>
    <mergeCell ref="A10:F10"/>
    <mergeCell ref="E3:F3"/>
    <mergeCell ref="E4:F4"/>
  </mergeCells>
  <pageMargins left="0.7" right="0.7" top="0.75" bottom="0.75" header="0.3" footer="0.3"/>
  <pageSetup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506D2-D3AD-4056-AC44-89ACFD246C70}">
  <sheetPr>
    <tabColor theme="9" tint="0.79998168889431442"/>
  </sheetPr>
  <dimension ref="A1:J29"/>
  <sheetViews>
    <sheetView topLeftCell="A3" zoomScale="80" zoomScaleNormal="80" workbookViewId="0">
      <selection activeCell="B30" sqref="B30"/>
    </sheetView>
  </sheetViews>
  <sheetFormatPr defaultColWidth="9.109375" defaultRowHeight="13.8"/>
  <cols>
    <col min="1" max="1" width="9.109375" style="12"/>
    <col min="2" max="2" width="36.44140625" style="12" customWidth="1"/>
    <col min="3" max="3" width="20.33203125" style="12" customWidth="1"/>
    <col min="4" max="4" width="23.88671875" style="12" customWidth="1"/>
    <col min="5" max="5" width="22.109375" style="12" customWidth="1"/>
    <col min="6" max="6" width="18" style="12" customWidth="1"/>
    <col min="7" max="7" width="24.5546875" style="12" customWidth="1"/>
    <col min="8" max="8" width="15.44140625" style="12" customWidth="1"/>
    <col min="9" max="16384" width="9.109375" style="12"/>
  </cols>
  <sheetData>
    <row r="1" spans="1:6" ht="56.25" customHeight="1">
      <c r="A1" s="2"/>
      <c r="B1" s="2"/>
      <c r="C1" s="2"/>
      <c r="D1" s="137" t="s">
        <v>9</v>
      </c>
      <c r="E1" s="137"/>
      <c r="F1" s="2"/>
    </row>
    <row r="2" spans="1:6">
      <c r="A2" s="151" t="s">
        <v>81</v>
      </c>
      <c r="B2" s="151"/>
      <c r="C2" s="151"/>
      <c r="D2" s="151"/>
      <c r="E2" s="151"/>
    </row>
    <row r="3" spans="1:6">
      <c r="A3" s="152" t="s">
        <v>82</v>
      </c>
      <c r="B3" s="153"/>
      <c r="C3" s="13" t="s">
        <v>1</v>
      </c>
      <c r="D3" s="13" t="s">
        <v>83</v>
      </c>
      <c r="E3" s="14" t="s">
        <v>7</v>
      </c>
    </row>
    <row r="4" spans="1:6">
      <c r="A4" s="81">
        <v>60555</v>
      </c>
      <c r="B4" s="16" t="s">
        <v>84</v>
      </c>
      <c r="C4" s="17">
        <v>38.229999999999997</v>
      </c>
      <c r="D4" s="17">
        <v>540</v>
      </c>
      <c r="E4" s="15">
        <f>C4*D4</f>
        <v>20644.199999999997</v>
      </c>
    </row>
    <row r="5" spans="1:6">
      <c r="A5" s="81">
        <v>60110</v>
      </c>
      <c r="B5" s="16" t="s">
        <v>85</v>
      </c>
      <c r="C5" s="17">
        <v>21.93</v>
      </c>
      <c r="D5" s="17"/>
      <c r="E5" s="15">
        <f>C5*D4</f>
        <v>11842.2</v>
      </c>
    </row>
    <row r="6" spans="1:6">
      <c r="A6" s="17"/>
      <c r="B6" s="17"/>
      <c r="C6" s="17"/>
      <c r="D6" s="17"/>
      <c r="E6" s="3">
        <f>E4+E5</f>
        <v>32486.399999999998</v>
      </c>
    </row>
    <row r="7" spans="1:6">
      <c r="A7" s="2"/>
      <c r="B7" s="2"/>
      <c r="C7" s="2"/>
      <c r="D7" s="2"/>
      <c r="E7" s="2"/>
    </row>
    <row r="8" spans="1:6">
      <c r="A8" s="154" t="s">
        <v>86</v>
      </c>
      <c r="B8" s="155"/>
      <c r="C8" s="13" t="s">
        <v>1</v>
      </c>
      <c r="D8" s="14" t="s">
        <v>83</v>
      </c>
      <c r="E8" s="14" t="s">
        <v>7</v>
      </c>
    </row>
    <row r="9" spans="1:6" ht="66">
      <c r="A9" s="81">
        <v>40347</v>
      </c>
      <c r="B9" s="18" t="s">
        <v>87</v>
      </c>
      <c r="C9" s="80">
        <v>13.24</v>
      </c>
      <c r="D9" s="80">
        <v>500</v>
      </c>
      <c r="E9" s="81">
        <f>C9*D9</f>
        <v>6620</v>
      </c>
    </row>
    <row r="10" spans="1:6" ht="39.6">
      <c r="A10" s="81">
        <v>40348</v>
      </c>
      <c r="B10" s="18" t="s">
        <v>88</v>
      </c>
      <c r="C10" s="80">
        <v>12.55</v>
      </c>
      <c r="D10" s="80">
        <v>950</v>
      </c>
      <c r="E10" s="81">
        <f>C10*D10</f>
        <v>11922.5</v>
      </c>
    </row>
    <row r="11" spans="1:6">
      <c r="A11" s="17"/>
      <c r="B11" s="17"/>
      <c r="C11" s="17"/>
      <c r="D11" s="17"/>
      <c r="E11" s="3">
        <f>E9+E10</f>
        <v>18542.5</v>
      </c>
    </row>
    <row r="12" spans="1:6">
      <c r="B12" s="2"/>
      <c r="C12" s="2"/>
      <c r="D12" s="2"/>
      <c r="E12" s="2"/>
    </row>
    <row r="13" spans="1:6">
      <c r="A13" s="2"/>
      <c r="B13" s="2"/>
      <c r="C13" s="2"/>
      <c r="D13" s="19" t="s">
        <v>8</v>
      </c>
      <c r="E13" s="4">
        <f>E6+E11</f>
        <v>51028.899999999994</v>
      </c>
    </row>
    <row r="14" spans="1:6" ht="26.4">
      <c r="A14" s="2"/>
      <c r="B14" s="2"/>
      <c r="C14" s="2"/>
      <c r="D14" s="19" t="s">
        <v>91</v>
      </c>
      <c r="E14" s="115">
        <f>E13</f>
        <v>51028.899999999994</v>
      </c>
    </row>
    <row r="15" spans="1:6">
      <c r="A15" s="156" t="s">
        <v>110</v>
      </c>
      <c r="B15" s="156"/>
      <c r="C15" s="156"/>
      <c r="D15" s="156"/>
      <c r="E15" s="156"/>
    </row>
    <row r="16" spans="1:6">
      <c r="A16" s="2" t="s">
        <v>89</v>
      </c>
      <c r="B16" s="2"/>
      <c r="C16" s="2"/>
      <c r="D16" s="2"/>
      <c r="E16" s="2"/>
    </row>
    <row r="17" spans="1:10">
      <c r="A17" s="20" t="s">
        <v>90</v>
      </c>
    </row>
    <row r="19" spans="1:10" s="2" customFormat="1" ht="39.6">
      <c r="A19" s="157" t="s">
        <v>100</v>
      </c>
      <c r="B19" s="157"/>
      <c r="C19" s="82" t="s">
        <v>101</v>
      </c>
      <c r="D19" s="82" t="s">
        <v>134</v>
      </c>
      <c r="E19" s="82" t="s">
        <v>135</v>
      </c>
      <c r="F19" s="82" t="s">
        <v>102</v>
      </c>
      <c r="G19" s="82" t="s">
        <v>103</v>
      </c>
      <c r="H19" s="82" t="s">
        <v>104</v>
      </c>
    </row>
    <row r="20" spans="1:10" s="1" customFormat="1" ht="13.2">
      <c r="A20" s="158" t="s">
        <v>105</v>
      </c>
      <c r="B20" s="158"/>
      <c r="C20" s="83">
        <v>6809643</v>
      </c>
      <c r="D20" s="113">
        <v>4833892</v>
      </c>
      <c r="E20" s="113">
        <v>1924722</v>
      </c>
      <c r="F20" s="84">
        <f>SUM(D20:E20)</f>
        <v>6758614</v>
      </c>
      <c r="G20" s="85">
        <f>F20/C20</f>
        <v>0.99250636193409847</v>
      </c>
      <c r="H20" s="92">
        <f>C20-F20</f>
        <v>51029</v>
      </c>
      <c r="I20" s="86"/>
      <c r="J20" s="86"/>
    </row>
    <row r="21" spans="1:10" s="1" customFormat="1" ht="13.2"/>
    <row r="22" spans="1:10" ht="39.6">
      <c r="A22" s="157" t="s">
        <v>100</v>
      </c>
      <c r="B22" s="157"/>
      <c r="C22" s="82" t="s">
        <v>106</v>
      </c>
      <c r="D22" s="82" t="s">
        <v>107</v>
      </c>
      <c r="E22" s="82" t="s">
        <v>106</v>
      </c>
      <c r="F22" s="87"/>
      <c r="G22" s="87"/>
      <c r="H22" s="87"/>
    </row>
    <row r="23" spans="1:10" s="1" customFormat="1" ht="13.2">
      <c r="A23" s="158" t="s">
        <v>105</v>
      </c>
      <c r="B23" s="158"/>
      <c r="C23" s="83">
        <v>6809643</v>
      </c>
      <c r="D23" s="83">
        <v>-51029</v>
      </c>
      <c r="E23" s="88">
        <f>SUM(C23:D23)</f>
        <v>6758614</v>
      </c>
      <c r="F23" s="89"/>
      <c r="G23" s="90"/>
      <c r="H23" s="86"/>
    </row>
    <row r="24" spans="1:10" s="1" customFormat="1" ht="13.2">
      <c r="A24" s="159" t="s">
        <v>108</v>
      </c>
      <c r="B24" s="159"/>
      <c r="C24" s="91"/>
      <c r="D24" s="83">
        <v>51029</v>
      </c>
      <c r="E24" s="93">
        <f>SUM(C24:D24)</f>
        <v>51029</v>
      </c>
    </row>
    <row r="25" spans="1:10" s="1" customFormat="1" ht="13.2">
      <c r="A25" s="160" t="s">
        <v>109</v>
      </c>
      <c r="B25" s="160"/>
      <c r="C25" s="88">
        <f>SUM(C23:C24)</f>
        <v>6809643</v>
      </c>
      <c r="D25" s="88">
        <f>SUM(D23:D24)</f>
        <v>0</v>
      </c>
      <c r="E25" s="88">
        <f t="shared" ref="E25" si="0">SUM(C25:D25)</f>
        <v>6809643</v>
      </c>
    </row>
    <row r="27" spans="1:10" ht="72.75" customHeight="1">
      <c r="A27" s="150" t="s">
        <v>137</v>
      </c>
      <c r="B27" s="150"/>
      <c r="C27" s="150"/>
      <c r="D27" s="150"/>
      <c r="E27" s="150"/>
      <c r="F27" s="150"/>
      <c r="G27" s="150"/>
      <c r="H27" s="150"/>
    </row>
    <row r="29" spans="1:10" ht="19.5" customHeight="1"/>
  </sheetData>
  <mergeCells count="12">
    <mergeCell ref="A27:H27"/>
    <mergeCell ref="D1:E1"/>
    <mergeCell ref="A2:E2"/>
    <mergeCell ref="A3:B3"/>
    <mergeCell ref="A8:B8"/>
    <mergeCell ref="A15:E15"/>
    <mergeCell ref="A19:B19"/>
    <mergeCell ref="A20:B20"/>
    <mergeCell ref="A22:B22"/>
    <mergeCell ref="A23:B23"/>
    <mergeCell ref="A24:B24"/>
    <mergeCell ref="A25:B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E235B-9561-4599-9BB5-DC2F90606515}">
  <sheetPr>
    <tabColor theme="9" tint="0.79998168889431442"/>
  </sheetPr>
  <dimension ref="A1:K13"/>
  <sheetViews>
    <sheetView zoomScale="60" zoomScaleNormal="60" workbookViewId="0">
      <selection activeCell="E45" sqref="E45"/>
    </sheetView>
  </sheetViews>
  <sheetFormatPr defaultColWidth="9.109375" defaultRowHeight="13.2"/>
  <cols>
    <col min="1" max="1" width="22.6640625" style="2" customWidth="1"/>
    <col min="2" max="2" width="9.6640625" style="2" customWidth="1"/>
    <col min="3" max="3" width="33.5546875" style="2" customWidth="1"/>
    <col min="4" max="4" width="9.6640625" style="2" customWidth="1"/>
    <col min="5" max="5" width="31.109375" style="2" customWidth="1"/>
    <col min="6" max="6" width="25.33203125" style="2" customWidth="1"/>
    <col min="7" max="7" width="17.6640625" style="2" customWidth="1"/>
    <col min="8" max="8" width="21.6640625" style="2" customWidth="1"/>
    <col min="9" max="9" width="18.44140625" style="2" customWidth="1"/>
    <col min="10" max="10" width="19" style="2" customWidth="1"/>
    <col min="11" max="16384" width="9.109375" style="2"/>
  </cols>
  <sheetData>
    <row r="1" spans="1:11" ht="48" customHeight="1">
      <c r="H1" s="137" t="s">
        <v>5</v>
      </c>
      <c r="I1" s="137"/>
    </row>
    <row r="2" spans="1:11">
      <c r="A2" s="21" t="s">
        <v>112</v>
      </c>
    </row>
    <row r="3" spans="1:11">
      <c r="A3" s="21"/>
    </row>
    <row r="4" spans="1:11">
      <c r="A4" s="27" t="s">
        <v>113</v>
      </c>
    </row>
    <row r="5" spans="1:11">
      <c r="G5" s="97">
        <v>2022</v>
      </c>
      <c r="H5" s="114">
        <v>2023</v>
      </c>
      <c r="I5" s="114">
        <v>2024</v>
      </c>
    </row>
    <row r="6" spans="1:11">
      <c r="A6" s="161" t="s">
        <v>114</v>
      </c>
      <c r="B6" s="163" t="s">
        <v>131</v>
      </c>
      <c r="C6" s="163" t="s">
        <v>0</v>
      </c>
      <c r="D6" s="165" t="s">
        <v>115</v>
      </c>
      <c r="E6" s="167" t="s">
        <v>116</v>
      </c>
      <c r="F6" s="169" t="s">
        <v>117</v>
      </c>
      <c r="G6" s="170" t="s">
        <v>136</v>
      </c>
      <c r="H6" s="169" t="s">
        <v>118</v>
      </c>
      <c r="I6" s="169" t="s">
        <v>119</v>
      </c>
    </row>
    <row r="7" spans="1:11">
      <c r="A7" s="162"/>
      <c r="B7" s="164"/>
      <c r="C7" s="164"/>
      <c r="D7" s="166"/>
      <c r="E7" s="168"/>
      <c r="F7" s="170"/>
      <c r="G7" s="171"/>
      <c r="H7" s="170"/>
      <c r="I7" s="170"/>
    </row>
    <row r="8" spans="1:11" ht="26.4">
      <c r="A8" s="75" t="s">
        <v>120</v>
      </c>
      <c r="B8" s="119">
        <v>60508</v>
      </c>
      <c r="C8" s="120" t="s">
        <v>121</v>
      </c>
      <c r="D8" s="121">
        <v>1.83</v>
      </c>
      <c r="E8" s="122" t="s">
        <v>122</v>
      </c>
      <c r="F8" s="123">
        <v>38</v>
      </c>
      <c r="G8" s="9">
        <f>F8*E8*D8</f>
        <v>17385</v>
      </c>
      <c r="H8" s="98">
        <f>G8*1.2</f>
        <v>20862</v>
      </c>
      <c r="I8" s="98">
        <f t="shared" ref="I8" si="0">H8*1.15</f>
        <v>23991.3</v>
      </c>
      <c r="K8" s="99"/>
    </row>
    <row r="9" spans="1:11">
      <c r="F9" s="116" t="s">
        <v>123</v>
      </c>
      <c r="G9" s="117">
        <f>ROUND(SUM(G8:G8),0)</f>
        <v>17385</v>
      </c>
      <c r="H9" s="118">
        <f>ROUND(SUM(H8:H8),0)</f>
        <v>20862</v>
      </c>
      <c r="I9" s="118">
        <f>ROUND(SUM(I8:I8),0)</f>
        <v>23991</v>
      </c>
    </row>
    <row r="10" spans="1:11">
      <c r="G10" s="100"/>
      <c r="H10" s="100"/>
      <c r="I10" s="100"/>
    </row>
    <row r="11" spans="1:11">
      <c r="A11" s="124" t="s">
        <v>124</v>
      </c>
      <c r="B11" s="124"/>
      <c r="C11" s="124"/>
      <c r="D11" s="124"/>
      <c r="E11" s="124"/>
      <c r="F11" s="124"/>
      <c r="G11" s="124"/>
      <c r="H11" s="124"/>
      <c r="I11" s="124"/>
      <c r="J11" s="124"/>
    </row>
    <row r="12" spans="1:11">
      <c r="A12" s="124" t="s">
        <v>125</v>
      </c>
      <c r="B12" s="124"/>
      <c r="C12" s="124"/>
      <c r="D12" s="124"/>
      <c r="E12" s="124"/>
      <c r="F12" s="124"/>
      <c r="G12" s="124"/>
    </row>
    <row r="13" spans="1:11">
      <c r="A13" s="101"/>
      <c r="B13" s="101"/>
      <c r="C13" s="101"/>
      <c r="D13" s="101"/>
      <c r="E13" s="101"/>
      <c r="F13" s="101"/>
      <c r="G13" s="101"/>
    </row>
  </sheetData>
  <mergeCells count="12">
    <mergeCell ref="A11:J11"/>
    <mergeCell ref="A12:G12"/>
    <mergeCell ref="H1:I1"/>
    <mergeCell ref="A6:A7"/>
    <mergeCell ref="B6:B7"/>
    <mergeCell ref="C6:C7"/>
    <mergeCell ref="D6:D7"/>
    <mergeCell ref="E6:E7"/>
    <mergeCell ref="F6:F7"/>
    <mergeCell ref="G6:G7"/>
    <mergeCell ref="H6:H7"/>
    <mergeCell ref="I6:I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4</vt:i4>
      </vt:variant>
    </vt:vector>
  </HeadingPairs>
  <TitlesOfParts>
    <vt:vector size="4" baseType="lpstr">
      <vt:lpstr>1.pielikums</vt:lpstr>
      <vt:lpstr>2.pielikums</vt:lpstr>
      <vt:lpstr>3.pielikums</vt:lpstr>
      <vt:lpstr>4.pielikums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Ivita Lazdiņa</dc:creator>
  <cp:lastModifiedBy>Rimants</cp:lastModifiedBy>
  <dcterms:created xsi:type="dcterms:W3CDTF">2021-11-29T12:03:05Z</dcterms:created>
  <dcterms:modified xsi:type="dcterms:W3CDTF">2023-03-31T08:14:04Z</dcterms:modified>
</cp:coreProperties>
</file>