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ventaP\Desktop\"/>
    </mc:Choice>
  </mc:AlternateContent>
  <xr:revisionPtr revIDLastSave="0" documentId="8_{310E3124-B7EF-4F83-A34F-2774AB136D9D}" xr6:coauthVersionLast="47" xr6:coauthVersionMax="47" xr10:uidLastSave="{00000000-0000-0000-0000-000000000000}"/>
  <bookViews>
    <workbookView xWindow="-110" yWindow="-110" windowWidth="19420" windowHeight="10420" xr2:uid="{62E8F202-832C-4236-BDF4-074153B30229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H5" i="1"/>
  <c r="H6" i="1"/>
  <c r="H7" i="1"/>
  <c r="H8" i="1"/>
  <c r="H9" i="1"/>
  <c r="H10" i="1"/>
  <c r="H4" i="1"/>
  <c r="E10" i="1"/>
  <c r="C10" i="1"/>
  <c r="D10" i="1" s="1"/>
  <c r="F10" i="1" s="1"/>
  <c r="C9" i="1"/>
  <c r="D9" i="1" s="1"/>
  <c r="F9" i="1" s="1"/>
  <c r="C8" i="1"/>
  <c r="D8" i="1" s="1"/>
  <c r="F8" i="1" s="1"/>
  <c r="C7" i="1"/>
  <c r="D7" i="1" s="1"/>
  <c r="F7" i="1" s="1"/>
  <c r="C6" i="1"/>
  <c r="D6" i="1" s="1"/>
  <c r="F6" i="1" s="1"/>
  <c r="C5" i="1"/>
  <c r="D5" i="1" s="1"/>
  <c r="F5" i="1" s="1"/>
  <c r="C4" i="1"/>
  <c r="D4" i="1" s="1"/>
  <c r="F4" i="1" s="1"/>
  <c r="E5" i="1" l="1"/>
  <c r="E4" i="1"/>
  <c r="E9" i="1"/>
  <c r="E8" i="1"/>
  <c r="E7" i="1"/>
  <c r="E6" i="1"/>
  <c r="I8" i="1"/>
  <c r="J8" i="1" s="1"/>
  <c r="G8" i="1"/>
  <c r="I9" i="1"/>
  <c r="J9" i="1" s="1"/>
  <c r="G9" i="1"/>
  <c r="I10" i="1"/>
  <c r="J10" i="1" s="1"/>
  <c r="G10" i="1"/>
  <c r="G4" i="1"/>
  <c r="J4" i="1"/>
  <c r="I5" i="1"/>
  <c r="J5" i="1" s="1"/>
  <c r="G5" i="1"/>
  <c r="I6" i="1"/>
  <c r="J6" i="1" s="1"/>
  <c r="G6" i="1"/>
  <c r="I7" i="1"/>
  <c r="J7" i="1" s="1"/>
  <c r="G7" i="1"/>
</calcChain>
</file>

<file path=xl/sharedStrings.xml><?xml version="1.0" encoding="utf-8"?>
<sst xmlns="http://schemas.openxmlformats.org/spreadsheetml/2006/main" count="18" uniqueCount="18">
  <si>
    <t>Pedagogam vidēji uz vienu audzēkni apmaksājamo likmju  aprēķins pašvaldību un privāto dibinātāju profesionālās ievirzes skolām</t>
  </si>
  <si>
    <t>Programma</t>
  </si>
  <si>
    <t>28/30 (šobrīd) apmaksājamās pedagogu likmes uz 1 audzēkni</t>
  </si>
  <si>
    <t>28/30 (šobrīd) apamaksājamās stundas uz 1 audzēkni</t>
  </si>
  <si>
    <t>t.sk., kotaktstundas (28/30)</t>
  </si>
  <si>
    <t xml:space="preserve">26/30 kopā apmaksājamās stundas uz audēkni </t>
  </si>
  <si>
    <t>t.sk., kotaktstundas (26/30)</t>
  </si>
  <si>
    <t xml:space="preserve">26/30 apmaksājamās pedagogu likmes uz 1 audzēkni </t>
  </si>
  <si>
    <t>starpība</t>
  </si>
  <si>
    <t>mūzika 10V</t>
  </si>
  <si>
    <t>mūzika 20V</t>
  </si>
  <si>
    <t>māksla 20V</t>
  </si>
  <si>
    <t>deja 20V</t>
  </si>
  <si>
    <t>māksla 30V</t>
  </si>
  <si>
    <t>mūzika 30V</t>
  </si>
  <si>
    <t>deja 30V</t>
  </si>
  <si>
    <t>t.sk., gatavošanās stundas (2/30)</t>
  </si>
  <si>
    <t>t.sk., gatavošanās stundas (4/30)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</si>
</sst>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4" x14ac:knownFonts="1">
    <font>
      <sz val="11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1" fillId="0" borderId="1" xfId="0" applyFont="1" applyBorder="1"/>
    <xf numFmtId="164" fontId="1" fillId="0" borderId="1" xfId="0" applyNumberFormat="1" applyFont="1" applyBorder="1"/>
    <xf numFmtId="165" fontId="1" fillId="0" borderId="1" xfId="0" applyNumberFormat="1" applyFont="1" applyBorder="1" applyAlignment="1">
      <alignment vertical="center"/>
    </xf>
    <xf numFmtId="164" fontId="1" fillId="0" borderId="0" xfId="0" applyNumberFormat="1" applyFont="1"/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00964-060D-4BF2-B922-230634274794}">
  <dimension ref="A1:J32"/>
  <sheetViews>
    <sheetView tabSelected="1" workbookViewId="0">
      <selection activeCell="I6" sqref="I6"/>
    </sheetView>
  </sheetViews>
  <sheetFormatPr defaultColWidth="9.1796875" defaultRowHeight="15.5" x14ac:dyDescent="0.35"/>
  <cols>
    <col min="1" max="1" width="23" style="1" customWidth="1"/>
    <col min="2" max="2" width="15.08984375" style="1" customWidth="1"/>
    <col min="3" max="3" width="16.453125" style="1" customWidth="1"/>
    <col min="4" max="5" width="14.81640625" style="1" customWidth="1"/>
    <col min="6" max="6" width="14.6328125" style="1" customWidth="1"/>
    <col min="7" max="8" width="13.81640625" style="1" customWidth="1"/>
    <col min="9" max="9" width="15.08984375" style="1" customWidth="1"/>
    <col min="10" max="10" width="14.1796875" style="1" customWidth="1"/>
    <col min="11" max="16384" width="9.1796875" style="1"/>
  </cols>
  <sheetData>
    <row r="1" spans="1:10" ht="18.5" x14ac:dyDescent="0.45">
      <c r="A1" s="2" t="s">
        <v>0</v>
      </c>
    </row>
    <row r="3" spans="1:10" ht="77.5" x14ac:dyDescent="0.35">
      <c r="A3" s="3" t="s">
        <v>1</v>
      </c>
      <c r="B3" s="4" t="s">
        <v>2</v>
      </c>
      <c r="C3" s="5" t="s">
        <v>3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17</v>
      </c>
      <c r="I3" s="4" t="s">
        <v>7</v>
      </c>
      <c r="J3" s="6" t="s">
        <v>8</v>
      </c>
    </row>
    <row r="4" spans="1:10" ht="17.25" customHeight="1" x14ac:dyDescent="0.35">
      <c r="A4" s="7" t="s">
        <v>9</v>
      </c>
      <c r="B4" s="8">
        <v>6.2E-2</v>
      </c>
      <c r="C4" s="9">
        <f>ROUND(B4*30,3)</f>
        <v>1.86</v>
      </c>
      <c r="D4" s="8">
        <f>ROUND(C4/30*28,3)</f>
        <v>1.736</v>
      </c>
      <c r="E4" s="9">
        <f>C4-D4</f>
        <v>0.12400000000000011</v>
      </c>
      <c r="F4" s="9">
        <f>ROUND(D4/26*30,3)</f>
        <v>2.0030000000000001</v>
      </c>
      <c r="G4" s="9">
        <f>F4/30*26</f>
        <v>1.7359333333333333</v>
      </c>
      <c r="H4" s="9">
        <f>F4-G4</f>
        <v>0.26706666666666679</v>
      </c>
      <c r="I4" s="10">
        <f>ROUND(F4/30,3)</f>
        <v>6.7000000000000004E-2</v>
      </c>
      <c r="J4" s="10">
        <f>I4-B4</f>
        <v>5.0000000000000044E-3</v>
      </c>
    </row>
    <row r="5" spans="1:10" ht="17.25" customHeight="1" x14ac:dyDescent="0.35">
      <c r="A5" s="7" t="s">
        <v>10</v>
      </c>
      <c r="B5" s="8">
        <v>0.11</v>
      </c>
      <c r="C5" s="9">
        <f t="shared" ref="C5:C10" si="0">ROUND(B5*30,3)</f>
        <v>3.3</v>
      </c>
      <c r="D5" s="8">
        <f t="shared" ref="D5:D10" si="1">ROUND(C5/30*28,3)</f>
        <v>3.08</v>
      </c>
      <c r="E5" s="9">
        <f t="shared" ref="E5:E10" si="2">C5-D5</f>
        <v>0.21999999999999975</v>
      </c>
      <c r="F5" s="9">
        <f t="shared" ref="F5:F10" si="3">ROUND(D5/26*30,3)</f>
        <v>3.5539999999999998</v>
      </c>
      <c r="G5" s="9">
        <f t="shared" ref="G5:G10" si="4">F5/30*26</f>
        <v>3.0801333333333334</v>
      </c>
      <c r="H5" s="9">
        <f t="shared" ref="H5:H10" si="5">F5-G5</f>
        <v>0.47386666666666644</v>
      </c>
      <c r="I5" s="10">
        <f>ROUND(F5/30,3)</f>
        <v>0.11799999999999999</v>
      </c>
      <c r="J5" s="10">
        <f t="shared" ref="J5:J10" si="6">I5-B5</f>
        <v>7.9999999999999932E-3</v>
      </c>
    </row>
    <row r="6" spans="1:10" ht="17.25" customHeight="1" x14ac:dyDescent="0.35">
      <c r="A6" s="7" t="s">
        <v>11</v>
      </c>
      <c r="B6" s="8">
        <v>3.4000000000000002E-2</v>
      </c>
      <c r="C6" s="9">
        <f t="shared" si="0"/>
        <v>1.02</v>
      </c>
      <c r="D6" s="8">
        <f t="shared" si="1"/>
        <v>0.95199999999999996</v>
      </c>
      <c r="E6" s="9">
        <f t="shared" si="2"/>
        <v>6.800000000000006E-2</v>
      </c>
      <c r="F6" s="9">
        <f t="shared" si="3"/>
        <v>1.0980000000000001</v>
      </c>
      <c r="G6" s="9">
        <f t="shared" si="4"/>
        <v>0.9516</v>
      </c>
      <c r="H6" s="9">
        <f t="shared" si="5"/>
        <v>0.14640000000000009</v>
      </c>
      <c r="I6" s="10">
        <f>ROUND(F6/30,3)</f>
        <v>3.6999999999999998E-2</v>
      </c>
      <c r="J6" s="10">
        <f t="shared" si="6"/>
        <v>2.9999999999999957E-3</v>
      </c>
    </row>
    <row r="7" spans="1:10" ht="17.25" customHeight="1" x14ac:dyDescent="0.35">
      <c r="A7" s="7" t="s">
        <v>12</v>
      </c>
      <c r="B7" s="8">
        <v>2.8000000000000001E-2</v>
      </c>
      <c r="C7" s="9">
        <f t="shared" si="0"/>
        <v>0.84</v>
      </c>
      <c r="D7" s="8">
        <f t="shared" si="1"/>
        <v>0.78400000000000003</v>
      </c>
      <c r="E7" s="9">
        <f t="shared" si="2"/>
        <v>5.5999999999999939E-2</v>
      </c>
      <c r="F7" s="9">
        <f t="shared" si="3"/>
        <v>0.90500000000000003</v>
      </c>
      <c r="G7" s="9">
        <f t="shared" si="4"/>
        <v>0.78433333333333333</v>
      </c>
      <c r="H7" s="9">
        <f t="shared" si="5"/>
        <v>0.1206666666666667</v>
      </c>
      <c r="I7" s="10">
        <f>ROUND(F7/30,3)</f>
        <v>0.03</v>
      </c>
      <c r="J7" s="10">
        <f t="shared" si="6"/>
        <v>1.9999999999999983E-3</v>
      </c>
    </row>
    <row r="8" spans="1:10" ht="17.25" customHeight="1" x14ac:dyDescent="0.35">
      <c r="A8" s="7" t="s">
        <v>13</v>
      </c>
      <c r="B8" s="8">
        <v>3.4000000000000002E-2</v>
      </c>
      <c r="C8" s="9">
        <f t="shared" si="0"/>
        <v>1.02</v>
      </c>
      <c r="D8" s="8">
        <f t="shared" si="1"/>
        <v>0.95199999999999996</v>
      </c>
      <c r="E8" s="9">
        <f t="shared" si="2"/>
        <v>6.800000000000006E-2</v>
      </c>
      <c r="F8" s="9">
        <f t="shared" si="3"/>
        <v>1.0980000000000001</v>
      </c>
      <c r="G8" s="9">
        <f t="shared" si="4"/>
        <v>0.9516</v>
      </c>
      <c r="H8" s="9">
        <f t="shared" si="5"/>
        <v>0.14640000000000009</v>
      </c>
      <c r="I8" s="10">
        <f>ROUND(F8/30,3)</f>
        <v>3.6999999999999998E-2</v>
      </c>
      <c r="J8" s="10">
        <f t="shared" si="6"/>
        <v>2.9999999999999957E-3</v>
      </c>
    </row>
    <row r="9" spans="1:10" ht="17.25" customHeight="1" x14ac:dyDescent="0.35">
      <c r="A9" s="7" t="s">
        <v>14</v>
      </c>
      <c r="B9" s="8">
        <v>0.11600000000000001</v>
      </c>
      <c r="C9" s="9">
        <f t="shared" si="0"/>
        <v>3.48</v>
      </c>
      <c r="D9" s="8">
        <f t="shared" si="1"/>
        <v>3.2480000000000002</v>
      </c>
      <c r="E9" s="9">
        <f t="shared" si="2"/>
        <v>0.23199999999999976</v>
      </c>
      <c r="F9" s="9">
        <f t="shared" si="3"/>
        <v>3.7480000000000002</v>
      </c>
      <c r="G9" s="9">
        <f t="shared" si="4"/>
        <v>3.2482666666666669</v>
      </c>
      <c r="H9" s="9">
        <f t="shared" si="5"/>
        <v>0.49973333333333336</v>
      </c>
      <c r="I9" s="10">
        <f>ROUND(F9/30,3)</f>
        <v>0.125</v>
      </c>
      <c r="J9" s="10">
        <f t="shared" si="6"/>
        <v>8.9999999999999941E-3</v>
      </c>
    </row>
    <row r="10" spans="1:10" ht="17.25" customHeight="1" x14ac:dyDescent="0.35">
      <c r="A10" s="7" t="s">
        <v>15</v>
      </c>
      <c r="B10" s="8">
        <v>2.4E-2</v>
      </c>
      <c r="C10" s="9">
        <f t="shared" si="0"/>
        <v>0.72</v>
      </c>
      <c r="D10" s="8">
        <f t="shared" si="1"/>
        <v>0.67200000000000004</v>
      </c>
      <c r="E10" s="9">
        <f t="shared" si="2"/>
        <v>4.7999999999999932E-2</v>
      </c>
      <c r="F10" s="9">
        <f t="shared" si="3"/>
        <v>0.77500000000000002</v>
      </c>
      <c r="G10" s="9">
        <f t="shared" si="4"/>
        <v>0.67166666666666663</v>
      </c>
      <c r="H10" s="9">
        <f t="shared" si="5"/>
        <v>0.10333333333333339</v>
      </c>
      <c r="I10" s="10">
        <f>ROUND(F10/30,3)</f>
        <v>2.5999999999999999E-2</v>
      </c>
      <c r="J10" s="10">
        <f t="shared" si="6"/>
        <v>1.9999999999999983E-3</v>
      </c>
    </row>
    <row r="12" spans="1:10" x14ac:dyDescent="0.35">
      <c r="I12" s="11"/>
    </row>
    <row r="16" spans="1:10" hidden="1" x14ac:dyDescent="0.35"/>
    <row r="17" hidden="1" x14ac:dyDescent="0.35"/>
    <row r="18" hidden="1" x14ac:dyDescent="0.35"/>
    <row r="19" hidden="1" x14ac:dyDescent="0.35"/>
    <row r="20" hidden="1" x14ac:dyDescent="0.35"/>
    <row r="21" hidden="1" x14ac:dyDescent="0.35"/>
    <row r="22" hidden="1" x14ac:dyDescent="0.35"/>
    <row r="23" hidden="1" x14ac:dyDescent="0.35"/>
    <row r="24" hidden="1" x14ac:dyDescent="0.35"/>
    <row r="25" hidden="1" x14ac:dyDescent="0.35"/>
    <row r="26" hidden="1" x14ac:dyDescent="0.35"/>
    <row r="27" hidden="1" x14ac:dyDescent="0.35"/>
    <row r="28" hidden="1" x14ac:dyDescent="0.35"/>
    <row r="29" hidden="1" x14ac:dyDescent="0.35"/>
    <row r="30" hidden="1" x14ac:dyDescent="0.35"/>
    <row r="31" hidden="1" x14ac:dyDescent="0.35"/>
    <row r="32" hidden="1" x14ac:dyDescent="0.3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>Kultūras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Roventa Putniņa</dc:creator>
  <cp:lastModifiedBy>Roventa Putniņa</cp:lastModifiedBy>
  <dcterms:created xsi:type="dcterms:W3CDTF">2022-12-19T10:42:21Z</dcterms:created>
  <dcterms:modified xsi:type="dcterms:W3CDTF">2022-12-19T13:24:05Z</dcterms:modified>
</cp:coreProperties>
</file>