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tzinumi\2024\Ukraina\"/>
    </mc:Choice>
  </mc:AlternateContent>
  <xr:revisionPtr revIDLastSave="0" documentId="13_ncr:1_{2E271833-21C7-4C47-9BEE-2FBA55AA9439}" xr6:coauthVersionLast="47" xr6:coauthVersionMax="47" xr10:uidLastSave="{00000000-0000-0000-0000-000000000000}"/>
  <bookViews>
    <workbookView xWindow="-108" yWindow="-108" windowWidth="23256" windowHeight="12576" xr2:uid="{C3320292-9E85-491E-A339-DD7E5BD071B6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" l="1"/>
  <c r="G24" i="1"/>
  <c r="L23" i="1"/>
  <c r="G21" i="1"/>
  <c r="E20" i="1"/>
  <c r="C20" i="1"/>
  <c r="D20" i="1" s="1"/>
  <c r="L18" i="1"/>
  <c r="L17" i="1"/>
  <c r="G12" i="1"/>
  <c r="G11" i="1"/>
  <c r="K8" i="1"/>
  <c r="K13" i="1" s="1"/>
  <c r="J8" i="1"/>
  <c r="L8" i="1" s="1"/>
  <c r="E8" i="1"/>
  <c r="M8" i="1" s="1"/>
  <c r="M13" i="1" s="1"/>
  <c r="K7" i="1"/>
  <c r="J7" i="1"/>
  <c r="J12" i="1" s="1"/>
  <c r="D7" i="1"/>
  <c r="E7" i="1" s="1"/>
  <c r="L25" i="1" l="1"/>
  <c r="L19" i="1"/>
  <c r="J13" i="1"/>
  <c r="L13" i="1" s="1"/>
  <c r="K12" i="1"/>
  <c r="L12" i="1" s="1"/>
  <c r="G7" i="1"/>
  <c r="N7" i="1" s="1"/>
  <c r="M7" i="1"/>
  <c r="M9" i="1" s="1"/>
  <c r="G8" i="1"/>
  <c r="N8" i="1" s="1"/>
  <c r="N13" i="1" s="1"/>
  <c r="L7" i="1"/>
  <c r="G20" i="1"/>
  <c r="N12" i="1" s="1"/>
  <c r="N14" i="1" s="1"/>
  <c r="N9" i="1" l="1"/>
  <c r="M12" i="1"/>
  <c r="M14" i="1" s="1"/>
</calcChain>
</file>

<file path=xl/sharedStrings.xml><?xml version="1.0" encoding="utf-8"?>
<sst xmlns="http://schemas.openxmlformats.org/spreadsheetml/2006/main" count="83" uniqueCount="26">
  <si>
    <t>Pabeigts pakalpojums 30 d</t>
  </si>
  <si>
    <t>Sievietes</t>
  </si>
  <si>
    <t>Vīrieši</t>
  </si>
  <si>
    <t>Kopā</t>
  </si>
  <si>
    <t>Dienas</t>
  </si>
  <si>
    <t>Pakalpojuma kursa dienas cena (EUR)</t>
  </si>
  <si>
    <t>Summa EUR, par pabeigtajiem pakalpojumiem</t>
  </si>
  <si>
    <t>Kopā pabeigts pakalpojums/ Izbeigts rehabilitācijas kurss (Pakalpojumu neturpinās) 30 dienas</t>
  </si>
  <si>
    <t>UA</t>
  </si>
  <si>
    <t>UA_bērni (Nepilngadīgas personas līdz 18.g.v.)</t>
  </si>
  <si>
    <t>Kopā:</t>
  </si>
  <si>
    <t>Izbeigts rehabilitācijas kurss (Pakalpojumu neturpinās) 30d</t>
  </si>
  <si>
    <t>Kopā  30 dienas un 60 dienas</t>
  </si>
  <si>
    <t>Pārtraukts rehabilitācijas kurss, veselības stāvoklis (Pakalpojumu turpinās (nav zināms))</t>
  </si>
  <si>
    <t>Kopā unikālās personas no 07.04.2022</t>
  </si>
  <si>
    <t>10) ir persona, kura valsts apmaksātās medicīniskās transportēšanas ietvaros pārvesta no Ukrainas ārstniecības iestādes uz stacionāro ārstniecības iestādi Latvijā un saņem veselības aprūpes pakalpojumus atbilstoši medicīniskās transportēšanas mērķim.</t>
  </si>
  <si>
    <t>T.sk. Gūstekņi</t>
  </si>
  <si>
    <t>Kopā unikālās personas no 01.01.2024.</t>
  </si>
  <si>
    <t>Pārtraukts rehabilitācijas kurss, veselības stāvoklis (Pakalpojumu turpinās/ nav zināms vai turpinās)</t>
  </si>
  <si>
    <t xml:space="preserve">10) ir persona, kura valsts apmaksātās medicīniskās transportēšanas ietvaros pārvesta no Ukrainas ārstniecības iestādes uz stacionāro ārstniecības iestādi Latvijā un saņem veselības aprūpes pakalpojumus atbilstoši medicīniskās transportēšanas mērķim. </t>
  </si>
  <si>
    <t>Informācija par SIVA veiktajiem izdevumiem par atbalsta sniegšanu Ukrainas civiliedzīvotājiem 2024.gada 1.janvāris-30.jūnijs.</t>
  </si>
  <si>
    <t>Tiesību akta projekta "Par apropriācijas pārdali no budžeta resora “74. Gadskārtējā valsts budžeta izpildes procesā pārdalāmais finansējums” valsts budžeta programmas 17.00.00 “Finansējums Ukrainas civiliedzīvotāju atbalsta likumā noteikto pasākumu īstenošanai”"</t>
  </si>
  <si>
    <t>Pielikums Nr.1</t>
  </si>
  <si>
    <t>Sagatavotājs:</t>
  </si>
  <si>
    <t>Mara.Krumpane@lm.gov.lv</t>
  </si>
  <si>
    <t>LM FVD direktores vietniece M.Krupmāne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</si>
</sst>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indexed="8"/>
      <name val="Calibri"/>
      <family val="2"/>
      <charset val="186"/>
    </font>
    <font>
      <i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9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7" fillId="0" borderId="0" xfId="0" applyFont="1"/>
    <xf numFmtId="49" fontId="6" fillId="0" borderId="1" xfId="0" applyNumberFormat="1" applyFont="1" applyBorder="1"/>
    <xf numFmtId="49" fontId="6" fillId="0" borderId="2" xfId="0" applyNumberFormat="1" applyFont="1" applyBorder="1"/>
    <xf numFmtId="49" fontId="6" fillId="0" borderId="3" xfId="0" applyNumberFormat="1" applyFont="1" applyBorder="1"/>
    <xf numFmtId="0" fontId="8" fillId="0" borderId="2" xfId="0" applyFont="1" applyBorder="1" applyAlignment="1">
      <alignment horizontal="center" wrapText="1"/>
    </xf>
    <xf numFmtId="0" fontId="6" fillId="0" borderId="4" xfId="0" applyFont="1" applyBorder="1" applyAlignment="1">
      <alignment wrapText="1"/>
    </xf>
    <xf numFmtId="14" fontId="6" fillId="0" borderId="1" xfId="0" applyNumberFormat="1" applyFont="1" applyBorder="1" applyAlignment="1">
      <alignment wrapText="1"/>
    </xf>
    <xf numFmtId="49" fontId="7" fillId="0" borderId="5" xfId="0" applyNumberFormat="1" applyFont="1" applyBorder="1"/>
    <xf numFmtId="0" fontId="7" fillId="0" borderId="6" xfId="0" applyFont="1" applyBorder="1"/>
    <xf numFmtId="2" fontId="6" fillId="0" borderId="6" xfId="0" applyNumberFormat="1" applyFont="1" applyBorder="1"/>
    <xf numFmtId="2" fontId="7" fillId="0" borderId="7" xfId="0" applyNumberFormat="1" applyFont="1" applyBorder="1"/>
    <xf numFmtId="49" fontId="7" fillId="0" borderId="5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wrapText="1"/>
    </xf>
    <xf numFmtId="0" fontId="7" fillId="0" borderId="9" xfId="0" applyFont="1" applyBorder="1"/>
    <xf numFmtId="2" fontId="7" fillId="0" borderId="10" xfId="0" applyNumberFormat="1" applyFont="1" applyBorder="1"/>
    <xf numFmtId="0" fontId="7" fillId="0" borderId="11" xfId="0" applyFont="1" applyBorder="1"/>
    <xf numFmtId="0" fontId="7" fillId="0" borderId="12" xfId="0" applyFont="1" applyBorder="1"/>
    <xf numFmtId="2" fontId="7" fillId="0" borderId="13" xfId="0" applyNumberFormat="1" applyFont="1" applyBorder="1"/>
    <xf numFmtId="49" fontId="6" fillId="0" borderId="5" xfId="0" applyNumberFormat="1" applyFont="1" applyBorder="1" applyAlignment="1">
      <alignment wrapText="1"/>
    </xf>
    <xf numFmtId="49" fontId="6" fillId="0" borderId="6" xfId="0" applyNumberFormat="1" applyFont="1" applyBorder="1"/>
    <xf numFmtId="49" fontId="6" fillId="0" borderId="14" xfId="0" applyNumberFormat="1" applyFont="1" applyBorder="1"/>
    <xf numFmtId="0" fontId="8" fillId="0" borderId="6" xfId="0" applyFont="1" applyBorder="1" applyAlignment="1">
      <alignment horizontal="center" wrapText="1"/>
    </xf>
    <xf numFmtId="0" fontId="6" fillId="0" borderId="7" xfId="0" applyFont="1" applyBorder="1" applyAlignment="1">
      <alignment wrapText="1"/>
    </xf>
    <xf numFmtId="2" fontId="6" fillId="0" borderId="9" xfId="0" applyNumberFormat="1" applyFont="1" applyBorder="1"/>
    <xf numFmtId="0" fontId="7" fillId="0" borderId="10" xfId="0" applyFont="1" applyBorder="1"/>
    <xf numFmtId="49" fontId="7" fillId="0" borderId="0" xfId="0" applyNumberFormat="1" applyFont="1"/>
    <xf numFmtId="0" fontId="6" fillId="0" borderId="0" xfId="0" applyFont="1"/>
    <xf numFmtId="49" fontId="7" fillId="0" borderId="0" xfId="0" applyNumberFormat="1" applyFont="1" applyAlignment="1">
      <alignment wrapText="1"/>
    </xf>
    <xf numFmtId="0" fontId="7" fillId="0" borderId="6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49" fontId="6" fillId="0" borderId="4" xfId="0" applyNumberFormat="1" applyFont="1" applyBorder="1"/>
    <xf numFmtId="0" fontId="7" fillId="0" borderId="7" xfId="0" applyFont="1" applyBorder="1"/>
    <xf numFmtId="0" fontId="6" fillId="0" borderId="6" xfId="0" applyFont="1" applyBorder="1" applyAlignment="1">
      <alignment wrapText="1"/>
    </xf>
    <xf numFmtId="0" fontId="7" fillId="0" borderId="15" xfId="0" applyFont="1" applyBorder="1"/>
    <xf numFmtId="0" fontId="7" fillId="0" borderId="16" xfId="0" applyFont="1" applyBorder="1"/>
    <xf numFmtId="49" fontId="6" fillId="0" borderId="0" xfId="0" applyNumberFormat="1" applyFont="1"/>
    <xf numFmtId="0" fontId="7" fillId="0" borderId="0" xfId="0" applyFont="1" applyAlignment="1">
      <alignment wrapText="1"/>
    </xf>
    <xf numFmtId="0" fontId="7" fillId="0" borderId="7" xfId="0" applyFont="1" applyBorder="1" applyAlignment="1">
      <alignment horizontal="center"/>
    </xf>
    <xf numFmtId="49" fontId="3" fillId="0" borderId="0" xfId="0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49" fontId="6" fillId="0" borderId="1" xfId="0" applyNumberFormat="1" applyFont="1" applyBorder="1" applyAlignment="1">
      <alignment wrapText="1"/>
    </xf>
    <xf numFmtId="49" fontId="6" fillId="0" borderId="17" xfId="0" applyNumberFormat="1" applyFont="1" applyBorder="1"/>
    <xf numFmtId="0" fontId="2" fillId="0" borderId="1" xfId="0" applyFont="1" applyBorder="1" applyAlignment="1">
      <alignment horizontal="left" wrapText="1"/>
    </xf>
    <xf numFmtId="0" fontId="7" fillId="0" borderId="7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3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center"/>
    </xf>
    <xf numFmtId="0" fontId="7" fillId="0" borderId="0" xfId="0" applyFont="1" applyBorder="1"/>
    <xf numFmtId="0" fontId="9" fillId="0" borderId="0" xfId="2"/>
    <xf numFmtId="0" fontId="1" fillId="0" borderId="0" xfId="0" applyFont="1" applyAlignment="1">
      <alignment horizontal="left"/>
    </xf>
    <xf numFmtId="49" fontId="3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3">
    <cellStyle name="Excel Built-in Normal" xfId="1" xr:uid="{65E63E18-840C-4381-80BB-6BC2438692CD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a.Krumpane@l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8781-333B-405C-B1D0-B13A578D0E6A}">
  <sheetPr>
    <pageSetUpPr fitToPage="1"/>
  </sheetPr>
  <dimension ref="A1:R30"/>
  <sheetViews>
    <sheetView tabSelected="1" zoomScale="70" zoomScaleNormal="70" workbookViewId="0">
      <selection activeCell="F26" sqref="F26"/>
    </sheetView>
  </sheetViews>
  <sheetFormatPr defaultColWidth="8.6640625" defaultRowHeight="13.8" x14ac:dyDescent="0.25"/>
  <cols>
    <col min="1" max="1" width="40.109375" style="1" customWidth="1"/>
    <col min="2" max="3" width="8.6640625" style="1"/>
    <col min="4" max="4" width="10.109375" style="1" bestFit="1" customWidth="1"/>
    <col min="5" max="5" width="8.6640625" style="1"/>
    <col min="6" max="6" width="13.109375" style="1" customWidth="1"/>
    <col min="7" max="7" width="15.44140625" style="1" customWidth="1"/>
    <col min="8" max="8" width="6.44140625" style="1" customWidth="1"/>
    <col min="9" max="9" width="30.33203125" style="1" customWidth="1"/>
    <col min="10" max="12" width="8.6640625" style="1"/>
    <col min="13" max="13" width="10" style="1" customWidth="1"/>
    <col min="14" max="14" width="13.6640625" style="1" customWidth="1"/>
    <col min="15" max="16384" width="8.6640625" style="1"/>
  </cols>
  <sheetData>
    <row r="1" spans="1:18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 t="s">
        <v>22</v>
      </c>
      <c r="O1" s="42"/>
      <c r="P1" s="42"/>
      <c r="Q1" s="42"/>
      <c r="R1" s="42"/>
    </row>
    <row r="2" spans="1:18" ht="30.9" customHeight="1" x14ac:dyDescent="0.25">
      <c r="A2" s="41"/>
      <c r="B2" s="41"/>
      <c r="C2" s="41"/>
      <c r="D2" s="54" t="s">
        <v>21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41"/>
      <c r="P2" s="41"/>
      <c r="Q2" s="41"/>
      <c r="R2" s="41"/>
    </row>
    <row r="4" spans="1:18" x14ac:dyDescent="0.25">
      <c r="A4" s="56" t="s">
        <v>20</v>
      </c>
      <c r="B4" s="56"/>
      <c r="C4" s="56"/>
      <c r="D4" s="56"/>
      <c r="E4" s="56"/>
      <c r="F4" s="56"/>
      <c r="G4" s="56"/>
      <c r="H4" s="3"/>
      <c r="I4" s="3"/>
      <c r="J4" s="3"/>
      <c r="K4" s="3"/>
      <c r="L4" s="3"/>
      <c r="M4" s="3"/>
      <c r="N4" s="3"/>
    </row>
    <row r="5" spans="1:18" ht="14.4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8" ht="79.5" customHeight="1" x14ac:dyDescent="0.25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7" t="s">
        <v>5</v>
      </c>
      <c r="G6" s="8" t="s">
        <v>6</v>
      </c>
      <c r="H6" s="3"/>
      <c r="I6" s="9" t="s">
        <v>7</v>
      </c>
      <c r="J6" s="5" t="s">
        <v>1</v>
      </c>
      <c r="K6" s="5" t="s">
        <v>2</v>
      </c>
      <c r="L6" s="5" t="s">
        <v>3</v>
      </c>
      <c r="M6" s="5" t="s">
        <v>4</v>
      </c>
      <c r="N6" s="8" t="s">
        <v>6</v>
      </c>
    </row>
    <row r="7" spans="1:18" x14ac:dyDescent="0.25">
      <c r="A7" s="10" t="s">
        <v>8</v>
      </c>
      <c r="B7" s="11">
        <v>1</v>
      </c>
      <c r="C7" s="11">
        <v>0</v>
      </c>
      <c r="D7" s="11">
        <f>SUM(B7:C7)</f>
        <v>1</v>
      </c>
      <c r="E7" s="11">
        <f>D7*30</f>
        <v>30</v>
      </c>
      <c r="F7" s="12">
        <v>62.8</v>
      </c>
      <c r="G7" s="13">
        <f>E7*F7</f>
        <v>1884</v>
      </c>
      <c r="H7" s="3"/>
      <c r="I7" s="10" t="s">
        <v>8</v>
      </c>
      <c r="J7" s="11">
        <f>B7+B11</f>
        <v>1</v>
      </c>
      <c r="K7" s="11">
        <f>C7+C11</f>
        <v>0</v>
      </c>
      <c r="L7" s="11">
        <f>J7+K7</f>
        <v>1</v>
      </c>
      <c r="M7" s="11">
        <f>E7+E11</f>
        <v>30</v>
      </c>
      <c r="N7" s="13">
        <f>G7+G11</f>
        <v>1884</v>
      </c>
    </row>
    <row r="8" spans="1:18" ht="27" thickBot="1" x14ac:dyDescent="0.3">
      <c r="A8" s="14" t="s">
        <v>9</v>
      </c>
      <c r="B8" s="51">
        <v>0</v>
      </c>
      <c r="C8" s="11">
        <v>0</v>
      </c>
      <c r="D8" s="11">
        <v>0</v>
      </c>
      <c r="E8" s="11">
        <f>D8*30</f>
        <v>0</v>
      </c>
      <c r="F8" s="12">
        <v>62.8</v>
      </c>
      <c r="G8" s="13">
        <f>E8*F8</f>
        <v>0</v>
      </c>
      <c r="H8" s="3"/>
      <c r="I8" s="15" t="s">
        <v>9</v>
      </c>
      <c r="J8" s="16">
        <f>B8+B12</f>
        <v>0</v>
      </c>
      <c r="K8" s="16">
        <f>C8+C12</f>
        <v>0</v>
      </c>
      <c r="L8" s="16">
        <f>J8+K8</f>
        <v>0</v>
      </c>
      <c r="M8" s="16">
        <f>E8+E12</f>
        <v>0</v>
      </c>
      <c r="N8" s="17">
        <f>G8+G12</f>
        <v>0</v>
      </c>
    </row>
    <row r="9" spans="1:18" ht="14.4" thickBot="1" x14ac:dyDescent="0.3">
      <c r="A9" s="10"/>
      <c r="B9" s="11"/>
      <c r="C9" s="11"/>
      <c r="D9" s="11"/>
      <c r="E9" s="11"/>
      <c r="F9" s="51"/>
      <c r="G9" s="18"/>
      <c r="H9" s="3"/>
      <c r="I9" s="3"/>
      <c r="J9" s="3"/>
      <c r="K9" s="3"/>
      <c r="L9" s="19" t="s">
        <v>10</v>
      </c>
      <c r="M9" s="19">
        <f>SUM(M7:M8)</f>
        <v>30</v>
      </c>
      <c r="N9" s="20">
        <f>SUM(N7:N8)</f>
        <v>1884</v>
      </c>
      <c r="O9" s="2"/>
    </row>
    <row r="10" spans="1:18" ht="51.9" customHeight="1" thickBot="1" x14ac:dyDescent="0.3">
      <c r="A10" s="21" t="s">
        <v>11</v>
      </c>
      <c r="B10" s="22" t="s">
        <v>1</v>
      </c>
      <c r="C10" s="22" t="s">
        <v>2</v>
      </c>
      <c r="D10" s="22" t="s">
        <v>3</v>
      </c>
      <c r="E10" s="23" t="s">
        <v>4</v>
      </c>
      <c r="F10" s="24" t="s">
        <v>5</v>
      </c>
      <c r="G10" s="25" t="s">
        <v>6</v>
      </c>
      <c r="H10" s="3"/>
      <c r="I10" s="3"/>
      <c r="J10" s="3"/>
      <c r="K10" s="3"/>
      <c r="L10" s="3"/>
      <c r="M10" s="3"/>
      <c r="N10" s="3"/>
    </row>
    <row r="11" spans="1:18" ht="53.4" customHeight="1" x14ac:dyDescent="0.25">
      <c r="A11" s="10" t="s">
        <v>8</v>
      </c>
      <c r="B11" s="11">
        <v>0</v>
      </c>
      <c r="C11" s="11">
        <v>0</v>
      </c>
      <c r="D11" s="11">
        <v>0</v>
      </c>
      <c r="E11" s="11">
        <v>0</v>
      </c>
      <c r="F11" s="12">
        <v>62.8</v>
      </c>
      <c r="G11" s="13">
        <f>E11*F11</f>
        <v>0</v>
      </c>
      <c r="H11" s="3"/>
      <c r="I11" s="9" t="s">
        <v>12</v>
      </c>
      <c r="J11" s="5" t="s">
        <v>1</v>
      </c>
      <c r="K11" s="5" t="s">
        <v>2</v>
      </c>
      <c r="L11" s="5" t="s">
        <v>3</v>
      </c>
      <c r="M11" s="5" t="s">
        <v>4</v>
      </c>
      <c r="N11" s="8" t="s">
        <v>6</v>
      </c>
    </row>
    <row r="12" spans="1:18" ht="14.4" thickBot="1" x14ac:dyDescent="0.3">
      <c r="A12" s="15" t="s">
        <v>9</v>
      </c>
      <c r="B12" s="16">
        <v>0</v>
      </c>
      <c r="C12" s="16">
        <v>0</v>
      </c>
      <c r="D12" s="16">
        <v>0</v>
      </c>
      <c r="E12" s="16">
        <v>0</v>
      </c>
      <c r="F12" s="26">
        <v>62.8</v>
      </c>
      <c r="G12" s="27">
        <f>E12*F12</f>
        <v>0</v>
      </c>
      <c r="H12" s="3"/>
      <c r="I12" s="10" t="s">
        <v>8</v>
      </c>
      <c r="J12" s="11">
        <f>J7+B20+B24</f>
        <v>1</v>
      </c>
      <c r="K12" s="11">
        <f>K7+C20</f>
        <v>8</v>
      </c>
      <c r="L12" s="11">
        <f>SUM(J12:K12)</f>
        <v>9</v>
      </c>
      <c r="M12" s="11">
        <f>E20+M7+E24</f>
        <v>485</v>
      </c>
      <c r="N12" s="13">
        <f>G20+N7+G24</f>
        <v>33811.350000000006</v>
      </c>
    </row>
    <row r="13" spans="1:18" ht="27" thickBot="1" x14ac:dyDescent="0.3">
      <c r="A13" s="28"/>
      <c r="B13" s="3"/>
      <c r="C13" s="3"/>
      <c r="D13" s="3"/>
      <c r="E13" s="3"/>
      <c r="F13" s="29"/>
      <c r="G13" s="3"/>
      <c r="H13" s="3"/>
      <c r="I13" s="15" t="s">
        <v>9</v>
      </c>
      <c r="J13" s="16">
        <f>J8+B21</f>
        <v>0</v>
      </c>
      <c r="K13" s="16">
        <f>C21+K8</f>
        <v>0</v>
      </c>
      <c r="L13" s="16">
        <f>SUM(J13:K13)</f>
        <v>0</v>
      </c>
      <c r="M13" s="16">
        <f>E21+M8</f>
        <v>0</v>
      </c>
      <c r="N13" s="17">
        <f>G21+N8</f>
        <v>0</v>
      </c>
    </row>
    <row r="14" spans="1:18" ht="14.4" thickBot="1" x14ac:dyDescent="0.3">
      <c r="A14" s="28"/>
      <c r="B14" s="3"/>
      <c r="C14" s="3"/>
      <c r="D14" s="3"/>
      <c r="E14" s="3"/>
      <c r="F14" s="3"/>
      <c r="G14" s="3"/>
      <c r="H14" s="3"/>
      <c r="I14" s="3"/>
      <c r="J14" s="3"/>
      <c r="K14" s="3"/>
      <c r="L14" s="19" t="s">
        <v>10</v>
      </c>
      <c r="M14" s="19">
        <f>SUM(M12:M13)</f>
        <v>485</v>
      </c>
      <c r="N14" s="20">
        <f>SUM(N12:N13)</f>
        <v>33811.350000000006</v>
      </c>
    </row>
    <row r="15" spans="1:18" ht="48" customHeight="1" thickBot="1" x14ac:dyDescent="0.3">
      <c r="A15" s="43" t="s">
        <v>13</v>
      </c>
      <c r="B15" s="5" t="s">
        <v>1</v>
      </c>
      <c r="C15" s="5" t="s">
        <v>2</v>
      </c>
      <c r="D15" s="5" t="s">
        <v>3</v>
      </c>
      <c r="E15" s="33" t="s">
        <v>4</v>
      </c>
      <c r="F15" s="55"/>
      <c r="G15" s="55"/>
      <c r="H15" s="30"/>
      <c r="I15" s="3"/>
      <c r="J15" s="3"/>
      <c r="K15" s="3"/>
      <c r="L15" s="3"/>
      <c r="M15" s="3"/>
      <c r="N15" s="3"/>
    </row>
    <row r="16" spans="1:18" ht="30.9" customHeight="1" x14ac:dyDescent="0.25">
      <c r="A16" s="10" t="s">
        <v>8</v>
      </c>
      <c r="B16" s="11">
        <v>0</v>
      </c>
      <c r="C16" s="11">
        <v>0</v>
      </c>
      <c r="D16" s="11">
        <v>0</v>
      </c>
      <c r="E16" s="40">
        <v>0</v>
      </c>
      <c r="F16" s="28"/>
      <c r="G16" s="28"/>
      <c r="H16" s="3"/>
      <c r="I16" s="32" t="s">
        <v>14</v>
      </c>
      <c r="J16" s="5" t="s">
        <v>1</v>
      </c>
      <c r="K16" s="5" t="s">
        <v>2</v>
      </c>
      <c r="L16" s="33" t="s">
        <v>3</v>
      </c>
      <c r="M16" s="3"/>
      <c r="N16" s="3"/>
    </row>
    <row r="17" spans="1:14" ht="14.4" thickBot="1" x14ac:dyDescent="0.3">
      <c r="A17" s="15" t="s">
        <v>9</v>
      </c>
      <c r="B17" s="16">
        <v>0</v>
      </c>
      <c r="C17" s="16">
        <v>0</v>
      </c>
      <c r="D17" s="16">
        <v>0</v>
      </c>
      <c r="E17" s="27">
        <v>0</v>
      </c>
      <c r="F17" s="3"/>
      <c r="G17" s="3"/>
      <c r="H17" s="3"/>
      <c r="I17" s="10" t="s">
        <v>8</v>
      </c>
      <c r="J17" s="11">
        <v>16</v>
      </c>
      <c r="K17" s="11">
        <v>55</v>
      </c>
      <c r="L17" s="34">
        <f>J17+K17</f>
        <v>71</v>
      </c>
      <c r="M17" s="3"/>
      <c r="N17" s="3"/>
    </row>
    <row r="18" spans="1:14" ht="27" thickBot="1" x14ac:dyDescent="0.3">
      <c r="A18" s="44"/>
      <c r="B18" s="3"/>
      <c r="C18" s="3"/>
      <c r="D18" s="3"/>
      <c r="E18" s="3"/>
      <c r="F18" s="3"/>
      <c r="G18" s="3"/>
      <c r="H18" s="3"/>
      <c r="I18" s="15" t="s">
        <v>9</v>
      </c>
      <c r="J18" s="16">
        <v>3</v>
      </c>
      <c r="K18" s="16">
        <v>6</v>
      </c>
      <c r="L18" s="27">
        <f>J18+K18</f>
        <v>9</v>
      </c>
      <c r="M18" s="3"/>
      <c r="N18" s="3"/>
    </row>
    <row r="19" spans="1:14" ht="81" customHeight="1" thickBot="1" x14ac:dyDescent="0.3">
      <c r="A19" s="45" t="s">
        <v>15</v>
      </c>
      <c r="B19" s="5" t="s">
        <v>1</v>
      </c>
      <c r="C19" s="5" t="s">
        <v>2</v>
      </c>
      <c r="D19" s="5" t="s">
        <v>3</v>
      </c>
      <c r="E19" s="5" t="s">
        <v>4</v>
      </c>
      <c r="F19" s="7" t="s">
        <v>5</v>
      </c>
      <c r="G19" s="8" t="s">
        <v>6</v>
      </c>
      <c r="H19" s="3"/>
      <c r="I19" s="3"/>
      <c r="J19" s="3"/>
      <c r="K19" s="36" t="s">
        <v>10</v>
      </c>
      <c r="L19" s="37">
        <f>SUM(L17:L18)</f>
        <v>80</v>
      </c>
      <c r="M19" s="3"/>
      <c r="N19" s="3"/>
    </row>
    <row r="20" spans="1:14" x14ac:dyDescent="0.25">
      <c r="A20" s="10" t="s">
        <v>8</v>
      </c>
      <c r="B20" s="11"/>
      <c r="C20" s="11">
        <f>3+1+2+2</f>
        <v>8</v>
      </c>
      <c r="D20" s="11">
        <f>SUM(B20:C20)</f>
        <v>8</v>
      </c>
      <c r="E20" s="31">
        <f>5+26+24+26+50+60+60+60+26+30+30+29+29</f>
        <v>455</v>
      </c>
      <c r="F20" s="35">
        <v>70.17</v>
      </c>
      <c r="G20" s="46">
        <f>E20*F20</f>
        <v>31927.350000000002</v>
      </c>
      <c r="H20" s="3"/>
      <c r="I20" s="3"/>
      <c r="J20" s="3"/>
      <c r="K20" s="3"/>
      <c r="L20" s="3"/>
      <c r="M20" s="3"/>
      <c r="N20" s="3"/>
    </row>
    <row r="21" spans="1:14" ht="14.4" thickBot="1" x14ac:dyDescent="0.3">
      <c r="A21" s="15" t="s">
        <v>9</v>
      </c>
      <c r="B21" s="16"/>
      <c r="C21" s="16"/>
      <c r="D21" s="16"/>
      <c r="E21" s="16"/>
      <c r="F21" s="47">
        <v>70.17</v>
      </c>
      <c r="G21" s="48">
        <f>E21*F21</f>
        <v>0</v>
      </c>
      <c r="H21" s="3"/>
      <c r="I21" s="3"/>
      <c r="J21" s="3"/>
      <c r="K21" s="3"/>
      <c r="L21" s="3"/>
      <c r="M21" s="38" t="s">
        <v>16</v>
      </c>
      <c r="N21" s="3"/>
    </row>
    <row r="22" spans="1:14" ht="30" customHeight="1" thickBot="1" x14ac:dyDescent="0.3">
      <c r="A22" s="3"/>
      <c r="B22" s="3"/>
      <c r="C22" s="3"/>
      <c r="D22" s="3"/>
      <c r="E22" s="3"/>
      <c r="F22" s="39"/>
      <c r="G22" s="39"/>
      <c r="H22" s="3"/>
      <c r="I22" s="32" t="s">
        <v>17</v>
      </c>
      <c r="J22" s="5" t="s">
        <v>1</v>
      </c>
      <c r="K22" s="5" t="s">
        <v>2</v>
      </c>
      <c r="L22" s="33" t="s">
        <v>3</v>
      </c>
      <c r="M22" s="5" t="s">
        <v>1</v>
      </c>
      <c r="N22" s="33" t="s">
        <v>2</v>
      </c>
    </row>
    <row r="23" spans="1:14" ht="42" customHeight="1" x14ac:dyDescent="0.25">
      <c r="A23" s="43" t="s">
        <v>18</v>
      </c>
      <c r="B23" s="5" t="s">
        <v>1</v>
      </c>
      <c r="C23" s="5" t="s">
        <v>2</v>
      </c>
      <c r="D23" s="5" t="s">
        <v>3</v>
      </c>
      <c r="E23" s="5" t="s">
        <v>4</v>
      </c>
      <c r="F23" s="7" t="s">
        <v>5</v>
      </c>
      <c r="G23" s="8" t="s">
        <v>6</v>
      </c>
      <c r="H23" s="3"/>
      <c r="I23" s="10" t="s">
        <v>8</v>
      </c>
      <c r="J23" s="11">
        <v>1</v>
      </c>
      <c r="K23" s="11">
        <v>8</v>
      </c>
      <c r="L23" s="34">
        <f>SUM(J23:K23)</f>
        <v>9</v>
      </c>
      <c r="M23" s="11">
        <v>1</v>
      </c>
      <c r="N23" s="40">
        <v>5</v>
      </c>
    </row>
    <row r="24" spans="1:14" ht="88.5" customHeight="1" thickBot="1" x14ac:dyDescent="0.3">
      <c r="A24" s="49" t="s">
        <v>19</v>
      </c>
      <c r="B24" s="16">
        <v>0</v>
      </c>
      <c r="C24" s="16">
        <v>0</v>
      </c>
      <c r="D24" s="16">
        <v>0</v>
      </c>
      <c r="E24" s="50">
        <v>0</v>
      </c>
      <c r="F24" s="47">
        <v>70.17</v>
      </c>
      <c r="G24" s="48">
        <f>E24*F24</f>
        <v>0</v>
      </c>
      <c r="H24" s="3"/>
      <c r="I24" s="15" t="s">
        <v>9</v>
      </c>
      <c r="J24" s="16"/>
      <c r="K24" s="16"/>
      <c r="L24" s="27">
        <f>SUM(J24:K24)</f>
        <v>0</v>
      </c>
      <c r="M24" s="16"/>
      <c r="N24" s="27"/>
    </row>
    <row r="25" spans="1:14" ht="14.4" thickBot="1" x14ac:dyDescent="0.3">
      <c r="A25" s="30"/>
      <c r="B25" s="3"/>
      <c r="C25" s="3"/>
      <c r="D25" s="3"/>
      <c r="E25" s="3"/>
      <c r="F25" s="3"/>
      <c r="G25" s="3"/>
      <c r="H25" s="3"/>
      <c r="I25" s="3"/>
      <c r="J25" s="3"/>
      <c r="K25" s="36" t="s">
        <v>10</v>
      </c>
      <c r="L25" s="37">
        <f>SUM(L23:L24)</f>
        <v>9</v>
      </c>
      <c r="M25" s="3"/>
      <c r="N25" s="3"/>
    </row>
    <row r="26" spans="1:1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1" t="s">
        <v>23</v>
      </c>
    </row>
    <row r="28" spans="1:14" x14ac:dyDescent="0.25">
      <c r="A28" s="1" t="s">
        <v>25</v>
      </c>
    </row>
    <row r="29" spans="1:14" x14ac:dyDescent="0.25">
      <c r="A29" s="53">
        <v>67021654</v>
      </c>
    </row>
    <row r="30" spans="1:14" ht="14.4" x14ac:dyDescent="0.3">
      <c r="A30" s="52" t="s">
        <v>24</v>
      </c>
    </row>
  </sheetData>
  <mergeCells count="3">
    <mergeCell ref="D2:N2"/>
    <mergeCell ref="F15:G15"/>
    <mergeCell ref="A4:G4"/>
  </mergeCells>
  <hyperlinks>
    <hyperlink ref="A30" r:id="rId1" xr:uid="{7AFF257B-B14C-49AC-90F6-FAE397C49F6C}"/>
  </hyperlinks>
  <pageMargins left="0.51181102362204722" right="0.51181102362204722" top="0.55118110236220474" bottom="0.35433070866141736" header="0.31496062992125984" footer="0.31496062992125984"/>
  <pageSetup paperSize="9" scale="71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>LRLM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Māra Krumpāne</dc:creator>
  <cp:lastModifiedBy>Ineta Valmane</cp:lastModifiedBy>
  <cp:lastPrinted>2024-08-05T13:38:31Z</cp:lastPrinted>
  <dcterms:created xsi:type="dcterms:W3CDTF">2024-08-02T09:22:00Z</dcterms:created>
  <dcterms:modified xsi:type="dcterms:W3CDTF">2024-08-05T13:38:34Z</dcterms:modified>
</cp:coreProperties>
</file>