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rudite.tukmane\Desktop\4444\"/>
    </mc:Choice>
  </mc:AlternateContent>
  <xr:revisionPtr revIDLastSave="0" documentId="13_ncr:1_{29F00B5A-239E-44F2-A512-81078DDAF582}" xr6:coauthVersionLast="36" xr6:coauthVersionMax="36" xr10:uidLastSave="{00000000-0000-0000-0000-000000000000}"/>
  <bookViews>
    <workbookView xWindow="0" yWindow="0" windowWidth="16170" windowHeight="7890" xr2:uid="{00000000-000D-0000-FFFF-FFFF00000000}"/>
  </bookViews>
  <sheets>
    <sheet name="4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J33" i="1" s="1"/>
  <c r="E32" i="1"/>
  <c r="J32" i="1" s="1"/>
  <c r="H32" i="1" l="1"/>
  <c r="I32" i="1"/>
  <c r="H33" i="1"/>
  <c r="I33" i="1"/>
  <c r="E16" i="1"/>
  <c r="I16" i="1" s="1"/>
  <c r="E17" i="1"/>
  <c r="I17" i="1" s="1"/>
  <c r="H16" i="1" l="1"/>
  <c r="J16" i="1"/>
  <c r="H17" i="1"/>
  <c r="J17" i="1"/>
  <c r="E30" i="1"/>
  <c r="I30" i="1" s="1"/>
  <c r="E29" i="1"/>
  <c r="I29" i="1" s="1"/>
  <c r="E27" i="1"/>
  <c r="I27" i="1" s="1"/>
  <c r="E26" i="1"/>
  <c r="I26" i="1" s="1"/>
  <c r="E25" i="1"/>
  <c r="I25" i="1" s="1"/>
  <c r="E24" i="1"/>
  <c r="I24" i="1" s="1"/>
  <c r="E23" i="1"/>
  <c r="I23" i="1" s="1"/>
  <c r="E22" i="1"/>
  <c r="I22" i="1" s="1"/>
  <c r="E21" i="1"/>
  <c r="I21" i="1" s="1"/>
  <c r="E20" i="1"/>
  <c r="I20" i="1" s="1"/>
  <c r="E19" i="1"/>
  <c r="I19" i="1" s="1"/>
  <c r="E18" i="1"/>
  <c r="I18" i="1" s="1"/>
  <c r="H19" i="1" l="1"/>
  <c r="J19" i="1"/>
  <c r="J29" i="1"/>
  <c r="H29" i="1"/>
  <c r="H30" i="1"/>
  <c r="J30" i="1"/>
  <c r="J22" i="1"/>
  <c r="H22" i="1"/>
  <c r="H20" i="1"/>
  <c r="J20" i="1"/>
  <c r="J23" i="1"/>
  <c r="H23" i="1"/>
  <c r="J24" i="1"/>
  <c r="H24" i="1"/>
  <c r="J25" i="1"/>
  <c r="H25" i="1"/>
  <c r="H27" i="1"/>
  <c r="J27" i="1"/>
  <c r="J21" i="1"/>
  <c r="H21" i="1"/>
  <c r="H18" i="1"/>
  <c r="J18" i="1"/>
  <c r="H26" i="1"/>
  <c r="J26" i="1"/>
  <c r="E13" i="1"/>
  <c r="I13" i="1" s="1"/>
  <c r="E14" i="1"/>
  <c r="I14" i="1" s="1"/>
  <c r="E12" i="1"/>
  <c r="I12" i="1" s="1"/>
  <c r="E9" i="1"/>
  <c r="E10" i="1"/>
  <c r="I10" i="1" s="1"/>
  <c r="E11" i="1"/>
  <c r="I11" i="1" s="1"/>
  <c r="I9" i="1" l="1"/>
  <c r="I34" i="1" s="1"/>
  <c r="H9" i="1"/>
  <c r="J13" i="1"/>
  <c r="H13" i="1"/>
  <c r="H11" i="1"/>
  <c r="J11" i="1"/>
  <c r="J9" i="1"/>
  <c r="J34" i="1" s="1"/>
  <c r="H10" i="1"/>
  <c r="J10" i="1"/>
  <c r="H12" i="1"/>
  <c r="J12" i="1"/>
  <c r="J14" i="1"/>
  <c r="H14" i="1"/>
  <c r="H34" i="1" l="1"/>
</calcChain>
</file>

<file path=xl/sharedStrings.xml><?xml version="1.0" encoding="utf-8"?>
<sst xmlns="http://schemas.openxmlformats.org/spreadsheetml/2006/main" count="97" uniqueCount="87">
  <si>
    <t>4. pielikums</t>
  </si>
  <si>
    <t>Pakalpojuma veids</t>
  </si>
  <si>
    <t>Prognozētais</t>
  </si>
  <si>
    <t>bez PVN</t>
  </si>
  <si>
    <t>apjoms</t>
  </si>
  <si>
    <t>mērvienība</t>
  </si>
  <si>
    <t>Ieņēmumu prognoze no maksas pakalpojumiem</t>
  </si>
  <si>
    <r>
      <t>Vienas vienības cena (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)</t>
    </r>
  </si>
  <si>
    <t>Kopā</t>
  </si>
  <si>
    <t>studiju kursa/mācību priekšmeta ieskaite, studiju kursa/mācību priekšmeta eksāmens, kārtējā ieskaite, kārtējais eksāmens, referāts</t>
  </si>
  <si>
    <t>kvalifikācijas darba aizstāvēšana</t>
  </si>
  <si>
    <t>iesniegto dokumentu izvērtēšana un lēmuma sagatavošana</t>
  </si>
  <si>
    <t>2025. gads</t>
  </si>
  <si>
    <t>diploma ar pielikumu dublikāta izsniegšana</t>
  </si>
  <si>
    <t>pārbaudījumi (ieskaite vai eksāmens)</t>
  </si>
  <si>
    <t>viens pārbaudījums</t>
  </si>
  <si>
    <t>viens kvalifikācijas darbs</t>
  </si>
  <si>
    <t>viens eksāmens</t>
  </si>
  <si>
    <t>viens reflektants</t>
  </si>
  <si>
    <t>viena izziņa</t>
  </si>
  <si>
    <t>viens dublikāts</t>
  </si>
  <si>
    <t>viena lapa</t>
  </si>
  <si>
    <t>viens putu koncentrāts</t>
  </si>
  <si>
    <t>viens paraugs</t>
  </si>
  <si>
    <t>viens materiāls vai cieta viela</t>
  </si>
  <si>
    <t>trīs paraugi</t>
  </si>
  <si>
    <t>viens uguns-aizsarglīdzeklis</t>
  </si>
  <si>
    <t>viens celtniecības materiāls</t>
  </si>
  <si>
    <t>viens lēmums</t>
  </si>
  <si>
    <t>viena akadēmiskā stunda vienam izglītojamam grupā</t>
  </si>
  <si>
    <t>vienam izglītojamam grupā</t>
  </si>
  <si>
    <t>Nr.p.k.</t>
  </si>
  <si>
    <t>1.</t>
  </si>
  <si>
    <t>1.1.</t>
  </si>
  <si>
    <t>1.2.</t>
  </si>
  <si>
    <t>1.3.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</si>
  <si>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</si>
  <si>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</si>
  <si>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</si>
  <si>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</si>
  <si>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</si>
  <si>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</si>
  <si>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</si>
  <si>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</si>
  <si>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</si>
  <si>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</si>
  <si>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</si>
  <si>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</si>
  <si>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</si>
  <si>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</si>
  <si>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apliecības par profesionālās pilnveides izglītību ar sekmju izrakstu dublikāta izsniegšana </t>
  </si>
  <si>
    <t>viena tipa tekstilmateriāls</t>
  </si>
  <si>
    <t>2026. gads</t>
  </si>
  <si>
    <t>2027. gads</t>
  </si>
  <si>
    <t>5.1.</t>
  </si>
  <si>
    <t>5.2.</t>
  </si>
  <si>
    <t>16.</t>
  </si>
  <si>
    <t>16.2.</t>
  </si>
  <si>
    <t>17.</t>
  </si>
  <si>
    <t>17.1.</t>
  </si>
  <si>
    <t>17.2.</t>
  </si>
  <si>
    <t>kvalifikācijas darba recenzēšana</t>
  </si>
  <si>
    <r>
      <t>16.1</t>
    </r>
    <r>
      <rPr>
        <sz val="11"/>
        <color theme="4"/>
        <rFont val="Times New Roman"/>
        <family val="1"/>
        <charset val="186"/>
      </rPr>
      <t>.</t>
    </r>
  </si>
  <si>
    <t>Ministru kabineta noteikumu projekta "Grozījums Ministru kabineta 2023. gada 7. novembra noteikumos Nr.633 "Ugunsdrošības un civilās aizsardzības koledžas maksas pakalpojumu cenrādis"" projekta  sākotnējās ietekmes novērtējuma ziņojumam (anotācijai)</t>
  </si>
  <si>
    <r>
      <t>Atkārtota pārbaudījuma kārtošana</t>
    </r>
    <r>
      <rPr>
        <vertAlign val="superscript"/>
        <sz val="11"/>
        <rFont val="Times New Roman"/>
        <family val="1"/>
      </rPr>
      <t>1, 2</t>
    </r>
  </si>
  <si>
    <r>
      <t>Profesionālās kvalifikācijas eksāmens</t>
    </r>
    <r>
      <rPr>
        <vertAlign val="superscript"/>
        <sz val="11"/>
        <rFont val="Times New Roman"/>
        <family val="1"/>
      </rPr>
      <t>1</t>
    </r>
  </si>
  <si>
    <r>
      <t>Pieteikšanās dokumentu pieņemšana un reģistrēšana pilna un nepilna laika studijām</t>
    </r>
    <r>
      <rPr>
        <vertAlign val="superscript"/>
        <sz val="11"/>
        <rFont val="Times New Roman"/>
        <family val="1"/>
      </rPr>
      <t>1</t>
    </r>
  </si>
  <si>
    <r>
      <t>Akadēmiskās izziņas izsniegšana</t>
    </r>
    <r>
      <rPr>
        <vertAlign val="superscript"/>
        <sz val="11"/>
        <rFont val="Times New Roman"/>
        <family val="1"/>
      </rPr>
      <t>1</t>
    </r>
  </si>
  <si>
    <r>
      <t>Izglītību apliecinoša dokumenta dublikāta izsniegšana</t>
    </r>
    <r>
      <rPr>
        <vertAlign val="superscript"/>
        <sz val="11"/>
        <rFont val="Times New Roman"/>
        <family val="1"/>
      </rPr>
      <t>1</t>
    </r>
  </si>
  <si>
    <r>
      <t>Kopēšana un printēšana (A4 formāts)</t>
    </r>
    <r>
      <rPr>
        <vertAlign val="superscript"/>
        <sz val="11"/>
        <rFont val="Times New Roman"/>
        <family val="1"/>
      </rPr>
      <t>3</t>
    </r>
  </si>
  <si>
    <r>
      <t>Putu koncentrāta kvalitātes rādītāju noteikšana</t>
    </r>
    <r>
      <rPr>
        <vertAlign val="superscript"/>
        <sz val="11"/>
        <rFont val="Times New Roman"/>
        <family val="1"/>
      </rPr>
      <t>3</t>
    </r>
  </si>
  <si>
    <r>
      <t>Tekstilmateriālu uzliesmošanas spējas eksperimentāla noteikšana</t>
    </r>
    <r>
      <rPr>
        <vertAlign val="superscript"/>
        <sz val="11"/>
        <rFont val="Times New Roman"/>
        <family val="1"/>
      </rPr>
      <t>3</t>
    </r>
  </si>
  <si>
    <r>
      <t>Šķidrumu uzliesmojuma (uzliesmošanas) temperatūras eksperimentāla noteikšana vaļējā tīģelī</t>
    </r>
    <r>
      <rPr>
        <vertAlign val="superscript"/>
        <sz val="11"/>
        <rFont val="Times New Roman"/>
        <family val="1"/>
      </rPr>
      <t>3</t>
    </r>
  </si>
  <si>
    <r>
      <t>Cietu vielu un materiālu degtspējas grupas eksperimentāla noteikšana</t>
    </r>
    <r>
      <rPr>
        <vertAlign val="superscript"/>
        <sz val="11"/>
        <rFont val="Times New Roman"/>
        <family val="1"/>
      </rPr>
      <t>3</t>
    </r>
  </si>
  <si>
    <r>
      <t>Koksnes ugunsaizsarglīdzekļa efektivitātes grupas noteikšana</t>
    </r>
    <r>
      <rPr>
        <vertAlign val="superscript"/>
        <sz val="11"/>
        <rFont val="Times New Roman"/>
        <family val="1"/>
      </rPr>
      <t>3</t>
    </r>
  </si>
  <si>
    <r>
      <t>Izstrādājumu ugunsreakcijas testi. Nedegamības tests</t>
    </r>
    <r>
      <rPr>
        <vertAlign val="superscript"/>
        <sz val="11"/>
        <rFont val="Times New Roman"/>
        <family val="1"/>
      </rPr>
      <t>3</t>
    </r>
  </si>
  <si>
    <r>
      <t>Profesionālās tālākizglītības programma "Ugunsdrošība un ugunsdzēsība" (480 stundas), iegūstamā kvalifikācija – ugunsdzēsējs (vismaz 18 izglītojamo mācību grupa)</t>
    </r>
    <r>
      <rPr>
        <vertAlign val="superscript"/>
        <sz val="11"/>
        <rFont val="Times New Roman"/>
        <family val="1"/>
      </rPr>
      <t>1, 4</t>
    </r>
    <r>
      <rPr>
        <sz val="11"/>
        <rFont val="Times New Roman"/>
        <family val="1"/>
      </rPr>
      <t xml:space="preserve">
</t>
    </r>
  </si>
  <si>
    <r>
      <t>Neformālās izglītības programmu nodarbību vadīšana Rīgā (vismaz 18 izglītojamo mācību grupa)</t>
    </r>
    <r>
      <rPr>
        <vertAlign val="superscript"/>
        <sz val="11"/>
        <rFont val="Times New Roman"/>
        <family val="1"/>
      </rPr>
      <t>1, 4</t>
    </r>
  </si>
  <si>
    <r>
      <t>Vērtējums par iepriekšējā izglītībā vai profesionālajā pieredzē sasniegtu studiju rezultātu atzīšanu</t>
    </r>
    <r>
      <rPr>
        <vertAlign val="superscript"/>
        <sz val="11"/>
        <rFont val="Times New Roman"/>
        <family val="1"/>
      </rPr>
      <t>1</t>
    </r>
  </si>
  <si>
    <t>pārbaudījums (ieskaite)</t>
  </si>
  <si>
    <r>
      <t>Vērtējums par kompetences un iegūtās profesionālās kvalifikācijas vai tās daļas atzīšanu</t>
    </r>
    <r>
      <rPr>
        <vertAlign val="superscript"/>
        <sz val="11"/>
        <rFont val="Times New Roman"/>
        <family val="1"/>
      </rPr>
      <t>1</t>
    </r>
  </si>
  <si>
    <t>PVN</t>
  </si>
  <si>
    <t>Kopā:</t>
  </si>
  <si>
    <t>x</t>
  </si>
  <si>
    <r>
      <t>Prognozētie ieņēmumi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</si>
  <si>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r>
      <t xml:space="preserve">1 </t>
    </r>
    <r>
      <rPr>
        <sz val="10"/>
        <color theme="1"/>
        <rFont val="Times New Roman"/>
        <family val="1"/>
        <charset val="186"/>
      </rPr>
      <t>Pievienotās vērtības nodokli nepiemēro saskaņā ar Pievienotās vērtības nodokļa likuma 52. panta pirmās daļas 12. punktu.</t>
    </r>
    <r>
      <rPr>
        <vertAlign val="superscript"/>
        <sz val="10"/>
        <color theme="1"/>
        <rFont val="Times New Roman"/>
        <family val="1"/>
        <charset val="186"/>
      </rPr>
      <t xml:space="preserve">
2 </t>
    </r>
    <r>
      <rPr>
        <sz val="10"/>
        <color theme="1"/>
        <rFont val="Times New Roman"/>
        <family val="1"/>
        <charset val="186"/>
      </rPr>
      <t>Maksu neiekasē, ja pārbaudījums nav nokārtots amatpersonas ar speciālo dienesta pakāpi vai tās ģimenes locekļa slimības, vai bērna kopšanas atvaļinājuma dēļ.</t>
    </r>
    <r>
      <rPr>
        <vertAlign val="superscript"/>
        <sz val="10"/>
        <color theme="1"/>
        <rFont val="Times New Roman"/>
        <family val="1"/>
        <charset val="186"/>
      </rPr>
      <t xml:space="preserve">
3 </t>
    </r>
    <r>
      <rPr>
        <sz val="10"/>
        <color theme="1"/>
        <rFont val="Times New Roman"/>
        <family val="1"/>
        <charset val="186"/>
      </rPr>
      <t>Pievienotās vērtības nodokli nepiemēro saskaņā ar Pievienotās vērtības nodokļa likuma 59. panta pirmo daļu.</t>
    </r>
    <r>
      <rPr>
        <vertAlign val="superscript"/>
        <sz val="10"/>
        <color theme="1"/>
        <rFont val="Times New Roman"/>
        <family val="1"/>
        <charset val="186"/>
      </rPr>
      <t xml:space="preserve">
4 </t>
    </r>
    <r>
      <rPr>
        <sz val="10"/>
        <color theme="1"/>
        <rFont val="Times New Roman"/>
        <family val="1"/>
        <charset val="186"/>
      </rPr>
      <t>Pakalpojums tiek sniegts, ja mācību grupā ir vismaz 18 personas.</t>
    </r>
  </si>
  <si>
    <r>
      <t>Koksnes ugunsaizsarglīdzekļa efektivitātes grupas noteikšana kontrolparaugiem</t>
    </r>
    <r>
      <rPr>
        <vertAlign val="superscript"/>
        <sz val="11"/>
        <rFont val="Times New Roman"/>
        <family val="1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</si>
</sst>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20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  <font>
      <sz val="11"/>
      <name val="Times New Roman"/>
      <family val="1"/>
    </font>
    <font>
      <vertAlign val="superscript"/>
      <sz val="11"/>
      <name val="Times New Roman"/>
      <family val="1"/>
    </font>
    <font>
      <sz val="11"/>
      <name val="Times New Roman"/>
      <family val="1"/>
      <charset val="186"/>
    </font>
    <font>
      <sz val="11"/>
      <color theme="4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164" fontId="8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2" fontId="0" fillId="0" borderId="0" xfId="0" applyNumberFormat="1"/>
    <xf numFmtId="0" fontId="4" fillId="0" borderId="0" xfId="0" applyFont="1"/>
    <xf numFmtId="0" fontId="6" fillId="0" borderId="0" xfId="0" applyFont="1"/>
    <xf numFmtId="0" fontId="5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1"/>
    <xf numFmtId="0" fontId="1" fillId="0" borderId="0" xfId="0" applyFont="1" applyBorder="1" applyAlignment="1">
      <alignment vertical="top" wrapText="1"/>
    </xf>
    <xf numFmtId="0" fontId="1" fillId="2" borderId="0" xfId="0" applyFont="1" applyFill="1" applyAlignment="1"/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wrapText="1"/>
    </xf>
    <xf numFmtId="2" fontId="1" fillId="0" borderId="1" xfId="0" applyNumberFormat="1" applyFont="1" applyBorder="1" applyAlignment="1">
      <alignment horizontal="center"/>
    </xf>
    <xf numFmtId="165" fontId="1" fillId="0" borderId="1" xfId="2" applyNumberFormat="1" applyFont="1" applyBorder="1" applyAlignment="1">
      <alignment horizontal="center"/>
    </xf>
    <xf numFmtId="0" fontId="5" fillId="0" borderId="0" xfId="0" applyFont="1" applyBorder="1" applyAlignment="1">
      <alignment vertical="top" wrapText="1"/>
    </xf>
    <xf numFmtId="3" fontId="9" fillId="0" borderId="1" xfId="0" applyNumberFormat="1" applyFont="1" applyBorder="1" applyAlignment="1">
      <alignment horizontal="center" wrapText="1"/>
    </xf>
    <xf numFmtId="3" fontId="1" fillId="2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165" fontId="9" fillId="0" borderId="1" xfId="2" applyNumberFormat="1" applyFont="1" applyBorder="1" applyAlignment="1">
      <alignment horizont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4" fontId="14" fillId="2" borderId="5" xfId="0" applyNumberFormat="1" applyFont="1" applyFill="1" applyBorder="1" applyAlignment="1">
      <alignment wrapText="1"/>
    </xf>
    <xf numFmtId="2" fontId="14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right" vertical="center"/>
    </xf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center" wrapText="1"/>
    </xf>
    <xf numFmtId="4" fontId="17" fillId="0" borderId="1" xfId="0" applyNumberFormat="1" applyFont="1" applyBorder="1" applyAlignment="1">
      <alignment horizontal="center" wrapText="1"/>
    </xf>
    <xf numFmtId="165" fontId="18" fillId="0" borderId="1" xfId="2" applyNumberFormat="1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" fillId="2" borderId="0" xfId="0" applyFont="1" applyFill="1" applyAlignment="1">
      <alignment horizontal="right"/>
    </xf>
    <xf numFmtId="0" fontId="14" fillId="2" borderId="0" xfId="0" applyFont="1" applyFill="1" applyAlignment="1">
      <alignment horizontal="righ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wrapText="1"/>
    </xf>
    <xf numFmtId="4" fontId="9" fillId="0" borderId="7" xfId="0" applyNumberFormat="1" applyFont="1" applyBorder="1" applyAlignment="1">
      <alignment horizontal="center" wrapText="1"/>
    </xf>
    <xf numFmtId="4" fontId="9" fillId="0" borderId="5" xfId="0" applyNumberFormat="1" applyFont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/>
    </xf>
    <xf numFmtId="3" fontId="1" fillId="2" borderId="5" xfId="0" applyNumberFormat="1" applyFont="1" applyFill="1" applyBorder="1" applyAlignment="1">
      <alignment horizontal="center"/>
    </xf>
    <xf numFmtId="0" fontId="16" fillId="2" borderId="7" xfId="0" applyFont="1" applyFill="1" applyBorder="1" applyAlignment="1">
      <alignment horizontal="center" vertical="top" wrapText="1"/>
    </xf>
    <xf numFmtId="0" fontId="16" fillId="2" borderId="5" xfId="0" applyFont="1" applyFill="1" applyBorder="1" applyAlignment="1">
      <alignment horizontal="center" vertical="top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3"/>
  <sheetViews>
    <sheetView tabSelected="1" topLeftCell="A24" zoomScaleNormal="100" zoomScalePageLayoutView="70" workbookViewId="0">
      <selection activeCell="H19" sqref="H19"/>
    </sheetView>
  </sheetViews>
  <sheetFormatPr defaultRowHeight="15" x14ac:dyDescent="0.25"/>
  <cols>
    <col min="1" max="1" width="4.85546875" customWidth="1"/>
    <col min="2" max="2" width="39.28515625" customWidth="1"/>
    <col min="3" max="3" width="10" customWidth="1"/>
    <col min="4" max="5" width="9.28515625" bestFit="1" customWidth="1"/>
    <col min="6" max="6" width="9.5703125" style="1" customWidth="1"/>
    <col min="7" max="7" width="20" customWidth="1"/>
    <col min="8" max="9" width="10.7109375" customWidth="1"/>
    <col min="10" max="10" width="11.42578125" customWidth="1"/>
    <col min="13" max="13" width="9.5703125" bestFit="1" customWidth="1"/>
  </cols>
  <sheetData>
    <row r="1" spans="1:13" x14ac:dyDescent="0.25">
      <c r="D1" s="41" t="s">
        <v>0</v>
      </c>
      <c r="E1" s="41"/>
      <c r="F1" s="41"/>
      <c r="G1" s="41"/>
      <c r="H1" s="41"/>
      <c r="I1" s="41"/>
      <c r="J1" s="41"/>
      <c r="K1" s="10"/>
    </row>
    <row r="2" spans="1:13" ht="43.5" customHeight="1" x14ac:dyDescent="0.25">
      <c r="D2" s="42" t="s">
        <v>63</v>
      </c>
      <c r="E2" s="42"/>
      <c r="F2" s="42"/>
      <c r="G2" s="42"/>
      <c r="H2" s="42"/>
      <c r="I2" s="42"/>
      <c r="J2" s="42"/>
      <c r="K2" s="11"/>
    </row>
    <row r="3" spans="1:13" ht="8.65" customHeight="1" x14ac:dyDescent="0.25">
      <c r="F3"/>
    </row>
    <row r="4" spans="1:13" ht="18.75" x14ac:dyDescent="0.25">
      <c r="B4" s="43" t="s">
        <v>6</v>
      </c>
      <c r="C4" s="44"/>
      <c r="D4" s="44"/>
      <c r="E4" s="44"/>
      <c r="F4" s="44"/>
      <c r="G4" s="44"/>
      <c r="H4" s="44"/>
      <c r="I4" s="44"/>
      <c r="J4" s="44"/>
    </row>
    <row r="5" spans="1:13" ht="10.15" customHeight="1" x14ac:dyDescent="0.25">
      <c r="B5" s="6"/>
      <c r="C5" s="7"/>
      <c r="D5" s="7"/>
      <c r="E5" s="7"/>
      <c r="F5" s="7"/>
      <c r="G5" s="7"/>
      <c r="H5" s="7"/>
      <c r="I5" s="27"/>
      <c r="J5" s="7"/>
    </row>
    <row r="6" spans="1:13" x14ac:dyDescent="0.25">
      <c r="A6" s="37" t="s">
        <v>31</v>
      </c>
      <c r="B6" s="37" t="s">
        <v>1</v>
      </c>
      <c r="C6" s="45" t="s">
        <v>7</v>
      </c>
      <c r="D6" s="45"/>
      <c r="E6" s="45"/>
      <c r="F6" s="46" t="s">
        <v>2</v>
      </c>
      <c r="G6" s="46"/>
      <c r="H6" s="46" t="s">
        <v>84</v>
      </c>
      <c r="I6" s="46"/>
      <c r="J6" s="46"/>
    </row>
    <row r="7" spans="1:13" ht="15.4" customHeight="1" x14ac:dyDescent="0.25">
      <c r="A7" s="38"/>
      <c r="B7" s="38"/>
      <c r="C7" s="12" t="s">
        <v>3</v>
      </c>
      <c r="D7" s="12" t="s">
        <v>81</v>
      </c>
      <c r="E7" s="13" t="s">
        <v>8</v>
      </c>
      <c r="F7" s="13" t="s">
        <v>4</v>
      </c>
      <c r="G7" s="13" t="s">
        <v>5</v>
      </c>
      <c r="H7" s="13" t="s">
        <v>12</v>
      </c>
      <c r="I7" s="28" t="s">
        <v>52</v>
      </c>
      <c r="J7" s="13" t="s">
        <v>53</v>
      </c>
    </row>
    <row r="8" spans="1:13" ht="16.899999999999999" customHeight="1" x14ac:dyDescent="0.25">
      <c r="A8" s="26" t="s">
        <v>32</v>
      </c>
      <c r="B8" s="33" t="s">
        <v>64</v>
      </c>
      <c r="C8" s="47"/>
      <c r="D8" s="48"/>
      <c r="E8" s="48"/>
      <c r="F8" s="48"/>
      <c r="G8" s="48"/>
      <c r="H8" s="48"/>
      <c r="I8" s="48"/>
      <c r="J8" s="49"/>
      <c r="M8" s="2"/>
    </row>
    <row r="9" spans="1:13" ht="45" customHeight="1" x14ac:dyDescent="0.25">
      <c r="A9" s="26" t="s">
        <v>33</v>
      </c>
      <c r="B9" s="23" t="s">
        <v>9</v>
      </c>
      <c r="C9" s="14">
        <v>26.95</v>
      </c>
      <c r="D9" s="18">
        <v>0</v>
      </c>
      <c r="E9" s="15">
        <f t="shared" ref="E9:E11" si="0">C9+D9</f>
        <v>26.95</v>
      </c>
      <c r="F9" s="21">
        <v>80</v>
      </c>
      <c r="G9" s="25" t="s">
        <v>15</v>
      </c>
      <c r="H9" s="16">
        <f>ROUND(F9*E9,0)</f>
        <v>2156</v>
      </c>
      <c r="I9" s="16">
        <f>ROUND(E9*F9,0)</f>
        <v>2156</v>
      </c>
      <c r="J9" s="16">
        <f>ROUND(F9*E9,0)</f>
        <v>2156</v>
      </c>
    </row>
    <row r="10" spans="1:13" ht="30.4" customHeight="1" x14ac:dyDescent="0.25">
      <c r="A10" s="26" t="s">
        <v>34</v>
      </c>
      <c r="B10" s="24" t="s">
        <v>61</v>
      </c>
      <c r="C10" s="14">
        <v>102.95</v>
      </c>
      <c r="D10" s="18">
        <v>0</v>
      </c>
      <c r="E10" s="15">
        <f t="shared" si="0"/>
        <v>102.95</v>
      </c>
      <c r="F10" s="21">
        <v>1</v>
      </c>
      <c r="G10" s="25" t="s">
        <v>16</v>
      </c>
      <c r="H10" s="16">
        <f t="shared" ref="H10:H14" si="1">ROUND(F10*E10,0)</f>
        <v>103</v>
      </c>
      <c r="I10" s="16">
        <f t="shared" ref="I10:I30" si="2">ROUND(E10*F10,0)</f>
        <v>103</v>
      </c>
      <c r="J10" s="16">
        <f t="shared" ref="J10:J14" si="3">ROUND(F10*E10,0)</f>
        <v>103</v>
      </c>
    </row>
    <row r="11" spans="1:13" ht="34.15" customHeight="1" x14ac:dyDescent="0.25">
      <c r="A11" s="26" t="s">
        <v>35</v>
      </c>
      <c r="B11" s="24" t="s">
        <v>10</v>
      </c>
      <c r="C11" s="14">
        <v>127.66</v>
      </c>
      <c r="D11" s="18">
        <v>0</v>
      </c>
      <c r="E11" s="15">
        <f t="shared" si="0"/>
        <v>127.66</v>
      </c>
      <c r="F11" s="21">
        <v>1</v>
      </c>
      <c r="G11" s="25" t="s">
        <v>16</v>
      </c>
      <c r="H11" s="16">
        <f t="shared" si="1"/>
        <v>128</v>
      </c>
      <c r="I11" s="16">
        <f t="shared" si="2"/>
        <v>128</v>
      </c>
      <c r="J11" s="16">
        <f t="shared" si="3"/>
        <v>128</v>
      </c>
    </row>
    <row r="12" spans="1:13" ht="18" customHeight="1" x14ac:dyDescent="0.25">
      <c r="A12" s="26" t="s">
        <v>36</v>
      </c>
      <c r="B12" s="33" t="s">
        <v>65</v>
      </c>
      <c r="C12" s="30">
        <v>230.59</v>
      </c>
      <c r="D12" s="19">
        <v>0</v>
      </c>
      <c r="E12" s="31">
        <f>C12+D12</f>
        <v>230.59</v>
      </c>
      <c r="F12" s="21">
        <v>2</v>
      </c>
      <c r="G12" s="25" t="s">
        <v>17</v>
      </c>
      <c r="H12" s="16">
        <f t="shared" si="1"/>
        <v>461</v>
      </c>
      <c r="I12" s="16">
        <f t="shared" si="2"/>
        <v>461</v>
      </c>
      <c r="J12" s="16">
        <f t="shared" si="3"/>
        <v>461</v>
      </c>
    </row>
    <row r="13" spans="1:13" ht="31.5" customHeight="1" x14ac:dyDescent="0.25">
      <c r="A13" s="26" t="s">
        <v>37</v>
      </c>
      <c r="B13" s="33" t="s">
        <v>66</v>
      </c>
      <c r="C13" s="14">
        <v>26.5</v>
      </c>
      <c r="D13" s="19">
        <v>0</v>
      </c>
      <c r="E13" s="15">
        <f t="shared" ref="E13:E20" si="4">C13+D13</f>
        <v>26.5</v>
      </c>
      <c r="F13" s="21">
        <v>45</v>
      </c>
      <c r="G13" s="25" t="s">
        <v>18</v>
      </c>
      <c r="H13" s="16">
        <f t="shared" si="1"/>
        <v>1193</v>
      </c>
      <c r="I13" s="16">
        <f t="shared" si="2"/>
        <v>1193</v>
      </c>
      <c r="J13" s="16">
        <f t="shared" si="3"/>
        <v>1193</v>
      </c>
    </row>
    <row r="14" spans="1:13" ht="17.25" customHeight="1" x14ac:dyDescent="0.25">
      <c r="A14" s="26" t="s">
        <v>38</v>
      </c>
      <c r="B14" s="33" t="s">
        <v>67</v>
      </c>
      <c r="C14" s="14">
        <v>21.95</v>
      </c>
      <c r="D14" s="19">
        <v>0</v>
      </c>
      <c r="E14" s="15">
        <f t="shared" si="4"/>
        <v>21.95</v>
      </c>
      <c r="F14" s="21">
        <v>1</v>
      </c>
      <c r="G14" s="25" t="s">
        <v>19</v>
      </c>
      <c r="H14" s="16">
        <f t="shared" si="1"/>
        <v>22</v>
      </c>
      <c r="I14" s="16">
        <f t="shared" si="2"/>
        <v>22</v>
      </c>
      <c r="J14" s="16">
        <f t="shared" si="3"/>
        <v>22</v>
      </c>
    </row>
    <row r="15" spans="1:13" ht="35.25" customHeight="1" x14ac:dyDescent="0.25">
      <c r="A15" s="26" t="s">
        <v>39</v>
      </c>
      <c r="B15" s="33" t="s">
        <v>68</v>
      </c>
      <c r="C15" s="50"/>
      <c r="D15" s="51"/>
      <c r="E15" s="51"/>
      <c r="F15" s="51"/>
      <c r="G15" s="51"/>
      <c r="H15" s="51"/>
      <c r="I15" s="51"/>
      <c r="J15" s="52"/>
    </row>
    <row r="16" spans="1:13" x14ac:dyDescent="0.25">
      <c r="A16" s="26" t="s">
        <v>54</v>
      </c>
      <c r="B16" s="23" t="s">
        <v>13</v>
      </c>
      <c r="C16" s="14">
        <v>53.11</v>
      </c>
      <c r="D16" s="19">
        <v>0</v>
      </c>
      <c r="E16" s="15">
        <f t="shared" si="4"/>
        <v>53.11</v>
      </c>
      <c r="F16" s="21">
        <v>1</v>
      </c>
      <c r="G16" s="25" t="s">
        <v>20</v>
      </c>
      <c r="H16" s="16">
        <f t="shared" ref="H16:H27" si="5">ROUND(F16*E16,0)</f>
        <v>53</v>
      </c>
      <c r="I16" s="16">
        <f t="shared" si="2"/>
        <v>53</v>
      </c>
      <c r="J16" s="16">
        <f t="shared" ref="J16:J27" si="6">ROUND(F16*E16,0)</f>
        <v>53</v>
      </c>
    </row>
    <row r="17" spans="1:10" ht="29.45" customHeight="1" x14ac:dyDescent="0.25">
      <c r="A17" s="26" t="s">
        <v>55</v>
      </c>
      <c r="B17" s="23" t="s">
        <v>50</v>
      </c>
      <c r="C17" s="14">
        <v>16.04</v>
      </c>
      <c r="D17" s="19">
        <v>0</v>
      </c>
      <c r="E17" s="15">
        <f t="shared" si="4"/>
        <v>16.04</v>
      </c>
      <c r="F17" s="21">
        <v>1</v>
      </c>
      <c r="G17" s="25" t="s">
        <v>20</v>
      </c>
      <c r="H17" s="16">
        <f t="shared" si="5"/>
        <v>16</v>
      </c>
      <c r="I17" s="16">
        <f t="shared" si="2"/>
        <v>16</v>
      </c>
      <c r="J17" s="16">
        <f t="shared" si="6"/>
        <v>16</v>
      </c>
    </row>
    <row r="18" spans="1:10" ht="18" x14ac:dyDescent="0.25">
      <c r="A18" s="26" t="s">
        <v>40</v>
      </c>
      <c r="B18" s="34" t="s">
        <v>69</v>
      </c>
      <c r="C18" s="14">
        <v>0.11</v>
      </c>
      <c r="D18" s="18">
        <v>0</v>
      </c>
      <c r="E18" s="15">
        <f t="shared" si="4"/>
        <v>0.11</v>
      </c>
      <c r="F18" s="22">
        <v>2795</v>
      </c>
      <c r="G18" s="25" t="s">
        <v>21</v>
      </c>
      <c r="H18" s="16">
        <f t="shared" si="5"/>
        <v>307</v>
      </c>
      <c r="I18" s="16">
        <f t="shared" si="2"/>
        <v>307</v>
      </c>
      <c r="J18" s="16">
        <f t="shared" si="6"/>
        <v>307</v>
      </c>
    </row>
    <row r="19" spans="1:10" ht="33" x14ac:dyDescent="0.25">
      <c r="A19" s="26" t="s">
        <v>41</v>
      </c>
      <c r="B19" s="34" t="s">
        <v>70</v>
      </c>
      <c r="C19" s="14">
        <v>185.26</v>
      </c>
      <c r="D19" s="18">
        <v>0</v>
      </c>
      <c r="E19" s="15">
        <f t="shared" si="4"/>
        <v>185.26</v>
      </c>
      <c r="F19" s="20">
        <v>6</v>
      </c>
      <c r="G19" s="25" t="s">
        <v>22</v>
      </c>
      <c r="H19" s="16">
        <f t="shared" si="5"/>
        <v>1112</v>
      </c>
      <c r="I19" s="16">
        <f t="shared" si="2"/>
        <v>1112</v>
      </c>
      <c r="J19" s="16">
        <f t="shared" si="6"/>
        <v>1112</v>
      </c>
    </row>
    <row r="20" spans="1:10" ht="33" x14ac:dyDescent="0.25">
      <c r="A20" s="26" t="s">
        <v>42</v>
      </c>
      <c r="B20" s="34" t="s">
        <v>71</v>
      </c>
      <c r="C20" s="14">
        <v>160.69</v>
      </c>
      <c r="D20" s="18">
        <v>0</v>
      </c>
      <c r="E20" s="15">
        <f t="shared" si="4"/>
        <v>160.69</v>
      </c>
      <c r="F20" s="20">
        <v>2</v>
      </c>
      <c r="G20" s="29" t="s">
        <v>51</v>
      </c>
      <c r="H20" s="16">
        <f t="shared" si="5"/>
        <v>321</v>
      </c>
      <c r="I20" s="16">
        <f t="shared" si="2"/>
        <v>321</v>
      </c>
      <c r="J20" s="16">
        <f t="shared" si="6"/>
        <v>321</v>
      </c>
    </row>
    <row r="21" spans="1:10" ht="48" x14ac:dyDescent="0.25">
      <c r="A21" s="26" t="s">
        <v>43</v>
      </c>
      <c r="B21" s="34" t="s">
        <v>72</v>
      </c>
      <c r="C21" s="14">
        <v>150.34</v>
      </c>
      <c r="D21" s="19">
        <v>0</v>
      </c>
      <c r="E21" s="15">
        <f>C21+D21</f>
        <v>150.34</v>
      </c>
      <c r="F21" s="20">
        <v>1</v>
      </c>
      <c r="G21" s="25" t="s">
        <v>23</v>
      </c>
      <c r="H21" s="16">
        <f t="shared" si="5"/>
        <v>150</v>
      </c>
      <c r="I21" s="16">
        <f t="shared" si="2"/>
        <v>150</v>
      </c>
      <c r="J21" s="16">
        <f t="shared" si="6"/>
        <v>150</v>
      </c>
    </row>
    <row r="22" spans="1:10" ht="33" x14ac:dyDescent="0.25">
      <c r="A22" s="26" t="s">
        <v>44</v>
      </c>
      <c r="B22" s="34" t="s">
        <v>73</v>
      </c>
      <c r="C22" s="14">
        <v>162.85</v>
      </c>
      <c r="D22" s="19">
        <v>0</v>
      </c>
      <c r="E22" s="15">
        <f t="shared" ref="E22:E26" si="7">C22+D22</f>
        <v>162.85</v>
      </c>
      <c r="F22" s="20">
        <v>1</v>
      </c>
      <c r="G22" s="25" t="s">
        <v>24</v>
      </c>
      <c r="H22" s="16">
        <f t="shared" si="5"/>
        <v>163</v>
      </c>
      <c r="I22" s="16">
        <f t="shared" si="2"/>
        <v>163</v>
      </c>
      <c r="J22" s="16">
        <f t="shared" si="6"/>
        <v>163</v>
      </c>
    </row>
    <row r="23" spans="1:10" ht="33" x14ac:dyDescent="0.25">
      <c r="A23" s="26" t="s">
        <v>45</v>
      </c>
      <c r="B23" s="34" t="s">
        <v>86</v>
      </c>
      <c r="C23" s="14">
        <v>161.27000000000001</v>
      </c>
      <c r="D23" s="19">
        <v>0</v>
      </c>
      <c r="E23" s="15">
        <f t="shared" si="7"/>
        <v>161.27000000000001</v>
      </c>
      <c r="F23" s="20">
        <v>1</v>
      </c>
      <c r="G23" s="25" t="s">
        <v>25</v>
      </c>
      <c r="H23" s="16">
        <f t="shared" si="5"/>
        <v>161</v>
      </c>
      <c r="I23" s="16">
        <f t="shared" si="2"/>
        <v>161</v>
      </c>
      <c r="J23" s="16">
        <f t="shared" si="6"/>
        <v>161</v>
      </c>
    </row>
    <row r="24" spans="1:10" ht="33" x14ac:dyDescent="0.25">
      <c r="A24" s="26" t="s">
        <v>46</v>
      </c>
      <c r="B24" s="34" t="s">
        <v>74</v>
      </c>
      <c r="C24" s="14">
        <v>267.51</v>
      </c>
      <c r="D24" s="18">
        <v>0</v>
      </c>
      <c r="E24" s="15">
        <f t="shared" si="7"/>
        <v>267.51</v>
      </c>
      <c r="F24" s="20">
        <v>1</v>
      </c>
      <c r="G24" s="25" t="s">
        <v>26</v>
      </c>
      <c r="H24" s="16">
        <f t="shared" si="5"/>
        <v>268</v>
      </c>
      <c r="I24" s="16">
        <f t="shared" si="2"/>
        <v>268</v>
      </c>
      <c r="J24" s="16">
        <f t="shared" si="6"/>
        <v>268</v>
      </c>
    </row>
    <row r="25" spans="1:10" ht="33" x14ac:dyDescent="0.25">
      <c r="A25" s="26" t="s">
        <v>47</v>
      </c>
      <c r="B25" s="34" t="s">
        <v>75</v>
      </c>
      <c r="C25" s="30">
        <v>207.67</v>
      </c>
      <c r="D25" s="18">
        <v>0</v>
      </c>
      <c r="E25" s="31">
        <f t="shared" si="7"/>
        <v>207.67</v>
      </c>
      <c r="F25" s="20">
        <v>1</v>
      </c>
      <c r="G25" s="25" t="s">
        <v>27</v>
      </c>
      <c r="H25" s="16">
        <f t="shared" si="5"/>
        <v>208</v>
      </c>
      <c r="I25" s="16">
        <f t="shared" si="2"/>
        <v>208</v>
      </c>
      <c r="J25" s="16">
        <f t="shared" si="6"/>
        <v>208</v>
      </c>
    </row>
    <row r="26" spans="1:10" ht="81" customHeight="1" x14ac:dyDescent="0.25">
      <c r="A26" s="26" t="s">
        <v>48</v>
      </c>
      <c r="B26" s="33" t="s">
        <v>76</v>
      </c>
      <c r="C26" s="14">
        <v>553.85</v>
      </c>
      <c r="D26" s="18">
        <v>0</v>
      </c>
      <c r="E26" s="15">
        <f t="shared" si="7"/>
        <v>553.85</v>
      </c>
      <c r="F26" s="21">
        <v>18</v>
      </c>
      <c r="G26" s="25" t="s">
        <v>30</v>
      </c>
      <c r="H26" s="16">
        <f t="shared" si="5"/>
        <v>9969</v>
      </c>
      <c r="I26" s="16">
        <f t="shared" si="2"/>
        <v>9969</v>
      </c>
      <c r="J26" s="16">
        <f t="shared" si="6"/>
        <v>9969</v>
      </c>
    </row>
    <row r="27" spans="1:10" ht="48" x14ac:dyDescent="0.25">
      <c r="A27" s="26" t="s">
        <v>49</v>
      </c>
      <c r="B27" s="33" t="s">
        <v>77</v>
      </c>
      <c r="C27" s="14">
        <v>34.82</v>
      </c>
      <c r="D27" s="19">
        <v>0</v>
      </c>
      <c r="E27" s="15">
        <f>C27+D27</f>
        <v>34.82</v>
      </c>
      <c r="F27" s="21">
        <v>18</v>
      </c>
      <c r="G27" s="25" t="s">
        <v>29</v>
      </c>
      <c r="H27" s="16">
        <f t="shared" si="5"/>
        <v>627</v>
      </c>
      <c r="I27" s="16">
        <f t="shared" si="2"/>
        <v>627</v>
      </c>
      <c r="J27" s="16">
        <f t="shared" si="6"/>
        <v>627</v>
      </c>
    </row>
    <row r="28" spans="1:10" ht="48" customHeight="1" x14ac:dyDescent="0.25">
      <c r="A28" s="26" t="s">
        <v>56</v>
      </c>
      <c r="B28" s="33" t="s">
        <v>78</v>
      </c>
      <c r="C28" s="47"/>
      <c r="D28" s="48"/>
      <c r="E28" s="48"/>
      <c r="F28" s="48"/>
      <c r="G28" s="48"/>
      <c r="H28" s="48"/>
      <c r="I28" s="48"/>
      <c r="J28" s="49"/>
    </row>
    <row r="29" spans="1:10" ht="30" x14ac:dyDescent="0.25">
      <c r="A29" s="32" t="s">
        <v>62</v>
      </c>
      <c r="B29" s="23" t="s">
        <v>11</v>
      </c>
      <c r="C29" s="14">
        <v>65.06</v>
      </c>
      <c r="D29" s="19">
        <v>0</v>
      </c>
      <c r="E29" s="15">
        <f t="shared" ref="E29:E30" si="8">C29+D29</f>
        <v>65.06</v>
      </c>
      <c r="F29" s="20">
        <v>1</v>
      </c>
      <c r="G29" s="25" t="s">
        <v>28</v>
      </c>
      <c r="H29" s="16">
        <f t="shared" ref="H29:H30" si="9">ROUND(F29*E29,0)</f>
        <v>65</v>
      </c>
      <c r="I29" s="16">
        <f t="shared" si="2"/>
        <v>65</v>
      </c>
      <c r="J29" s="16">
        <f t="shared" ref="J29:J30" si="10">ROUND(F29*E29,0)</f>
        <v>65</v>
      </c>
    </row>
    <row r="30" spans="1:10" x14ac:dyDescent="0.25">
      <c r="A30" s="26" t="s">
        <v>57</v>
      </c>
      <c r="B30" s="23" t="s">
        <v>14</v>
      </c>
      <c r="C30" s="14">
        <v>48.84</v>
      </c>
      <c r="D30" s="19">
        <v>0</v>
      </c>
      <c r="E30" s="15">
        <f t="shared" si="8"/>
        <v>48.84</v>
      </c>
      <c r="F30" s="20">
        <v>1</v>
      </c>
      <c r="G30" s="25" t="s">
        <v>15</v>
      </c>
      <c r="H30" s="16">
        <f t="shared" si="9"/>
        <v>49</v>
      </c>
      <c r="I30" s="16">
        <f t="shared" si="2"/>
        <v>49</v>
      </c>
      <c r="J30" s="16">
        <f t="shared" si="10"/>
        <v>49</v>
      </c>
    </row>
    <row r="31" spans="1:10" ht="48" x14ac:dyDescent="0.25">
      <c r="A31" s="26" t="s">
        <v>58</v>
      </c>
      <c r="B31" s="33" t="s">
        <v>80</v>
      </c>
      <c r="C31" s="47"/>
      <c r="D31" s="48"/>
      <c r="E31" s="48"/>
      <c r="F31" s="48"/>
      <c r="G31" s="48"/>
      <c r="H31" s="48"/>
      <c r="I31" s="48"/>
      <c r="J31" s="49"/>
    </row>
    <row r="32" spans="1:10" ht="30" x14ac:dyDescent="0.25">
      <c r="A32" s="26" t="s">
        <v>59</v>
      </c>
      <c r="B32" s="23" t="s">
        <v>11</v>
      </c>
      <c r="C32" s="14">
        <v>93.39</v>
      </c>
      <c r="D32" s="19">
        <v>0</v>
      </c>
      <c r="E32" s="15">
        <f t="shared" ref="E32:E33" si="11">C32+D32</f>
        <v>93.39</v>
      </c>
      <c r="F32" s="20">
        <v>1</v>
      </c>
      <c r="G32" s="25" t="s">
        <v>28</v>
      </c>
      <c r="H32" s="16">
        <f t="shared" ref="H32:H33" si="12">ROUND(F32*E32,0)</f>
        <v>93</v>
      </c>
      <c r="I32" s="16">
        <f t="shared" ref="I32:I33" si="13">ROUND(E32*F32,0)</f>
        <v>93</v>
      </c>
      <c r="J32" s="16">
        <f t="shared" ref="J32:J33" si="14">ROUND(F32*E32,0)</f>
        <v>93</v>
      </c>
    </row>
    <row r="33" spans="1:16" x14ac:dyDescent="0.25">
      <c r="A33" s="26" t="s">
        <v>60</v>
      </c>
      <c r="B33" s="33" t="s">
        <v>79</v>
      </c>
      <c r="C33" s="14">
        <v>48.84</v>
      </c>
      <c r="D33" s="19">
        <v>0</v>
      </c>
      <c r="E33" s="15">
        <f t="shared" si="11"/>
        <v>48.84</v>
      </c>
      <c r="F33" s="20">
        <v>1</v>
      </c>
      <c r="G33" s="25" t="s">
        <v>15</v>
      </c>
      <c r="H33" s="16">
        <f t="shared" si="12"/>
        <v>49</v>
      </c>
      <c r="I33" s="16">
        <f t="shared" si="13"/>
        <v>49</v>
      </c>
      <c r="J33" s="16">
        <f t="shared" si="14"/>
        <v>49</v>
      </c>
    </row>
    <row r="34" spans="1:16" x14ac:dyDescent="0.25">
      <c r="A34" s="53" t="s">
        <v>82</v>
      </c>
      <c r="B34" s="54"/>
      <c r="C34" s="35" t="s">
        <v>83</v>
      </c>
      <c r="D34" s="35" t="s">
        <v>83</v>
      </c>
      <c r="E34" s="35" t="s">
        <v>83</v>
      </c>
      <c r="F34" s="35" t="s">
        <v>83</v>
      </c>
      <c r="G34" s="35" t="s">
        <v>83</v>
      </c>
      <c r="H34" s="36">
        <f>H9+H10+H11+H12+H13+H14+H16+H17+H18+H19+H20+H21+H22+H23+H24+H25+H26+H27+H29+H30+H32+H33</f>
        <v>17674</v>
      </c>
      <c r="I34" s="36">
        <f t="shared" ref="I34:J34" si="15">I9+I10+I11+I12+I13+I14+I16+I17+I18+I19+I20+I21+I22+I23+I24+I25+I26+I27+I29+I30+I32+I33</f>
        <v>17674</v>
      </c>
      <c r="J34" s="36">
        <f t="shared" si="15"/>
        <v>17674</v>
      </c>
    </row>
    <row r="35" spans="1:16" ht="66.75" customHeight="1" x14ac:dyDescent="0.25">
      <c r="A35" s="39" t="s">
        <v>85</v>
      </c>
      <c r="B35" s="40"/>
      <c r="C35" s="40"/>
      <c r="D35" s="40"/>
      <c r="E35" s="40"/>
      <c r="F35" s="40"/>
      <c r="G35" s="40"/>
      <c r="H35" s="40"/>
      <c r="I35" s="40"/>
      <c r="J35" s="40"/>
      <c r="K35" s="17"/>
      <c r="L35" s="17"/>
      <c r="M35" s="17"/>
      <c r="N35" s="17"/>
      <c r="O35" s="17"/>
      <c r="P35" s="17"/>
    </row>
    <row r="36" spans="1:16" ht="18" customHeight="1" x14ac:dyDescent="0.25">
      <c r="B36" s="9"/>
      <c r="C36" s="9"/>
      <c r="D36" s="9"/>
      <c r="E36" s="9"/>
      <c r="F36" s="9"/>
      <c r="G36" s="9"/>
      <c r="H36" s="9"/>
      <c r="I36" s="9"/>
      <c r="J36" s="9"/>
    </row>
    <row r="37" spans="1:16" ht="15.75" x14ac:dyDescent="0.25">
      <c r="B37" s="3"/>
      <c r="C37" s="4"/>
      <c r="D37" s="3"/>
      <c r="E37" s="4"/>
      <c r="F37" s="4"/>
      <c r="G37" s="3"/>
      <c r="H37" s="3"/>
      <c r="I37" s="3"/>
      <c r="J37" s="3"/>
      <c r="K37" s="4"/>
    </row>
    <row r="38" spans="1:16" ht="15" customHeight="1" x14ac:dyDescent="0.25"/>
    <row r="39" spans="1:16" ht="18" customHeight="1" x14ac:dyDescent="0.25">
      <c r="B39" s="5"/>
    </row>
    <row r="40" spans="1:16" x14ac:dyDescent="0.25">
      <c r="B40" s="8"/>
    </row>
    <row r="41" spans="1:16" ht="15" customHeight="1" x14ac:dyDescent="0.25"/>
    <row r="52" spans="2:2" ht="15.75" x14ac:dyDescent="0.25">
      <c r="B52" s="3"/>
    </row>
    <row r="53" spans="2:2" ht="15.75" x14ac:dyDescent="0.25">
      <c r="B53" s="3"/>
    </row>
  </sheetData>
  <mergeCells count="14">
    <mergeCell ref="A6:A7"/>
    <mergeCell ref="A35:J35"/>
    <mergeCell ref="B6:B7"/>
    <mergeCell ref="D1:J1"/>
    <mergeCell ref="D2:J2"/>
    <mergeCell ref="B4:J4"/>
    <mergeCell ref="C6:E6"/>
    <mergeCell ref="F6:G6"/>
    <mergeCell ref="H6:J6"/>
    <mergeCell ref="C8:J8"/>
    <mergeCell ref="C28:J28"/>
    <mergeCell ref="C15:J15"/>
    <mergeCell ref="C31:J31"/>
    <mergeCell ref="A34:B34"/>
  </mergeCells>
  <pageMargins left="1.1811023622047245" right="0.78740157480314965" top="0.98425196850393704" bottom="0.78740157480314965" header="0.31496062992125984" footer="0.31496062992125984"/>
  <pageSetup paperSize="9" scale="84" fitToHeight="0" orientation="landscape" r:id="rId1"/>
  <headerFooter differentFirst="1">
    <oddHeader>&amp;C&amp;"Times New Roman,Regular"&amp;12&amp;P</oddHeader>
    <oddFooter>&amp;L&amp;"Times New Roman,Parasts"&amp;10IEMAnotp4_08032022</oddFooter>
    <firstFooter>&amp;L&amp;"Times New Roman,Regular"&amp;10IEMAnotp4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Rudīte Tukmane</cp:lastModifiedBy>
  <cp:lastPrinted>2022-12-02T12:21:15Z</cp:lastPrinted>
  <dcterms:created xsi:type="dcterms:W3CDTF">2021-04-06T06:50:59Z</dcterms:created>
  <dcterms:modified xsi:type="dcterms:W3CDTF">2025-09-16T10:37:38Z</dcterms:modified>
</cp:coreProperties>
</file>