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T:\FAD\FVD\Budžets_2023\Likumprojekti\Pensiju likums\Pēc FM\"/>
    </mc:Choice>
  </mc:AlternateContent>
  <xr:revisionPtr revIDLastSave="0" documentId="13_ncr:1_{10EC805B-8E20-4F94-B92B-FA79615907F3}" xr6:coauthVersionLast="36" xr6:coauthVersionMax="36" xr10:uidLastSave="{00000000-0000-0000-0000-000000000000}"/>
  <bookViews>
    <workbookView xWindow="0" yWindow="0" windowWidth="19200" windowHeight="5570" xr2:uid="{00000000-000D-0000-FFFF-FFFF00000000}"/>
  </bookViews>
  <sheets>
    <sheet name="PL" sheetId="1" r:id="rId1"/>
  </sheets>
  <definedNames>
    <definedName name="aaa">#REF!</definedName>
    <definedName name="_xlnm.Database">#REF!</definedName>
    <definedName name="top_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1" i="1" l="1"/>
  <c r="E32" i="1" s="1"/>
  <c r="E27" i="1"/>
  <c r="E28" i="1" s="1"/>
  <c r="E23" i="1"/>
  <c r="E24" i="1" s="1"/>
  <c r="E16" i="1"/>
  <c r="F16" i="1" s="1"/>
  <c r="C16" i="1"/>
  <c r="E15" i="1"/>
  <c r="C15" i="1"/>
  <c r="E13" i="1"/>
  <c r="F13" i="1" s="1"/>
  <c r="C13" i="1"/>
  <c r="E12" i="1"/>
  <c r="F12" i="1" s="1"/>
  <c r="C12" i="1"/>
  <c r="E11" i="1"/>
  <c r="F11" i="1" s="1"/>
  <c r="C11" i="1"/>
  <c r="E10" i="1"/>
  <c r="F10" i="1" s="1"/>
  <c r="C10" i="1"/>
  <c r="F15" i="1" l="1"/>
</calcChain>
</file>

<file path=xl/sharedStrings.xml><?xml version="1.0" encoding="utf-8"?>
<sst xmlns="http://schemas.openxmlformats.org/spreadsheetml/2006/main" count="45" uniqueCount="30">
  <si>
    <t>2.pielikums anotācijai</t>
  </si>
  <si>
    <t>likumprojektam "Grozījumi likumā “Par valsts pensijām""</t>
  </si>
  <si>
    <t>Izdevumu palielinājums valsts sociālās apdrošināšanas speciālajā budžetā, pārskatot vecuma pensiju
minimālo aprēķina bāzi, pensijas apgādnieka zaudējuma gadījumā un invaliditātes pensijas aprēķina bāzi</t>
  </si>
  <si>
    <t>Nosaukums</t>
  </si>
  <si>
    <t>skaits, vid.mēnesī**</t>
  </si>
  <si>
    <t>vid.apmēra palielinā-jums, euro*</t>
  </si>
  <si>
    <t>nepieciešamais finansējums no 01.07.2023., euro</t>
  </si>
  <si>
    <t>tehniski aprēķinātais finansējums gadā, euro</t>
  </si>
  <si>
    <t>apakšprogrammai 04.01.00 "Valsts pensiju speciālais budžets"</t>
  </si>
  <si>
    <t>Atbalsts minimālās vecuma pensijas saņēmējiem</t>
  </si>
  <si>
    <t>Pabalsts minimālās vecuma pensijas saņēmēja nāves gadījumā pārdzīvojušam laulātajam</t>
  </si>
  <si>
    <t>Apbedīšanas pabalsts minimālās vecuma pensijas saņēmēja nāves gadījumā</t>
  </si>
  <si>
    <t>Minimālā pensija apgādnieka zaudējuma gadījumā</t>
  </si>
  <si>
    <t>apakšprogrammai 04.04.00 "Invaliditātes, maternitātes un slimības speciālais budžets"</t>
  </si>
  <si>
    <t>Atbalsts minimālās invaliditātes pensijas saņēmējiem</t>
  </si>
  <si>
    <t>Pabalsts minimālās invaliditātes pensijas saņēmēja nāves gadījumā pārdzīvojušam laulātajam</t>
  </si>
  <si>
    <t>*aprēķini veikti Excel vidē</t>
  </si>
  <si>
    <t>Izdevumu palielinājums valsts sociālās apdrošināšanas speciālajā budžetā saistībā ar minimālās vecuma pensijas, minimālās invaliditātes pensijas un minimālās pensijas apgādnieka zaudējuma gadījumā (pensijas minimālā ienākuma līmeņa daļas) indeksāciju no LM pamatbudžeta programmas 04.00.00 "Valsts atbalsts sociālajai apdrošināšanai"*</t>
  </si>
  <si>
    <r>
      <t xml:space="preserve">Minimālās vecuma pensijas indeksācija
</t>
    </r>
    <r>
      <rPr>
        <sz val="10"/>
        <rFont val="Times New Roman"/>
        <family val="1"/>
        <charset val="186"/>
      </rPr>
      <t>(izdevumu palielinājums speciālā budžeta apakšprogrammā 04.01.00 "Valsts pensiju speciālais budžets")</t>
    </r>
  </si>
  <si>
    <t>Personu skaits</t>
  </si>
  <si>
    <r>
      <t xml:space="preserve">Vidējā pensijas MIL daļa pirms indeksācijas, </t>
    </r>
    <r>
      <rPr>
        <i/>
        <sz val="8"/>
        <rFont val="Times New Roman"/>
        <family val="1"/>
        <charset val="186"/>
      </rPr>
      <t>euro</t>
    </r>
  </si>
  <si>
    <t xml:space="preserve">Indeksācijas indekss** </t>
  </si>
  <si>
    <r>
      <t xml:space="preserve">Izdevumi indeksācijai, </t>
    </r>
    <r>
      <rPr>
        <i/>
        <sz val="8"/>
        <rFont val="Times New Roman"/>
        <family val="1"/>
        <charset val="186"/>
      </rPr>
      <t>euro</t>
    </r>
    <r>
      <rPr>
        <sz val="8"/>
        <rFont val="Times New Roman"/>
        <family val="1"/>
        <charset val="186"/>
      </rPr>
      <t xml:space="preserve"> gadā</t>
    </r>
  </si>
  <si>
    <t>2023.gada indeksācijai 2023.gadā 
(periodā no oktobra līdz decembrim)</t>
  </si>
  <si>
    <r>
      <t xml:space="preserve">Minimālās invaliditātes pensijas indeksācija
</t>
    </r>
    <r>
      <rPr>
        <sz val="10"/>
        <rFont val="Times New Roman"/>
        <family val="1"/>
        <charset val="186"/>
      </rPr>
      <t>(izdevumu palielinājums speciālā budžeta apakšprogrammā 04.04.00 "Invaliditātes, maternitātes un slimības speciālais budžets")</t>
    </r>
  </si>
  <si>
    <r>
      <t xml:space="preserve">Minimālās apgādnieka zaudējuma pensijas indeksācija
</t>
    </r>
    <r>
      <rPr>
        <sz val="10"/>
        <rFont val="Times New Roman"/>
        <family val="1"/>
        <charset val="186"/>
      </rPr>
      <t>(izdevumu palielinājums speciālā budžeta apakšprogrammā 04.01.00 "Valsts pensiju speciālais budžets")</t>
    </r>
  </si>
  <si>
    <t>* aprēķini veikti Excel vidē</t>
  </si>
  <si>
    <t>** indeksācijas indeksi 2023.gadam: 50% = 1.0489; 60% = 1.0489; 70% = 1.0489; 80% = 1.0489 no 2022.gada iemaksu algas = 614 euro</t>
  </si>
  <si>
    <t>Indeksācijai 2024.gadā (tehniski aprēķinātais finansējums gadā, euro</t>
  </si>
  <si>
    <t>Indeksācijai 2025.gadā (tehniski aprēķinātais finansējums gadā,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</si>
</sst>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4" x14ac:knownFonts="1">
    <font>
      <sz val="11"/>
      <color theme="1"/>
      <name val="Calibri"/>
      <family val="2"/>
      <charset val="186"/>
      <scheme val="minor"/>
    </font>
    <font>
      <sz val="11"/>
      <color theme="1"/>
      <name val="Times New Roman"/>
      <family val="1"/>
      <charset val="186"/>
    </font>
    <font>
      <i/>
      <sz val="11"/>
      <color theme="1"/>
      <name val="Times New Roman"/>
      <family val="1"/>
      <charset val="186"/>
    </font>
    <font>
      <b/>
      <sz val="10"/>
      <color theme="1"/>
      <name val="Times New Roman"/>
      <family val="1"/>
      <charset val="186"/>
    </font>
    <font>
      <sz val="10"/>
      <name val="Times New Roman"/>
      <family val="1"/>
      <charset val="186"/>
    </font>
    <font>
      <b/>
      <sz val="10"/>
      <name val="Times New Roman"/>
      <family val="1"/>
      <charset val="186"/>
    </font>
    <font>
      <sz val="11"/>
      <name val="Times New Roman"/>
      <family val="1"/>
      <charset val="186"/>
    </font>
    <font>
      <i/>
      <sz val="9"/>
      <color theme="1"/>
      <name val="Times New Roman"/>
      <family val="1"/>
      <charset val="186"/>
    </font>
    <font>
      <sz val="10"/>
      <name val="Arial"/>
      <family val="2"/>
      <charset val="186"/>
    </font>
    <font>
      <sz val="8"/>
      <name val="Times New Roman"/>
      <family val="1"/>
      <charset val="186"/>
    </font>
    <font>
      <i/>
      <sz val="8"/>
      <name val="Times New Roman"/>
      <family val="1"/>
      <charset val="186"/>
    </font>
    <font>
      <sz val="9"/>
      <name val="Times New Roman"/>
      <family val="1"/>
      <charset val="186"/>
    </font>
    <font>
      <b/>
      <sz val="9"/>
      <name val="Times New Roman"/>
      <family val="1"/>
      <charset val="186"/>
    </font>
    <font>
      <sz val="9"/>
      <name val="Times New Roman Baltic"/>
      <charset val="186"/>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indexed="64"/>
      </top>
      <bottom style="thin">
        <color auto="1"/>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auto="1"/>
      </right>
      <top/>
      <bottom style="medium">
        <color indexed="64"/>
      </bottom>
      <diagonal/>
    </border>
  </borders>
  <cellStyleXfs count="2">
    <xf numFmtId="0" fontId="0" fillId="0" borderId="0"/>
    <xf numFmtId="0" fontId="8" fillId="0" borderId="0"/>
  </cellStyleXfs>
  <cellXfs count="40">
    <xf numFmtId="0" fontId="0" fillId="0" borderId="0" xfId="0"/>
    <xf numFmtId="0" fontId="1" fillId="0" borderId="0" xfId="0" applyFont="1"/>
    <xf numFmtId="0" fontId="2" fillId="0" borderId="0" xfId="0" applyFont="1" applyAlignment="1">
      <alignment horizontal="right"/>
    </xf>
    <xf numFmtId="0" fontId="2" fillId="0" borderId="0" xfId="0" applyFont="1"/>
    <xf numFmtId="0" fontId="5" fillId="0" borderId="2" xfId="0" applyFont="1" applyBorder="1" applyAlignment="1">
      <alignment horizontal="center"/>
    </xf>
    <xf numFmtId="0" fontId="4" fillId="0" borderId="2" xfId="0" applyFont="1" applyBorder="1" applyAlignment="1">
      <alignment horizontal="center" vertical="center" wrapText="1"/>
    </xf>
    <xf numFmtId="0" fontId="4" fillId="2" borderId="2" xfId="0" applyFont="1" applyFill="1" applyBorder="1" applyAlignment="1">
      <alignment horizontal="center" vertical="center" wrapText="1"/>
    </xf>
    <xf numFmtId="0" fontId="6" fillId="0" borderId="2" xfId="0" applyFont="1" applyBorder="1" applyAlignment="1">
      <alignment horizontal="left" vertical="center" wrapText="1"/>
    </xf>
    <xf numFmtId="3" fontId="1" fillId="0" borderId="2" xfId="0" applyNumberFormat="1" applyFont="1" applyFill="1" applyBorder="1"/>
    <xf numFmtId="4" fontId="1" fillId="0" borderId="2" xfId="0" applyNumberFormat="1" applyFont="1" applyFill="1" applyBorder="1"/>
    <xf numFmtId="3" fontId="1" fillId="2" borderId="2" xfId="0" applyNumberFormat="1" applyFont="1" applyFill="1" applyBorder="1"/>
    <xf numFmtId="3" fontId="6" fillId="2" borderId="2" xfId="0" applyNumberFormat="1" applyFont="1" applyFill="1" applyBorder="1"/>
    <xf numFmtId="3" fontId="1" fillId="0" borderId="0" xfId="0" applyNumberFormat="1" applyFont="1"/>
    <xf numFmtId="3" fontId="1" fillId="0" borderId="4" xfId="0" applyNumberFormat="1" applyFont="1" applyBorder="1"/>
    <xf numFmtId="3" fontId="1" fillId="0" borderId="2" xfId="0" applyNumberFormat="1" applyFont="1" applyBorder="1"/>
    <xf numFmtId="0" fontId="7" fillId="0" borderId="0" xfId="0" applyFont="1"/>
    <xf numFmtId="0" fontId="3" fillId="0" borderId="0" xfId="0" applyFont="1" applyAlignment="1">
      <alignment vertical="center" wrapText="1"/>
    </xf>
    <xf numFmtId="0" fontId="5" fillId="3" borderId="7" xfId="1" applyFont="1" applyFill="1" applyBorder="1" applyAlignment="1">
      <alignment horizontal="left" vertical="center" wrapText="1"/>
    </xf>
    <xf numFmtId="3" fontId="9" fillId="0" borderId="8" xfId="0" applyNumberFormat="1"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4" fillId="0" borderId="10" xfId="1" applyFont="1" applyFill="1" applyBorder="1" applyAlignment="1">
      <alignment horizontal="left" wrapText="1"/>
    </xf>
    <xf numFmtId="3" fontId="11" fillId="0" borderId="11" xfId="1" applyNumberFormat="1" applyFont="1" applyFill="1" applyBorder="1" applyAlignment="1">
      <alignment wrapText="1"/>
    </xf>
    <xf numFmtId="4" fontId="11" fillId="0" borderId="11" xfId="1" applyNumberFormat="1" applyFont="1" applyFill="1" applyBorder="1" applyAlignment="1">
      <alignment wrapText="1"/>
    </xf>
    <xf numFmtId="164" fontId="11" fillId="0" borderId="11" xfId="1" applyNumberFormat="1" applyFont="1" applyFill="1" applyBorder="1" applyAlignment="1">
      <alignment wrapText="1"/>
    </xf>
    <xf numFmtId="3" fontId="12" fillId="2" borderId="12" xfId="1" applyNumberFormat="1" applyFont="1" applyFill="1" applyBorder="1" applyAlignment="1">
      <alignment wrapText="1"/>
    </xf>
    <xf numFmtId="0" fontId="5" fillId="3" borderId="7" xfId="1" applyFont="1" applyFill="1" applyBorder="1" applyAlignment="1">
      <alignment vertical="center" wrapText="1"/>
    </xf>
    <xf numFmtId="3" fontId="11" fillId="0" borderId="11" xfId="1" applyNumberFormat="1" applyFont="1" applyFill="1" applyBorder="1" applyAlignment="1">
      <alignment horizontal="right"/>
    </xf>
    <xf numFmtId="0" fontId="11" fillId="0" borderId="11" xfId="1" applyFont="1" applyFill="1" applyBorder="1" applyAlignment="1">
      <alignment horizontal="right"/>
    </xf>
    <xf numFmtId="3" fontId="13" fillId="0" borderId="11" xfId="1" applyNumberFormat="1" applyFont="1" applyFill="1" applyBorder="1" applyAlignment="1">
      <alignment wrapText="1"/>
    </xf>
    <xf numFmtId="4" fontId="13" fillId="0" borderId="11" xfId="1" applyNumberFormat="1" applyFont="1" applyFill="1" applyBorder="1" applyAlignment="1">
      <alignment wrapText="1"/>
    </xf>
    <xf numFmtId="164" fontId="13" fillId="0" borderId="11" xfId="1" applyNumberFormat="1" applyFont="1" applyFill="1" applyBorder="1" applyAlignment="1">
      <alignment wrapText="1"/>
    </xf>
    <xf numFmtId="0" fontId="3" fillId="0" borderId="0" xfId="0" applyFont="1" applyAlignment="1">
      <alignment horizontal="center" vertical="center" wrapText="1"/>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5" fillId="0" borderId="2" xfId="0" applyFont="1" applyBorder="1" applyAlignment="1">
      <alignment horizontal="center"/>
    </xf>
    <xf numFmtId="0" fontId="4" fillId="0" borderId="4" xfId="0" applyFont="1" applyBorder="1" applyAlignment="1">
      <alignment horizontal="left"/>
    </xf>
    <xf numFmtId="0" fontId="4" fillId="0" borderId="5" xfId="0" applyFont="1" applyBorder="1" applyAlignment="1">
      <alignment horizontal="left"/>
    </xf>
    <xf numFmtId="0" fontId="4" fillId="0" borderId="6" xfId="0" applyFont="1" applyBorder="1" applyAlignment="1">
      <alignment horizontal="left"/>
    </xf>
    <xf numFmtId="2" fontId="11" fillId="0" borderId="11" xfId="1" applyNumberFormat="1" applyFont="1" applyFill="1" applyBorder="1" applyAlignment="1">
      <alignment horizontal="right"/>
    </xf>
  </cellXfs>
  <cellStyles count="2">
    <cellStyle name="Normal 2 3" xfId="1" xr:uid="{00000000-0005-0000-0000-000000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0"/>
  <sheetViews>
    <sheetView tabSelected="1" topLeftCell="A31" zoomScale="85" zoomScaleNormal="85" workbookViewId="0">
      <selection activeCell="J6" sqref="J6"/>
    </sheetView>
  </sheetViews>
  <sheetFormatPr defaultColWidth="8.90625" defaultRowHeight="14" x14ac:dyDescent="0.3"/>
  <cols>
    <col min="1" max="1" width="39.6328125" style="1" customWidth="1"/>
    <col min="2" max="2" width="9" style="1" bestFit="1" customWidth="1"/>
    <col min="3" max="3" width="9.90625" style="1" bestFit="1" customWidth="1"/>
    <col min="4" max="4" width="12.81640625" style="1" customWidth="1"/>
    <col min="5" max="5" width="11.36328125" style="1" customWidth="1"/>
    <col min="6" max="6" width="10.90625" style="1" customWidth="1"/>
    <col min="7" max="7" width="8.90625" style="1"/>
    <col min="8" max="9" width="9.08984375" style="1" bestFit="1" customWidth="1"/>
    <col min="10" max="10" width="9.90625" style="1" customWidth="1"/>
    <col min="11" max="16384" width="8.90625" style="1"/>
  </cols>
  <sheetData>
    <row r="1" spans="1:10" x14ac:dyDescent="0.3">
      <c r="F1" s="2" t="s">
        <v>0</v>
      </c>
    </row>
    <row r="2" spans="1:10" x14ac:dyDescent="0.3">
      <c r="E2" s="3"/>
      <c r="F2" s="2" t="s">
        <v>1</v>
      </c>
    </row>
    <row r="5" spans="1:10" ht="27" customHeight="1" x14ac:dyDescent="0.3">
      <c r="A5" s="32" t="s">
        <v>2</v>
      </c>
      <c r="B5" s="32"/>
      <c r="C5" s="32"/>
      <c r="D5" s="32"/>
      <c r="E5" s="32"/>
      <c r="F5" s="32"/>
    </row>
    <row r="6" spans="1:10" ht="14.5" x14ac:dyDescent="0.35">
      <c r="B6"/>
    </row>
    <row r="7" spans="1:10" x14ac:dyDescent="0.3">
      <c r="A7" s="33" t="s">
        <v>3</v>
      </c>
      <c r="B7" s="35">
        <v>2023</v>
      </c>
      <c r="C7" s="35"/>
      <c r="D7" s="35"/>
      <c r="E7" s="4">
        <v>2024</v>
      </c>
      <c r="F7" s="4">
        <v>2025</v>
      </c>
    </row>
    <row r="8" spans="1:10" ht="52" x14ac:dyDescent="0.3">
      <c r="A8" s="34"/>
      <c r="B8" s="5" t="s">
        <v>4</v>
      </c>
      <c r="C8" s="5" t="s">
        <v>5</v>
      </c>
      <c r="D8" s="6" t="s">
        <v>6</v>
      </c>
      <c r="E8" s="6" t="s">
        <v>7</v>
      </c>
      <c r="F8" s="6" t="s">
        <v>7</v>
      </c>
    </row>
    <row r="9" spans="1:10" x14ac:dyDescent="0.3">
      <c r="A9" s="36" t="s">
        <v>8</v>
      </c>
      <c r="B9" s="37"/>
      <c r="C9" s="37"/>
      <c r="D9" s="37"/>
      <c r="E9" s="37"/>
      <c r="F9" s="38"/>
    </row>
    <row r="10" spans="1:10" ht="28" x14ac:dyDescent="0.3">
      <c r="A10" s="7" t="s">
        <v>9</v>
      </c>
      <c r="B10" s="8">
        <v>3895</v>
      </c>
      <c r="C10" s="9">
        <f>D10/B10/6</f>
        <v>6.0100128369704748</v>
      </c>
      <c r="D10" s="10">
        <v>140454</v>
      </c>
      <c r="E10" s="11">
        <f>D10*2</f>
        <v>280908</v>
      </c>
      <c r="F10" s="11">
        <f>E10</f>
        <v>280908</v>
      </c>
      <c r="G10" s="12"/>
      <c r="I10" s="12"/>
    </row>
    <row r="11" spans="1:10" ht="28" x14ac:dyDescent="0.3">
      <c r="A11" s="7" t="s">
        <v>10</v>
      </c>
      <c r="B11" s="8">
        <v>13</v>
      </c>
      <c r="C11" s="9">
        <f t="shared" ref="C11:C13" si="0">D11/B11/6</f>
        <v>3.0128205128205128</v>
      </c>
      <c r="D11" s="10">
        <v>235</v>
      </c>
      <c r="E11" s="11">
        <f t="shared" ref="E11:E13" si="1">D11*2</f>
        <v>470</v>
      </c>
      <c r="F11" s="11">
        <f t="shared" ref="F11:F13" si="2">E11</f>
        <v>470</v>
      </c>
      <c r="I11" s="12"/>
    </row>
    <row r="12" spans="1:10" ht="28" x14ac:dyDescent="0.3">
      <c r="A12" s="7" t="s">
        <v>11</v>
      </c>
      <c r="B12" s="8">
        <v>7</v>
      </c>
      <c r="C12" s="9">
        <f t="shared" si="0"/>
        <v>46.190476190476197</v>
      </c>
      <c r="D12" s="10">
        <v>1940</v>
      </c>
      <c r="E12" s="11">
        <f t="shared" si="1"/>
        <v>3880</v>
      </c>
      <c r="F12" s="11">
        <f t="shared" si="2"/>
        <v>3880</v>
      </c>
    </row>
    <row r="13" spans="1:10" ht="28" x14ac:dyDescent="0.3">
      <c r="A13" s="7" t="s">
        <v>12</v>
      </c>
      <c r="B13" s="13">
        <v>661</v>
      </c>
      <c r="C13" s="9">
        <f t="shared" si="0"/>
        <v>37.87014624306606</v>
      </c>
      <c r="D13" s="10">
        <v>150193</v>
      </c>
      <c r="E13" s="11">
        <f t="shared" si="1"/>
        <v>300386</v>
      </c>
      <c r="F13" s="11">
        <f t="shared" si="2"/>
        <v>300386</v>
      </c>
      <c r="H13" s="12"/>
      <c r="I13" s="12"/>
      <c r="J13" s="12"/>
    </row>
    <row r="14" spans="1:10" x14ac:dyDescent="0.3">
      <c r="A14" s="36" t="s">
        <v>13</v>
      </c>
      <c r="B14" s="37"/>
      <c r="C14" s="37"/>
      <c r="D14" s="37"/>
      <c r="E14" s="37"/>
      <c r="F14" s="38"/>
      <c r="H14" s="12"/>
      <c r="I14" s="12"/>
      <c r="J14" s="12"/>
    </row>
    <row r="15" spans="1:10" ht="28" x14ac:dyDescent="0.3">
      <c r="A15" s="7" t="s">
        <v>14</v>
      </c>
      <c r="B15" s="8">
        <v>2983</v>
      </c>
      <c r="C15" s="9">
        <f t="shared" ref="C15:C16" si="3">D15/B15/6</f>
        <v>57.151413565761537</v>
      </c>
      <c r="D15" s="10">
        <v>1022896</v>
      </c>
      <c r="E15" s="11">
        <f>D15*2</f>
        <v>2045792</v>
      </c>
      <c r="F15" s="11">
        <f>E15</f>
        <v>2045792</v>
      </c>
      <c r="I15" s="12"/>
    </row>
    <row r="16" spans="1:10" ht="42" x14ac:dyDescent="0.3">
      <c r="A16" s="7" t="s">
        <v>15</v>
      </c>
      <c r="B16" s="14">
        <v>7</v>
      </c>
      <c r="C16" s="9">
        <f t="shared" si="3"/>
        <v>28.571428571428569</v>
      </c>
      <c r="D16" s="10">
        <v>1200</v>
      </c>
      <c r="E16" s="11">
        <f>D16*2</f>
        <v>2400</v>
      </c>
      <c r="F16" s="11">
        <f>E16</f>
        <v>2400</v>
      </c>
      <c r="G16" s="12"/>
      <c r="I16" s="12"/>
      <c r="J16" s="12"/>
    </row>
    <row r="17" spans="1:7" x14ac:dyDescent="0.3">
      <c r="A17" s="15" t="s">
        <v>16</v>
      </c>
      <c r="G17" s="12"/>
    </row>
    <row r="18" spans="1:7" x14ac:dyDescent="0.3">
      <c r="A18" s="15"/>
    </row>
    <row r="19" spans="1:7" ht="54.5" customHeight="1" x14ac:dyDescent="0.3">
      <c r="A19" s="32" t="s">
        <v>17</v>
      </c>
      <c r="B19" s="32"/>
      <c r="C19" s="32"/>
      <c r="D19" s="32"/>
      <c r="E19" s="32"/>
      <c r="F19" s="16"/>
    </row>
    <row r="20" spans="1:7" ht="14.5" thickBot="1" x14ac:dyDescent="0.35"/>
    <row r="21" spans="1:7" ht="52.5" thickBot="1" x14ac:dyDescent="0.35">
      <c r="A21" s="17" t="s">
        <v>18</v>
      </c>
      <c r="B21" s="18" t="s">
        <v>19</v>
      </c>
      <c r="C21" s="18" t="s">
        <v>20</v>
      </c>
      <c r="D21" s="19" t="s">
        <v>21</v>
      </c>
      <c r="E21" s="20" t="s">
        <v>22</v>
      </c>
    </row>
    <row r="22" spans="1:7" ht="26.5" thickBot="1" x14ac:dyDescent="0.35">
      <c r="A22" s="21" t="s">
        <v>23</v>
      </c>
      <c r="B22" s="22">
        <v>3895</v>
      </c>
      <c r="C22" s="23">
        <v>6.0099914420196834</v>
      </c>
      <c r="D22" s="24">
        <v>1.0488999999999999</v>
      </c>
      <c r="E22" s="25">
        <v>3434</v>
      </c>
    </row>
    <row r="23" spans="1:7" ht="26.5" thickBot="1" x14ac:dyDescent="0.35">
      <c r="A23" s="21" t="s">
        <v>28</v>
      </c>
      <c r="B23" s="22"/>
      <c r="C23" s="23"/>
      <c r="D23" s="24"/>
      <c r="E23" s="25">
        <f>E22*2</f>
        <v>6868</v>
      </c>
    </row>
    <row r="24" spans="1:7" ht="26.5" thickBot="1" x14ac:dyDescent="0.35">
      <c r="A24" s="21" t="s">
        <v>29</v>
      </c>
      <c r="B24" s="22"/>
      <c r="C24" s="23"/>
      <c r="D24" s="24"/>
      <c r="E24" s="25">
        <f>E23</f>
        <v>6868</v>
      </c>
    </row>
    <row r="25" spans="1:7" ht="52.5" thickBot="1" x14ac:dyDescent="0.35">
      <c r="A25" s="26" t="s">
        <v>24</v>
      </c>
      <c r="B25" s="18" t="s">
        <v>19</v>
      </c>
      <c r="C25" s="18" t="s">
        <v>20</v>
      </c>
      <c r="D25" s="19" t="s">
        <v>21</v>
      </c>
      <c r="E25" s="20" t="s">
        <v>22</v>
      </c>
    </row>
    <row r="26" spans="1:7" ht="26.5" thickBot="1" x14ac:dyDescent="0.35">
      <c r="A26" s="21" t="s">
        <v>23</v>
      </c>
      <c r="B26" s="27">
        <v>2983.354028485664</v>
      </c>
      <c r="C26" s="39">
        <v>57.15</v>
      </c>
      <c r="D26" s="28">
        <v>1.0488999999999999</v>
      </c>
      <c r="E26" s="25">
        <v>25010</v>
      </c>
    </row>
    <row r="27" spans="1:7" ht="26.5" thickBot="1" x14ac:dyDescent="0.35">
      <c r="A27" s="21" t="s">
        <v>28</v>
      </c>
      <c r="B27" s="22"/>
      <c r="C27" s="23"/>
      <c r="D27" s="24"/>
      <c r="E27" s="25">
        <f>E26*2</f>
        <v>50020</v>
      </c>
    </row>
    <row r="28" spans="1:7" ht="26.5" thickBot="1" x14ac:dyDescent="0.35">
      <c r="A28" s="21" t="s">
        <v>29</v>
      </c>
      <c r="B28" s="22"/>
      <c r="C28" s="23"/>
      <c r="D28" s="24"/>
      <c r="E28" s="25">
        <f>E27</f>
        <v>50020</v>
      </c>
    </row>
    <row r="29" spans="1:7" ht="65.5" thickBot="1" x14ac:dyDescent="0.35">
      <c r="A29" s="26" t="s">
        <v>25</v>
      </c>
      <c r="B29" s="18" t="s">
        <v>19</v>
      </c>
      <c r="C29" s="18" t="s">
        <v>20</v>
      </c>
      <c r="D29" s="19" t="s">
        <v>21</v>
      </c>
      <c r="E29" s="20" t="s">
        <v>22</v>
      </c>
    </row>
    <row r="30" spans="1:7" ht="26.5" thickBot="1" x14ac:dyDescent="0.35">
      <c r="A30" s="21" t="s">
        <v>23</v>
      </c>
      <c r="B30" s="29">
        <v>661</v>
      </c>
      <c r="C30" s="30">
        <v>37.869999999999997</v>
      </c>
      <c r="D30" s="31">
        <v>1.0488999999999999</v>
      </c>
      <c r="E30" s="25">
        <v>3672</v>
      </c>
    </row>
    <row r="31" spans="1:7" ht="26.5" thickBot="1" x14ac:dyDescent="0.35">
      <c r="A31" s="21" t="s">
        <v>28</v>
      </c>
      <c r="B31" s="22"/>
      <c r="C31" s="23"/>
      <c r="D31" s="24"/>
      <c r="E31" s="25">
        <f>E30*2</f>
        <v>7344</v>
      </c>
    </row>
    <row r="32" spans="1:7" ht="26.5" thickBot="1" x14ac:dyDescent="0.35">
      <c r="A32" s="21" t="s">
        <v>29</v>
      </c>
      <c r="B32" s="22"/>
      <c r="C32" s="23"/>
      <c r="D32" s="24"/>
      <c r="E32" s="25">
        <f>E31</f>
        <v>7344</v>
      </c>
    </row>
    <row r="33" spans="1:6" x14ac:dyDescent="0.3">
      <c r="A33" s="15" t="s">
        <v>26</v>
      </c>
    </row>
    <row r="34" spans="1:6" x14ac:dyDescent="0.3">
      <c r="A34" s="15" t="s">
        <v>27</v>
      </c>
    </row>
    <row r="35" spans="1:6" x14ac:dyDescent="0.3">
      <c r="A35" s="15"/>
    </row>
    <row r="36" spans="1:6" ht="14.5" x14ac:dyDescent="0.35">
      <c r="E36"/>
      <c r="F36"/>
    </row>
    <row r="37" spans="1:6" ht="14.5" x14ac:dyDescent="0.35">
      <c r="B37" s="12"/>
      <c r="C37" s="12"/>
      <c r="D37" s="12"/>
      <c r="E37"/>
      <c r="F37"/>
    </row>
    <row r="38" spans="1:6" ht="14.5" x14ac:dyDescent="0.35">
      <c r="B38" s="12"/>
      <c r="C38" s="12"/>
      <c r="D38" s="12"/>
      <c r="E38"/>
      <c r="F38"/>
    </row>
    <row r="39" spans="1:6" ht="14.5" x14ac:dyDescent="0.35">
      <c r="B39" s="12"/>
      <c r="E39"/>
      <c r="F39"/>
    </row>
    <row r="40" spans="1:6" x14ac:dyDescent="0.3">
      <c r="B40" s="12"/>
      <c r="C40" s="12"/>
      <c r="D40" s="12"/>
    </row>
  </sheetData>
  <mergeCells count="6">
    <mergeCell ref="A19:E19"/>
    <mergeCell ref="A5:F5"/>
    <mergeCell ref="A7:A8"/>
    <mergeCell ref="B7:D7"/>
    <mergeCell ref="A9:F9"/>
    <mergeCell ref="A14:F14"/>
  </mergeCells>
  <pageMargins left="0.7" right="0.7" top="0.75" bottom="0.75" header="0.3" footer="0.3"/>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PL</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Ilze Štrausa</cp:lastModifiedBy>
  <cp:lastPrinted>2023-01-13T09:53:55Z</cp:lastPrinted>
  <dcterms:created xsi:type="dcterms:W3CDTF">2023-01-13T08:59:42Z</dcterms:created>
  <dcterms:modified xsi:type="dcterms:W3CDTF">2023-01-15T16:58:23Z</dcterms:modified>
</cp:coreProperties>
</file>