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vnozare.pri\vm\Redirect_profiles\VM_Sandra_Kasparenko\My Documents\MK_rikojumi (gatavotie)\2021\par_apro_pardali_no_Saeimas\"/>
    </mc:Choice>
  </mc:AlternateContent>
  <xr:revisionPtr revIDLastSave="0" documentId="13_ncr:1_{4B9153F7-91A6-4429-AB61-DE68C08D0A4A}" xr6:coauthVersionLast="47" xr6:coauthVersionMax="47" xr10:uidLastSave="{00000000-0000-0000-0000-000000000000}"/>
  <bookViews>
    <workbookView xWindow="-120" yWindow="-120" windowWidth="29040" windowHeight="15840" xr2:uid="{2E244A33-3DFA-4E43-96C9-0F2A14C6955A}"/>
  </bookViews>
  <sheets>
    <sheet name="CPV" sheetId="1" r:id="rId1"/>
    <sheet name="garais klepu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 i="2" l="1"/>
  <c r="G20" i="2"/>
  <c r="G19" i="2"/>
  <c r="G15" i="2"/>
  <c r="G22" i="2" s="1"/>
  <c r="G14" i="2"/>
  <c r="F11" i="1" l="1"/>
  <c r="B7" i="1"/>
</calcChain>
</file>

<file path=xl/sharedStrings.xml><?xml version="1.0" encoding="utf-8"?>
<sst xmlns="http://schemas.openxmlformats.org/spreadsheetml/2006/main" count="48" uniqueCount="38">
  <si>
    <t>Vakcīna</t>
  </si>
  <si>
    <t>9-valentās vakcīnas cena ar PVN, EUR (2020/2021 iepirkums)</t>
  </si>
  <si>
    <t>Vakcīna pret cilvēka papilomas vīrusu (CPV) (12 gadi (meitenes))</t>
  </si>
  <si>
    <t>Nosaukums</t>
  </si>
  <si>
    <t>Vecuma grupa</t>
  </si>
  <si>
    <t>Skaidrojums</t>
  </si>
  <si>
    <t>Demogrāfiskie dati (personu skaits)</t>
  </si>
  <si>
    <t>Prognozējamais daudzums (vakcīnas devas apaļojot)</t>
  </si>
  <si>
    <t>Vakcīnas iegādei nepieciešamais finansējums, EUR</t>
  </si>
  <si>
    <t>Vakcīna pret cilvēka papilomas vīrusa infekciju (CPV)</t>
  </si>
  <si>
    <t>12 gadi 
(zēni)</t>
  </si>
  <si>
    <t>Vidēja aptvere 2011.-2012. gadā, uzsākot meiteņu vakcināciju - 60%, 2 potes.</t>
  </si>
  <si>
    <t>Tabula. Garā klepus saslimšanas gadījumu skaits Latvijā no 2017.gadam līdz 2020.gadam</t>
  </si>
  <si>
    <t>Garā klepus gadījumu skaits Latvijā līdz gada vecumam</t>
  </si>
  <si>
    <t>Kopējais garā klepus gadījumu skaits Latvijā</t>
  </si>
  <si>
    <t>https://www.spkc.gov.lv/lv/infekcijas-slimibas-un-imunizacija</t>
  </si>
  <si>
    <t>Grūtnieces</t>
  </si>
  <si>
    <t xml:space="preserve">Vakcīna </t>
  </si>
  <si>
    <t>Piezīmes</t>
  </si>
  <si>
    <t>Cena ar 12 % PVN, EUR</t>
  </si>
  <si>
    <t xml:space="preserve">Vakcināciju skaits </t>
  </si>
  <si>
    <t>Difterija, stingumkrampji, garais klepus (Tdap)</t>
  </si>
  <si>
    <t>ADACEL</t>
  </si>
  <si>
    <t>Pusaudžiem, ja balstvakcinācija ar Tdap tiks ieviesta 14 gadu vecumā</t>
  </si>
  <si>
    <t>Aprēķina cena *; SPKC prognozētais vakcināciju skaits 2020.gadam</t>
  </si>
  <si>
    <t>imovax d.T.Adult</t>
  </si>
  <si>
    <t>Pēc vakcinācijas kalendāra 14 gadu vecumā jāsaņem vakcinācija pret difteriju un stingumkrampjiem</t>
  </si>
  <si>
    <t>PAVISAM</t>
  </si>
  <si>
    <t>Nepieciešamie papildus finanšu līdzekļi vakcīnai pret cilvēka papilomas vīrusa infekciju (CPV)</t>
  </si>
  <si>
    <t xml:space="preserve">Budžeta ietekmes aprēķins vakcinācijas pret garo klepu grūtniecēm un pusaudžiem (Tdap) ieviešanai </t>
  </si>
  <si>
    <t>KOPĀ, EUR</t>
  </si>
  <si>
    <t xml:space="preserve">Papildus nepieciešamie līdzekļi </t>
  </si>
  <si>
    <t xml:space="preserve"> Difterija, stingumkrampji</t>
  </si>
  <si>
    <t>Pielikums Nr.1.</t>
  </si>
  <si>
    <t>Pielikums Nr.2.</t>
  </si>
  <si>
    <t>Nepieciešamie papildus finanšu līdzekļi vakcinācijai pret garo klepu grūtniecēm un pusaudžiem (Tdap)</t>
  </si>
  <si>
    <r>
      <t xml:space="preserve">Aprēķina cena *; prognozētais vakcināciju skaits 2022.gadam </t>
    </r>
    <r>
      <rPr>
        <sz val="11"/>
        <rFont val="Times New Roman"/>
        <family val="1"/>
      </rPr>
      <t>(20 % no dzemdību vid.skaita 2018.- 2020.g, katru gadu palielinot aptveri par 5%</t>
    </r>
    <r>
      <rPr>
        <sz val="11"/>
        <rFont val="Times New Roman"/>
        <family val="1"/>
        <charset val="186"/>
      </rPr>
      <t>)</t>
    </r>
  </si>
  <si>
    <r>
      <t>* "</t>
    </r>
    <r>
      <rPr>
        <i/>
        <sz val="11"/>
        <rFont val="Times New Roman"/>
        <family val="1"/>
        <charset val="186"/>
      </rPr>
      <t>ADACEL"</t>
    </r>
    <r>
      <rPr>
        <sz val="11"/>
        <rFont val="Times New Roman"/>
        <family val="1"/>
        <charset val="186"/>
      </rPr>
      <t xml:space="preserve"> cenu NVD aprēķināja izmantojot Zāļu valsts aģentūras uzturētajā publiskajā Latvijas zāļu reģistra datubāzē atrodamā medikamenta (vakcīna ADACEL suspensija injekcijām) maksimālo aptiekas cenu ar PVN – EUR 31,09. Lai aprēķinātu lieltirgotavas maksimālo cenu ar PVN, kuru lieltirgotava varētu piedāvāt iepirkumā, Dienests atbilstoši Ministru kabineta 2005.gada 25.oktobra noteikumiem Nr.803 “Noteikumi par zāļu cenu veidošanas principiem" 13.punktam veica aprēķinu :
EUR 31,09 – 12% PVN =  EUR 27,76
EUR 27,76 – EUR 1,49 (korekcijas summa) = EUR 26,27
EUR 26,27 : 1,15 (korekcijas koeficients) = EUR 22,84.
Līdz ar to lieltirgotava iepirkumā varētu piedāvāt maksimālo cenu – </t>
    </r>
    <r>
      <rPr>
        <b/>
        <sz val="11"/>
        <rFont val="Times New Roman"/>
        <family val="1"/>
        <charset val="186"/>
      </rPr>
      <t>EUR 22,84 ar PVN.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</si>
</sst>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4" x14ac:knownFonts="1">
    <font>
      <sz val="11"/>
      <color theme="1"/>
      <name val="Calibri"/>
      <family val="2"/>
      <charset val="186"/>
      <scheme val="minor"/>
    </font>
    <font>
      <sz val="11"/>
      <color theme="1"/>
      <name val="Calibri"/>
      <family val="2"/>
      <charset val="186"/>
      <scheme val="minor"/>
    </font>
    <font>
      <sz val="10"/>
      <name val="Arial"/>
      <family val="2"/>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0"/>
      <name val="Times New Roman"/>
      <family val="1"/>
      <charset val="186"/>
    </font>
    <font>
      <b/>
      <sz val="10"/>
      <name val="Times New Roman"/>
      <family val="1"/>
      <charset val="186"/>
    </font>
    <font>
      <i/>
      <sz val="10"/>
      <color theme="1"/>
      <name val="Times New Roman"/>
      <family val="1"/>
      <charset val="186"/>
    </font>
    <font>
      <b/>
      <i/>
      <sz val="10"/>
      <name val="Times New Roman"/>
      <family val="1"/>
      <charset val="186"/>
    </font>
    <font>
      <sz val="10"/>
      <color rgb="FF000000"/>
      <name val="Times New Roman"/>
      <family val="1"/>
      <charset val="186"/>
    </font>
    <font>
      <sz val="10"/>
      <name val="Arial"/>
      <family val="2"/>
    </font>
    <font>
      <b/>
      <sz val="9"/>
      <name val="Times New Roman"/>
      <family val="1"/>
      <charset val="186"/>
    </font>
    <font>
      <sz val="10"/>
      <name val="Times New Roman Baltic"/>
      <charset val="186"/>
    </font>
    <font>
      <b/>
      <sz val="11"/>
      <name val="Times New Roman"/>
      <family val="1"/>
      <charset val="186"/>
    </font>
    <font>
      <sz val="11"/>
      <name val="Times New Roman"/>
      <family val="1"/>
      <charset val="186"/>
    </font>
    <font>
      <b/>
      <i/>
      <sz val="11"/>
      <name val="Times New Roman"/>
      <family val="1"/>
      <charset val="186"/>
    </font>
    <font>
      <b/>
      <sz val="12"/>
      <name val="Times New Roman"/>
      <family val="1"/>
    </font>
    <font>
      <sz val="11"/>
      <name val="Calibri"/>
      <family val="2"/>
      <charset val="186"/>
      <scheme val="minor"/>
    </font>
    <font>
      <b/>
      <sz val="12"/>
      <name val="Times New Roman"/>
      <family val="1"/>
      <charset val="186"/>
    </font>
    <font>
      <i/>
      <sz val="11"/>
      <name val="Times New Roman"/>
      <family val="1"/>
      <charset val="186"/>
    </font>
    <font>
      <sz val="11"/>
      <name val="Times New Roman"/>
      <family val="1"/>
    </font>
    <font>
      <i/>
      <sz val="10"/>
      <name val="Times New Roman"/>
      <family val="1"/>
      <charset val="186"/>
    </font>
    <font>
      <b/>
      <sz val="10"/>
      <name val="Arial"/>
      <family val="2"/>
      <charset val="186"/>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6"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19">
    <xf numFmtId="0" fontId="0" fillId="0" borderId="0"/>
    <xf numFmtId="0" fontId="2" fillId="0" borderId="0"/>
    <xf numFmtId="0" fontId="1" fillId="0" borderId="0"/>
    <xf numFmtId="0" fontId="11" fillId="0" borderId="0"/>
    <xf numFmtId="0" fontId="2" fillId="0" borderId="0"/>
    <xf numFmtId="0" fontId="13" fillId="0" borderId="0"/>
    <xf numFmtId="0" fontId="1" fillId="0" borderId="0"/>
    <xf numFmtId="9" fontId="2" fillId="0" borderId="0" applyFont="0" applyFill="0" applyBorder="0" applyAlignment="0" applyProtection="0"/>
    <xf numFmtId="0" fontId="1"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11" fillId="0" borderId="0"/>
    <xf numFmtId="0" fontId="1" fillId="0" borderId="0"/>
    <xf numFmtId="0" fontId="2" fillId="0" borderId="0"/>
    <xf numFmtId="0" fontId="2" fillId="0" borderId="0"/>
  </cellStyleXfs>
  <cellXfs count="95">
    <xf numFmtId="0" fontId="0" fillId="0" borderId="0" xfId="0"/>
    <xf numFmtId="0" fontId="3" fillId="0" borderId="0" xfId="1" applyFont="1"/>
    <xf numFmtId="0" fontId="4" fillId="0" borderId="0" xfId="1" applyFont="1" applyAlignment="1">
      <alignment wrapText="1"/>
    </xf>
    <xf numFmtId="0" fontId="5" fillId="0" borderId="0" xfId="2" applyFont="1" applyAlignment="1">
      <alignment horizontal="left" vertical="center" wrapText="1"/>
    </xf>
    <xf numFmtId="0" fontId="6" fillId="0" borderId="0" xfId="2" applyFont="1"/>
    <xf numFmtId="0" fontId="7" fillId="0" borderId="0" xfId="2" applyFont="1" applyAlignment="1">
      <alignment vertical="center"/>
    </xf>
    <xf numFmtId="3" fontId="6" fillId="0" borderId="0" xfId="1" applyNumberFormat="1" applyFont="1" applyAlignment="1">
      <alignment vertical="center" wrapText="1"/>
    </xf>
    <xf numFmtId="0" fontId="8" fillId="0" borderId="0" xfId="1" applyFont="1" applyAlignment="1">
      <alignment vertical="center" wrapText="1"/>
    </xf>
    <xf numFmtId="0" fontId="3" fillId="0" borderId="0" xfId="1" applyFont="1" applyAlignment="1">
      <alignment horizontal="center" vertical="center" wrapText="1"/>
    </xf>
    <xf numFmtId="3" fontId="6" fillId="0" borderId="1" xfId="2" applyNumberFormat="1" applyFont="1" applyBorder="1" applyAlignment="1">
      <alignment horizontal="left" wrapText="1"/>
    </xf>
    <xf numFmtId="4" fontId="7" fillId="3" borderId="1" xfId="2" applyNumberFormat="1" applyFont="1" applyFill="1" applyBorder="1" applyAlignment="1">
      <alignment horizontal="center" vertical="center"/>
    </xf>
    <xf numFmtId="3" fontId="6" fillId="0" borderId="0" xfId="2" applyNumberFormat="1" applyFont="1" applyAlignment="1">
      <alignment horizontal="right"/>
    </xf>
    <xf numFmtId="3" fontId="9" fillId="0" borderId="0" xfId="2" applyNumberFormat="1" applyFont="1" applyAlignment="1">
      <alignment horizontal="right"/>
    </xf>
    <xf numFmtId="3" fontId="3" fillId="0" borderId="0" xfId="1" applyNumberFormat="1" applyFont="1" applyAlignment="1">
      <alignment horizontal="right" wrapText="1"/>
    </xf>
    <xf numFmtId="0" fontId="7" fillId="0" borderId="0" xfId="1" applyFont="1" applyAlignment="1">
      <alignment horizontal="right"/>
    </xf>
    <xf numFmtId="3" fontId="4" fillId="0" borderId="0" xfId="1" applyNumberFormat="1" applyFont="1"/>
    <xf numFmtId="0" fontId="10" fillId="0" borderId="1" xfId="0" applyFont="1" applyBorder="1" applyAlignment="1">
      <alignment horizontal="left" vertical="center" wrapText="1"/>
    </xf>
    <xf numFmtId="3" fontId="10" fillId="0" borderId="1" xfId="0" applyNumberFormat="1" applyFont="1" applyBorder="1" applyAlignment="1">
      <alignment horizontal="center" vertical="center" wrapText="1"/>
    </xf>
    <xf numFmtId="3" fontId="3" fillId="0" borderId="0" xfId="0" applyNumberFormat="1" applyFont="1"/>
    <xf numFmtId="0" fontId="3" fillId="0" borderId="0" xfId="0" applyFont="1"/>
    <xf numFmtId="3" fontId="6" fillId="0" borderId="2" xfId="2" applyNumberFormat="1" applyFont="1" applyFill="1" applyBorder="1" applyAlignment="1">
      <alignment horizontal="center" vertical="center"/>
    </xf>
    <xf numFmtId="3" fontId="6" fillId="0" borderId="0" xfId="2"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3" fontId="10" fillId="0" borderId="2" xfId="0" applyNumberFormat="1" applyFont="1" applyFill="1" applyBorder="1" applyAlignment="1">
      <alignment horizontal="center" vertical="center" wrapText="1"/>
    </xf>
    <xf numFmtId="3" fontId="10" fillId="0" borderId="0" xfId="0" applyNumberFormat="1" applyFont="1" applyFill="1" applyBorder="1" applyAlignment="1">
      <alignment horizontal="center" vertical="center" wrapText="1"/>
    </xf>
    <xf numFmtId="0" fontId="15" fillId="0" borderId="0" xfId="18" applyFont="1"/>
    <xf numFmtId="0" fontId="15" fillId="0" borderId="1" xfId="18" applyFont="1" applyBorder="1"/>
    <xf numFmtId="0" fontId="15" fillId="0" borderId="1" xfId="18" applyFont="1" applyBorder="1" applyAlignment="1">
      <alignment wrapText="1"/>
    </xf>
    <xf numFmtId="0" fontId="15" fillId="0" borderId="0" xfId="18" applyFont="1" applyAlignment="1">
      <alignment horizontal="right"/>
    </xf>
    <xf numFmtId="0" fontId="15" fillId="0" borderId="1" xfId="18" applyFont="1" applyBorder="1" applyAlignment="1">
      <alignment horizontal="center"/>
    </xf>
    <xf numFmtId="0" fontId="14" fillId="0" borderId="1" xfId="18" applyFont="1" applyBorder="1" applyAlignment="1">
      <alignment horizontal="center" vertical="center" wrapText="1"/>
    </xf>
    <xf numFmtId="0" fontId="14" fillId="4" borderId="1" xfId="18" applyFont="1" applyFill="1" applyBorder="1" applyAlignment="1">
      <alignment horizontal="center" vertical="center" wrapText="1"/>
    </xf>
    <xf numFmtId="3" fontId="15" fillId="4" borderId="1" xfId="18" applyNumberFormat="1" applyFont="1" applyFill="1" applyBorder="1"/>
    <xf numFmtId="3" fontId="6" fillId="0" borderId="0" xfId="18" applyNumberFormat="1" applyFont="1"/>
    <xf numFmtId="3" fontId="15" fillId="0" borderId="0" xfId="18" applyNumberFormat="1" applyFont="1"/>
    <xf numFmtId="3" fontId="14" fillId="0" borderId="0" xfId="18" applyNumberFormat="1" applyFont="1"/>
    <xf numFmtId="4" fontId="14" fillId="0" borderId="0" xfId="18" applyNumberFormat="1" applyFont="1"/>
    <xf numFmtId="3" fontId="16" fillId="4" borderId="1" xfId="18" applyNumberFormat="1" applyFont="1" applyFill="1" applyBorder="1"/>
    <xf numFmtId="0" fontId="12" fillId="0" borderId="0" xfId="1" applyFont="1" applyFill="1" applyAlignment="1">
      <alignment vertical="top" wrapText="1"/>
    </xf>
    <xf numFmtId="0" fontId="17" fillId="0" borderId="0" xfId="18" applyFont="1"/>
    <xf numFmtId="0" fontId="11" fillId="0" borderId="0" xfId="3" applyFont="1"/>
    <xf numFmtId="0" fontId="18" fillId="0" borderId="0" xfId="0" applyFont="1"/>
    <xf numFmtId="0" fontId="14" fillId="0" borderId="0" xfId="16" applyFont="1" applyAlignment="1">
      <alignment wrapText="1"/>
    </xf>
    <xf numFmtId="0" fontId="16" fillId="0" borderId="0" xfId="16" applyFont="1" applyAlignment="1">
      <alignment horizontal="left"/>
    </xf>
    <xf numFmtId="0" fontId="19" fillId="0" borderId="0" xfId="16" applyFont="1" applyAlignment="1">
      <alignment horizontal="center" wrapText="1"/>
    </xf>
    <xf numFmtId="0" fontId="14" fillId="0" borderId="1" xfId="16" applyFont="1" applyBorder="1" applyAlignment="1">
      <alignment horizontal="center" vertical="center"/>
    </xf>
    <xf numFmtId="0" fontId="14" fillId="0" borderId="1" xfId="16" applyFont="1" applyBorder="1" applyAlignment="1">
      <alignment horizontal="center" vertical="center" wrapText="1"/>
    </xf>
    <xf numFmtId="0" fontId="20" fillId="0" borderId="1" xfId="16" applyFont="1" applyBorder="1" applyAlignment="1">
      <alignment horizontal="center"/>
    </xf>
    <xf numFmtId="0" fontId="15" fillId="0" borderId="1" xfId="16" applyFont="1" applyBorder="1" applyAlignment="1">
      <alignment horizontal="center" vertical="center" wrapText="1"/>
    </xf>
    <xf numFmtId="3" fontId="15" fillId="0" borderId="1" xfId="16" applyNumberFormat="1" applyFont="1" applyBorder="1" applyAlignment="1">
      <alignment horizontal="center"/>
    </xf>
    <xf numFmtId="0" fontId="16" fillId="4" borderId="5" xfId="16" applyFont="1" applyFill="1" applyBorder="1"/>
    <xf numFmtId="0" fontId="16" fillId="4" borderId="6" xfId="16" applyFont="1" applyFill="1" applyBorder="1"/>
    <xf numFmtId="0" fontId="16" fillId="4" borderId="7" xfId="16" applyFont="1" applyFill="1" applyBorder="1"/>
    <xf numFmtId="3" fontId="16" fillId="4" borderId="1" xfId="18" applyNumberFormat="1" applyFont="1" applyFill="1" applyBorder="1" applyAlignment="1">
      <alignment horizontal="right"/>
    </xf>
    <xf numFmtId="0" fontId="15" fillId="0" borderId="0" xfId="16" applyFont="1" applyAlignment="1">
      <alignment horizontal="left"/>
    </xf>
    <xf numFmtId="0" fontId="20" fillId="0" borderId="0" xfId="16" applyFont="1" applyAlignment="1">
      <alignment horizontal="center"/>
    </xf>
    <xf numFmtId="0" fontId="15" fillId="0" borderId="0" xfId="16" applyFont="1" applyAlignment="1">
      <alignment horizontal="center"/>
    </xf>
    <xf numFmtId="0" fontId="14" fillId="0" borderId="0" xfId="16" applyFont="1" applyAlignment="1">
      <alignment horizontal="center"/>
    </xf>
    <xf numFmtId="0" fontId="22" fillId="0" borderId="1" xfId="16" applyFont="1" applyBorder="1" applyAlignment="1">
      <alignment horizontal="center"/>
    </xf>
    <xf numFmtId="0" fontId="6" fillId="0" borderId="1" xfId="16" applyFont="1" applyBorder="1" applyAlignment="1">
      <alignment horizontal="center" wrapText="1"/>
    </xf>
    <xf numFmtId="0" fontId="15" fillId="0" borderId="1" xfId="16" applyFont="1" applyBorder="1" applyAlignment="1">
      <alignment horizontal="center"/>
    </xf>
    <xf numFmtId="0" fontId="16" fillId="4" borderId="9" xfId="16" applyFont="1" applyFill="1" applyBorder="1" applyAlignment="1">
      <alignment horizontal="left"/>
    </xf>
    <xf numFmtId="0" fontId="16" fillId="4" borderId="10" xfId="16" applyFont="1" applyFill="1" applyBorder="1" applyAlignment="1">
      <alignment horizontal="left"/>
    </xf>
    <xf numFmtId="0" fontId="16" fillId="4" borderId="6" xfId="16" applyFont="1" applyFill="1" applyBorder="1" applyAlignment="1">
      <alignment horizontal="left"/>
    </xf>
    <xf numFmtId="0" fontId="16" fillId="4" borderId="7" xfId="16" applyFont="1" applyFill="1" applyBorder="1" applyAlignment="1">
      <alignment horizontal="left"/>
    </xf>
    <xf numFmtId="0" fontId="16" fillId="0" borderId="8" xfId="16" applyFont="1" applyBorder="1"/>
    <xf numFmtId="0" fontId="16" fillId="4" borderId="1" xfId="16" applyFont="1" applyFill="1" applyBorder="1"/>
    <xf numFmtId="3" fontId="16" fillId="4" borderId="1" xfId="16" applyNumberFormat="1" applyFont="1" applyFill="1" applyBorder="1"/>
    <xf numFmtId="0" fontId="23" fillId="0" borderId="0" xfId="3" applyFont="1"/>
    <xf numFmtId="0" fontId="16" fillId="0" borderId="0" xfId="16" applyFont="1" applyBorder="1"/>
    <xf numFmtId="0" fontId="6" fillId="0" borderId="0" xfId="16" applyFont="1" applyAlignment="1">
      <alignment wrapText="1"/>
    </xf>
    <xf numFmtId="0" fontId="15" fillId="0" borderId="0" xfId="16" applyFont="1" applyAlignment="1">
      <alignment wrapText="1"/>
    </xf>
    <xf numFmtId="0" fontId="15" fillId="0" borderId="0" xfId="16" applyFont="1" applyAlignment="1">
      <alignment horizontal="left" wrapText="1"/>
    </xf>
    <xf numFmtId="0" fontId="5" fillId="2"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0" borderId="0" xfId="1" applyFont="1" applyAlignment="1">
      <alignment horizontal="right"/>
    </xf>
    <xf numFmtId="0" fontId="6" fillId="2" borderId="1" xfId="2" applyFont="1" applyFill="1" applyBorder="1" applyAlignment="1">
      <alignment horizontal="center" vertical="center"/>
    </xf>
    <xf numFmtId="0" fontId="6" fillId="2" borderId="1" xfId="2" applyFont="1" applyFill="1" applyBorder="1" applyAlignment="1">
      <alignment horizontal="center" vertical="center" wrapText="1"/>
    </xf>
    <xf numFmtId="0" fontId="6" fillId="0" borderId="2" xfId="2" applyFont="1" applyFill="1" applyBorder="1" applyAlignment="1">
      <alignment horizontal="center" vertical="center" wrapText="1"/>
    </xf>
    <xf numFmtId="0" fontId="6" fillId="0" borderId="0" xfId="2" applyFont="1" applyFill="1" applyBorder="1" applyAlignment="1">
      <alignment horizontal="center" vertical="center" wrapText="1"/>
    </xf>
    <xf numFmtId="0" fontId="4" fillId="0" borderId="0" xfId="1" applyFont="1" applyAlignment="1">
      <alignment horizontal="center" wrapText="1"/>
    </xf>
    <xf numFmtId="0" fontId="14" fillId="0" borderId="10" xfId="16" applyFont="1" applyBorder="1" applyAlignment="1">
      <alignment horizontal="center" wrapText="1"/>
    </xf>
    <xf numFmtId="0" fontId="19" fillId="0" borderId="0" xfId="16" applyFont="1" applyAlignment="1">
      <alignment horizontal="center" wrapText="1"/>
    </xf>
    <xf numFmtId="0" fontId="15" fillId="0" borderId="0" xfId="16" applyFont="1" applyBorder="1" applyAlignment="1">
      <alignment horizontal="left" wrapText="1"/>
    </xf>
    <xf numFmtId="0" fontId="6" fillId="0" borderId="0" xfId="1" applyFont="1" applyAlignment="1">
      <alignment horizontal="right"/>
    </xf>
    <xf numFmtId="0" fontId="14" fillId="0" borderId="5" xfId="16" applyFont="1" applyBorder="1" applyAlignment="1">
      <alignment horizontal="center" vertical="center"/>
    </xf>
    <xf numFmtId="0" fontId="14" fillId="0" borderId="7" xfId="16" applyFont="1" applyBorder="1" applyAlignment="1">
      <alignment horizontal="center" vertical="center"/>
    </xf>
    <xf numFmtId="0" fontId="15" fillId="0" borderId="5" xfId="16" applyFont="1" applyBorder="1" applyAlignment="1">
      <alignment horizontal="center" wrapText="1"/>
    </xf>
    <xf numFmtId="0" fontId="15" fillId="0" borderId="7" xfId="16" applyFont="1" applyBorder="1" applyAlignment="1">
      <alignment horizontal="center" wrapText="1"/>
    </xf>
    <xf numFmtId="0" fontId="15" fillId="0" borderId="5" xfId="16" applyFont="1" applyBorder="1" applyAlignment="1">
      <alignment horizontal="left" wrapText="1"/>
    </xf>
    <xf numFmtId="0" fontId="15" fillId="0" borderId="7" xfId="16" applyFont="1" applyBorder="1" applyAlignment="1">
      <alignment horizontal="left" wrapText="1"/>
    </xf>
  </cellXfs>
  <cellStyles count="19">
    <cellStyle name="Comma 3" xfId="12" xr:uid="{89288847-0DE0-45EE-9B45-DC543D98B7D7}"/>
    <cellStyle name="Normal" xfId="0" builtinId="0"/>
    <cellStyle name="Normal 10 2" xfId="10" xr:uid="{C7B37153-BC5E-4A06-9975-9E3FFDA7C24C}"/>
    <cellStyle name="Normal 10 2 2" xfId="17" xr:uid="{1BFA6C97-868C-4971-B5D9-86C66BC7EA95}"/>
    <cellStyle name="Normal 18" xfId="6" xr:uid="{98FEB49F-D59E-42BA-80E4-2D09185E36D7}"/>
    <cellStyle name="Normal 19" xfId="5" xr:uid="{165A27B6-9EF5-47E9-A583-DAEAF688BFC0}"/>
    <cellStyle name="Normal 2" xfId="4" xr:uid="{2D3E0FBF-18DD-4DB2-8521-2F7ABA063462}"/>
    <cellStyle name="Normal 2 2" xfId="1" xr:uid="{C445887F-64B2-4FB3-8553-F83A82522926}"/>
    <cellStyle name="Normal 2 3" xfId="16" xr:uid="{68EFE7E9-EBAA-486E-A8F3-691FACB1A50E}"/>
    <cellStyle name="Normal 3" xfId="8" xr:uid="{354E9BC0-933A-4B7B-A196-E5DF960D8E36}"/>
    <cellStyle name="Normal 3 2" xfId="11" xr:uid="{ED00DC7C-7851-4E40-8D6D-4EDFD437908B}"/>
    <cellStyle name="Normal 3 3" xfId="2" xr:uid="{7E9ADAE9-A170-43B9-900B-222EC6CDBDEF}"/>
    <cellStyle name="Normal 3 3 2" xfId="18" xr:uid="{88854ACD-5A0A-4E76-B930-5E1B7631A533}"/>
    <cellStyle name="Normal 4" xfId="13" xr:uid="{C9D2A2C1-66F4-475B-944B-2B39459029E6}"/>
    <cellStyle name="Normal 5" xfId="14" xr:uid="{E9B94093-195E-4F7C-BEF4-3BE47A1173B1}"/>
    <cellStyle name="Normal 6" xfId="15" xr:uid="{E379F015-3F57-477B-A3CC-50FEAC4F5410}"/>
    <cellStyle name="Normal 7" xfId="3" xr:uid="{B29B2C65-BB02-4DBB-B8F0-7E9AD11D7F16}"/>
    <cellStyle name="Normal 74" xfId="9" xr:uid="{3013F772-2ED1-4035-B305-50B7E197B6E5}"/>
    <cellStyle name="Percent 2" xfId="7" xr:uid="{A5C957AF-DE4E-4813-B825-6901AE1EDC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A721A-AA68-4428-BCBF-CAA0A24FC731}">
  <dimension ref="A1:P11"/>
  <sheetViews>
    <sheetView tabSelected="1" workbookViewId="0">
      <selection activeCell="B18" sqref="B18"/>
    </sheetView>
  </sheetViews>
  <sheetFormatPr defaultRowHeight="12.75" x14ac:dyDescent="0.2"/>
  <cols>
    <col min="1" max="1" width="32.7109375" style="1" customWidth="1"/>
    <col min="2" max="2" width="18.140625" style="1" customWidth="1"/>
    <col min="3" max="3" width="30.7109375" style="1" customWidth="1"/>
    <col min="4" max="4" width="14.85546875" style="1" customWidth="1"/>
    <col min="5" max="5" width="15.7109375" style="1" customWidth="1"/>
    <col min="6" max="6" width="18" style="1" customWidth="1"/>
    <col min="7" max="7" width="16.140625" style="1" customWidth="1"/>
    <col min="8" max="8" width="15.42578125" style="1" customWidth="1"/>
    <col min="9" max="9" width="17.28515625" style="1" customWidth="1"/>
    <col min="10" max="10" width="13" style="1" customWidth="1"/>
    <col min="11" max="11" width="12.5703125" style="1" customWidth="1"/>
    <col min="12" max="12" width="15.7109375" style="1" customWidth="1"/>
    <col min="13" max="13" width="10.7109375" style="1" customWidth="1"/>
    <col min="14" max="14" width="12.28515625" style="1" customWidth="1"/>
    <col min="15" max="15" width="13" style="1" customWidth="1"/>
    <col min="16" max="16" width="15" style="1" customWidth="1"/>
    <col min="17" max="254" width="9.140625" style="1"/>
    <col min="255" max="255" width="28.42578125" style="1" customWidth="1"/>
    <col min="256" max="256" width="0" style="1" hidden="1" customWidth="1"/>
    <col min="257" max="257" width="12.7109375" style="1" customWidth="1"/>
    <col min="258" max="258" width="0" style="1" hidden="1" customWidth="1"/>
    <col min="259" max="259" width="12.28515625" style="1" customWidth="1"/>
    <col min="260" max="260" width="11.7109375" style="1" customWidth="1"/>
    <col min="261" max="261" width="11.5703125" style="1" customWidth="1"/>
    <col min="262" max="263" width="13.28515625" style="1" customWidth="1"/>
    <col min="264" max="264" width="15.42578125" style="1" customWidth="1"/>
    <col min="265" max="265" width="11.5703125" style="1" customWidth="1"/>
    <col min="266" max="266" width="13" style="1" customWidth="1"/>
    <col min="267" max="267" width="13.28515625" style="1" customWidth="1"/>
    <col min="268" max="268" width="15.7109375" style="1" customWidth="1"/>
    <col min="269" max="510" width="9.140625" style="1"/>
    <col min="511" max="511" width="28.42578125" style="1" customWidth="1"/>
    <col min="512" max="512" width="0" style="1" hidden="1" customWidth="1"/>
    <col min="513" max="513" width="12.7109375" style="1" customWidth="1"/>
    <col min="514" max="514" width="0" style="1" hidden="1" customWidth="1"/>
    <col min="515" max="515" width="12.28515625" style="1" customWidth="1"/>
    <col min="516" max="516" width="11.7109375" style="1" customWidth="1"/>
    <col min="517" max="517" width="11.5703125" style="1" customWidth="1"/>
    <col min="518" max="519" width="13.28515625" style="1" customWidth="1"/>
    <col min="520" max="520" width="15.42578125" style="1" customWidth="1"/>
    <col min="521" max="521" width="11.5703125" style="1" customWidth="1"/>
    <col min="522" max="522" width="13" style="1" customWidth="1"/>
    <col min="523" max="523" width="13.28515625" style="1" customWidth="1"/>
    <col min="524" max="524" width="15.7109375" style="1" customWidth="1"/>
    <col min="525" max="766" width="9.140625" style="1"/>
    <col min="767" max="767" width="28.42578125" style="1" customWidth="1"/>
    <col min="768" max="768" width="0" style="1" hidden="1" customWidth="1"/>
    <col min="769" max="769" width="12.7109375" style="1" customWidth="1"/>
    <col min="770" max="770" width="0" style="1" hidden="1" customWidth="1"/>
    <col min="771" max="771" width="12.28515625" style="1" customWidth="1"/>
    <col min="772" max="772" width="11.7109375" style="1" customWidth="1"/>
    <col min="773" max="773" width="11.5703125" style="1" customWidth="1"/>
    <col min="774" max="775" width="13.28515625" style="1" customWidth="1"/>
    <col min="776" max="776" width="15.42578125" style="1" customWidth="1"/>
    <col min="777" max="777" width="11.5703125" style="1" customWidth="1"/>
    <col min="778" max="778" width="13" style="1" customWidth="1"/>
    <col min="779" max="779" width="13.28515625" style="1" customWidth="1"/>
    <col min="780" max="780" width="15.7109375" style="1" customWidth="1"/>
    <col min="781" max="1022" width="9.140625" style="1"/>
    <col min="1023" max="1023" width="28.42578125" style="1" customWidth="1"/>
    <col min="1024" max="1024" width="0" style="1" hidden="1" customWidth="1"/>
    <col min="1025" max="1025" width="12.7109375" style="1" customWidth="1"/>
    <col min="1026" max="1026" width="0" style="1" hidden="1" customWidth="1"/>
    <col min="1027" max="1027" width="12.28515625" style="1" customWidth="1"/>
    <col min="1028" max="1028" width="11.7109375" style="1" customWidth="1"/>
    <col min="1029" max="1029" width="11.5703125" style="1" customWidth="1"/>
    <col min="1030" max="1031" width="13.28515625" style="1" customWidth="1"/>
    <col min="1032" max="1032" width="15.42578125" style="1" customWidth="1"/>
    <col min="1033" max="1033" width="11.5703125" style="1" customWidth="1"/>
    <col min="1034" max="1034" width="13" style="1" customWidth="1"/>
    <col min="1035" max="1035" width="13.28515625" style="1" customWidth="1"/>
    <col min="1036" max="1036" width="15.7109375" style="1" customWidth="1"/>
    <col min="1037" max="1278" width="9.140625" style="1"/>
    <col min="1279" max="1279" width="28.42578125" style="1" customWidth="1"/>
    <col min="1280" max="1280" width="0" style="1" hidden="1" customWidth="1"/>
    <col min="1281" max="1281" width="12.7109375" style="1" customWidth="1"/>
    <col min="1282" max="1282" width="0" style="1" hidden="1" customWidth="1"/>
    <col min="1283" max="1283" width="12.28515625" style="1" customWidth="1"/>
    <col min="1284" max="1284" width="11.7109375" style="1" customWidth="1"/>
    <col min="1285" max="1285" width="11.5703125" style="1" customWidth="1"/>
    <col min="1286" max="1287" width="13.28515625" style="1" customWidth="1"/>
    <col min="1288" max="1288" width="15.42578125" style="1" customWidth="1"/>
    <col min="1289" max="1289" width="11.5703125" style="1" customWidth="1"/>
    <col min="1290" max="1290" width="13" style="1" customWidth="1"/>
    <col min="1291" max="1291" width="13.28515625" style="1" customWidth="1"/>
    <col min="1292" max="1292" width="15.7109375" style="1" customWidth="1"/>
    <col min="1293" max="1534" width="9.140625" style="1"/>
    <col min="1535" max="1535" width="28.42578125" style="1" customWidth="1"/>
    <col min="1536" max="1536" width="0" style="1" hidden="1" customWidth="1"/>
    <col min="1537" max="1537" width="12.7109375" style="1" customWidth="1"/>
    <col min="1538" max="1538" width="0" style="1" hidden="1" customWidth="1"/>
    <col min="1539" max="1539" width="12.28515625" style="1" customWidth="1"/>
    <col min="1540" max="1540" width="11.7109375" style="1" customWidth="1"/>
    <col min="1541" max="1541" width="11.5703125" style="1" customWidth="1"/>
    <col min="1542" max="1543" width="13.28515625" style="1" customWidth="1"/>
    <col min="1544" max="1544" width="15.42578125" style="1" customWidth="1"/>
    <col min="1545" max="1545" width="11.5703125" style="1" customWidth="1"/>
    <col min="1546" max="1546" width="13" style="1" customWidth="1"/>
    <col min="1547" max="1547" width="13.28515625" style="1" customWidth="1"/>
    <col min="1548" max="1548" width="15.7109375" style="1" customWidth="1"/>
    <col min="1549" max="1790" width="9.140625" style="1"/>
    <col min="1791" max="1791" width="28.42578125" style="1" customWidth="1"/>
    <col min="1792" max="1792" width="0" style="1" hidden="1" customWidth="1"/>
    <col min="1793" max="1793" width="12.7109375" style="1" customWidth="1"/>
    <col min="1794" max="1794" width="0" style="1" hidden="1" customWidth="1"/>
    <col min="1795" max="1795" width="12.28515625" style="1" customWidth="1"/>
    <col min="1796" max="1796" width="11.7109375" style="1" customWidth="1"/>
    <col min="1797" max="1797" width="11.5703125" style="1" customWidth="1"/>
    <col min="1798" max="1799" width="13.28515625" style="1" customWidth="1"/>
    <col min="1800" max="1800" width="15.42578125" style="1" customWidth="1"/>
    <col min="1801" max="1801" width="11.5703125" style="1" customWidth="1"/>
    <col min="1802" max="1802" width="13" style="1" customWidth="1"/>
    <col min="1803" max="1803" width="13.28515625" style="1" customWidth="1"/>
    <col min="1804" max="1804" width="15.7109375" style="1" customWidth="1"/>
    <col min="1805" max="2046" width="9.140625" style="1"/>
    <col min="2047" max="2047" width="28.42578125" style="1" customWidth="1"/>
    <col min="2048" max="2048" width="0" style="1" hidden="1" customWidth="1"/>
    <col min="2049" max="2049" width="12.7109375" style="1" customWidth="1"/>
    <col min="2050" max="2050" width="0" style="1" hidden="1" customWidth="1"/>
    <col min="2051" max="2051" width="12.28515625" style="1" customWidth="1"/>
    <col min="2052" max="2052" width="11.7109375" style="1" customWidth="1"/>
    <col min="2053" max="2053" width="11.5703125" style="1" customWidth="1"/>
    <col min="2054" max="2055" width="13.28515625" style="1" customWidth="1"/>
    <col min="2056" max="2056" width="15.42578125" style="1" customWidth="1"/>
    <col min="2057" max="2057" width="11.5703125" style="1" customWidth="1"/>
    <col min="2058" max="2058" width="13" style="1" customWidth="1"/>
    <col min="2059" max="2059" width="13.28515625" style="1" customWidth="1"/>
    <col min="2060" max="2060" width="15.7109375" style="1" customWidth="1"/>
    <col min="2061" max="2302" width="9.140625" style="1"/>
    <col min="2303" max="2303" width="28.42578125" style="1" customWidth="1"/>
    <col min="2304" max="2304" width="0" style="1" hidden="1" customWidth="1"/>
    <col min="2305" max="2305" width="12.7109375" style="1" customWidth="1"/>
    <col min="2306" max="2306" width="0" style="1" hidden="1" customWidth="1"/>
    <col min="2307" max="2307" width="12.28515625" style="1" customWidth="1"/>
    <col min="2308" max="2308" width="11.7109375" style="1" customWidth="1"/>
    <col min="2309" max="2309" width="11.5703125" style="1" customWidth="1"/>
    <col min="2310" max="2311" width="13.28515625" style="1" customWidth="1"/>
    <col min="2312" max="2312" width="15.42578125" style="1" customWidth="1"/>
    <col min="2313" max="2313" width="11.5703125" style="1" customWidth="1"/>
    <col min="2314" max="2314" width="13" style="1" customWidth="1"/>
    <col min="2315" max="2315" width="13.28515625" style="1" customWidth="1"/>
    <col min="2316" max="2316" width="15.7109375" style="1" customWidth="1"/>
    <col min="2317" max="2558" width="9.140625" style="1"/>
    <col min="2559" max="2559" width="28.42578125" style="1" customWidth="1"/>
    <col min="2560" max="2560" width="0" style="1" hidden="1" customWidth="1"/>
    <col min="2561" max="2561" width="12.7109375" style="1" customWidth="1"/>
    <col min="2562" max="2562" width="0" style="1" hidden="1" customWidth="1"/>
    <col min="2563" max="2563" width="12.28515625" style="1" customWidth="1"/>
    <col min="2564" max="2564" width="11.7109375" style="1" customWidth="1"/>
    <col min="2565" max="2565" width="11.5703125" style="1" customWidth="1"/>
    <col min="2566" max="2567" width="13.28515625" style="1" customWidth="1"/>
    <col min="2568" max="2568" width="15.42578125" style="1" customWidth="1"/>
    <col min="2569" max="2569" width="11.5703125" style="1" customWidth="1"/>
    <col min="2570" max="2570" width="13" style="1" customWidth="1"/>
    <col min="2571" max="2571" width="13.28515625" style="1" customWidth="1"/>
    <col min="2572" max="2572" width="15.7109375" style="1" customWidth="1"/>
    <col min="2573" max="2814" width="9.140625" style="1"/>
    <col min="2815" max="2815" width="28.42578125" style="1" customWidth="1"/>
    <col min="2816" max="2816" width="0" style="1" hidden="1" customWidth="1"/>
    <col min="2817" max="2817" width="12.7109375" style="1" customWidth="1"/>
    <col min="2818" max="2818" width="0" style="1" hidden="1" customWidth="1"/>
    <col min="2819" max="2819" width="12.28515625" style="1" customWidth="1"/>
    <col min="2820" max="2820" width="11.7109375" style="1" customWidth="1"/>
    <col min="2821" max="2821" width="11.5703125" style="1" customWidth="1"/>
    <col min="2822" max="2823" width="13.28515625" style="1" customWidth="1"/>
    <col min="2824" max="2824" width="15.42578125" style="1" customWidth="1"/>
    <col min="2825" max="2825" width="11.5703125" style="1" customWidth="1"/>
    <col min="2826" max="2826" width="13" style="1" customWidth="1"/>
    <col min="2827" max="2827" width="13.28515625" style="1" customWidth="1"/>
    <col min="2828" max="2828" width="15.7109375" style="1" customWidth="1"/>
    <col min="2829" max="3070" width="9.140625" style="1"/>
    <col min="3071" max="3071" width="28.42578125" style="1" customWidth="1"/>
    <col min="3072" max="3072" width="0" style="1" hidden="1" customWidth="1"/>
    <col min="3073" max="3073" width="12.7109375" style="1" customWidth="1"/>
    <col min="3074" max="3074" width="0" style="1" hidden="1" customWidth="1"/>
    <col min="3075" max="3075" width="12.28515625" style="1" customWidth="1"/>
    <col min="3076" max="3076" width="11.7109375" style="1" customWidth="1"/>
    <col min="3077" max="3077" width="11.5703125" style="1" customWidth="1"/>
    <col min="3078" max="3079" width="13.28515625" style="1" customWidth="1"/>
    <col min="3080" max="3080" width="15.42578125" style="1" customWidth="1"/>
    <col min="3081" max="3081" width="11.5703125" style="1" customWidth="1"/>
    <col min="3082" max="3082" width="13" style="1" customWidth="1"/>
    <col min="3083" max="3083" width="13.28515625" style="1" customWidth="1"/>
    <col min="3084" max="3084" width="15.7109375" style="1" customWidth="1"/>
    <col min="3085" max="3326" width="9.140625" style="1"/>
    <col min="3327" max="3327" width="28.42578125" style="1" customWidth="1"/>
    <col min="3328" max="3328" width="0" style="1" hidden="1" customWidth="1"/>
    <col min="3329" max="3329" width="12.7109375" style="1" customWidth="1"/>
    <col min="3330" max="3330" width="0" style="1" hidden="1" customWidth="1"/>
    <col min="3331" max="3331" width="12.28515625" style="1" customWidth="1"/>
    <col min="3332" max="3332" width="11.7109375" style="1" customWidth="1"/>
    <col min="3333" max="3333" width="11.5703125" style="1" customWidth="1"/>
    <col min="3334" max="3335" width="13.28515625" style="1" customWidth="1"/>
    <col min="3336" max="3336" width="15.42578125" style="1" customWidth="1"/>
    <col min="3337" max="3337" width="11.5703125" style="1" customWidth="1"/>
    <col min="3338" max="3338" width="13" style="1" customWidth="1"/>
    <col min="3339" max="3339" width="13.28515625" style="1" customWidth="1"/>
    <col min="3340" max="3340" width="15.7109375" style="1" customWidth="1"/>
    <col min="3341" max="3582" width="9.140625" style="1"/>
    <col min="3583" max="3583" width="28.42578125" style="1" customWidth="1"/>
    <col min="3584" max="3584" width="0" style="1" hidden="1" customWidth="1"/>
    <col min="3585" max="3585" width="12.7109375" style="1" customWidth="1"/>
    <col min="3586" max="3586" width="0" style="1" hidden="1" customWidth="1"/>
    <col min="3587" max="3587" width="12.28515625" style="1" customWidth="1"/>
    <col min="3588" max="3588" width="11.7109375" style="1" customWidth="1"/>
    <col min="3589" max="3589" width="11.5703125" style="1" customWidth="1"/>
    <col min="3590" max="3591" width="13.28515625" style="1" customWidth="1"/>
    <col min="3592" max="3592" width="15.42578125" style="1" customWidth="1"/>
    <col min="3593" max="3593" width="11.5703125" style="1" customWidth="1"/>
    <col min="3594" max="3594" width="13" style="1" customWidth="1"/>
    <col min="3595" max="3595" width="13.28515625" style="1" customWidth="1"/>
    <col min="3596" max="3596" width="15.7109375" style="1" customWidth="1"/>
    <col min="3597" max="3838" width="9.140625" style="1"/>
    <col min="3839" max="3839" width="28.42578125" style="1" customWidth="1"/>
    <col min="3840" max="3840" width="0" style="1" hidden="1" customWidth="1"/>
    <col min="3841" max="3841" width="12.7109375" style="1" customWidth="1"/>
    <col min="3842" max="3842" width="0" style="1" hidden="1" customWidth="1"/>
    <col min="3843" max="3843" width="12.28515625" style="1" customWidth="1"/>
    <col min="3844" max="3844" width="11.7109375" style="1" customWidth="1"/>
    <col min="3845" max="3845" width="11.5703125" style="1" customWidth="1"/>
    <col min="3846" max="3847" width="13.28515625" style="1" customWidth="1"/>
    <col min="3848" max="3848" width="15.42578125" style="1" customWidth="1"/>
    <col min="3849" max="3849" width="11.5703125" style="1" customWidth="1"/>
    <col min="3850" max="3850" width="13" style="1" customWidth="1"/>
    <col min="3851" max="3851" width="13.28515625" style="1" customWidth="1"/>
    <col min="3852" max="3852" width="15.7109375" style="1" customWidth="1"/>
    <col min="3853" max="4094" width="9.140625" style="1"/>
    <col min="4095" max="4095" width="28.42578125" style="1" customWidth="1"/>
    <col min="4096" max="4096" width="0" style="1" hidden="1" customWidth="1"/>
    <col min="4097" max="4097" width="12.7109375" style="1" customWidth="1"/>
    <col min="4098" max="4098" width="0" style="1" hidden="1" customWidth="1"/>
    <col min="4099" max="4099" width="12.28515625" style="1" customWidth="1"/>
    <col min="4100" max="4100" width="11.7109375" style="1" customWidth="1"/>
    <col min="4101" max="4101" width="11.5703125" style="1" customWidth="1"/>
    <col min="4102" max="4103" width="13.28515625" style="1" customWidth="1"/>
    <col min="4104" max="4104" width="15.42578125" style="1" customWidth="1"/>
    <col min="4105" max="4105" width="11.5703125" style="1" customWidth="1"/>
    <col min="4106" max="4106" width="13" style="1" customWidth="1"/>
    <col min="4107" max="4107" width="13.28515625" style="1" customWidth="1"/>
    <col min="4108" max="4108" width="15.7109375" style="1" customWidth="1"/>
    <col min="4109" max="4350" width="9.140625" style="1"/>
    <col min="4351" max="4351" width="28.42578125" style="1" customWidth="1"/>
    <col min="4352" max="4352" width="0" style="1" hidden="1" customWidth="1"/>
    <col min="4353" max="4353" width="12.7109375" style="1" customWidth="1"/>
    <col min="4354" max="4354" width="0" style="1" hidden="1" customWidth="1"/>
    <col min="4355" max="4355" width="12.28515625" style="1" customWidth="1"/>
    <col min="4356" max="4356" width="11.7109375" style="1" customWidth="1"/>
    <col min="4357" max="4357" width="11.5703125" style="1" customWidth="1"/>
    <col min="4358" max="4359" width="13.28515625" style="1" customWidth="1"/>
    <col min="4360" max="4360" width="15.42578125" style="1" customWidth="1"/>
    <col min="4361" max="4361" width="11.5703125" style="1" customWidth="1"/>
    <col min="4362" max="4362" width="13" style="1" customWidth="1"/>
    <col min="4363" max="4363" width="13.28515625" style="1" customWidth="1"/>
    <col min="4364" max="4364" width="15.7109375" style="1" customWidth="1"/>
    <col min="4365" max="4606" width="9.140625" style="1"/>
    <col min="4607" max="4607" width="28.42578125" style="1" customWidth="1"/>
    <col min="4608" max="4608" width="0" style="1" hidden="1" customWidth="1"/>
    <col min="4609" max="4609" width="12.7109375" style="1" customWidth="1"/>
    <col min="4610" max="4610" width="0" style="1" hidden="1" customWidth="1"/>
    <col min="4611" max="4611" width="12.28515625" style="1" customWidth="1"/>
    <col min="4612" max="4612" width="11.7109375" style="1" customWidth="1"/>
    <col min="4613" max="4613" width="11.5703125" style="1" customWidth="1"/>
    <col min="4614" max="4615" width="13.28515625" style="1" customWidth="1"/>
    <col min="4616" max="4616" width="15.42578125" style="1" customWidth="1"/>
    <col min="4617" max="4617" width="11.5703125" style="1" customWidth="1"/>
    <col min="4618" max="4618" width="13" style="1" customWidth="1"/>
    <col min="4619" max="4619" width="13.28515625" style="1" customWidth="1"/>
    <col min="4620" max="4620" width="15.7109375" style="1" customWidth="1"/>
    <col min="4621" max="4862" width="9.140625" style="1"/>
    <col min="4863" max="4863" width="28.42578125" style="1" customWidth="1"/>
    <col min="4864" max="4864" width="0" style="1" hidden="1" customWidth="1"/>
    <col min="4865" max="4865" width="12.7109375" style="1" customWidth="1"/>
    <col min="4866" max="4866" width="0" style="1" hidden="1" customWidth="1"/>
    <col min="4867" max="4867" width="12.28515625" style="1" customWidth="1"/>
    <col min="4868" max="4868" width="11.7109375" style="1" customWidth="1"/>
    <col min="4869" max="4869" width="11.5703125" style="1" customWidth="1"/>
    <col min="4870" max="4871" width="13.28515625" style="1" customWidth="1"/>
    <col min="4872" max="4872" width="15.42578125" style="1" customWidth="1"/>
    <col min="4873" max="4873" width="11.5703125" style="1" customWidth="1"/>
    <col min="4874" max="4874" width="13" style="1" customWidth="1"/>
    <col min="4875" max="4875" width="13.28515625" style="1" customWidth="1"/>
    <col min="4876" max="4876" width="15.7109375" style="1" customWidth="1"/>
    <col min="4877" max="5118" width="9.140625" style="1"/>
    <col min="5119" max="5119" width="28.42578125" style="1" customWidth="1"/>
    <col min="5120" max="5120" width="0" style="1" hidden="1" customWidth="1"/>
    <col min="5121" max="5121" width="12.7109375" style="1" customWidth="1"/>
    <col min="5122" max="5122" width="0" style="1" hidden="1" customWidth="1"/>
    <col min="5123" max="5123" width="12.28515625" style="1" customWidth="1"/>
    <col min="5124" max="5124" width="11.7109375" style="1" customWidth="1"/>
    <col min="5125" max="5125" width="11.5703125" style="1" customWidth="1"/>
    <col min="5126" max="5127" width="13.28515625" style="1" customWidth="1"/>
    <col min="5128" max="5128" width="15.42578125" style="1" customWidth="1"/>
    <col min="5129" max="5129" width="11.5703125" style="1" customWidth="1"/>
    <col min="5130" max="5130" width="13" style="1" customWidth="1"/>
    <col min="5131" max="5131" width="13.28515625" style="1" customWidth="1"/>
    <col min="5132" max="5132" width="15.7109375" style="1" customWidth="1"/>
    <col min="5133" max="5374" width="9.140625" style="1"/>
    <col min="5375" max="5375" width="28.42578125" style="1" customWidth="1"/>
    <col min="5376" max="5376" width="0" style="1" hidden="1" customWidth="1"/>
    <col min="5377" max="5377" width="12.7109375" style="1" customWidth="1"/>
    <col min="5378" max="5378" width="0" style="1" hidden="1" customWidth="1"/>
    <col min="5379" max="5379" width="12.28515625" style="1" customWidth="1"/>
    <col min="5380" max="5380" width="11.7109375" style="1" customWidth="1"/>
    <col min="5381" max="5381" width="11.5703125" style="1" customWidth="1"/>
    <col min="5382" max="5383" width="13.28515625" style="1" customWidth="1"/>
    <col min="5384" max="5384" width="15.42578125" style="1" customWidth="1"/>
    <col min="5385" max="5385" width="11.5703125" style="1" customWidth="1"/>
    <col min="5386" max="5386" width="13" style="1" customWidth="1"/>
    <col min="5387" max="5387" width="13.28515625" style="1" customWidth="1"/>
    <col min="5388" max="5388" width="15.7109375" style="1" customWidth="1"/>
    <col min="5389" max="5630" width="9.140625" style="1"/>
    <col min="5631" max="5631" width="28.42578125" style="1" customWidth="1"/>
    <col min="5632" max="5632" width="0" style="1" hidden="1" customWidth="1"/>
    <col min="5633" max="5633" width="12.7109375" style="1" customWidth="1"/>
    <col min="5634" max="5634" width="0" style="1" hidden="1" customWidth="1"/>
    <col min="5635" max="5635" width="12.28515625" style="1" customWidth="1"/>
    <col min="5636" max="5636" width="11.7109375" style="1" customWidth="1"/>
    <col min="5637" max="5637" width="11.5703125" style="1" customWidth="1"/>
    <col min="5638" max="5639" width="13.28515625" style="1" customWidth="1"/>
    <col min="5640" max="5640" width="15.42578125" style="1" customWidth="1"/>
    <col min="5641" max="5641" width="11.5703125" style="1" customWidth="1"/>
    <col min="5642" max="5642" width="13" style="1" customWidth="1"/>
    <col min="5643" max="5643" width="13.28515625" style="1" customWidth="1"/>
    <col min="5644" max="5644" width="15.7109375" style="1" customWidth="1"/>
    <col min="5645" max="5886" width="9.140625" style="1"/>
    <col min="5887" max="5887" width="28.42578125" style="1" customWidth="1"/>
    <col min="5888" max="5888" width="0" style="1" hidden="1" customWidth="1"/>
    <col min="5889" max="5889" width="12.7109375" style="1" customWidth="1"/>
    <col min="5890" max="5890" width="0" style="1" hidden="1" customWidth="1"/>
    <col min="5891" max="5891" width="12.28515625" style="1" customWidth="1"/>
    <col min="5892" max="5892" width="11.7109375" style="1" customWidth="1"/>
    <col min="5893" max="5893" width="11.5703125" style="1" customWidth="1"/>
    <col min="5894" max="5895" width="13.28515625" style="1" customWidth="1"/>
    <col min="5896" max="5896" width="15.42578125" style="1" customWidth="1"/>
    <col min="5897" max="5897" width="11.5703125" style="1" customWidth="1"/>
    <col min="5898" max="5898" width="13" style="1" customWidth="1"/>
    <col min="5899" max="5899" width="13.28515625" style="1" customWidth="1"/>
    <col min="5900" max="5900" width="15.7109375" style="1" customWidth="1"/>
    <col min="5901" max="6142" width="9.140625" style="1"/>
    <col min="6143" max="6143" width="28.42578125" style="1" customWidth="1"/>
    <col min="6144" max="6144" width="0" style="1" hidden="1" customWidth="1"/>
    <col min="6145" max="6145" width="12.7109375" style="1" customWidth="1"/>
    <col min="6146" max="6146" width="0" style="1" hidden="1" customWidth="1"/>
    <col min="6147" max="6147" width="12.28515625" style="1" customWidth="1"/>
    <col min="6148" max="6148" width="11.7109375" style="1" customWidth="1"/>
    <col min="6149" max="6149" width="11.5703125" style="1" customWidth="1"/>
    <col min="6150" max="6151" width="13.28515625" style="1" customWidth="1"/>
    <col min="6152" max="6152" width="15.42578125" style="1" customWidth="1"/>
    <col min="6153" max="6153" width="11.5703125" style="1" customWidth="1"/>
    <col min="6154" max="6154" width="13" style="1" customWidth="1"/>
    <col min="6155" max="6155" width="13.28515625" style="1" customWidth="1"/>
    <col min="6156" max="6156" width="15.7109375" style="1" customWidth="1"/>
    <col min="6157" max="6398" width="9.140625" style="1"/>
    <col min="6399" max="6399" width="28.42578125" style="1" customWidth="1"/>
    <col min="6400" max="6400" width="0" style="1" hidden="1" customWidth="1"/>
    <col min="6401" max="6401" width="12.7109375" style="1" customWidth="1"/>
    <col min="6402" max="6402" width="0" style="1" hidden="1" customWidth="1"/>
    <col min="6403" max="6403" width="12.28515625" style="1" customWidth="1"/>
    <col min="6404" max="6404" width="11.7109375" style="1" customWidth="1"/>
    <col min="6405" max="6405" width="11.5703125" style="1" customWidth="1"/>
    <col min="6406" max="6407" width="13.28515625" style="1" customWidth="1"/>
    <col min="6408" max="6408" width="15.42578125" style="1" customWidth="1"/>
    <col min="6409" max="6409" width="11.5703125" style="1" customWidth="1"/>
    <col min="6410" max="6410" width="13" style="1" customWidth="1"/>
    <col min="6411" max="6411" width="13.28515625" style="1" customWidth="1"/>
    <col min="6412" max="6412" width="15.7109375" style="1" customWidth="1"/>
    <col min="6413" max="6654" width="9.140625" style="1"/>
    <col min="6655" max="6655" width="28.42578125" style="1" customWidth="1"/>
    <col min="6656" max="6656" width="0" style="1" hidden="1" customWidth="1"/>
    <col min="6657" max="6657" width="12.7109375" style="1" customWidth="1"/>
    <col min="6658" max="6658" width="0" style="1" hidden="1" customWidth="1"/>
    <col min="6659" max="6659" width="12.28515625" style="1" customWidth="1"/>
    <col min="6660" max="6660" width="11.7109375" style="1" customWidth="1"/>
    <col min="6661" max="6661" width="11.5703125" style="1" customWidth="1"/>
    <col min="6662" max="6663" width="13.28515625" style="1" customWidth="1"/>
    <col min="6664" max="6664" width="15.42578125" style="1" customWidth="1"/>
    <col min="6665" max="6665" width="11.5703125" style="1" customWidth="1"/>
    <col min="6666" max="6666" width="13" style="1" customWidth="1"/>
    <col min="6667" max="6667" width="13.28515625" style="1" customWidth="1"/>
    <col min="6668" max="6668" width="15.7109375" style="1" customWidth="1"/>
    <col min="6669" max="6910" width="9.140625" style="1"/>
    <col min="6911" max="6911" width="28.42578125" style="1" customWidth="1"/>
    <col min="6912" max="6912" width="0" style="1" hidden="1" customWidth="1"/>
    <col min="6913" max="6913" width="12.7109375" style="1" customWidth="1"/>
    <col min="6914" max="6914" width="0" style="1" hidden="1" customWidth="1"/>
    <col min="6915" max="6915" width="12.28515625" style="1" customWidth="1"/>
    <col min="6916" max="6916" width="11.7109375" style="1" customWidth="1"/>
    <col min="6917" max="6917" width="11.5703125" style="1" customWidth="1"/>
    <col min="6918" max="6919" width="13.28515625" style="1" customWidth="1"/>
    <col min="6920" max="6920" width="15.42578125" style="1" customWidth="1"/>
    <col min="6921" max="6921" width="11.5703125" style="1" customWidth="1"/>
    <col min="6922" max="6922" width="13" style="1" customWidth="1"/>
    <col min="6923" max="6923" width="13.28515625" style="1" customWidth="1"/>
    <col min="6924" max="6924" width="15.7109375" style="1" customWidth="1"/>
    <col min="6925" max="7166" width="9.140625" style="1"/>
    <col min="7167" max="7167" width="28.42578125" style="1" customWidth="1"/>
    <col min="7168" max="7168" width="0" style="1" hidden="1" customWidth="1"/>
    <col min="7169" max="7169" width="12.7109375" style="1" customWidth="1"/>
    <col min="7170" max="7170" width="0" style="1" hidden="1" customWidth="1"/>
    <col min="7171" max="7171" width="12.28515625" style="1" customWidth="1"/>
    <col min="7172" max="7172" width="11.7109375" style="1" customWidth="1"/>
    <col min="7173" max="7173" width="11.5703125" style="1" customWidth="1"/>
    <col min="7174" max="7175" width="13.28515625" style="1" customWidth="1"/>
    <col min="7176" max="7176" width="15.42578125" style="1" customWidth="1"/>
    <col min="7177" max="7177" width="11.5703125" style="1" customWidth="1"/>
    <col min="7178" max="7178" width="13" style="1" customWidth="1"/>
    <col min="7179" max="7179" width="13.28515625" style="1" customWidth="1"/>
    <col min="7180" max="7180" width="15.7109375" style="1" customWidth="1"/>
    <col min="7181" max="7422" width="9.140625" style="1"/>
    <col min="7423" max="7423" width="28.42578125" style="1" customWidth="1"/>
    <col min="7424" max="7424" width="0" style="1" hidden="1" customWidth="1"/>
    <col min="7425" max="7425" width="12.7109375" style="1" customWidth="1"/>
    <col min="7426" max="7426" width="0" style="1" hidden="1" customWidth="1"/>
    <col min="7427" max="7427" width="12.28515625" style="1" customWidth="1"/>
    <col min="7428" max="7428" width="11.7109375" style="1" customWidth="1"/>
    <col min="7429" max="7429" width="11.5703125" style="1" customWidth="1"/>
    <col min="7430" max="7431" width="13.28515625" style="1" customWidth="1"/>
    <col min="7432" max="7432" width="15.42578125" style="1" customWidth="1"/>
    <col min="7433" max="7433" width="11.5703125" style="1" customWidth="1"/>
    <col min="7434" max="7434" width="13" style="1" customWidth="1"/>
    <col min="7435" max="7435" width="13.28515625" style="1" customWidth="1"/>
    <col min="7436" max="7436" width="15.7109375" style="1" customWidth="1"/>
    <col min="7437" max="7678" width="9.140625" style="1"/>
    <col min="7679" max="7679" width="28.42578125" style="1" customWidth="1"/>
    <col min="7680" max="7680" width="0" style="1" hidden="1" customWidth="1"/>
    <col min="7681" max="7681" width="12.7109375" style="1" customWidth="1"/>
    <col min="7682" max="7682" width="0" style="1" hidden="1" customWidth="1"/>
    <col min="7683" max="7683" width="12.28515625" style="1" customWidth="1"/>
    <col min="7684" max="7684" width="11.7109375" style="1" customWidth="1"/>
    <col min="7685" max="7685" width="11.5703125" style="1" customWidth="1"/>
    <col min="7686" max="7687" width="13.28515625" style="1" customWidth="1"/>
    <col min="7688" max="7688" width="15.42578125" style="1" customWidth="1"/>
    <col min="7689" max="7689" width="11.5703125" style="1" customWidth="1"/>
    <col min="7690" max="7690" width="13" style="1" customWidth="1"/>
    <col min="7691" max="7691" width="13.28515625" style="1" customWidth="1"/>
    <col min="7692" max="7692" width="15.7109375" style="1" customWidth="1"/>
    <col min="7693" max="7934" width="9.140625" style="1"/>
    <col min="7935" max="7935" width="28.42578125" style="1" customWidth="1"/>
    <col min="7936" max="7936" width="0" style="1" hidden="1" customWidth="1"/>
    <col min="7937" max="7937" width="12.7109375" style="1" customWidth="1"/>
    <col min="7938" max="7938" width="0" style="1" hidden="1" customWidth="1"/>
    <col min="7939" max="7939" width="12.28515625" style="1" customWidth="1"/>
    <col min="7940" max="7940" width="11.7109375" style="1" customWidth="1"/>
    <col min="7941" max="7941" width="11.5703125" style="1" customWidth="1"/>
    <col min="7942" max="7943" width="13.28515625" style="1" customWidth="1"/>
    <col min="7944" max="7944" width="15.42578125" style="1" customWidth="1"/>
    <col min="7945" max="7945" width="11.5703125" style="1" customWidth="1"/>
    <col min="7946" max="7946" width="13" style="1" customWidth="1"/>
    <col min="7947" max="7947" width="13.28515625" style="1" customWidth="1"/>
    <col min="7948" max="7948" width="15.7109375" style="1" customWidth="1"/>
    <col min="7949" max="8190" width="9.140625" style="1"/>
    <col min="8191" max="8191" width="28.42578125" style="1" customWidth="1"/>
    <col min="8192" max="8192" width="0" style="1" hidden="1" customWidth="1"/>
    <col min="8193" max="8193" width="12.7109375" style="1" customWidth="1"/>
    <col min="8194" max="8194" width="0" style="1" hidden="1" customWidth="1"/>
    <col min="8195" max="8195" width="12.28515625" style="1" customWidth="1"/>
    <col min="8196" max="8196" width="11.7109375" style="1" customWidth="1"/>
    <col min="8197" max="8197" width="11.5703125" style="1" customWidth="1"/>
    <col min="8198" max="8199" width="13.28515625" style="1" customWidth="1"/>
    <col min="8200" max="8200" width="15.42578125" style="1" customWidth="1"/>
    <col min="8201" max="8201" width="11.5703125" style="1" customWidth="1"/>
    <col min="8202" max="8202" width="13" style="1" customWidth="1"/>
    <col min="8203" max="8203" width="13.28515625" style="1" customWidth="1"/>
    <col min="8204" max="8204" width="15.7109375" style="1" customWidth="1"/>
    <col min="8205" max="8446" width="9.140625" style="1"/>
    <col min="8447" max="8447" width="28.42578125" style="1" customWidth="1"/>
    <col min="8448" max="8448" width="0" style="1" hidden="1" customWidth="1"/>
    <col min="8449" max="8449" width="12.7109375" style="1" customWidth="1"/>
    <col min="8450" max="8450" width="0" style="1" hidden="1" customWidth="1"/>
    <col min="8451" max="8451" width="12.28515625" style="1" customWidth="1"/>
    <col min="8452" max="8452" width="11.7109375" style="1" customWidth="1"/>
    <col min="8453" max="8453" width="11.5703125" style="1" customWidth="1"/>
    <col min="8454" max="8455" width="13.28515625" style="1" customWidth="1"/>
    <col min="8456" max="8456" width="15.42578125" style="1" customWidth="1"/>
    <col min="8457" max="8457" width="11.5703125" style="1" customWidth="1"/>
    <col min="8458" max="8458" width="13" style="1" customWidth="1"/>
    <col min="8459" max="8459" width="13.28515625" style="1" customWidth="1"/>
    <col min="8460" max="8460" width="15.7109375" style="1" customWidth="1"/>
    <col min="8461" max="8702" width="9.140625" style="1"/>
    <col min="8703" max="8703" width="28.42578125" style="1" customWidth="1"/>
    <col min="8704" max="8704" width="0" style="1" hidden="1" customWidth="1"/>
    <col min="8705" max="8705" width="12.7109375" style="1" customWidth="1"/>
    <col min="8706" max="8706" width="0" style="1" hidden="1" customWidth="1"/>
    <col min="8707" max="8707" width="12.28515625" style="1" customWidth="1"/>
    <col min="8708" max="8708" width="11.7109375" style="1" customWidth="1"/>
    <col min="8709" max="8709" width="11.5703125" style="1" customWidth="1"/>
    <col min="8710" max="8711" width="13.28515625" style="1" customWidth="1"/>
    <col min="8712" max="8712" width="15.42578125" style="1" customWidth="1"/>
    <col min="8713" max="8713" width="11.5703125" style="1" customWidth="1"/>
    <col min="8714" max="8714" width="13" style="1" customWidth="1"/>
    <col min="8715" max="8715" width="13.28515625" style="1" customWidth="1"/>
    <col min="8716" max="8716" width="15.7109375" style="1" customWidth="1"/>
    <col min="8717" max="8958" width="9.140625" style="1"/>
    <col min="8959" max="8959" width="28.42578125" style="1" customWidth="1"/>
    <col min="8960" max="8960" width="0" style="1" hidden="1" customWidth="1"/>
    <col min="8961" max="8961" width="12.7109375" style="1" customWidth="1"/>
    <col min="8962" max="8962" width="0" style="1" hidden="1" customWidth="1"/>
    <col min="8963" max="8963" width="12.28515625" style="1" customWidth="1"/>
    <col min="8964" max="8964" width="11.7109375" style="1" customWidth="1"/>
    <col min="8965" max="8965" width="11.5703125" style="1" customWidth="1"/>
    <col min="8966" max="8967" width="13.28515625" style="1" customWidth="1"/>
    <col min="8968" max="8968" width="15.42578125" style="1" customWidth="1"/>
    <col min="8969" max="8969" width="11.5703125" style="1" customWidth="1"/>
    <col min="8970" max="8970" width="13" style="1" customWidth="1"/>
    <col min="8971" max="8971" width="13.28515625" style="1" customWidth="1"/>
    <col min="8972" max="8972" width="15.7109375" style="1" customWidth="1"/>
    <col min="8973" max="9214" width="9.140625" style="1"/>
    <col min="9215" max="9215" width="28.42578125" style="1" customWidth="1"/>
    <col min="9216" max="9216" width="0" style="1" hidden="1" customWidth="1"/>
    <col min="9217" max="9217" width="12.7109375" style="1" customWidth="1"/>
    <col min="9218" max="9218" width="0" style="1" hidden="1" customWidth="1"/>
    <col min="9219" max="9219" width="12.28515625" style="1" customWidth="1"/>
    <col min="9220" max="9220" width="11.7109375" style="1" customWidth="1"/>
    <col min="9221" max="9221" width="11.5703125" style="1" customWidth="1"/>
    <col min="9222" max="9223" width="13.28515625" style="1" customWidth="1"/>
    <col min="9224" max="9224" width="15.42578125" style="1" customWidth="1"/>
    <col min="9225" max="9225" width="11.5703125" style="1" customWidth="1"/>
    <col min="9226" max="9226" width="13" style="1" customWidth="1"/>
    <col min="9227" max="9227" width="13.28515625" style="1" customWidth="1"/>
    <col min="9228" max="9228" width="15.7109375" style="1" customWidth="1"/>
    <col min="9229" max="9470" width="9.140625" style="1"/>
    <col min="9471" max="9471" width="28.42578125" style="1" customWidth="1"/>
    <col min="9472" max="9472" width="0" style="1" hidden="1" customWidth="1"/>
    <col min="9473" max="9473" width="12.7109375" style="1" customWidth="1"/>
    <col min="9474" max="9474" width="0" style="1" hidden="1" customWidth="1"/>
    <col min="9475" max="9475" width="12.28515625" style="1" customWidth="1"/>
    <col min="9476" max="9476" width="11.7109375" style="1" customWidth="1"/>
    <col min="9477" max="9477" width="11.5703125" style="1" customWidth="1"/>
    <col min="9478" max="9479" width="13.28515625" style="1" customWidth="1"/>
    <col min="9480" max="9480" width="15.42578125" style="1" customWidth="1"/>
    <col min="9481" max="9481" width="11.5703125" style="1" customWidth="1"/>
    <col min="9482" max="9482" width="13" style="1" customWidth="1"/>
    <col min="9483" max="9483" width="13.28515625" style="1" customWidth="1"/>
    <col min="9484" max="9484" width="15.7109375" style="1" customWidth="1"/>
    <col min="9485" max="9726" width="9.140625" style="1"/>
    <col min="9727" max="9727" width="28.42578125" style="1" customWidth="1"/>
    <col min="9728" max="9728" width="0" style="1" hidden="1" customWidth="1"/>
    <col min="9729" max="9729" width="12.7109375" style="1" customWidth="1"/>
    <col min="9730" max="9730" width="0" style="1" hidden="1" customWidth="1"/>
    <col min="9731" max="9731" width="12.28515625" style="1" customWidth="1"/>
    <col min="9732" max="9732" width="11.7109375" style="1" customWidth="1"/>
    <col min="9733" max="9733" width="11.5703125" style="1" customWidth="1"/>
    <col min="9734" max="9735" width="13.28515625" style="1" customWidth="1"/>
    <col min="9736" max="9736" width="15.42578125" style="1" customWidth="1"/>
    <col min="9737" max="9737" width="11.5703125" style="1" customWidth="1"/>
    <col min="9738" max="9738" width="13" style="1" customWidth="1"/>
    <col min="9739" max="9739" width="13.28515625" style="1" customWidth="1"/>
    <col min="9740" max="9740" width="15.7109375" style="1" customWidth="1"/>
    <col min="9741" max="9982" width="9.140625" style="1"/>
    <col min="9983" max="9983" width="28.42578125" style="1" customWidth="1"/>
    <col min="9984" max="9984" width="0" style="1" hidden="1" customWidth="1"/>
    <col min="9985" max="9985" width="12.7109375" style="1" customWidth="1"/>
    <col min="9986" max="9986" width="0" style="1" hidden="1" customWidth="1"/>
    <col min="9987" max="9987" width="12.28515625" style="1" customWidth="1"/>
    <col min="9988" max="9988" width="11.7109375" style="1" customWidth="1"/>
    <col min="9989" max="9989" width="11.5703125" style="1" customWidth="1"/>
    <col min="9990" max="9991" width="13.28515625" style="1" customWidth="1"/>
    <col min="9992" max="9992" width="15.42578125" style="1" customWidth="1"/>
    <col min="9993" max="9993" width="11.5703125" style="1" customWidth="1"/>
    <col min="9994" max="9994" width="13" style="1" customWidth="1"/>
    <col min="9995" max="9995" width="13.28515625" style="1" customWidth="1"/>
    <col min="9996" max="9996" width="15.7109375" style="1" customWidth="1"/>
    <col min="9997" max="10238" width="9.140625" style="1"/>
    <col min="10239" max="10239" width="28.42578125" style="1" customWidth="1"/>
    <col min="10240" max="10240" width="0" style="1" hidden="1" customWidth="1"/>
    <col min="10241" max="10241" width="12.7109375" style="1" customWidth="1"/>
    <col min="10242" max="10242" width="0" style="1" hidden="1" customWidth="1"/>
    <col min="10243" max="10243" width="12.28515625" style="1" customWidth="1"/>
    <col min="10244" max="10244" width="11.7109375" style="1" customWidth="1"/>
    <col min="10245" max="10245" width="11.5703125" style="1" customWidth="1"/>
    <col min="10246" max="10247" width="13.28515625" style="1" customWidth="1"/>
    <col min="10248" max="10248" width="15.42578125" style="1" customWidth="1"/>
    <col min="10249" max="10249" width="11.5703125" style="1" customWidth="1"/>
    <col min="10250" max="10250" width="13" style="1" customWidth="1"/>
    <col min="10251" max="10251" width="13.28515625" style="1" customWidth="1"/>
    <col min="10252" max="10252" width="15.7109375" style="1" customWidth="1"/>
    <col min="10253" max="10494" width="9.140625" style="1"/>
    <col min="10495" max="10495" width="28.42578125" style="1" customWidth="1"/>
    <col min="10496" max="10496" width="0" style="1" hidden="1" customWidth="1"/>
    <col min="10497" max="10497" width="12.7109375" style="1" customWidth="1"/>
    <col min="10498" max="10498" width="0" style="1" hidden="1" customWidth="1"/>
    <col min="10499" max="10499" width="12.28515625" style="1" customWidth="1"/>
    <col min="10500" max="10500" width="11.7109375" style="1" customWidth="1"/>
    <col min="10501" max="10501" width="11.5703125" style="1" customWidth="1"/>
    <col min="10502" max="10503" width="13.28515625" style="1" customWidth="1"/>
    <col min="10504" max="10504" width="15.42578125" style="1" customWidth="1"/>
    <col min="10505" max="10505" width="11.5703125" style="1" customWidth="1"/>
    <col min="10506" max="10506" width="13" style="1" customWidth="1"/>
    <col min="10507" max="10507" width="13.28515625" style="1" customWidth="1"/>
    <col min="10508" max="10508" width="15.7109375" style="1" customWidth="1"/>
    <col min="10509" max="10750" width="9.140625" style="1"/>
    <col min="10751" max="10751" width="28.42578125" style="1" customWidth="1"/>
    <col min="10752" max="10752" width="0" style="1" hidden="1" customWidth="1"/>
    <col min="10753" max="10753" width="12.7109375" style="1" customWidth="1"/>
    <col min="10754" max="10754" width="0" style="1" hidden="1" customWidth="1"/>
    <col min="10755" max="10755" width="12.28515625" style="1" customWidth="1"/>
    <col min="10756" max="10756" width="11.7109375" style="1" customWidth="1"/>
    <col min="10757" max="10757" width="11.5703125" style="1" customWidth="1"/>
    <col min="10758" max="10759" width="13.28515625" style="1" customWidth="1"/>
    <col min="10760" max="10760" width="15.42578125" style="1" customWidth="1"/>
    <col min="10761" max="10761" width="11.5703125" style="1" customWidth="1"/>
    <col min="10762" max="10762" width="13" style="1" customWidth="1"/>
    <col min="10763" max="10763" width="13.28515625" style="1" customWidth="1"/>
    <col min="10764" max="10764" width="15.7109375" style="1" customWidth="1"/>
    <col min="10765" max="11006" width="9.140625" style="1"/>
    <col min="11007" max="11007" width="28.42578125" style="1" customWidth="1"/>
    <col min="11008" max="11008" width="0" style="1" hidden="1" customWidth="1"/>
    <col min="11009" max="11009" width="12.7109375" style="1" customWidth="1"/>
    <col min="11010" max="11010" width="0" style="1" hidden="1" customWidth="1"/>
    <col min="11011" max="11011" width="12.28515625" style="1" customWidth="1"/>
    <col min="11012" max="11012" width="11.7109375" style="1" customWidth="1"/>
    <col min="11013" max="11013" width="11.5703125" style="1" customWidth="1"/>
    <col min="11014" max="11015" width="13.28515625" style="1" customWidth="1"/>
    <col min="11016" max="11016" width="15.42578125" style="1" customWidth="1"/>
    <col min="11017" max="11017" width="11.5703125" style="1" customWidth="1"/>
    <col min="11018" max="11018" width="13" style="1" customWidth="1"/>
    <col min="11019" max="11019" width="13.28515625" style="1" customWidth="1"/>
    <col min="11020" max="11020" width="15.7109375" style="1" customWidth="1"/>
    <col min="11021" max="11262" width="9.140625" style="1"/>
    <col min="11263" max="11263" width="28.42578125" style="1" customWidth="1"/>
    <col min="11264" max="11264" width="0" style="1" hidden="1" customWidth="1"/>
    <col min="11265" max="11265" width="12.7109375" style="1" customWidth="1"/>
    <col min="11266" max="11266" width="0" style="1" hidden="1" customWidth="1"/>
    <col min="11267" max="11267" width="12.28515625" style="1" customWidth="1"/>
    <col min="11268" max="11268" width="11.7109375" style="1" customWidth="1"/>
    <col min="11269" max="11269" width="11.5703125" style="1" customWidth="1"/>
    <col min="11270" max="11271" width="13.28515625" style="1" customWidth="1"/>
    <col min="11272" max="11272" width="15.42578125" style="1" customWidth="1"/>
    <col min="11273" max="11273" width="11.5703125" style="1" customWidth="1"/>
    <col min="11274" max="11274" width="13" style="1" customWidth="1"/>
    <col min="11275" max="11275" width="13.28515625" style="1" customWidth="1"/>
    <col min="11276" max="11276" width="15.7109375" style="1" customWidth="1"/>
    <col min="11277" max="11518" width="9.140625" style="1"/>
    <col min="11519" max="11519" width="28.42578125" style="1" customWidth="1"/>
    <col min="11520" max="11520" width="0" style="1" hidden="1" customWidth="1"/>
    <col min="11521" max="11521" width="12.7109375" style="1" customWidth="1"/>
    <col min="11522" max="11522" width="0" style="1" hidden="1" customWidth="1"/>
    <col min="11523" max="11523" width="12.28515625" style="1" customWidth="1"/>
    <col min="11524" max="11524" width="11.7109375" style="1" customWidth="1"/>
    <col min="11525" max="11525" width="11.5703125" style="1" customWidth="1"/>
    <col min="11526" max="11527" width="13.28515625" style="1" customWidth="1"/>
    <col min="11528" max="11528" width="15.42578125" style="1" customWidth="1"/>
    <col min="11529" max="11529" width="11.5703125" style="1" customWidth="1"/>
    <col min="11530" max="11530" width="13" style="1" customWidth="1"/>
    <col min="11531" max="11531" width="13.28515625" style="1" customWidth="1"/>
    <col min="11532" max="11532" width="15.7109375" style="1" customWidth="1"/>
    <col min="11533" max="11774" width="9.140625" style="1"/>
    <col min="11775" max="11775" width="28.42578125" style="1" customWidth="1"/>
    <col min="11776" max="11776" width="0" style="1" hidden="1" customWidth="1"/>
    <col min="11777" max="11777" width="12.7109375" style="1" customWidth="1"/>
    <col min="11778" max="11778" width="0" style="1" hidden="1" customWidth="1"/>
    <col min="11779" max="11779" width="12.28515625" style="1" customWidth="1"/>
    <col min="11780" max="11780" width="11.7109375" style="1" customWidth="1"/>
    <col min="11781" max="11781" width="11.5703125" style="1" customWidth="1"/>
    <col min="11782" max="11783" width="13.28515625" style="1" customWidth="1"/>
    <col min="11784" max="11784" width="15.42578125" style="1" customWidth="1"/>
    <col min="11785" max="11785" width="11.5703125" style="1" customWidth="1"/>
    <col min="11786" max="11786" width="13" style="1" customWidth="1"/>
    <col min="11787" max="11787" width="13.28515625" style="1" customWidth="1"/>
    <col min="11788" max="11788" width="15.7109375" style="1" customWidth="1"/>
    <col min="11789" max="12030" width="9.140625" style="1"/>
    <col min="12031" max="12031" width="28.42578125" style="1" customWidth="1"/>
    <col min="12032" max="12032" width="0" style="1" hidden="1" customWidth="1"/>
    <col min="12033" max="12033" width="12.7109375" style="1" customWidth="1"/>
    <col min="12034" max="12034" width="0" style="1" hidden="1" customWidth="1"/>
    <col min="12035" max="12035" width="12.28515625" style="1" customWidth="1"/>
    <col min="12036" max="12036" width="11.7109375" style="1" customWidth="1"/>
    <col min="12037" max="12037" width="11.5703125" style="1" customWidth="1"/>
    <col min="12038" max="12039" width="13.28515625" style="1" customWidth="1"/>
    <col min="12040" max="12040" width="15.42578125" style="1" customWidth="1"/>
    <col min="12041" max="12041" width="11.5703125" style="1" customWidth="1"/>
    <col min="12042" max="12042" width="13" style="1" customWidth="1"/>
    <col min="12043" max="12043" width="13.28515625" style="1" customWidth="1"/>
    <col min="12044" max="12044" width="15.7109375" style="1" customWidth="1"/>
    <col min="12045" max="12286" width="9.140625" style="1"/>
    <col min="12287" max="12287" width="28.42578125" style="1" customWidth="1"/>
    <col min="12288" max="12288" width="0" style="1" hidden="1" customWidth="1"/>
    <col min="12289" max="12289" width="12.7109375" style="1" customWidth="1"/>
    <col min="12290" max="12290" width="0" style="1" hidden="1" customWidth="1"/>
    <col min="12291" max="12291" width="12.28515625" style="1" customWidth="1"/>
    <col min="12292" max="12292" width="11.7109375" style="1" customWidth="1"/>
    <col min="12293" max="12293" width="11.5703125" style="1" customWidth="1"/>
    <col min="12294" max="12295" width="13.28515625" style="1" customWidth="1"/>
    <col min="12296" max="12296" width="15.42578125" style="1" customWidth="1"/>
    <col min="12297" max="12297" width="11.5703125" style="1" customWidth="1"/>
    <col min="12298" max="12298" width="13" style="1" customWidth="1"/>
    <col min="12299" max="12299" width="13.28515625" style="1" customWidth="1"/>
    <col min="12300" max="12300" width="15.7109375" style="1" customWidth="1"/>
    <col min="12301" max="12542" width="9.140625" style="1"/>
    <col min="12543" max="12543" width="28.42578125" style="1" customWidth="1"/>
    <col min="12544" max="12544" width="0" style="1" hidden="1" customWidth="1"/>
    <col min="12545" max="12545" width="12.7109375" style="1" customWidth="1"/>
    <col min="12546" max="12546" width="0" style="1" hidden="1" customWidth="1"/>
    <col min="12547" max="12547" width="12.28515625" style="1" customWidth="1"/>
    <col min="12548" max="12548" width="11.7109375" style="1" customWidth="1"/>
    <col min="12549" max="12549" width="11.5703125" style="1" customWidth="1"/>
    <col min="12550" max="12551" width="13.28515625" style="1" customWidth="1"/>
    <col min="12552" max="12552" width="15.42578125" style="1" customWidth="1"/>
    <col min="12553" max="12553" width="11.5703125" style="1" customWidth="1"/>
    <col min="12554" max="12554" width="13" style="1" customWidth="1"/>
    <col min="12555" max="12555" width="13.28515625" style="1" customWidth="1"/>
    <col min="12556" max="12556" width="15.7109375" style="1" customWidth="1"/>
    <col min="12557" max="12798" width="9.140625" style="1"/>
    <col min="12799" max="12799" width="28.42578125" style="1" customWidth="1"/>
    <col min="12800" max="12800" width="0" style="1" hidden="1" customWidth="1"/>
    <col min="12801" max="12801" width="12.7109375" style="1" customWidth="1"/>
    <col min="12802" max="12802" width="0" style="1" hidden="1" customWidth="1"/>
    <col min="12803" max="12803" width="12.28515625" style="1" customWidth="1"/>
    <col min="12804" max="12804" width="11.7109375" style="1" customWidth="1"/>
    <col min="12805" max="12805" width="11.5703125" style="1" customWidth="1"/>
    <col min="12806" max="12807" width="13.28515625" style="1" customWidth="1"/>
    <col min="12808" max="12808" width="15.42578125" style="1" customWidth="1"/>
    <col min="12809" max="12809" width="11.5703125" style="1" customWidth="1"/>
    <col min="12810" max="12810" width="13" style="1" customWidth="1"/>
    <col min="12811" max="12811" width="13.28515625" style="1" customWidth="1"/>
    <col min="12812" max="12812" width="15.7109375" style="1" customWidth="1"/>
    <col min="12813" max="13054" width="9.140625" style="1"/>
    <col min="13055" max="13055" width="28.42578125" style="1" customWidth="1"/>
    <col min="13056" max="13056" width="0" style="1" hidden="1" customWidth="1"/>
    <col min="13057" max="13057" width="12.7109375" style="1" customWidth="1"/>
    <col min="13058" max="13058" width="0" style="1" hidden="1" customWidth="1"/>
    <col min="13059" max="13059" width="12.28515625" style="1" customWidth="1"/>
    <col min="13060" max="13060" width="11.7109375" style="1" customWidth="1"/>
    <col min="13061" max="13061" width="11.5703125" style="1" customWidth="1"/>
    <col min="13062" max="13063" width="13.28515625" style="1" customWidth="1"/>
    <col min="13064" max="13064" width="15.42578125" style="1" customWidth="1"/>
    <col min="13065" max="13065" width="11.5703125" style="1" customWidth="1"/>
    <col min="13066" max="13066" width="13" style="1" customWidth="1"/>
    <col min="13067" max="13067" width="13.28515625" style="1" customWidth="1"/>
    <col min="13068" max="13068" width="15.7109375" style="1" customWidth="1"/>
    <col min="13069" max="13310" width="9.140625" style="1"/>
    <col min="13311" max="13311" width="28.42578125" style="1" customWidth="1"/>
    <col min="13312" max="13312" width="0" style="1" hidden="1" customWidth="1"/>
    <col min="13313" max="13313" width="12.7109375" style="1" customWidth="1"/>
    <col min="13314" max="13314" width="0" style="1" hidden="1" customWidth="1"/>
    <col min="13315" max="13315" width="12.28515625" style="1" customWidth="1"/>
    <col min="13316" max="13316" width="11.7109375" style="1" customWidth="1"/>
    <col min="13317" max="13317" width="11.5703125" style="1" customWidth="1"/>
    <col min="13318" max="13319" width="13.28515625" style="1" customWidth="1"/>
    <col min="13320" max="13320" width="15.42578125" style="1" customWidth="1"/>
    <col min="13321" max="13321" width="11.5703125" style="1" customWidth="1"/>
    <col min="13322" max="13322" width="13" style="1" customWidth="1"/>
    <col min="13323" max="13323" width="13.28515625" style="1" customWidth="1"/>
    <col min="13324" max="13324" width="15.7109375" style="1" customWidth="1"/>
    <col min="13325" max="13566" width="9.140625" style="1"/>
    <col min="13567" max="13567" width="28.42578125" style="1" customWidth="1"/>
    <col min="13568" max="13568" width="0" style="1" hidden="1" customWidth="1"/>
    <col min="13569" max="13569" width="12.7109375" style="1" customWidth="1"/>
    <col min="13570" max="13570" width="0" style="1" hidden="1" customWidth="1"/>
    <col min="13571" max="13571" width="12.28515625" style="1" customWidth="1"/>
    <col min="13572" max="13572" width="11.7109375" style="1" customWidth="1"/>
    <col min="13573" max="13573" width="11.5703125" style="1" customWidth="1"/>
    <col min="13574" max="13575" width="13.28515625" style="1" customWidth="1"/>
    <col min="13576" max="13576" width="15.42578125" style="1" customWidth="1"/>
    <col min="13577" max="13577" width="11.5703125" style="1" customWidth="1"/>
    <col min="13578" max="13578" width="13" style="1" customWidth="1"/>
    <col min="13579" max="13579" width="13.28515625" style="1" customWidth="1"/>
    <col min="13580" max="13580" width="15.7109375" style="1" customWidth="1"/>
    <col min="13581" max="13822" width="9.140625" style="1"/>
    <col min="13823" max="13823" width="28.42578125" style="1" customWidth="1"/>
    <col min="13824" max="13824" width="0" style="1" hidden="1" customWidth="1"/>
    <col min="13825" max="13825" width="12.7109375" style="1" customWidth="1"/>
    <col min="13826" max="13826" width="0" style="1" hidden="1" customWidth="1"/>
    <col min="13827" max="13827" width="12.28515625" style="1" customWidth="1"/>
    <col min="13828" max="13828" width="11.7109375" style="1" customWidth="1"/>
    <col min="13829" max="13829" width="11.5703125" style="1" customWidth="1"/>
    <col min="13830" max="13831" width="13.28515625" style="1" customWidth="1"/>
    <col min="13832" max="13832" width="15.42578125" style="1" customWidth="1"/>
    <col min="13833" max="13833" width="11.5703125" style="1" customWidth="1"/>
    <col min="13834" max="13834" width="13" style="1" customWidth="1"/>
    <col min="13835" max="13835" width="13.28515625" style="1" customWidth="1"/>
    <col min="13836" max="13836" width="15.7109375" style="1" customWidth="1"/>
    <col min="13837" max="14078" width="9.140625" style="1"/>
    <col min="14079" max="14079" width="28.42578125" style="1" customWidth="1"/>
    <col min="14080" max="14080" width="0" style="1" hidden="1" customWidth="1"/>
    <col min="14081" max="14081" width="12.7109375" style="1" customWidth="1"/>
    <col min="14082" max="14082" width="0" style="1" hidden="1" customWidth="1"/>
    <col min="14083" max="14083" width="12.28515625" style="1" customWidth="1"/>
    <col min="14084" max="14084" width="11.7109375" style="1" customWidth="1"/>
    <col min="14085" max="14085" width="11.5703125" style="1" customWidth="1"/>
    <col min="14086" max="14087" width="13.28515625" style="1" customWidth="1"/>
    <col min="14088" max="14088" width="15.42578125" style="1" customWidth="1"/>
    <col min="14089" max="14089" width="11.5703125" style="1" customWidth="1"/>
    <col min="14090" max="14090" width="13" style="1" customWidth="1"/>
    <col min="14091" max="14091" width="13.28515625" style="1" customWidth="1"/>
    <col min="14092" max="14092" width="15.7109375" style="1" customWidth="1"/>
    <col min="14093" max="14334" width="9.140625" style="1"/>
    <col min="14335" max="14335" width="28.42578125" style="1" customWidth="1"/>
    <col min="14336" max="14336" width="0" style="1" hidden="1" customWidth="1"/>
    <col min="14337" max="14337" width="12.7109375" style="1" customWidth="1"/>
    <col min="14338" max="14338" width="0" style="1" hidden="1" customWidth="1"/>
    <col min="14339" max="14339" width="12.28515625" style="1" customWidth="1"/>
    <col min="14340" max="14340" width="11.7109375" style="1" customWidth="1"/>
    <col min="14341" max="14341" width="11.5703125" style="1" customWidth="1"/>
    <col min="14342" max="14343" width="13.28515625" style="1" customWidth="1"/>
    <col min="14344" max="14344" width="15.42578125" style="1" customWidth="1"/>
    <col min="14345" max="14345" width="11.5703125" style="1" customWidth="1"/>
    <col min="14346" max="14346" width="13" style="1" customWidth="1"/>
    <col min="14347" max="14347" width="13.28515625" style="1" customWidth="1"/>
    <col min="14348" max="14348" width="15.7109375" style="1" customWidth="1"/>
    <col min="14349" max="14590" width="9.140625" style="1"/>
    <col min="14591" max="14591" width="28.42578125" style="1" customWidth="1"/>
    <col min="14592" max="14592" width="0" style="1" hidden="1" customWidth="1"/>
    <col min="14593" max="14593" width="12.7109375" style="1" customWidth="1"/>
    <col min="14594" max="14594" width="0" style="1" hidden="1" customWidth="1"/>
    <col min="14595" max="14595" width="12.28515625" style="1" customWidth="1"/>
    <col min="14596" max="14596" width="11.7109375" style="1" customWidth="1"/>
    <col min="14597" max="14597" width="11.5703125" style="1" customWidth="1"/>
    <col min="14598" max="14599" width="13.28515625" style="1" customWidth="1"/>
    <col min="14600" max="14600" width="15.42578125" style="1" customWidth="1"/>
    <col min="14601" max="14601" width="11.5703125" style="1" customWidth="1"/>
    <col min="14602" max="14602" width="13" style="1" customWidth="1"/>
    <col min="14603" max="14603" width="13.28515625" style="1" customWidth="1"/>
    <col min="14604" max="14604" width="15.7109375" style="1" customWidth="1"/>
    <col min="14605" max="14846" width="9.140625" style="1"/>
    <col min="14847" max="14847" width="28.42578125" style="1" customWidth="1"/>
    <col min="14848" max="14848" width="0" style="1" hidden="1" customWidth="1"/>
    <col min="14849" max="14849" width="12.7109375" style="1" customWidth="1"/>
    <col min="14850" max="14850" width="0" style="1" hidden="1" customWidth="1"/>
    <col min="14851" max="14851" width="12.28515625" style="1" customWidth="1"/>
    <col min="14852" max="14852" width="11.7109375" style="1" customWidth="1"/>
    <col min="14853" max="14853" width="11.5703125" style="1" customWidth="1"/>
    <col min="14854" max="14855" width="13.28515625" style="1" customWidth="1"/>
    <col min="14856" max="14856" width="15.42578125" style="1" customWidth="1"/>
    <col min="14857" max="14857" width="11.5703125" style="1" customWidth="1"/>
    <col min="14858" max="14858" width="13" style="1" customWidth="1"/>
    <col min="14859" max="14859" width="13.28515625" style="1" customWidth="1"/>
    <col min="14860" max="14860" width="15.7109375" style="1" customWidth="1"/>
    <col min="14861" max="15102" width="9.140625" style="1"/>
    <col min="15103" max="15103" width="28.42578125" style="1" customWidth="1"/>
    <col min="15104" max="15104" width="0" style="1" hidden="1" customWidth="1"/>
    <col min="15105" max="15105" width="12.7109375" style="1" customWidth="1"/>
    <col min="15106" max="15106" width="0" style="1" hidden="1" customWidth="1"/>
    <col min="15107" max="15107" width="12.28515625" style="1" customWidth="1"/>
    <col min="15108" max="15108" width="11.7109375" style="1" customWidth="1"/>
    <col min="15109" max="15109" width="11.5703125" style="1" customWidth="1"/>
    <col min="15110" max="15111" width="13.28515625" style="1" customWidth="1"/>
    <col min="15112" max="15112" width="15.42578125" style="1" customWidth="1"/>
    <col min="15113" max="15113" width="11.5703125" style="1" customWidth="1"/>
    <col min="15114" max="15114" width="13" style="1" customWidth="1"/>
    <col min="15115" max="15115" width="13.28515625" style="1" customWidth="1"/>
    <col min="15116" max="15116" width="15.7109375" style="1" customWidth="1"/>
    <col min="15117" max="15358" width="9.140625" style="1"/>
    <col min="15359" max="15359" width="28.42578125" style="1" customWidth="1"/>
    <col min="15360" max="15360" width="0" style="1" hidden="1" customWidth="1"/>
    <col min="15361" max="15361" width="12.7109375" style="1" customWidth="1"/>
    <col min="15362" max="15362" width="0" style="1" hidden="1" customWidth="1"/>
    <col min="15363" max="15363" width="12.28515625" style="1" customWidth="1"/>
    <col min="15364" max="15364" width="11.7109375" style="1" customWidth="1"/>
    <col min="15365" max="15365" width="11.5703125" style="1" customWidth="1"/>
    <col min="15366" max="15367" width="13.28515625" style="1" customWidth="1"/>
    <col min="15368" max="15368" width="15.42578125" style="1" customWidth="1"/>
    <col min="15369" max="15369" width="11.5703125" style="1" customWidth="1"/>
    <col min="15370" max="15370" width="13" style="1" customWidth="1"/>
    <col min="15371" max="15371" width="13.28515625" style="1" customWidth="1"/>
    <col min="15372" max="15372" width="15.7109375" style="1" customWidth="1"/>
    <col min="15373" max="15614" width="9.140625" style="1"/>
    <col min="15615" max="15615" width="28.42578125" style="1" customWidth="1"/>
    <col min="15616" max="15616" width="0" style="1" hidden="1" customWidth="1"/>
    <col min="15617" max="15617" width="12.7109375" style="1" customWidth="1"/>
    <col min="15618" max="15618" width="0" style="1" hidden="1" customWidth="1"/>
    <col min="15619" max="15619" width="12.28515625" style="1" customWidth="1"/>
    <col min="15620" max="15620" width="11.7109375" style="1" customWidth="1"/>
    <col min="15621" max="15621" width="11.5703125" style="1" customWidth="1"/>
    <col min="15622" max="15623" width="13.28515625" style="1" customWidth="1"/>
    <col min="15624" max="15624" width="15.42578125" style="1" customWidth="1"/>
    <col min="15625" max="15625" width="11.5703125" style="1" customWidth="1"/>
    <col min="15626" max="15626" width="13" style="1" customWidth="1"/>
    <col min="15627" max="15627" width="13.28515625" style="1" customWidth="1"/>
    <col min="15628" max="15628" width="15.7109375" style="1" customWidth="1"/>
    <col min="15629" max="15870" width="9.140625" style="1"/>
    <col min="15871" max="15871" width="28.42578125" style="1" customWidth="1"/>
    <col min="15872" max="15872" width="0" style="1" hidden="1" customWidth="1"/>
    <col min="15873" max="15873" width="12.7109375" style="1" customWidth="1"/>
    <col min="15874" max="15874" width="0" style="1" hidden="1" customWidth="1"/>
    <col min="15875" max="15875" width="12.28515625" style="1" customWidth="1"/>
    <col min="15876" max="15876" width="11.7109375" style="1" customWidth="1"/>
    <col min="15877" max="15877" width="11.5703125" style="1" customWidth="1"/>
    <col min="15878" max="15879" width="13.28515625" style="1" customWidth="1"/>
    <col min="15880" max="15880" width="15.42578125" style="1" customWidth="1"/>
    <col min="15881" max="15881" width="11.5703125" style="1" customWidth="1"/>
    <col min="15882" max="15882" width="13" style="1" customWidth="1"/>
    <col min="15883" max="15883" width="13.28515625" style="1" customWidth="1"/>
    <col min="15884" max="15884" width="15.7109375" style="1" customWidth="1"/>
    <col min="15885" max="16126" width="9.140625" style="1"/>
    <col min="16127" max="16127" width="28.42578125" style="1" customWidth="1"/>
    <col min="16128" max="16128" width="0" style="1" hidden="1" customWidth="1"/>
    <col min="16129" max="16129" width="12.7109375" style="1" customWidth="1"/>
    <col min="16130" max="16130" width="0" style="1" hidden="1" customWidth="1"/>
    <col min="16131" max="16131" width="12.28515625" style="1" customWidth="1"/>
    <col min="16132" max="16132" width="11.7109375" style="1" customWidth="1"/>
    <col min="16133" max="16133" width="11.5703125" style="1" customWidth="1"/>
    <col min="16134" max="16135" width="13.28515625" style="1" customWidth="1"/>
    <col min="16136" max="16136" width="15.42578125" style="1" customWidth="1"/>
    <col min="16137" max="16137" width="11.5703125" style="1" customWidth="1"/>
    <col min="16138" max="16138" width="13" style="1" customWidth="1"/>
    <col min="16139" max="16139" width="13.28515625" style="1" customWidth="1"/>
    <col min="16140" max="16140" width="15.7109375" style="1" customWidth="1"/>
    <col min="16141" max="16384" width="9.140625" style="1"/>
  </cols>
  <sheetData>
    <row r="1" spans="1:16" x14ac:dyDescent="0.2">
      <c r="E1" s="79" t="s">
        <v>33</v>
      </c>
      <c r="F1" s="79"/>
    </row>
    <row r="2" spans="1:16" ht="12.75" customHeight="1" x14ac:dyDescent="0.2">
      <c r="A2" s="84" t="s">
        <v>28</v>
      </c>
      <c r="B2" s="84"/>
      <c r="C2" s="84"/>
      <c r="D2" s="84"/>
      <c r="E2" s="84"/>
      <c r="F2" s="84"/>
      <c r="G2" s="2"/>
      <c r="H2" s="2"/>
      <c r="I2" s="2"/>
      <c r="J2" s="2"/>
      <c r="K2" s="2"/>
      <c r="L2" s="2"/>
    </row>
    <row r="3" spans="1:16" x14ac:dyDescent="0.2">
      <c r="A3" s="3"/>
      <c r="B3" s="3"/>
      <c r="C3" s="3"/>
      <c r="D3" s="3"/>
      <c r="E3" s="3"/>
      <c r="F3" s="3"/>
      <c r="G3" s="3"/>
      <c r="H3" s="3"/>
      <c r="I3" s="4"/>
      <c r="J3" s="4"/>
      <c r="K3" s="4"/>
      <c r="L3" s="4"/>
      <c r="M3" s="4"/>
      <c r="N3" s="4"/>
      <c r="O3" s="4"/>
      <c r="P3" s="4"/>
    </row>
    <row r="4" spans="1:16" x14ac:dyDescent="0.2">
      <c r="A4" s="80" t="s">
        <v>0</v>
      </c>
      <c r="B4" s="81" t="s">
        <v>1</v>
      </c>
      <c r="C4" s="82"/>
      <c r="D4" s="83"/>
      <c r="E4" s="5"/>
      <c r="F4" s="5"/>
      <c r="G4" s="5"/>
      <c r="H4" s="5"/>
      <c r="I4" s="5"/>
      <c r="J4" s="5"/>
      <c r="K4" s="5"/>
      <c r="L4" s="5"/>
      <c r="M4" s="5"/>
      <c r="N4" s="5"/>
      <c r="O4" s="5"/>
      <c r="P4" s="5"/>
    </row>
    <row r="5" spans="1:16" x14ac:dyDescent="0.2">
      <c r="A5" s="80"/>
      <c r="B5" s="81"/>
      <c r="C5" s="82"/>
      <c r="D5" s="83"/>
      <c r="E5" s="6"/>
      <c r="F5" s="5"/>
      <c r="G5" s="5"/>
      <c r="H5" s="7"/>
      <c r="I5" s="6"/>
      <c r="J5" s="5"/>
      <c r="K5" s="5"/>
      <c r="L5" s="7"/>
      <c r="M5" s="6"/>
      <c r="N5" s="5"/>
      <c r="O5" s="5"/>
      <c r="P5" s="7"/>
    </row>
    <row r="6" spans="1:16" x14ac:dyDescent="0.2">
      <c r="A6" s="80"/>
      <c r="B6" s="81"/>
      <c r="C6" s="82"/>
      <c r="D6" s="83"/>
      <c r="E6" s="6"/>
      <c r="F6" s="8"/>
      <c r="G6" s="8"/>
      <c r="H6" s="7"/>
      <c r="I6" s="6"/>
      <c r="J6" s="8"/>
      <c r="K6" s="8"/>
      <c r="L6" s="7"/>
      <c r="M6" s="6"/>
      <c r="N6" s="8"/>
      <c r="O6" s="8"/>
      <c r="P6" s="7"/>
    </row>
    <row r="7" spans="1:16" ht="26.25" x14ac:dyDescent="0.25">
      <c r="A7" s="9" t="s">
        <v>2</v>
      </c>
      <c r="B7" s="10">
        <f>ROUND(51.5*1.12,2)</f>
        <v>57.68</v>
      </c>
      <c r="C7" s="20"/>
      <c r="D7" s="21"/>
      <c r="E7" s="11"/>
      <c r="F7" s="11"/>
      <c r="G7" s="11"/>
      <c r="H7" s="12"/>
      <c r="I7" s="13"/>
      <c r="J7" s="13"/>
      <c r="K7" s="11"/>
      <c r="L7" s="12"/>
      <c r="M7" s="13"/>
      <c r="N7" s="13"/>
      <c r="O7" s="11"/>
      <c r="P7" s="12"/>
    </row>
    <row r="8" spans="1:16" x14ac:dyDescent="0.2">
      <c r="F8" s="14"/>
      <c r="H8" s="15"/>
      <c r="J8" s="14"/>
      <c r="L8" s="15"/>
      <c r="N8" s="14"/>
      <c r="P8" s="15"/>
    </row>
    <row r="9" spans="1:16" ht="36" customHeight="1" x14ac:dyDescent="0.2">
      <c r="A9" s="74" t="s">
        <v>3</v>
      </c>
      <c r="B9" s="74" t="s">
        <v>4</v>
      </c>
      <c r="C9" s="74" t="s">
        <v>5</v>
      </c>
      <c r="D9" s="77" t="s">
        <v>6</v>
      </c>
      <c r="E9" s="77" t="s">
        <v>7</v>
      </c>
      <c r="F9" s="77" t="s">
        <v>8</v>
      </c>
      <c r="G9" s="75"/>
      <c r="H9" s="76"/>
      <c r="I9" s="76"/>
    </row>
    <row r="10" spans="1:16" ht="36" customHeight="1" x14ac:dyDescent="0.2">
      <c r="A10" s="74"/>
      <c r="B10" s="74"/>
      <c r="C10" s="74"/>
      <c r="D10" s="78"/>
      <c r="E10" s="78"/>
      <c r="F10" s="78"/>
      <c r="G10" s="22"/>
      <c r="H10" s="23"/>
      <c r="I10" s="23"/>
    </row>
    <row r="11" spans="1:16" s="19" customFormat="1" ht="38.25" x14ac:dyDescent="0.2">
      <c r="A11" s="16" t="s">
        <v>9</v>
      </c>
      <c r="B11" s="16" t="s">
        <v>10</v>
      </c>
      <c r="C11" s="16" t="s">
        <v>11</v>
      </c>
      <c r="D11" s="17">
        <v>10296</v>
      </c>
      <c r="E11" s="17">
        <v>12355</v>
      </c>
      <c r="F11" s="17">
        <f>ROUNDUP(E11*B7,0)</f>
        <v>712637</v>
      </c>
      <c r="G11" s="24"/>
      <c r="H11" s="25"/>
      <c r="I11" s="25"/>
      <c r="J11" s="18"/>
      <c r="N11" s="18"/>
    </row>
  </sheetData>
  <mergeCells count="13">
    <mergeCell ref="E1:F1"/>
    <mergeCell ref="A4:A6"/>
    <mergeCell ref="B4:B6"/>
    <mergeCell ref="C4:C6"/>
    <mergeCell ref="D4:D6"/>
    <mergeCell ref="A2:F2"/>
    <mergeCell ref="A9:A10"/>
    <mergeCell ref="B9:B10"/>
    <mergeCell ref="C9:C10"/>
    <mergeCell ref="G9:I9"/>
    <mergeCell ref="D9:D10"/>
    <mergeCell ref="E9:E10"/>
    <mergeCell ref="F9:F10"/>
  </mergeCells>
  <pageMargins left="0.23622047244094491" right="0.23622047244094491" top="0.74803149606299213" bottom="0.74803149606299213" header="0.31496062992125984" footer="0.31496062992125984"/>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0A71B-0234-415C-845D-C878145376EF}">
  <dimension ref="A1:K29"/>
  <sheetViews>
    <sheetView topLeftCell="A4" zoomScale="90" zoomScaleNormal="90" workbookViewId="0">
      <selection activeCell="M20" sqref="M20"/>
    </sheetView>
  </sheetViews>
  <sheetFormatPr defaultRowHeight="15" x14ac:dyDescent="0.25"/>
  <cols>
    <col min="1" max="1" width="9.140625" style="42"/>
    <col min="2" max="2" width="33.85546875" style="42" customWidth="1"/>
    <col min="3" max="3" width="23.140625" style="42" customWidth="1"/>
    <col min="4" max="4" width="33.42578125" style="42" customWidth="1"/>
    <col min="5" max="5" width="10.5703125" style="42" customWidth="1"/>
    <col min="6" max="6" width="20" style="42" customWidth="1"/>
    <col min="7" max="7" width="12.42578125" style="42" customWidth="1"/>
    <col min="8" max="16384" width="9.140625" style="42"/>
  </cols>
  <sheetData>
    <row r="1" spans="1:9" x14ac:dyDescent="0.25">
      <c r="A1" s="41"/>
      <c r="B1" s="41"/>
      <c r="C1" s="41"/>
      <c r="D1" s="41"/>
      <c r="E1" s="88" t="s">
        <v>34</v>
      </c>
      <c r="F1" s="88"/>
      <c r="G1" s="39"/>
      <c r="H1" s="41"/>
      <c r="I1" s="41"/>
    </row>
    <row r="2" spans="1:9" ht="15.75" x14ac:dyDescent="0.25">
      <c r="A2" s="40" t="s">
        <v>35</v>
      </c>
      <c r="B2" s="41"/>
      <c r="C2" s="41"/>
      <c r="D2" s="41"/>
      <c r="E2" s="41"/>
      <c r="F2" s="41"/>
      <c r="G2" s="41"/>
      <c r="H2" s="41"/>
      <c r="I2" s="41"/>
    </row>
    <row r="4" spans="1:9" ht="35.25" customHeight="1" x14ac:dyDescent="0.25">
      <c r="A4" s="85" t="s">
        <v>12</v>
      </c>
      <c r="B4" s="85"/>
      <c r="C4" s="85"/>
      <c r="D4" s="43"/>
      <c r="E4" s="41"/>
      <c r="F4" s="41"/>
      <c r="G4" s="41"/>
      <c r="H4" s="41"/>
      <c r="I4" s="41"/>
    </row>
    <row r="5" spans="1:9" ht="30" x14ac:dyDescent="0.25">
      <c r="A5" s="27"/>
      <c r="B5" s="28" t="s">
        <v>13</v>
      </c>
      <c r="C5" s="28" t="s">
        <v>14</v>
      </c>
      <c r="D5" s="41"/>
      <c r="E5" s="41"/>
      <c r="F5" s="41"/>
      <c r="G5" s="29"/>
      <c r="H5" s="41"/>
      <c r="I5" s="41"/>
    </row>
    <row r="6" spans="1:9" x14ac:dyDescent="0.25">
      <c r="A6" s="30">
        <v>2020</v>
      </c>
      <c r="B6" s="30">
        <v>15</v>
      </c>
      <c r="C6" s="27">
        <v>342</v>
      </c>
      <c r="D6" s="41"/>
      <c r="E6" s="41"/>
      <c r="F6" s="41"/>
      <c r="G6" s="29"/>
      <c r="H6" s="41"/>
      <c r="I6" s="41"/>
    </row>
    <row r="7" spans="1:9" x14ac:dyDescent="0.25">
      <c r="A7" s="30">
        <v>2019</v>
      </c>
      <c r="B7" s="30">
        <v>38</v>
      </c>
      <c r="C7" s="27">
        <v>720</v>
      </c>
      <c r="D7" s="41"/>
      <c r="E7" s="41"/>
      <c r="F7" s="41"/>
      <c r="G7" s="29"/>
      <c r="H7" s="41"/>
      <c r="I7" s="41"/>
    </row>
    <row r="8" spans="1:9" x14ac:dyDescent="0.25">
      <c r="A8" s="30">
        <v>2018</v>
      </c>
      <c r="B8" s="30">
        <v>17</v>
      </c>
      <c r="C8" s="27">
        <v>159</v>
      </c>
      <c r="D8" s="41"/>
      <c r="E8" s="41"/>
      <c r="F8" s="41"/>
      <c r="G8" s="29"/>
      <c r="H8" s="41"/>
      <c r="I8" s="41"/>
    </row>
    <row r="9" spans="1:9" x14ac:dyDescent="0.25">
      <c r="A9" s="30">
        <v>2017</v>
      </c>
      <c r="B9" s="30">
        <v>6</v>
      </c>
      <c r="C9" s="27">
        <v>95</v>
      </c>
      <c r="D9" s="41"/>
      <c r="E9" s="41"/>
      <c r="F9" s="41"/>
      <c r="G9" s="29"/>
      <c r="H9" s="41"/>
      <c r="I9" s="41"/>
    </row>
    <row r="10" spans="1:9" x14ac:dyDescent="0.25">
      <c r="A10" s="26" t="s">
        <v>15</v>
      </c>
      <c r="B10" s="41"/>
      <c r="C10" s="41"/>
      <c r="D10" s="41"/>
      <c r="E10" s="41"/>
      <c r="F10" s="41"/>
      <c r="G10" s="29"/>
      <c r="H10" s="41"/>
      <c r="I10" s="41"/>
    </row>
    <row r="11" spans="1:9" ht="15.75" x14ac:dyDescent="0.25">
      <c r="A11" s="86" t="s">
        <v>29</v>
      </c>
      <c r="B11" s="86"/>
      <c r="C11" s="86"/>
      <c r="D11" s="86"/>
      <c r="E11" s="86"/>
      <c r="F11" s="86"/>
      <c r="G11" s="86"/>
      <c r="H11" s="41"/>
      <c r="I11" s="41"/>
    </row>
    <row r="12" spans="1:9" ht="15.75" x14ac:dyDescent="0.25">
      <c r="A12" s="44" t="s">
        <v>16</v>
      </c>
      <c r="B12" s="45"/>
      <c r="C12" s="45"/>
      <c r="D12" s="45"/>
      <c r="E12" s="45"/>
      <c r="F12" s="45"/>
      <c r="G12" s="45"/>
      <c r="H12" s="41"/>
      <c r="I12" s="41"/>
    </row>
    <row r="13" spans="1:9" ht="44.25" customHeight="1" x14ac:dyDescent="0.25">
      <c r="A13" s="89" t="s">
        <v>17</v>
      </c>
      <c r="B13" s="90"/>
      <c r="C13" s="46" t="s">
        <v>3</v>
      </c>
      <c r="D13" s="46" t="s">
        <v>18</v>
      </c>
      <c r="E13" s="31" t="s">
        <v>19</v>
      </c>
      <c r="F13" s="47" t="s">
        <v>20</v>
      </c>
      <c r="G13" s="32" t="s">
        <v>30</v>
      </c>
      <c r="H13" s="41"/>
      <c r="I13" s="41"/>
    </row>
    <row r="14" spans="1:9" ht="64.5" customHeight="1" x14ac:dyDescent="0.25">
      <c r="A14" s="91" t="s">
        <v>21</v>
      </c>
      <c r="B14" s="92"/>
      <c r="C14" s="48" t="s">
        <v>22</v>
      </c>
      <c r="D14" s="49" t="s">
        <v>36</v>
      </c>
      <c r="E14" s="30">
        <v>22.84</v>
      </c>
      <c r="F14" s="50">
        <v>4550</v>
      </c>
      <c r="G14" s="33">
        <f>E14*F14</f>
        <v>103922</v>
      </c>
      <c r="H14" s="41"/>
      <c r="I14" s="41"/>
    </row>
    <row r="15" spans="1:9" x14ac:dyDescent="0.25">
      <c r="A15" s="51" t="s">
        <v>31</v>
      </c>
      <c r="B15" s="52"/>
      <c r="C15" s="52"/>
      <c r="D15" s="52"/>
      <c r="E15" s="52"/>
      <c r="F15" s="53"/>
      <c r="G15" s="54">
        <f>G14</f>
        <v>103922</v>
      </c>
      <c r="H15" s="34"/>
      <c r="I15" s="41"/>
    </row>
    <row r="16" spans="1:9" x14ac:dyDescent="0.25">
      <c r="A16" s="41"/>
      <c r="B16" s="55"/>
      <c r="C16" s="56"/>
      <c r="D16" s="56"/>
      <c r="E16" s="41"/>
      <c r="F16" s="57"/>
      <c r="G16" s="36"/>
      <c r="H16" s="35"/>
      <c r="I16" s="41"/>
    </row>
    <row r="17" spans="1:11" x14ac:dyDescent="0.25">
      <c r="A17" s="44" t="s">
        <v>23</v>
      </c>
      <c r="B17" s="41"/>
      <c r="C17" s="58"/>
      <c r="D17" s="58"/>
      <c r="E17" s="41"/>
      <c r="F17" s="58"/>
      <c r="G17" s="37"/>
      <c r="H17" s="35"/>
      <c r="I17" s="41"/>
      <c r="J17" s="41"/>
      <c r="K17" s="41"/>
    </row>
    <row r="18" spans="1:11" ht="42.75" customHeight="1" x14ac:dyDescent="0.25">
      <c r="A18" s="89" t="s">
        <v>17</v>
      </c>
      <c r="B18" s="90"/>
      <c r="C18" s="46" t="s">
        <v>3</v>
      </c>
      <c r="D18" s="46" t="s">
        <v>18</v>
      </c>
      <c r="E18" s="31" t="s">
        <v>19</v>
      </c>
      <c r="F18" s="47" t="s">
        <v>20</v>
      </c>
      <c r="G18" s="32" t="s">
        <v>30</v>
      </c>
      <c r="H18" s="35"/>
      <c r="I18" s="41"/>
      <c r="J18" s="41"/>
      <c r="K18" s="41"/>
    </row>
    <row r="19" spans="1:11" ht="30" x14ac:dyDescent="0.25">
      <c r="A19" s="93" t="s">
        <v>21</v>
      </c>
      <c r="B19" s="94"/>
      <c r="C19" s="48" t="s">
        <v>22</v>
      </c>
      <c r="D19" s="49" t="s">
        <v>24</v>
      </c>
      <c r="E19" s="30">
        <v>22.84</v>
      </c>
      <c r="F19" s="50">
        <v>18550</v>
      </c>
      <c r="G19" s="33">
        <f>E19*F19</f>
        <v>423682</v>
      </c>
      <c r="H19" s="35"/>
      <c r="I19" s="41"/>
      <c r="J19" s="41"/>
      <c r="K19" s="41"/>
    </row>
    <row r="20" spans="1:11" ht="39" x14ac:dyDescent="0.25">
      <c r="A20" s="93" t="s">
        <v>32</v>
      </c>
      <c r="B20" s="94"/>
      <c r="C20" s="59" t="s">
        <v>25</v>
      </c>
      <c r="D20" s="60" t="s">
        <v>26</v>
      </c>
      <c r="E20" s="61">
        <v>10.64</v>
      </c>
      <c r="F20" s="50">
        <v>-18550</v>
      </c>
      <c r="G20" s="33">
        <f>E20*F20</f>
        <v>-197372</v>
      </c>
      <c r="H20" s="35"/>
      <c r="I20" s="41"/>
      <c r="J20" s="41"/>
      <c r="K20" s="41"/>
    </row>
    <row r="21" spans="1:11" x14ac:dyDescent="0.25">
      <c r="A21" s="62" t="s">
        <v>31</v>
      </c>
      <c r="B21" s="63"/>
      <c r="C21" s="64"/>
      <c r="D21" s="64"/>
      <c r="E21" s="64"/>
      <c r="F21" s="65"/>
      <c r="G21" s="38">
        <f>G20+G19</f>
        <v>226310</v>
      </c>
      <c r="H21" s="35"/>
      <c r="I21" s="41"/>
      <c r="J21" s="41"/>
      <c r="K21" s="41"/>
    </row>
    <row r="22" spans="1:11" x14ac:dyDescent="0.25">
      <c r="A22" s="66"/>
      <c r="B22" s="66"/>
      <c r="C22" s="66"/>
      <c r="D22" s="66"/>
      <c r="E22" s="66"/>
      <c r="F22" s="67" t="s">
        <v>27</v>
      </c>
      <c r="G22" s="68">
        <f>G15+G21</f>
        <v>330232</v>
      </c>
      <c r="H22" s="35"/>
      <c r="I22" s="69"/>
      <c r="J22" s="41"/>
      <c r="K22" s="41"/>
    </row>
    <row r="23" spans="1:11" x14ac:dyDescent="0.25">
      <c r="A23" s="70"/>
      <c r="B23" s="70"/>
      <c r="C23" s="70"/>
      <c r="D23" s="70"/>
      <c r="E23" s="70"/>
      <c r="F23" s="70"/>
      <c r="G23" s="70"/>
      <c r="H23" s="34"/>
      <c r="I23" s="36"/>
      <c r="J23" s="41"/>
      <c r="K23" s="41"/>
    </row>
    <row r="24" spans="1:11" ht="108.75" customHeight="1" x14ac:dyDescent="0.25">
      <c r="A24" s="87" t="s">
        <v>37</v>
      </c>
      <c r="B24" s="87"/>
      <c r="C24" s="87"/>
      <c r="D24" s="87"/>
      <c r="E24" s="87"/>
      <c r="F24" s="87"/>
      <c r="G24" s="87"/>
      <c r="H24" s="71"/>
      <c r="I24" s="72"/>
      <c r="J24" s="72"/>
      <c r="K24" s="72"/>
    </row>
    <row r="25" spans="1:11" x14ac:dyDescent="0.25">
      <c r="A25" s="43"/>
      <c r="B25" s="43"/>
      <c r="C25" s="43"/>
      <c r="D25" s="43"/>
      <c r="E25" s="73"/>
      <c r="F25" s="73"/>
      <c r="G25" s="73"/>
      <c r="H25" s="71"/>
      <c r="I25" s="72"/>
      <c r="J25" s="72"/>
      <c r="K25" s="72"/>
    </row>
    <row r="27" spans="1:11" x14ac:dyDescent="0.25">
      <c r="A27" s="26"/>
      <c r="B27" s="41"/>
      <c r="C27" s="41"/>
      <c r="D27" s="41"/>
      <c r="E27" s="41"/>
      <c r="F27" s="41"/>
      <c r="G27" s="41"/>
      <c r="H27" s="41"/>
      <c r="I27" s="41"/>
      <c r="J27" s="41"/>
      <c r="K27" s="41"/>
    </row>
    <row r="28" spans="1:11" x14ac:dyDescent="0.25">
      <c r="A28" s="26"/>
      <c r="B28" s="41"/>
      <c r="C28" s="41"/>
      <c r="D28" s="41"/>
      <c r="E28" s="41"/>
      <c r="F28" s="41"/>
      <c r="G28" s="41"/>
      <c r="H28" s="41"/>
      <c r="I28" s="41"/>
      <c r="J28" s="41"/>
      <c r="K28" s="41"/>
    </row>
    <row r="29" spans="1:11" x14ac:dyDescent="0.25">
      <c r="A29" s="26"/>
      <c r="B29" s="41"/>
      <c r="C29" s="41"/>
      <c r="D29" s="41"/>
      <c r="E29" s="41"/>
      <c r="F29" s="41"/>
      <c r="G29" s="41"/>
      <c r="H29" s="41"/>
      <c r="I29" s="41"/>
      <c r="J29" s="41"/>
      <c r="K29" s="41"/>
    </row>
  </sheetData>
  <mergeCells count="9">
    <mergeCell ref="A4:C4"/>
    <mergeCell ref="A11:G11"/>
    <mergeCell ref="A24:G24"/>
    <mergeCell ref="E1:F1"/>
    <mergeCell ref="A13:B13"/>
    <mergeCell ref="A14:B14"/>
    <mergeCell ref="A18:B18"/>
    <mergeCell ref="A19:B19"/>
    <mergeCell ref="A20:B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CPV</vt:lpstr>
      <vt:lpstr>garais klepus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Kasparenko</dc:creator>
  <cp:lastModifiedBy>Sandra Kasparenko</cp:lastModifiedBy>
  <cp:lastPrinted>2021-12-09T10:21:52Z</cp:lastPrinted>
  <dcterms:created xsi:type="dcterms:W3CDTF">2021-12-09T10:19:40Z</dcterms:created>
  <dcterms:modified xsi:type="dcterms:W3CDTF">2021-12-10T13:03:38Z</dcterms:modified>
</cp:coreProperties>
</file>