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VM_Igors_Belovs\Downloads\"/>
    </mc:Choice>
  </mc:AlternateContent>
  <xr:revisionPtr revIDLastSave="0" documentId="13_ncr:1_{5D2EBC2B-426D-4A1E-AB19-3116E2C27E00}" xr6:coauthVersionLast="47" xr6:coauthVersionMax="47" xr10:uidLastSave="{00000000-0000-0000-0000-000000000000}"/>
  <bookViews>
    <workbookView xWindow="-120" yWindow="-120" windowWidth="29040" windowHeight="15840" xr2:uid="{7450B8EA-ACBF-412E-AF26-7E843003147F}"/>
  </bookViews>
  <sheets>
    <sheet name="Hroniskie"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 i="3" l="1"/>
  <c r="G7" i="3"/>
  <c r="G8" i="3"/>
  <c r="H8" i="3"/>
  <c r="G9" i="3"/>
  <c r="H9" i="3"/>
  <c r="G10" i="3"/>
  <c r="H10" i="3"/>
  <c r="G11" i="3"/>
  <c r="H11" i="3"/>
  <c r="G12" i="3"/>
  <c r="H12" i="3"/>
  <c r="G13" i="3"/>
  <c r="H13" i="3"/>
  <c r="G14" i="3"/>
  <c r="H14" i="3"/>
  <c r="G15" i="3"/>
  <c r="H15" i="3"/>
  <c r="G16" i="3"/>
  <c r="H16" i="3"/>
  <c r="G17" i="3"/>
  <c r="H17" i="3"/>
  <c r="G18" i="3"/>
  <c r="H18" i="3"/>
  <c r="G19" i="3"/>
  <c r="H19" i="3"/>
  <c r="G20" i="3"/>
  <c r="H20" i="3"/>
  <c r="G21" i="3"/>
  <c r="H21" i="3"/>
  <c r="C22" i="3"/>
  <c r="D22" i="3"/>
  <c r="J22" i="3" l="1"/>
  <c r="I22" i="3"/>
  <c r="F22" i="3"/>
  <c r="E22" i="3"/>
  <c r="G22" i="3"/>
  <c r="H22" i="3" l="1"/>
</calcChain>
</file>

<file path=xl/sharedStrings.xml><?xml version="1.0" encoding="utf-8"?>
<sst xmlns="http://schemas.openxmlformats.org/spreadsheetml/2006/main" count="48" uniqueCount="32">
  <si>
    <t>Ārstniecības iestāde</t>
  </si>
  <si>
    <t>Pakalpojumu programma</t>
  </si>
  <si>
    <t>Pacientu skaits</t>
  </si>
  <si>
    <t>Paula Stradiņa klīniskā universitātes slimnīca</t>
  </si>
  <si>
    <t>Hronisko pacientu aprūpe no 15. ārstēšanās dienas vai aprūpes turpināšana pēc akūta ārstēšanas perioda iestādes ietvaros</t>
  </si>
  <si>
    <t>Rīgas Austrumu klīniskā universitātes slimnīca</t>
  </si>
  <si>
    <t>Liepājas reģionālā slimnīca</t>
  </si>
  <si>
    <t>Vidzemes slimnīca</t>
  </si>
  <si>
    <t>Ziemeļkurzemes reģionālā slimnīca</t>
  </si>
  <si>
    <t>Alūksnes slimnīca</t>
  </si>
  <si>
    <t>Balvu un Gulbenes slimnīcu apvienība</t>
  </si>
  <si>
    <t>Cēsu klīnika</t>
  </si>
  <si>
    <t>Kuldīgas slimnīca</t>
  </si>
  <si>
    <t>Madonas slimnīca</t>
  </si>
  <si>
    <t>Rīgas 2. slimnīca</t>
  </si>
  <si>
    <t>Bauskas slimnīca</t>
  </si>
  <si>
    <t>Līvānu slimnīca</t>
  </si>
  <si>
    <t>Ludzas medicīnas centrs</t>
  </si>
  <si>
    <t>Limbažu slimnīca</t>
  </si>
  <si>
    <t>Kopā:</t>
  </si>
  <si>
    <t>Hronisko pacientu aprūpe no 15. ārstēšanās dienas vai aprūpes turpināšana pēc akūta ārstēšanas perioda iestādes ietvaros (t.sk. pārvestie pacienti terapijas pabeigšanai uz zemāka līmeņa ārstniecības iestādi)</t>
  </si>
  <si>
    <t>Plānotais pacientu skaits 2024_9M</t>
  </si>
  <si>
    <t>Plānotais finansējums 2024_9M, EUR</t>
  </si>
  <si>
    <t>Plāns 2024. gada 9M</t>
  </si>
  <si>
    <t>Pacientu skaits 2024_9Mkopā</t>
  </si>
  <si>
    <t>Finansējums 2024_9M, kopā EUR</t>
  </si>
  <si>
    <t>Finansējums  649 900 EUR apmērā tiek novirzīts:</t>
  </si>
  <si>
    <t xml:space="preserve">Izpilde 9M </t>
  </si>
  <si>
    <t>Pielikums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</si>
  <si>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9M papildus ārstēto pacientu skaits vīrs līguma ar NVD</t>
  </si>
  <si>
    <t>Finansējums*, EUR</t>
  </si>
  <si>
    <t>* Par pamatu tiek ņemti 9 mēnešu pārstrādes dati ārstniecības iestādēs (izņemot RAKUS un PSKUS) veicot aprēķinu procentuāli pārstrādes apjomam. Papildu finansējums proporcionāli sadalīts ārstniecības iestādēm, balstoties uz aprēķinātajiem pārstrādes rādītājiem un piešķirtajiem līdzekļiem.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</si>
</sst>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_-* #,##0.00\ _€_-;\-* #,##0.00\ _€_-;_-* &quot;-&quot;??\ _€_-;_-@_-"/>
    <numFmt numFmtId="166" formatCode="_-* #,##0\ _€_-;\-* #,##0\ _€_-;_-* &quot;-&quot;??\ _€_-;_-@_-"/>
  </numFmts>
  <fonts count="8" x14ac:knownFonts="1">
    <font>
      <sz val="11"/>
      <color theme="1"/>
      <name val="Times New Roman"/>
      <family val="2"/>
      <charset val="186"/>
    </font>
    <font>
      <b/>
      <sz val="11"/>
      <color theme="1"/>
      <name val="Times New Roman"/>
      <family val="1"/>
      <charset val="186"/>
    </font>
    <font>
      <b/>
      <sz val="10"/>
      <color theme="1"/>
      <name val="Times New Roman"/>
      <family val="1"/>
      <charset val="186"/>
    </font>
    <font>
      <sz val="10"/>
      <name val="Times New Roman"/>
      <family val="1"/>
      <charset val="186"/>
    </font>
    <font>
      <sz val="11"/>
      <name val="Times New Roman"/>
      <family val="1"/>
      <charset val="186"/>
    </font>
    <font>
      <b/>
      <sz val="10"/>
      <color rgb="FF00B0F0"/>
      <name val="Times New Roman"/>
      <family val="1"/>
      <charset val="186"/>
    </font>
    <font>
      <sz val="10"/>
      <color rgb="FF00B0F0"/>
      <name val="Times New Roman"/>
      <family val="1"/>
      <charset val="186"/>
    </font>
    <font>
      <b/>
      <sz val="12"/>
      <color theme="1"/>
      <name val="Times New Roman"/>
      <family val="1"/>
      <charset val="186"/>
    </font>
  </fonts>
  <fills count="3">
    <fill>
      <patternFill patternType="none"/>
    </fill>
    <fill>
      <patternFill patternType="gray125"/>
    </fill>
    <fill>
      <patternFill patternType="solid">
        <fgColor theme="5" tint="0.79998168889431442"/>
        <bgColor indexed="64"/>
      </patternFill>
    </fill>
  </fills>
  <borders count="25">
    <border>
      <left/>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3">
    <xf numFmtId="0" fontId="0" fillId="0" borderId="0" xfId="0"/>
    <xf numFmtId="3" fontId="0" fillId="0" borderId="0" xfId="0" applyNumberFormat="1"/>
    <xf numFmtId="3" fontId="1" fillId="0" borderId="0" xfId="0" applyNumberFormat="1" applyFont="1"/>
    <xf numFmtId="0" fontId="2" fillId="2" borderId="9" xfId="0" applyFont="1" applyFill="1" applyBorder="1"/>
    <xf numFmtId="3" fontId="2" fillId="2" borderId="1" xfId="0" applyNumberFormat="1" applyFont="1" applyFill="1" applyBorder="1"/>
    <xf numFmtId="3" fontId="2" fillId="2" borderId="8" xfId="0" applyNumberFormat="1" applyFont="1" applyFill="1" applyBorder="1"/>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3" fillId="0" borderId="14" xfId="0" applyFont="1" applyBorder="1"/>
    <xf numFmtId="3" fontId="3" fillId="0" borderId="10" xfId="0" applyNumberFormat="1" applyFont="1" applyBorder="1"/>
    <xf numFmtId="3" fontId="3" fillId="0" borderId="11" xfId="0" applyNumberFormat="1" applyFont="1" applyBorder="1"/>
    <xf numFmtId="165" fontId="4" fillId="0" borderId="0" xfId="0" applyNumberFormat="1" applyFont="1"/>
    <xf numFmtId="0" fontId="4" fillId="0" borderId="0" xfId="0" applyFont="1"/>
    <xf numFmtId="0" fontId="3" fillId="0" borderId="4" xfId="0" applyFont="1" applyBorder="1"/>
    <xf numFmtId="3" fontId="3" fillId="0" borderId="2" xfId="0" applyNumberFormat="1" applyFont="1" applyBorder="1"/>
    <xf numFmtId="3" fontId="3" fillId="0" borderId="3" xfId="0" applyNumberFormat="1" applyFont="1" applyBorder="1"/>
    <xf numFmtId="0" fontId="3" fillId="0" borderId="7" xfId="0" applyFont="1" applyBorder="1"/>
    <xf numFmtId="3" fontId="3" fillId="0" borderId="5" xfId="0" applyNumberFormat="1" applyFont="1" applyBorder="1"/>
    <xf numFmtId="3" fontId="3" fillId="0" borderId="6" xfId="0" applyNumberFormat="1" applyFont="1" applyBorder="1"/>
    <xf numFmtId="0" fontId="5" fillId="2" borderId="19" xfId="0" applyFont="1" applyFill="1" applyBorder="1" applyAlignment="1">
      <alignment horizontal="center" vertical="center" wrapText="1"/>
    </xf>
    <xf numFmtId="0" fontId="5" fillId="2" borderId="21" xfId="0" applyFont="1" applyFill="1" applyBorder="1" applyAlignment="1">
      <alignment horizontal="center" vertical="center" wrapText="1"/>
    </xf>
    <xf numFmtId="3" fontId="6" fillId="0" borderId="10" xfId="0" applyNumberFormat="1" applyFont="1" applyBorder="1"/>
    <xf numFmtId="3" fontId="6" fillId="0" borderId="15" xfId="0" applyNumberFormat="1" applyFont="1" applyBorder="1"/>
    <xf numFmtId="3" fontId="6" fillId="0" borderId="2" xfId="0" applyNumberFormat="1" applyFont="1" applyBorder="1"/>
    <xf numFmtId="3" fontId="6" fillId="0" borderId="16" xfId="0" applyNumberFormat="1" applyFont="1" applyBorder="1"/>
    <xf numFmtId="3" fontId="6" fillId="0" borderId="5" xfId="0" applyNumberFormat="1" applyFont="1" applyBorder="1"/>
    <xf numFmtId="3" fontId="6" fillId="0" borderId="17" xfId="0" applyNumberFormat="1" applyFont="1" applyBorder="1"/>
    <xf numFmtId="3" fontId="5" fillId="2" borderId="1" xfId="0" applyNumberFormat="1" applyFont="1" applyFill="1" applyBorder="1"/>
    <xf numFmtId="3" fontId="5" fillId="2" borderId="18" xfId="0" applyNumberFormat="1" applyFont="1" applyFill="1" applyBorder="1"/>
    <xf numFmtId="166" fontId="4" fillId="0" borderId="0" xfId="0" applyNumberFormat="1" applyFont="1"/>
    <xf numFmtId="0" fontId="3" fillId="0" borderId="0" xfId="0" applyFont="1"/>
    <xf numFmtId="0" fontId="0" fillId="0" borderId="0" xfId="0" applyAlignment="1">
      <alignment horizontal="center" wrapText="1"/>
    </xf>
    <xf numFmtId="0" fontId="7" fillId="0" borderId="0" xfId="0" applyFont="1" applyAlignment="1">
      <alignment horizontal="center" vertical="center" wrapText="1"/>
    </xf>
    <xf numFmtId="0" fontId="5" fillId="2" borderId="1"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22" xfId="0" applyFont="1" applyFill="1" applyBorder="1" applyAlignment="1">
      <alignment horizontal="center" vertical="center" wrapText="1"/>
    </xf>
    <xf numFmtId="0" fontId="3" fillId="0" borderId="0"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D4126-7617-4A2D-BE80-A4CC6D3B1DFA}">
  <sheetPr>
    <tabColor theme="8" tint="0.39997558519241921"/>
  </sheetPr>
  <dimension ref="A1:N32"/>
  <sheetViews>
    <sheetView tabSelected="1" view="pageBreakPreview" topLeftCell="B1" zoomScaleNormal="100" zoomScaleSheetLayoutView="100" workbookViewId="0">
      <selection activeCell="L21" sqref="L21"/>
    </sheetView>
  </sheetViews>
  <sheetFormatPr defaultRowHeight="15" x14ac:dyDescent="0.25"/>
  <cols>
    <col min="1" max="1" width="36.5703125" customWidth="1"/>
    <col min="2" max="2" width="35.7109375" bestFit="1" customWidth="1"/>
    <col min="3" max="10" width="14" customWidth="1"/>
    <col min="11" max="11" width="12" bestFit="1" customWidth="1"/>
    <col min="12" max="12" width="9.42578125" bestFit="1" customWidth="1"/>
    <col min="14" max="14" width="14.42578125" customWidth="1"/>
  </cols>
  <sheetData>
    <row r="1" spans="1:14" ht="89.25" customHeight="1" x14ac:dyDescent="0.25">
      <c r="G1" s="31" t="s">
        <v>28</v>
      </c>
      <c r="H1" s="31"/>
      <c r="I1" s="31"/>
      <c r="J1" s="31"/>
    </row>
    <row r="3" spans="1:14" ht="38.25" customHeight="1" x14ac:dyDescent="0.25">
      <c r="A3" s="32" t="s">
        <v>20</v>
      </c>
      <c r="B3" s="32"/>
      <c r="C3" s="32"/>
      <c r="D3" s="32"/>
      <c r="E3" s="32"/>
      <c r="F3" s="32"/>
      <c r="G3" s="32"/>
      <c r="H3" s="32"/>
      <c r="I3" s="32"/>
      <c r="J3" s="32"/>
    </row>
    <row r="4" spans="1:14" ht="15.75" thickBot="1" x14ac:dyDescent="0.3">
      <c r="A4" s="2"/>
    </row>
    <row r="5" spans="1:14" ht="51" customHeight="1" thickBot="1" x14ac:dyDescent="0.3">
      <c r="A5" s="35" t="s">
        <v>0</v>
      </c>
      <c r="B5" s="35" t="s">
        <v>1</v>
      </c>
      <c r="C5" s="37" t="s">
        <v>23</v>
      </c>
      <c r="D5" s="38"/>
      <c r="E5" s="39" t="s">
        <v>27</v>
      </c>
      <c r="F5" s="40"/>
      <c r="G5" s="37" t="s">
        <v>29</v>
      </c>
      <c r="H5" s="41"/>
      <c r="I5" s="33" t="s">
        <v>26</v>
      </c>
      <c r="J5" s="34"/>
    </row>
    <row r="6" spans="1:14" ht="39" thickBot="1" x14ac:dyDescent="0.3">
      <c r="A6" s="36"/>
      <c r="B6" s="36"/>
      <c r="C6" s="6" t="s">
        <v>21</v>
      </c>
      <c r="D6" s="7" t="s">
        <v>22</v>
      </c>
      <c r="E6" s="6" t="s">
        <v>24</v>
      </c>
      <c r="F6" s="7" t="s">
        <v>25</v>
      </c>
      <c r="G6" s="6" t="s">
        <v>24</v>
      </c>
      <c r="H6" s="7" t="s">
        <v>25</v>
      </c>
      <c r="I6" s="19" t="s">
        <v>2</v>
      </c>
      <c r="J6" s="20" t="s">
        <v>30</v>
      </c>
    </row>
    <row r="7" spans="1:14" s="12" customFormat="1" x14ac:dyDescent="0.25">
      <c r="A7" s="8" t="s">
        <v>3</v>
      </c>
      <c r="B7" s="8" t="s">
        <v>4</v>
      </c>
      <c r="C7" s="9">
        <v>493</v>
      </c>
      <c r="D7" s="10">
        <v>310275</v>
      </c>
      <c r="E7" s="9">
        <v>771</v>
      </c>
      <c r="F7" s="10">
        <v>448792</v>
      </c>
      <c r="G7" s="9">
        <f>E7-C7</f>
        <v>278</v>
      </c>
      <c r="H7" s="10">
        <f>F7-D7</f>
        <v>138517</v>
      </c>
      <c r="I7" s="21">
        <v>0</v>
      </c>
      <c r="J7" s="22">
        <v>0</v>
      </c>
    </row>
    <row r="8" spans="1:14" s="12" customFormat="1" x14ac:dyDescent="0.25">
      <c r="A8" s="13" t="s">
        <v>5</v>
      </c>
      <c r="B8" s="13" t="s">
        <v>4</v>
      </c>
      <c r="C8" s="14">
        <v>62</v>
      </c>
      <c r="D8" s="15">
        <v>41039</v>
      </c>
      <c r="E8" s="14">
        <v>183</v>
      </c>
      <c r="F8" s="15">
        <v>116792</v>
      </c>
      <c r="G8" s="14">
        <f t="shared" ref="G8:H21" si="0">E8-C8</f>
        <v>121</v>
      </c>
      <c r="H8" s="15">
        <f t="shared" si="0"/>
        <v>75753</v>
      </c>
      <c r="I8" s="23">
        <v>0</v>
      </c>
      <c r="J8" s="24">
        <v>0</v>
      </c>
    </row>
    <row r="9" spans="1:14" s="12" customFormat="1" x14ac:dyDescent="0.25">
      <c r="A9" s="13" t="s">
        <v>6</v>
      </c>
      <c r="B9" s="13" t="s">
        <v>4</v>
      </c>
      <c r="C9" s="14">
        <v>105</v>
      </c>
      <c r="D9" s="15">
        <v>124958</v>
      </c>
      <c r="E9" s="14">
        <v>146</v>
      </c>
      <c r="F9" s="15">
        <v>242202</v>
      </c>
      <c r="G9" s="14">
        <f t="shared" si="0"/>
        <v>41</v>
      </c>
      <c r="H9" s="15">
        <f t="shared" si="0"/>
        <v>117244</v>
      </c>
      <c r="I9" s="23">
        <v>30</v>
      </c>
      <c r="J9" s="24">
        <v>85535</v>
      </c>
      <c r="L9" s="11"/>
      <c r="M9" s="11"/>
      <c r="N9" s="11"/>
    </row>
    <row r="10" spans="1:14" s="12" customFormat="1" x14ac:dyDescent="0.25">
      <c r="A10" s="13" t="s">
        <v>7</v>
      </c>
      <c r="B10" s="13" t="s">
        <v>4</v>
      </c>
      <c r="C10" s="14">
        <v>360</v>
      </c>
      <c r="D10" s="15">
        <v>306994</v>
      </c>
      <c r="E10" s="14">
        <v>704</v>
      </c>
      <c r="F10" s="15">
        <v>572131</v>
      </c>
      <c r="G10" s="14">
        <f t="shared" si="0"/>
        <v>344</v>
      </c>
      <c r="H10" s="15">
        <f t="shared" si="0"/>
        <v>265137</v>
      </c>
      <c r="I10" s="23">
        <v>251</v>
      </c>
      <c r="J10" s="24">
        <v>193429</v>
      </c>
      <c r="K10" s="29"/>
      <c r="L10" s="11"/>
      <c r="M10" s="11"/>
      <c r="N10" s="11"/>
    </row>
    <row r="11" spans="1:14" s="12" customFormat="1" x14ac:dyDescent="0.25">
      <c r="A11" s="13" t="s">
        <v>8</v>
      </c>
      <c r="B11" s="13" t="s">
        <v>4</v>
      </c>
      <c r="C11" s="14">
        <v>47</v>
      </c>
      <c r="D11" s="15">
        <v>33387</v>
      </c>
      <c r="E11" s="14">
        <v>69</v>
      </c>
      <c r="F11" s="15">
        <v>51007</v>
      </c>
      <c r="G11" s="14">
        <f t="shared" si="0"/>
        <v>22</v>
      </c>
      <c r="H11" s="15">
        <f t="shared" si="0"/>
        <v>17620</v>
      </c>
      <c r="I11" s="23">
        <v>16</v>
      </c>
      <c r="J11" s="24">
        <v>12855</v>
      </c>
      <c r="K11" s="29"/>
      <c r="L11" s="11"/>
      <c r="M11" s="11"/>
      <c r="N11" s="11"/>
    </row>
    <row r="12" spans="1:14" s="12" customFormat="1" x14ac:dyDescent="0.25">
      <c r="A12" s="13" t="s">
        <v>9</v>
      </c>
      <c r="B12" s="13" t="s">
        <v>4</v>
      </c>
      <c r="C12" s="14">
        <v>26</v>
      </c>
      <c r="D12" s="15">
        <v>18047</v>
      </c>
      <c r="E12" s="14">
        <v>33</v>
      </c>
      <c r="F12" s="15">
        <v>19667</v>
      </c>
      <c r="G12" s="14">
        <f t="shared" si="0"/>
        <v>7</v>
      </c>
      <c r="H12" s="15">
        <f t="shared" si="0"/>
        <v>1620</v>
      </c>
      <c r="I12" s="23">
        <v>5</v>
      </c>
      <c r="J12" s="24">
        <v>1182</v>
      </c>
      <c r="K12" s="29"/>
      <c r="L12" s="11"/>
      <c r="M12" s="11"/>
      <c r="N12" s="11"/>
    </row>
    <row r="13" spans="1:14" s="12" customFormat="1" x14ac:dyDescent="0.25">
      <c r="A13" s="13" t="s">
        <v>10</v>
      </c>
      <c r="B13" s="13" t="s">
        <v>4</v>
      </c>
      <c r="C13" s="14">
        <v>23</v>
      </c>
      <c r="D13" s="15">
        <v>21767</v>
      </c>
      <c r="E13" s="14">
        <v>29</v>
      </c>
      <c r="F13" s="15">
        <v>24280</v>
      </c>
      <c r="G13" s="14">
        <f t="shared" si="0"/>
        <v>6</v>
      </c>
      <c r="H13" s="15">
        <f t="shared" si="0"/>
        <v>2513</v>
      </c>
      <c r="I13" s="23">
        <v>4</v>
      </c>
      <c r="J13" s="24">
        <v>1833</v>
      </c>
      <c r="K13" s="29"/>
      <c r="L13" s="11"/>
      <c r="M13" s="11"/>
      <c r="N13" s="11"/>
    </row>
    <row r="14" spans="1:14" s="12" customFormat="1" x14ac:dyDescent="0.25">
      <c r="A14" s="13" t="s">
        <v>11</v>
      </c>
      <c r="B14" s="13" t="s">
        <v>4</v>
      </c>
      <c r="C14" s="14">
        <v>104</v>
      </c>
      <c r="D14" s="15">
        <v>107083</v>
      </c>
      <c r="E14" s="14">
        <v>238</v>
      </c>
      <c r="F14" s="15">
        <v>177150</v>
      </c>
      <c r="G14" s="14">
        <f t="shared" si="0"/>
        <v>134</v>
      </c>
      <c r="H14" s="15">
        <f t="shared" si="0"/>
        <v>70067</v>
      </c>
      <c r="I14" s="23">
        <v>98</v>
      </c>
      <c r="J14" s="24">
        <v>51117</v>
      </c>
      <c r="K14" s="29"/>
      <c r="L14" s="11"/>
      <c r="M14" s="11"/>
      <c r="N14" s="11"/>
    </row>
    <row r="15" spans="1:14" s="12" customFormat="1" x14ac:dyDescent="0.25">
      <c r="A15" s="13" t="s">
        <v>12</v>
      </c>
      <c r="B15" s="13" t="s">
        <v>4</v>
      </c>
      <c r="C15" s="14">
        <v>11</v>
      </c>
      <c r="D15" s="15">
        <v>26101</v>
      </c>
      <c r="E15" s="14">
        <v>148</v>
      </c>
      <c r="F15" s="15">
        <v>281880</v>
      </c>
      <c r="G15" s="14">
        <f t="shared" si="0"/>
        <v>137</v>
      </c>
      <c r="H15" s="15">
        <f t="shared" si="0"/>
        <v>255779</v>
      </c>
      <c r="I15" s="23">
        <v>100</v>
      </c>
      <c r="J15" s="24">
        <v>186602</v>
      </c>
      <c r="K15" s="29"/>
      <c r="L15" s="11"/>
      <c r="M15" s="11"/>
      <c r="N15" s="11"/>
    </row>
    <row r="16" spans="1:14" s="12" customFormat="1" x14ac:dyDescent="0.25">
      <c r="A16" s="13" t="s">
        <v>13</v>
      </c>
      <c r="B16" s="13" t="s">
        <v>4</v>
      </c>
      <c r="C16" s="14">
        <v>3</v>
      </c>
      <c r="D16" s="15">
        <v>4460</v>
      </c>
      <c r="E16" s="14">
        <v>6</v>
      </c>
      <c r="F16" s="15">
        <v>12844</v>
      </c>
      <c r="G16" s="14">
        <f t="shared" si="0"/>
        <v>3</v>
      </c>
      <c r="H16" s="15">
        <f t="shared" si="0"/>
        <v>8384</v>
      </c>
      <c r="I16" s="23">
        <v>2</v>
      </c>
      <c r="J16" s="24">
        <v>6117</v>
      </c>
      <c r="K16" s="29"/>
      <c r="L16" s="11"/>
      <c r="M16" s="11"/>
      <c r="N16" s="11"/>
    </row>
    <row r="17" spans="1:14" s="12" customFormat="1" x14ac:dyDescent="0.25">
      <c r="A17" s="13" t="s">
        <v>14</v>
      </c>
      <c r="B17" s="13" t="s">
        <v>4</v>
      </c>
      <c r="C17" s="14">
        <v>218</v>
      </c>
      <c r="D17" s="15">
        <v>168064</v>
      </c>
      <c r="E17" s="14">
        <v>225</v>
      </c>
      <c r="F17" s="15">
        <v>176948</v>
      </c>
      <c r="G17" s="14">
        <f t="shared" si="0"/>
        <v>7</v>
      </c>
      <c r="H17" s="15">
        <f t="shared" si="0"/>
        <v>8884</v>
      </c>
      <c r="I17" s="23">
        <v>5</v>
      </c>
      <c r="J17" s="24">
        <v>6481</v>
      </c>
      <c r="K17" s="29"/>
      <c r="L17" s="11"/>
      <c r="M17" s="11"/>
      <c r="N17" s="11"/>
    </row>
    <row r="18" spans="1:14" s="12" customFormat="1" x14ac:dyDescent="0.25">
      <c r="A18" s="13" t="s">
        <v>15</v>
      </c>
      <c r="B18" s="13" t="s">
        <v>4</v>
      </c>
      <c r="C18" s="14">
        <v>97</v>
      </c>
      <c r="D18" s="15">
        <v>43751</v>
      </c>
      <c r="E18" s="14">
        <v>161</v>
      </c>
      <c r="F18" s="15">
        <v>112983</v>
      </c>
      <c r="G18" s="14">
        <f t="shared" si="0"/>
        <v>64</v>
      </c>
      <c r="H18" s="15">
        <f t="shared" si="0"/>
        <v>69232</v>
      </c>
      <c r="I18" s="23">
        <v>47</v>
      </c>
      <c r="J18" s="24">
        <v>50508</v>
      </c>
      <c r="K18" s="29"/>
      <c r="L18" s="11"/>
      <c r="M18" s="11"/>
      <c r="N18" s="11"/>
    </row>
    <row r="19" spans="1:14" s="12" customFormat="1" x14ac:dyDescent="0.25">
      <c r="A19" s="13" t="s">
        <v>16</v>
      </c>
      <c r="B19" s="13" t="s">
        <v>4</v>
      </c>
      <c r="C19" s="14">
        <v>64</v>
      </c>
      <c r="D19" s="15">
        <v>122817</v>
      </c>
      <c r="E19" s="14">
        <v>83</v>
      </c>
      <c r="F19" s="15">
        <v>162108</v>
      </c>
      <c r="G19" s="14">
        <f t="shared" si="0"/>
        <v>19</v>
      </c>
      <c r="H19" s="15">
        <f t="shared" si="0"/>
        <v>39291</v>
      </c>
      <c r="I19" s="23">
        <v>14</v>
      </c>
      <c r="J19" s="24">
        <v>28665</v>
      </c>
      <c r="K19" s="29"/>
      <c r="L19" s="11"/>
      <c r="M19" s="11"/>
      <c r="N19" s="11"/>
    </row>
    <row r="20" spans="1:14" s="12" customFormat="1" ht="14.45" customHeight="1" x14ac:dyDescent="0.25">
      <c r="A20" s="13" t="s">
        <v>17</v>
      </c>
      <c r="B20" s="13" t="s">
        <v>4</v>
      </c>
      <c r="C20" s="14">
        <v>144</v>
      </c>
      <c r="D20" s="15">
        <v>120689</v>
      </c>
      <c r="E20" s="14">
        <v>157</v>
      </c>
      <c r="F20" s="15">
        <v>140380</v>
      </c>
      <c r="G20" s="14">
        <f t="shared" si="0"/>
        <v>13</v>
      </c>
      <c r="H20" s="15">
        <f t="shared" si="0"/>
        <v>19691</v>
      </c>
      <c r="I20" s="23">
        <v>9</v>
      </c>
      <c r="J20" s="24">
        <v>14365</v>
      </c>
      <c r="K20" s="29"/>
      <c r="L20" s="11"/>
      <c r="M20" s="11"/>
      <c r="N20" s="11"/>
    </row>
    <row r="21" spans="1:14" s="12" customFormat="1" ht="15.75" thickBot="1" x14ac:dyDescent="0.3">
      <c r="A21" s="16" t="s">
        <v>18</v>
      </c>
      <c r="B21" s="16" t="s">
        <v>4</v>
      </c>
      <c r="C21" s="17">
        <v>26</v>
      </c>
      <c r="D21" s="18">
        <v>49259</v>
      </c>
      <c r="E21" s="17">
        <v>37</v>
      </c>
      <c r="F21" s="18">
        <v>64626</v>
      </c>
      <c r="G21" s="17">
        <f t="shared" si="0"/>
        <v>11</v>
      </c>
      <c r="H21" s="18">
        <f t="shared" si="0"/>
        <v>15367</v>
      </c>
      <c r="I21" s="25">
        <v>8</v>
      </c>
      <c r="J21" s="26">
        <v>11211</v>
      </c>
      <c r="K21" s="29"/>
      <c r="L21" s="11"/>
      <c r="M21" s="11"/>
      <c r="N21" s="11"/>
    </row>
    <row r="22" spans="1:14" ht="15.75" thickBot="1" x14ac:dyDescent="0.3">
      <c r="A22" s="3" t="s">
        <v>19</v>
      </c>
      <c r="B22" s="3"/>
      <c r="C22" s="4">
        <f t="shared" ref="C22:G22" si="1">SUM(C7:C21)</f>
        <v>1783</v>
      </c>
      <c r="D22" s="5">
        <f t="shared" si="1"/>
        <v>1498691</v>
      </c>
      <c r="E22" s="4">
        <f t="shared" si="1"/>
        <v>2990</v>
      </c>
      <c r="F22" s="5">
        <f t="shared" si="1"/>
        <v>2603790</v>
      </c>
      <c r="G22" s="4">
        <f t="shared" si="1"/>
        <v>1207</v>
      </c>
      <c r="H22" s="5">
        <f>SUM(H7:H21)</f>
        <v>1105099</v>
      </c>
      <c r="I22" s="27">
        <f>SUM(I7:I21)</f>
        <v>589</v>
      </c>
      <c r="J22" s="28">
        <f>SUM(J7:J21)</f>
        <v>649900</v>
      </c>
      <c r="K22" s="29"/>
    </row>
    <row r="24" spans="1:14" ht="29.25" customHeight="1" x14ac:dyDescent="0.25">
      <c r="A24" s="30"/>
      <c r="B24" s="42" t="s">
        <v>31</v>
      </c>
      <c r="C24" s="42"/>
      <c r="D24" s="42"/>
      <c r="E24" s="42"/>
      <c r="F24" s="42"/>
      <c r="G24" s="42"/>
      <c r="H24" s="42"/>
      <c r="I24" s="42"/>
      <c r="J24" s="42"/>
    </row>
    <row r="25" spans="1:14" x14ac:dyDescent="0.25">
      <c r="I25" s="1"/>
    </row>
    <row r="26" spans="1:14" x14ac:dyDescent="0.25">
      <c r="J26" s="1"/>
    </row>
    <row r="28" spans="1:14" x14ac:dyDescent="0.25">
      <c r="I28" s="1"/>
    </row>
    <row r="32" spans="1:14" x14ac:dyDescent="0.25">
      <c r="J32" s="1"/>
    </row>
  </sheetData>
  <mergeCells count="9">
    <mergeCell ref="B24:J24"/>
    <mergeCell ref="G1:J1"/>
    <mergeCell ref="A3:J3"/>
    <mergeCell ref="I5:J5"/>
    <mergeCell ref="A5:A6"/>
    <mergeCell ref="B5:B6"/>
    <mergeCell ref="C5:D5"/>
    <mergeCell ref="E5:F5"/>
    <mergeCell ref="G5:H5"/>
  </mergeCells>
  <pageMargins left="0.7" right="0.7" top="0.75" bottom="0.75" header="0.3" footer="0.3"/>
  <pageSetup orientation="portrait" r:id="rId1"/>
</worksheet>
</file>

<file path=docMetadata/LabelInfo.xml><?xml version="1.0" encoding="utf-8"?>
<clbl:labelList xmlns:clbl="http://schemas.microsoft.com/office/2020/mipLabelMetadata">
  <clbl:label id="{dbc9012d-628b-43d4-b190-8a730f7e1e96}" enabled="0" method="" siteId="{dbc9012d-628b-43d4-b190-8a730f7e1e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Hroniskie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Sintija Ladiga</dc:creator>
  <cp:lastModifiedBy>Igors Belovs</cp:lastModifiedBy>
  <dcterms:created xsi:type="dcterms:W3CDTF">2024-11-11T11:51:41Z</dcterms:created>
  <dcterms:modified xsi:type="dcterms:W3CDTF">2024-11-29T10:54:26Z</dcterms:modified>
</cp:coreProperties>
</file>