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defaultThemeVersion="166925"/>
  <mc:AlternateContent xmlns:mc="http://schemas.openxmlformats.org/markup-compatibility/2006">
    <mc:Choice Requires="x15">
      <x15ac:absPath xmlns:x15ac="http://schemas.microsoft.com/office/spreadsheetml/2010/11/ac" url="C:\Users\aiga.lukasenoka\Desktop\"/>
    </mc:Choice>
  </mc:AlternateContent>
  <xr:revisionPtr revIDLastSave="0" documentId="8_{B7DE8F45-6F36-4144-8A7F-2B6FBA62F864}" xr6:coauthVersionLast="36" xr6:coauthVersionMax="36" xr10:uidLastSave="{00000000-0000-0000-0000-000000000000}"/>
  <bookViews>
    <workbookView xWindow="0" yWindow="0" windowWidth="28800" windowHeight="1139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7" i="1" l="1"/>
  <c r="C47" i="1"/>
  <c r="B47" i="1"/>
  <c r="D42" i="1" l="1"/>
  <c r="J28" i="1" l="1"/>
  <c r="G28" i="1"/>
  <c r="D28" i="1"/>
  <c r="J13" i="1" l="1"/>
  <c r="G13" i="1"/>
  <c r="D13" i="1"/>
</calcChain>
</file>

<file path=xl/sharedStrings.xml><?xml version="1.0" encoding="utf-8"?>
<sst xmlns="http://schemas.openxmlformats.org/spreadsheetml/2006/main" count="63" uniqueCount="28">
  <si>
    <t>skaits, vid.mēnesī</t>
  </si>
  <si>
    <t>vid.apmēra palielinā-jums, EUR</t>
  </si>
  <si>
    <t>nepiecieša-mais finansējums gadā, EUR</t>
  </si>
  <si>
    <t>VSNP noteikto vecumu sasniegušajiem</t>
  </si>
  <si>
    <t xml:space="preserve">Apbedīšanas pabalsts VSNP saņēmēja nāves gadījumā </t>
  </si>
  <si>
    <t>VSNP personām ar invaliditāti</t>
  </si>
  <si>
    <t>VSNP apgādnieka zaudējuma gadījumā</t>
  </si>
  <si>
    <t>Kopā</t>
  </si>
  <si>
    <t>Valsts sociālais pabalsts Černobiļas AES avārijas seku likvidēšanas dalībniekiem un mirušo Černobiļas AES avārijas seku likvidēšanas dalībnieku ģimenēm</t>
  </si>
  <si>
    <t>Apbedīšanas pabalsts bezdarbnieka nāves gadījumā</t>
  </si>
  <si>
    <t>Bezdarbnieka pabalsts</t>
  </si>
  <si>
    <t>Iemaksām pensiju apdrošināšanai (20%) par bezdarbnieka pabalsta saņēmējiem</t>
  </si>
  <si>
    <t>* transferts no LM pamatbudžeta programmas 04.00.00 "Valsts atbalsts sociālajai apdrošināšanai"</t>
  </si>
  <si>
    <t>Izdevumu palielinājums valsts sociālās apdrošināšanas speciālā budžeta apakšprogrammā 04.02.00 "Nodarbinātības speciālais budžets", lai nodrošinātu ar
valsts sociālā nodrošinājuma pabalsta paaugstināšanu saistītās izmaksas bezdarba gadījumā*</t>
  </si>
  <si>
    <t>Izdevumu palielinājums valsts sociālās apdrošināšanas speciālā budžeta apakšprogrammā 04.00.00 "Invaliditātes, maternitātes un slimības speciālais budžets", lai nodrošinātu ar valsts sociālā nodrošinājuma pabalsta paaugstināšanu saistītās izmaksas apbedīšanas pabalsta apdrošinātās personas apgādībā bijuša ģimenes locekļa nāves gadījumā*</t>
  </si>
  <si>
    <t>Apbedīšanas pabalsts</t>
  </si>
  <si>
    <t>Izdevumu palielinājums LM pamatbudžeta apakšprogrammā 20.01.00 "Valsts sociālie pabalsti", lai nodrošinātu valsts sociālā pabalsta Černobiļas atomelektrostacijas avārijas seku likvidēšanas dalībniekiem un mirušo Černobiļas atomelektrostacijas avārijas seku likvidēšanas dalībnieku ģimenēm paaugstināšanu, paaugstināšanu</t>
  </si>
  <si>
    <t>Izdevumu palielinājums LM pamatbudžeta apakšprogrammā 20.01.00 "Valsts sociālie pabalsti", lai nodrošinātu valsts sociālā nodrošinājuma pabalsta un apbedīšanas pabalsta, ja miris valsts sociālā nodrošinājuma pabalsta saņēmējs, paaugstināšanu</t>
  </si>
  <si>
    <t>Izdevumi pamatkapitāla veidošanai</t>
  </si>
  <si>
    <t>cilvēk-dienas</t>
  </si>
  <si>
    <t>1 cilvēk-dienas izmaksas (ar PVN), EUR</t>
  </si>
  <si>
    <t>nepiecieša-mais finansējums, EUR</t>
  </si>
  <si>
    <t>Izdevumu palielinājums  valsts sociālās apdrošināšanas speciālā budžeta apakšprogrammā 05.00.00 "Valsts sociālās apdrošināšanas aģentūras speciālais budžets", lai nodrošinātu VSAA IT sistēmu pielāgošanu likumprojekta ieviešanai*</t>
  </si>
  <si>
    <t>* transferts no LM pamatbudžeta apakšprogrammas 97.02.00 "Nozares centralizēto funkciju izpilde"</t>
  </si>
  <si>
    <t>Pielikums anotācijai</t>
  </si>
  <si>
    <t>likumprojektam "Grozījumi Valsts sociālo pabalstu likumā"</t>
  </si>
  <si>
    <t>Izdevumu palielinājums kopā</t>
  </si>
  <si>
    <t>Izdevumi kopā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</si>
</sst>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86"/>
      <scheme val="minor"/>
    </font>
    <font>
      <sz val="11"/>
      <color theme="1"/>
      <name val="Times New Roman"/>
      <family val="1"/>
      <charset val="186"/>
    </font>
    <font>
      <sz val="10"/>
      <name val="Times New Roman"/>
      <family val="1"/>
      <charset val="186"/>
    </font>
    <font>
      <b/>
      <sz val="10"/>
      <name val="Times New Roman"/>
      <family val="1"/>
      <charset val="186"/>
    </font>
    <font>
      <b/>
      <sz val="10"/>
      <color theme="1"/>
      <name val="Times New Roman"/>
      <family val="1"/>
      <charset val="186"/>
    </font>
    <font>
      <b/>
      <sz val="9"/>
      <color theme="1"/>
      <name val="Times New Roman"/>
      <family val="1"/>
      <charset val="186"/>
    </font>
    <font>
      <i/>
      <sz val="9"/>
      <color theme="1"/>
      <name val="Times New Roman"/>
      <family val="1"/>
      <charset val="186"/>
    </font>
    <font>
      <i/>
      <sz val="11"/>
      <color theme="1"/>
      <name val="Times New Roman"/>
      <family val="1"/>
      <charset val="186"/>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s>
  <cellStyleXfs count="1">
    <xf numFmtId="0" fontId="0" fillId="0" borderId="0"/>
  </cellStyleXfs>
  <cellXfs count="27">
    <xf numFmtId="0" fontId="0" fillId="0" borderId="0" xfId="0"/>
    <xf numFmtId="0" fontId="1" fillId="0" borderId="0" xfId="0" applyFont="1"/>
    <xf numFmtId="0" fontId="2" fillId="0" borderId="2"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0" borderId="2" xfId="0" applyFont="1" applyFill="1" applyBorder="1" applyAlignment="1">
      <alignment horizontal="left" vertical="center"/>
    </xf>
    <xf numFmtId="4" fontId="2" fillId="0" borderId="2" xfId="0" applyNumberFormat="1" applyFont="1" applyFill="1" applyBorder="1"/>
    <xf numFmtId="3" fontId="2" fillId="2" borderId="2" xfId="0" applyNumberFormat="1" applyFont="1" applyFill="1" applyBorder="1"/>
    <xf numFmtId="0" fontId="2" fillId="0" borderId="2" xfId="0" applyFont="1" applyFill="1" applyBorder="1" applyAlignment="1">
      <alignment horizontal="left" vertical="center" wrapText="1"/>
    </xf>
    <xf numFmtId="1" fontId="2" fillId="0" borderId="2" xfId="0" applyNumberFormat="1" applyFont="1" applyFill="1" applyBorder="1"/>
    <xf numFmtId="0" fontId="2" fillId="0" borderId="2" xfId="0" applyFont="1" applyFill="1" applyBorder="1" applyAlignment="1">
      <alignment vertical="center" wrapText="1"/>
    </xf>
    <xf numFmtId="3" fontId="2" fillId="0" borderId="2" xfId="0" applyNumberFormat="1" applyFont="1" applyBorder="1"/>
    <xf numFmtId="3" fontId="2" fillId="0" borderId="4" xfId="0" applyNumberFormat="1" applyFont="1" applyBorder="1"/>
    <xf numFmtId="0" fontId="4" fillId="0" borderId="2" xfId="0" applyFont="1" applyBorder="1"/>
    <xf numFmtId="0" fontId="3" fillId="0" borderId="2" xfId="0" applyFont="1" applyBorder="1"/>
    <xf numFmtId="3" fontId="3" fillId="2" borderId="2" xfId="0" applyNumberFormat="1" applyFont="1" applyFill="1" applyBorder="1"/>
    <xf numFmtId="0" fontId="4" fillId="0" borderId="2" xfId="0" applyFont="1" applyFill="1" applyBorder="1"/>
    <xf numFmtId="3" fontId="2" fillId="0" borderId="2" xfId="0" applyNumberFormat="1" applyFont="1" applyFill="1" applyBorder="1"/>
    <xf numFmtId="0" fontId="6" fillId="0" borderId="0" xfId="0" applyFont="1"/>
    <xf numFmtId="3" fontId="1" fillId="0" borderId="0" xfId="0" applyNumberFormat="1" applyFont="1"/>
    <xf numFmtId="0" fontId="2" fillId="0" borderId="1" xfId="0" applyFont="1" applyBorder="1" applyAlignment="1">
      <alignment horizontal="center"/>
    </xf>
    <xf numFmtId="0" fontId="3" fillId="0" borderId="2" xfId="0" applyFont="1" applyBorder="1" applyAlignment="1">
      <alignment horizontal="center"/>
    </xf>
    <xf numFmtId="0" fontId="7" fillId="0" borderId="0" xfId="0" applyFont="1"/>
    <xf numFmtId="0" fontId="7" fillId="0" borderId="0" xfId="0" applyFont="1" applyAlignment="1">
      <alignment horizontal="right"/>
    </xf>
    <xf numFmtId="0" fontId="5" fillId="0" borderId="0" xfId="0" applyFont="1" applyAlignment="1">
      <alignment horizontal="center" vertical="center" wrapText="1"/>
    </xf>
    <xf numFmtId="0" fontId="3" fillId="0" borderId="2" xfId="0" applyFont="1" applyBorder="1" applyAlignment="1">
      <alignment horizontal="center"/>
    </xf>
    <xf numFmtId="0" fontId="2" fillId="0" borderId="1" xfId="0" applyFont="1" applyBorder="1" applyAlignment="1">
      <alignment horizontal="center"/>
    </xf>
    <xf numFmtId="0" fontId="2" fillId="0" borderId="3"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7"/>
  <sheetViews>
    <sheetView tabSelected="1" topLeftCell="A7" workbookViewId="0">
      <selection activeCell="G47" sqref="G46:G47"/>
    </sheetView>
  </sheetViews>
  <sheetFormatPr defaultColWidth="8.81640625" defaultRowHeight="14" x14ac:dyDescent="0.3"/>
  <cols>
    <col min="1" max="1" width="32.26953125" style="1" customWidth="1"/>
    <col min="2" max="2" width="9" style="1" bestFit="1" customWidth="1"/>
    <col min="3" max="3" width="9.81640625" style="1" bestFit="1" customWidth="1"/>
    <col min="4" max="4" width="10.54296875" style="1" customWidth="1"/>
    <col min="5" max="6" width="9" style="1" bestFit="1" customWidth="1"/>
    <col min="7" max="7" width="11.26953125" style="1" customWidth="1"/>
    <col min="8" max="9" width="9" style="1" bestFit="1" customWidth="1"/>
    <col min="10" max="10" width="10.81640625" style="1" customWidth="1"/>
    <col min="11" max="16384" width="8.81640625" style="1"/>
  </cols>
  <sheetData>
    <row r="1" spans="1:10" x14ac:dyDescent="0.3">
      <c r="J1" s="22" t="s">
        <v>24</v>
      </c>
    </row>
    <row r="2" spans="1:10" x14ac:dyDescent="0.3">
      <c r="F2" s="21"/>
      <c r="G2" s="21"/>
      <c r="H2" s="21"/>
      <c r="I2" s="21"/>
      <c r="J2" s="22" t="s">
        <v>25</v>
      </c>
    </row>
    <row r="5" spans="1:10" ht="30.65" customHeight="1" x14ac:dyDescent="0.3">
      <c r="A5" s="23" t="s">
        <v>17</v>
      </c>
      <c r="B5" s="23"/>
      <c r="C5" s="23"/>
      <c r="D5" s="23"/>
      <c r="E5" s="23"/>
      <c r="F5" s="23"/>
      <c r="G5" s="23"/>
      <c r="H5" s="23"/>
      <c r="I5" s="23"/>
      <c r="J5" s="23"/>
    </row>
    <row r="7" spans="1:10" x14ac:dyDescent="0.3">
      <c r="A7" s="25"/>
      <c r="B7" s="24">
        <v>2023</v>
      </c>
      <c r="C7" s="24"/>
      <c r="D7" s="24"/>
      <c r="E7" s="24">
        <v>2024</v>
      </c>
      <c r="F7" s="24"/>
      <c r="G7" s="24"/>
      <c r="H7" s="24">
        <v>2025</v>
      </c>
      <c r="I7" s="24"/>
      <c r="J7" s="24"/>
    </row>
    <row r="8" spans="1:10" ht="52" x14ac:dyDescent="0.3">
      <c r="A8" s="26"/>
      <c r="B8" s="2" t="s">
        <v>0</v>
      </c>
      <c r="C8" s="2" t="s">
        <v>1</v>
      </c>
      <c r="D8" s="3" t="s">
        <v>2</v>
      </c>
      <c r="E8" s="2" t="s">
        <v>0</v>
      </c>
      <c r="F8" s="2" t="s">
        <v>1</v>
      </c>
      <c r="G8" s="3" t="s">
        <v>2</v>
      </c>
      <c r="H8" s="2" t="s">
        <v>0</v>
      </c>
      <c r="I8" s="2" t="s">
        <v>1</v>
      </c>
      <c r="J8" s="3" t="s">
        <v>2</v>
      </c>
    </row>
    <row r="9" spans="1:10" ht="14.5" customHeight="1" x14ac:dyDescent="0.3">
      <c r="A9" s="4" t="s">
        <v>3</v>
      </c>
      <c r="B9" s="10">
        <v>2083</v>
      </c>
      <c r="C9" s="5">
        <v>16</v>
      </c>
      <c r="D9" s="6">
        <v>366608</v>
      </c>
      <c r="E9" s="10">
        <v>2107</v>
      </c>
      <c r="F9" s="5">
        <v>31</v>
      </c>
      <c r="G9" s="6">
        <v>783804</v>
      </c>
      <c r="H9" s="10">
        <v>2132</v>
      </c>
      <c r="I9" s="5">
        <v>40</v>
      </c>
      <c r="J9" s="6">
        <v>1023360</v>
      </c>
    </row>
    <row r="10" spans="1:10" ht="25.15" customHeight="1" x14ac:dyDescent="0.3">
      <c r="A10" s="7" t="s">
        <v>4</v>
      </c>
      <c r="B10" s="16">
        <v>44</v>
      </c>
      <c r="C10" s="5">
        <v>49.11931818181818</v>
      </c>
      <c r="D10" s="6">
        <v>25935</v>
      </c>
      <c r="E10" s="16">
        <v>46</v>
      </c>
      <c r="F10" s="5">
        <v>92.409420289855063</v>
      </c>
      <c r="G10" s="6">
        <v>51010</v>
      </c>
      <c r="H10" s="8">
        <v>46</v>
      </c>
      <c r="I10" s="5">
        <v>118.71014492753623</v>
      </c>
      <c r="J10" s="6">
        <v>65528</v>
      </c>
    </row>
    <row r="11" spans="1:10" ht="14.5" customHeight="1" x14ac:dyDescent="0.3">
      <c r="A11" s="9" t="s">
        <v>5</v>
      </c>
      <c r="B11" s="10">
        <v>18333</v>
      </c>
      <c r="C11" s="5">
        <v>25.937545409916549</v>
      </c>
      <c r="D11" s="6">
        <v>5706157</v>
      </c>
      <c r="E11" s="10">
        <v>18546</v>
      </c>
      <c r="F11" s="5">
        <v>48.690939645565976</v>
      </c>
      <c r="G11" s="6">
        <v>10836266</v>
      </c>
      <c r="H11" s="10">
        <v>18760</v>
      </c>
      <c r="I11" s="5">
        <v>62.536789267945984</v>
      </c>
      <c r="J11" s="6">
        <v>14078282</v>
      </c>
    </row>
    <row r="12" spans="1:10" ht="14.5" customHeight="1" x14ac:dyDescent="0.3">
      <c r="A12" s="4" t="s">
        <v>6</v>
      </c>
      <c r="B12" s="11">
        <v>302</v>
      </c>
      <c r="C12" s="5">
        <v>24.63</v>
      </c>
      <c r="D12" s="6">
        <v>81821</v>
      </c>
      <c r="E12" s="11">
        <v>306</v>
      </c>
      <c r="F12" s="5">
        <v>46.269880174291934</v>
      </c>
      <c r="G12" s="6">
        <v>169903</v>
      </c>
      <c r="H12" s="11">
        <v>310</v>
      </c>
      <c r="I12" s="5">
        <v>59.080107526881726</v>
      </c>
      <c r="J12" s="6">
        <v>219778</v>
      </c>
    </row>
    <row r="13" spans="1:10" ht="14.5" customHeight="1" x14ac:dyDescent="0.3">
      <c r="A13" s="12" t="s">
        <v>7</v>
      </c>
      <c r="B13" s="13"/>
      <c r="C13" s="13"/>
      <c r="D13" s="14">
        <f>D9+D10+D11+D12</f>
        <v>6180521</v>
      </c>
      <c r="E13" s="12"/>
      <c r="F13" s="12"/>
      <c r="G13" s="14">
        <f>G9+G10+G11+G12</f>
        <v>11840983</v>
      </c>
      <c r="H13" s="15"/>
      <c r="I13" s="12"/>
      <c r="J13" s="14">
        <f>J9+J10+J11+J12</f>
        <v>15386948</v>
      </c>
    </row>
    <row r="15" spans="1:10" ht="34.9" customHeight="1" x14ac:dyDescent="0.3">
      <c r="A15" s="23" t="s">
        <v>16</v>
      </c>
      <c r="B15" s="23"/>
      <c r="C15" s="23"/>
      <c r="D15" s="23"/>
      <c r="E15" s="23"/>
      <c r="F15" s="23"/>
      <c r="G15" s="23"/>
      <c r="H15" s="23"/>
      <c r="I15" s="23"/>
      <c r="J15" s="23"/>
    </row>
    <row r="17" spans="1:10" x14ac:dyDescent="0.3">
      <c r="A17" s="25"/>
      <c r="B17" s="24">
        <v>2023</v>
      </c>
      <c r="C17" s="24"/>
      <c r="D17" s="24"/>
      <c r="E17" s="24">
        <v>2024</v>
      </c>
      <c r="F17" s="24"/>
      <c r="G17" s="24"/>
      <c r="H17" s="24">
        <v>2025</v>
      </c>
      <c r="I17" s="24"/>
      <c r="J17" s="24"/>
    </row>
    <row r="18" spans="1:10" ht="52" x14ac:dyDescent="0.3">
      <c r="A18" s="26"/>
      <c r="B18" s="2" t="s">
        <v>0</v>
      </c>
      <c r="C18" s="2" t="s">
        <v>1</v>
      </c>
      <c r="D18" s="3" t="s">
        <v>2</v>
      </c>
      <c r="E18" s="2" t="s">
        <v>0</v>
      </c>
      <c r="F18" s="2" t="s">
        <v>1</v>
      </c>
      <c r="G18" s="3" t="s">
        <v>2</v>
      </c>
      <c r="H18" s="2" t="s">
        <v>0</v>
      </c>
      <c r="I18" s="2" t="s">
        <v>1</v>
      </c>
      <c r="J18" s="3" t="s">
        <v>2</v>
      </c>
    </row>
    <row r="19" spans="1:10" ht="52" x14ac:dyDescent="0.3">
      <c r="A19" s="7" t="s">
        <v>8</v>
      </c>
      <c r="B19" s="11">
        <v>2829</v>
      </c>
      <c r="C19" s="5">
        <v>16</v>
      </c>
      <c r="D19" s="14">
        <v>543168</v>
      </c>
      <c r="E19" s="11">
        <v>2672</v>
      </c>
      <c r="F19" s="5">
        <v>31</v>
      </c>
      <c r="G19" s="14">
        <v>993984</v>
      </c>
      <c r="H19" s="11">
        <v>2672</v>
      </c>
      <c r="I19" s="5">
        <v>40</v>
      </c>
      <c r="J19" s="14">
        <v>1282560</v>
      </c>
    </row>
    <row r="20" spans="1:10" ht="14.5" x14ac:dyDescent="0.35">
      <c r="B20"/>
    </row>
    <row r="21" spans="1:10" ht="31.15" customHeight="1" x14ac:dyDescent="0.3">
      <c r="A21" s="23" t="s">
        <v>13</v>
      </c>
      <c r="B21" s="23"/>
      <c r="C21" s="23"/>
      <c r="D21" s="23"/>
      <c r="E21" s="23"/>
      <c r="F21" s="23"/>
      <c r="G21" s="23"/>
      <c r="H21" s="23"/>
      <c r="I21" s="23"/>
      <c r="J21" s="23"/>
    </row>
    <row r="22" spans="1:10" ht="14.5" x14ac:dyDescent="0.35">
      <c r="B22"/>
    </row>
    <row r="23" spans="1:10" x14ac:dyDescent="0.3">
      <c r="A23" s="25"/>
      <c r="B23" s="24">
        <v>2023</v>
      </c>
      <c r="C23" s="24"/>
      <c r="D23" s="24"/>
      <c r="E23" s="24">
        <v>2024</v>
      </c>
      <c r="F23" s="24"/>
      <c r="G23" s="24"/>
      <c r="H23" s="24">
        <v>2025</v>
      </c>
      <c r="I23" s="24"/>
      <c r="J23" s="24"/>
    </row>
    <row r="24" spans="1:10" ht="52" x14ac:dyDescent="0.3">
      <c r="A24" s="26"/>
      <c r="B24" s="2" t="s">
        <v>0</v>
      </c>
      <c r="C24" s="2" t="s">
        <v>1</v>
      </c>
      <c r="D24" s="3" t="s">
        <v>2</v>
      </c>
      <c r="E24" s="2" t="s">
        <v>0</v>
      </c>
      <c r="F24" s="2" t="s">
        <v>1</v>
      </c>
      <c r="G24" s="3" t="s">
        <v>2</v>
      </c>
      <c r="H24" s="2" t="s">
        <v>0</v>
      </c>
      <c r="I24" s="2" t="s">
        <v>1</v>
      </c>
      <c r="J24" s="3" t="s">
        <v>2</v>
      </c>
    </row>
    <row r="25" spans="1:10" ht="26" x14ac:dyDescent="0.3">
      <c r="A25" s="7" t="s">
        <v>9</v>
      </c>
      <c r="B25" s="11">
        <v>12</v>
      </c>
      <c r="C25" s="5">
        <v>48</v>
      </c>
      <c r="D25" s="6">
        <v>6912</v>
      </c>
      <c r="E25" s="11">
        <v>12</v>
      </c>
      <c r="F25" s="5">
        <v>93</v>
      </c>
      <c r="G25" s="6">
        <v>13392</v>
      </c>
      <c r="H25" s="11">
        <v>12</v>
      </c>
      <c r="I25" s="5">
        <v>120</v>
      </c>
      <c r="J25" s="6">
        <v>17280</v>
      </c>
    </row>
    <row r="26" spans="1:10" x14ac:dyDescent="0.3">
      <c r="A26" s="4" t="s">
        <v>10</v>
      </c>
      <c r="B26" s="11">
        <v>429</v>
      </c>
      <c r="C26" s="5">
        <v>13.680069930069932</v>
      </c>
      <c r="D26" s="6">
        <v>70425</v>
      </c>
      <c r="E26" s="11">
        <v>391</v>
      </c>
      <c r="F26" s="5">
        <v>26.510017050298384</v>
      </c>
      <c r="G26" s="6">
        <v>124385</v>
      </c>
      <c r="H26" s="11">
        <v>379</v>
      </c>
      <c r="I26" s="5">
        <v>34.20008795074758</v>
      </c>
      <c r="J26" s="6">
        <v>155542</v>
      </c>
    </row>
    <row r="27" spans="1:10" ht="26" x14ac:dyDescent="0.3">
      <c r="A27" s="7" t="s">
        <v>11</v>
      </c>
      <c r="B27" s="11">
        <v>429</v>
      </c>
      <c r="C27" s="5">
        <v>2.7360139860139863</v>
      </c>
      <c r="D27" s="6">
        <v>14085</v>
      </c>
      <c r="E27" s="11">
        <v>391</v>
      </c>
      <c r="F27" s="5">
        <v>5.302003410059676</v>
      </c>
      <c r="G27" s="6">
        <v>24877</v>
      </c>
      <c r="H27" s="11">
        <v>379</v>
      </c>
      <c r="I27" s="5">
        <v>6.8399296394019347</v>
      </c>
      <c r="J27" s="6">
        <v>31108</v>
      </c>
    </row>
    <row r="28" spans="1:10" x14ac:dyDescent="0.3">
      <c r="A28" s="12" t="s">
        <v>7</v>
      </c>
      <c r="B28" s="13"/>
      <c r="C28" s="13"/>
      <c r="D28" s="14">
        <f>D25+D26+D27</f>
        <v>91422</v>
      </c>
      <c r="E28" s="12"/>
      <c r="F28" s="12"/>
      <c r="G28" s="14">
        <f>G25+G26+G27</f>
        <v>162654</v>
      </c>
      <c r="H28" s="15"/>
      <c r="I28" s="12"/>
      <c r="J28" s="14">
        <f>J25+J26+J27</f>
        <v>203930</v>
      </c>
    </row>
    <row r="29" spans="1:10" x14ac:dyDescent="0.3">
      <c r="A29" s="17" t="s">
        <v>12</v>
      </c>
    </row>
    <row r="31" spans="1:10" ht="39" customHeight="1" x14ac:dyDescent="0.3">
      <c r="A31" s="23" t="s">
        <v>14</v>
      </c>
      <c r="B31" s="23"/>
      <c r="C31" s="23"/>
      <c r="D31" s="23"/>
      <c r="E31" s="23"/>
      <c r="F31" s="23"/>
      <c r="G31" s="23"/>
      <c r="H31" s="23"/>
      <c r="I31" s="23"/>
      <c r="J31" s="23"/>
    </row>
    <row r="33" spans="1:10" x14ac:dyDescent="0.3">
      <c r="A33" s="25"/>
      <c r="B33" s="24">
        <v>2023</v>
      </c>
      <c r="C33" s="24"/>
      <c r="D33" s="24"/>
      <c r="E33" s="24">
        <v>2024</v>
      </c>
      <c r="F33" s="24"/>
      <c r="G33" s="24"/>
      <c r="H33" s="24">
        <v>2025</v>
      </c>
      <c r="I33" s="24"/>
      <c r="J33" s="24"/>
    </row>
    <row r="34" spans="1:10" ht="52" x14ac:dyDescent="0.3">
      <c r="A34" s="26"/>
      <c r="B34" s="2" t="s">
        <v>0</v>
      </c>
      <c r="C34" s="2" t="s">
        <v>1</v>
      </c>
      <c r="D34" s="3" t="s">
        <v>2</v>
      </c>
      <c r="E34" s="2" t="s">
        <v>0</v>
      </c>
      <c r="F34" s="2" t="s">
        <v>1</v>
      </c>
      <c r="G34" s="3" t="s">
        <v>2</v>
      </c>
      <c r="H34" s="2" t="s">
        <v>0</v>
      </c>
      <c r="I34" s="2" t="s">
        <v>1</v>
      </c>
      <c r="J34" s="3" t="s">
        <v>2</v>
      </c>
    </row>
    <row r="35" spans="1:10" x14ac:dyDescent="0.3">
      <c r="A35" s="7" t="s">
        <v>15</v>
      </c>
      <c r="B35" s="11">
        <v>7</v>
      </c>
      <c r="C35" s="5">
        <v>48</v>
      </c>
      <c r="D35" s="14">
        <v>4032</v>
      </c>
      <c r="E35" s="11">
        <v>7</v>
      </c>
      <c r="F35" s="5">
        <v>93</v>
      </c>
      <c r="G35" s="14">
        <v>7812</v>
      </c>
      <c r="H35" s="11">
        <v>7</v>
      </c>
      <c r="I35" s="5">
        <v>120</v>
      </c>
      <c r="J35" s="14">
        <v>10080</v>
      </c>
    </row>
    <row r="36" spans="1:10" x14ac:dyDescent="0.3">
      <c r="A36" s="17" t="s">
        <v>12</v>
      </c>
    </row>
    <row r="38" spans="1:10" ht="38.25" customHeight="1" x14ac:dyDescent="0.3">
      <c r="A38" s="23" t="s">
        <v>22</v>
      </c>
      <c r="B38" s="23"/>
      <c r="C38" s="23"/>
      <c r="D38" s="23"/>
      <c r="E38" s="23"/>
      <c r="F38" s="23"/>
      <c r="G38" s="23"/>
      <c r="H38" s="23"/>
      <c r="I38" s="23"/>
      <c r="J38" s="23"/>
    </row>
    <row r="40" spans="1:10" x14ac:dyDescent="0.3">
      <c r="A40" s="25"/>
      <c r="B40" s="24">
        <v>2023</v>
      </c>
      <c r="C40" s="24"/>
      <c r="D40" s="24"/>
    </row>
    <row r="41" spans="1:10" ht="52" x14ac:dyDescent="0.3">
      <c r="A41" s="26"/>
      <c r="B41" s="2" t="s">
        <v>19</v>
      </c>
      <c r="C41" s="2" t="s">
        <v>20</v>
      </c>
      <c r="D41" s="3" t="s">
        <v>21</v>
      </c>
      <c r="G41" s="18"/>
      <c r="J41" s="18"/>
    </row>
    <row r="42" spans="1:10" x14ac:dyDescent="0.3">
      <c r="A42" s="7" t="s">
        <v>18</v>
      </c>
      <c r="B42" s="11">
        <v>100</v>
      </c>
      <c r="C42" s="5">
        <v>543</v>
      </c>
      <c r="D42" s="14">
        <f>B42*C42</f>
        <v>54300</v>
      </c>
      <c r="G42" s="18"/>
    </row>
    <row r="43" spans="1:10" x14ac:dyDescent="0.3">
      <c r="A43" s="17" t="s">
        <v>23</v>
      </c>
    </row>
    <row r="45" spans="1:10" ht="24" customHeight="1" x14ac:dyDescent="0.3">
      <c r="A45" s="23" t="s">
        <v>26</v>
      </c>
      <c r="B45" s="23"/>
      <c r="C45" s="23"/>
      <c r="D45" s="23"/>
      <c r="E45" s="23"/>
      <c r="F45" s="23"/>
      <c r="G45" s="23"/>
      <c r="H45" s="23"/>
      <c r="I45" s="23"/>
      <c r="J45" s="23"/>
    </row>
    <row r="46" spans="1:10" ht="14.5" x14ac:dyDescent="0.35">
      <c r="A46" s="19"/>
      <c r="B46" s="20">
        <v>2023</v>
      </c>
      <c r="C46" s="20">
        <v>2024</v>
      </c>
      <c r="D46" s="20">
        <v>2025</v>
      </c>
      <c r="E46"/>
      <c r="F46"/>
      <c r="G46"/>
      <c r="H46"/>
      <c r="I46"/>
      <c r="J46"/>
    </row>
    <row r="47" spans="1:10" x14ac:dyDescent="0.3">
      <c r="A47" s="7" t="s">
        <v>27</v>
      </c>
      <c r="B47" s="14">
        <f>D13+D19+D28+D35+D42</f>
        <v>6873443</v>
      </c>
      <c r="C47" s="14">
        <f>G13+G19+G28+G35</f>
        <v>13005433</v>
      </c>
      <c r="D47" s="14">
        <f>J13+J19+J28+J35</f>
        <v>16883518</v>
      </c>
    </row>
  </sheetData>
  <mergeCells count="24">
    <mergeCell ref="A5:J5"/>
    <mergeCell ref="A15:J15"/>
    <mergeCell ref="A21:J21"/>
    <mergeCell ref="A23:A24"/>
    <mergeCell ref="B23:D23"/>
    <mergeCell ref="E23:G23"/>
    <mergeCell ref="H23:J23"/>
    <mergeCell ref="A17:A18"/>
    <mergeCell ref="B17:D17"/>
    <mergeCell ref="E17:G17"/>
    <mergeCell ref="H17:J17"/>
    <mergeCell ref="A7:A8"/>
    <mergeCell ref="B7:D7"/>
    <mergeCell ref="A45:J45"/>
    <mergeCell ref="E7:G7"/>
    <mergeCell ref="H7:J7"/>
    <mergeCell ref="A31:J31"/>
    <mergeCell ref="A33:A34"/>
    <mergeCell ref="B33:D33"/>
    <mergeCell ref="E33:G33"/>
    <mergeCell ref="H33:J33"/>
    <mergeCell ref="A38:J38"/>
    <mergeCell ref="A40:A41"/>
    <mergeCell ref="B40:D40"/>
  </mergeCells>
  <pageMargins left="0.7" right="0.7" top="0.75" bottom="0.75" header="0.3" footer="0.3"/>
  <pageSetup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Aiga Lukašenoka</cp:lastModifiedBy>
  <cp:lastPrinted>2022-06-29T11:14:59Z</cp:lastPrinted>
  <dcterms:created xsi:type="dcterms:W3CDTF">2022-06-28T18:54:37Z</dcterms:created>
  <dcterms:modified xsi:type="dcterms:W3CDTF">2022-06-29T13:11:08Z</dcterms:modified>
</cp:coreProperties>
</file>