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a.roze\Desktop\2024\MURJĀŅI\Cenrādis\170924\"/>
    </mc:Choice>
  </mc:AlternateContent>
  <xr:revisionPtr revIDLastSave="0" documentId="8_{F102D41E-E73E-4CE6-BA68-FBACA1C2CDCF}" xr6:coauthVersionLast="47" xr6:coauthVersionMax="47" xr10:uidLastSave="{00000000-0000-0000-0000-000000000000}"/>
  <bookViews>
    <workbookView xWindow="-108" yWindow="-108" windowWidth="23256" windowHeight="12576" xr2:uid="{0AAD5D7B-8681-4A99-ACDD-7005D69BCEF3}"/>
  </bookViews>
  <sheets>
    <sheet name="piel3_04.09" sheetId="1" r:id="rId1"/>
  </sheets>
  <definedNames>
    <definedName name="__xlnm.Print_Titles_1">#REF!</definedName>
    <definedName name="__xlnm.Print_Titles_2">#REF!</definedName>
    <definedName name="__xlnm.Print_Titles_3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2" i="1" l="1"/>
  <c r="D61" i="1" l="1"/>
  <c r="E61" i="1" s="1"/>
  <c r="D60" i="1"/>
  <c r="E60" i="1" s="1"/>
  <c r="D59" i="1"/>
  <c r="D58" i="1"/>
  <c r="D57" i="1"/>
  <c r="D56" i="1"/>
  <c r="E56" i="1" s="1"/>
  <c r="D55" i="1"/>
  <c r="E55" i="1" s="1"/>
  <c r="D54" i="1"/>
  <c r="E54" i="1" s="1"/>
  <c r="D53" i="1"/>
  <c r="E53" i="1" s="1"/>
  <c r="E52" i="1"/>
  <c r="D52" i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E44" i="1"/>
  <c r="D44" i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E36" i="1"/>
  <c r="D36" i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E28" i="1"/>
  <c r="D28" i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E20" i="1"/>
  <c r="D20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E12" i="1"/>
  <c r="D12" i="1"/>
  <c r="D11" i="1"/>
  <c r="E11" i="1" s="1"/>
  <c r="D10" i="1"/>
  <c r="E10" i="1" s="1"/>
  <c r="D9" i="1"/>
  <c r="E9" i="1" s="1"/>
  <c r="D8" i="1"/>
  <c r="D7" i="1"/>
  <c r="D6" i="1"/>
  <c r="E6" i="1" s="1"/>
  <c r="D5" i="1"/>
  <c r="E5" i="1" s="1"/>
  <c r="D4" i="1"/>
  <c r="E4" i="1" s="1"/>
  <c r="E3" i="1"/>
  <c r="D3" i="1"/>
  <c r="E62" i="1" l="1"/>
  <c r="E65" i="1" s="1"/>
</calcChain>
</file>

<file path=xl/sharedStrings.xml><?xml version="1.0" encoding="utf-8"?>
<sst xmlns="http://schemas.openxmlformats.org/spreadsheetml/2006/main" count="67" uniqueCount="67">
  <si>
    <t>cena</t>
  </si>
  <si>
    <t>skaits</t>
  </si>
  <si>
    <t>summa</t>
  </si>
  <si>
    <t>summa ar pvn</t>
  </si>
  <si>
    <t>2024.gada plāns ( arī turpmakajos gados)</t>
  </si>
  <si>
    <t>ietekme 2025.gadā un turpmāk</t>
  </si>
  <si>
    <t>apakšpunkts</t>
  </si>
  <si>
    <t>1.1.1.1</t>
  </si>
  <si>
    <t>1.1.1.2</t>
  </si>
  <si>
    <t>1.1.1.3</t>
  </si>
  <si>
    <t>1.1.1.4</t>
  </si>
  <si>
    <t>1.1.1.5</t>
  </si>
  <si>
    <t>1.1.1.6</t>
  </si>
  <si>
    <t>1.1.2.1.</t>
  </si>
  <si>
    <t>1.1.2.2.</t>
  </si>
  <si>
    <t>1.1.2.3.</t>
  </si>
  <si>
    <t>1.1.2.4.</t>
  </si>
  <si>
    <t>1.1.2.5.</t>
  </si>
  <si>
    <t>1.1.2.6</t>
  </si>
  <si>
    <t>1.1.2.7.</t>
  </si>
  <si>
    <t>1.2.2.1.</t>
  </si>
  <si>
    <t>1.2.2.2.</t>
  </si>
  <si>
    <t>1.2.2.3.</t>
  </si>
  <si>
    <t>1.2.2.4.</t>
  </si>
  <si>
    <t>1.2.2.5.</t>
  </si>
  <si>
    <t>1.2.2.6.</t>
  </si>
  <si>
    <t>1.3.1.1.</t>
  </si>
  <si>
    <t>1.3.1.2.</t>
  </si>
  <si>
    <t>2.1.1.</t>
  </si>
  <si>
    <t>2.1.2.</t>
  </si>
  <si>
    <t>2.1.3.</t>
  </si>
  <si>
    <t>2.1.4.</t>
  </si>
  <si>
    <t>2.1.5.</t>
  </si>
  <si>
    <t>2.1.6.</t>
  </si>
  <si>
    <t>2.1.7.</t>
  </si>
  <si>
    <t>2.1.8.</t>
  </si>
  <si>
    <t>2.1.9.</t>
  </si>
  <si>
    <t>2.1.10.</t>
  </si>
  <si>
    <t>2.1.11.</t>
  </si>
  <si>
    <t>2.1.12.</t>
  </si>
  <si>
    <t>2.1.13.</t>
  </si>
  <si>
    <t>2.3.3.</t>
  </si>
  <si>
    <t>2.3.4.</t>
  </si>
  <si>
    <t>2.3.5.</t>
  </si>
  <si>
    <t>2.3.6.</t>
  </si>
  <si>
    <t>2.2.4.</t>
  </si>
  <si>
    <t>2.2.5.</t>
  </si>
  <si>
    <t>2.2.6.</t>
  </si>
  <si>
    <t>2.2.7.</t>
  </si>
  <si>
    <t>2.2.8.</t>
  </si>
  <si>
    <t>2.3.1.</t>
  </si>
  <si>
    <t>2.3.2.</t>
  </si>
  <si>
    <t>3.1.1.</t>
  </si>
  <si>
    <t>3.1.2.</t>
  </si>
  <si>
    <t>3.1.3.</t>
  </si>
  <si>
    <t>3.2.1.</t>
  </si>
  <si>
    <t>3.2.2.</t>
  </si>
  <si>
    <t>3.2.3.</t>
  </si>
  <si>
    <t>4.1.1.</t>
  </si>
  <si>
    <t>4.1.2.</t>
  </si>
  <si>
    <t>4.1.3.</t>
  </si>
  <si>
    <t>5.1.</t>
  </si>
  <si>
    <t>5.2.</t>
  </si>
  <si>
    <t>5.3.</t>
  </si>
  <si>
    <t>6.1.1.</t>
  </si>
  <si>
    <t>6.1.2.</t>
  </si>
  <si>
    <t>MSĢ pašu ieņēmumu aprēķins saskaņā ar cenrādi un prognozi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</si>
</sst>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  <charset val="186"/>
    </font>
    <font>
      <b/>
      <sz val="11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2" fontId="3" fillId="0" borderId="0" xfId="0" applyNumberFormat="1" applyFont="1"/>
    <xf numFmtId="0" fontId="5" fillId="0" borderId="0" xfId="0" applyFont="1"/>
    <xf numFmtId="2" fontId="5" fillId="0" borderId="0" xfId="0" applyNumberFormat="1" applyFont="1" applyFill="1"/>
    <xf numFmtId="2" fontId="0" fillId="0" borderId="0" xfId="0" applyNumberFormat="1" applyFont="1" applyFill="1"/>
    <xf numFmtId="0" fontId="0" fillId="0" borderId="0" xfId="0" applyFill="1"/>
    <xf numFmtId="49" fontId="2" fillId="0" borderId="0" xfId="0" applyNumberFormat="1" applyFont="1" applyAlignment="1" applyProtection="1">
      <alignment horizontal="center" vertical="top" wrapText="1"/>
      <protection locked="0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 xr:uid="{A90A97D5-0513-47CD-8ECB-D48EB504B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691A7-24EA-45EA-9877-D536BEDEE12F}">
  <dimension ref="A1:J65"/>
  <sheetViews>
    <sheetView tabSelected="1" topLeftCell="A33" workbookViewId="0">
      <selection activeCell="J57" sqref="J57"/>
    </sheetView>
  </sheetViews>
  <sheetFormatPr defaultRowHeight="13.2" x14ac:dyDescent="0.25"/>
  <cols>
    <col min="1" max="1" width="16.88671875" customWidth="1"/>
    <col min="2" max="2" width="13.44140625" customWidth="1"/>
    <col min="3" max="3" width="12.6640625" customWidth="1"/>
    <col min="4" max="4" width="12.88671875" customWidth="1"/>
    <col min="5" max="5" width="16.5546875" customWidth="1"/>
    <col min="7" max="7" width="13" customWidth="1"/>
    <col min="8" max="8" width="9.109375" style="8"/>
    <col min="10" max="10" width="16.5546875" customWidth="1"/>
    <col min="261" max="261" width="14.109375" customWidth="1"/>
    <col min="517" max="517" width="14.109375" customWidth="1"/>
    <col min="773" max="773" width="14.109375" customWidth="1"/>
    <col min="1029" max="1029" width="14.109375" customWidth="1"/>
    <col min="1285" max="1285" width="14.109375" customWidth="1"/>
    <col min="1541" max="1541" width="14.109375" customWidth="1"/>
    <col min="1797" max="1797" width="14.109375" customWidth="1"/>
    <col min="2053" max="2053" width="14.109375" customWidth="1"/>
    <col min="2309" max="2309" width="14.109375" customWidth="1"/>
    <col min="2565" max="2565" width="14.109375" customWidth="1"/>
    <col min="2821" max="2821" width="14.109375" customWidth="1"/>
    <col min="3077" max="3077" width="14.109375" customWidth="1"/>
    <col min="3333" max="3333" width="14.109375" customWidth="1"/>
    <col min="3589" max="3589" width="14.109375" customWidth="1"/>
    <col min="3845" max="3845" width="14.109375" customWidth="1"/>
    <col min="4101" max="4101" width="14.109375" customWidth="1"/>
    <col min="4357" max="4357" width="14.109375" customWidth="1"/>
    <col min="4613" max="4613" width="14.109375" customWidth="1"/>
    <col min="4869" max="4869" width="14.109375" customWidth="1"/>
    <col min="5125" max="5125" width="14.109375" customWidth="1"/>
    <col min="5381" max="5381" width="14.109375" customWidth="1"/>
    <col min="5637" max="5637" width="14.109375" customWidth="1"/>
    <col min="5893" max="5893" width="14.109375" customWidth="1"/>
    <col min="6149" max="6149" width="14.109375" customWidth="1"/>
    <col min="6405" max="6405" width="14.109375" customWidth="1"/>
    <col min="6661" max="6661" width="14.109375" customWidth="1"/>
    <col min="6917" max="6917" width="14.109375" customWidth="1"/>
    <col min="7173" max="7173" width="14.109375" customWidth="1"/>
    <col min="7429" max="7429" width="14.109375" customWidth="1"/>
    <col min="7685" max="7685" width="14.109375" customWidth="1"/>
    <col min="7941" max="7941" width="14.109375" customWidth="1"/>
    <col min="8197" max="8197" width="14.109375" customWidth="1"/>
    <col min="8453" max="8453" width="14.109375" customWidth="1"/>
    <col min="8709" max="8709" width="14.109375" customWidth="1"/>
    <col min="8965" max="8965" width="14.109375" customWidth="1"/>
    <col min="9221" max="9221" width="14.109375" customWidth="1"/>
    <col min="9477" max="9477" width="14.109375" customWidth="1"/>
    <col min="9733" max="9733" width="14.109375" customWidth="1"/>
    <col min="9989" max="9989" width="14.109375" customWidth="1"/>
    <col min="10245" max="10245" width="14.109375" customWidth="1"/>
    <col min="10501" max="10501" width="14.109375" customWidth="1"/>
    <col min="10757" max="10757" width="14.109375" customWidth="1"/>
    <col min="11013" max="11013" width="14.109375" customWidth="1"/>
    <col min="11269" max="11269" width="14.109375" customWidth="1"/>
    <col min="11525" max="11525" width="14.109375" customWidth="1"/>
    <col min="11781" max="11781" width="14.109375" customWidth="1"/>
    <col min="12037" max="12037" width="14.109375" customWidth="1"/>
    <col min="12293" max="12293" width="14.109375" customWidth="1"/>
    <col min="12549" max="12549" width="14.109375" customWidth="1"/>
    <col min="12805" max="12805" width="14.109375" customWidth="1"/>
    <col min="13061" max="13061" width="14.109375" customWidth="1"/>
    <col min="13317" max="13317" width="14.109375" customWidth="1"/>
    <col min="13573" max="13573" width="14.109375" customWidth="1"/>
    <col min="13829" max="13829" width="14.109375" customWidth="1"/>
    <col min="14085" max="14085" width="14.109375" customWidth="1"/>
    <col min="14341" max="14341" width="14.109375" customWidth="1"/>
    <col min="14597" max="14597" width="14.109375" customWidth="1"/>
    <col min="14853" max="14853" width="14.109375" customWidth="1"/>
    <col min="15109" max="15109" width="14.109375" customWidth="1"/>
    <col min="15365" max="15365" width="14.109375" customWidth="1"/>
    <col min="15621" max="15621" width="14.109375" customWidth="1"/>
    <col min="15877" max="15877" width="14.109375" customWidth="1"/>
    <col min="16133" max="16133" width="14.109375" customWidth="1"/>
  </cols>
  <sheetData>
    <row r="1" spans="1:10" ht="57" customHeight="1" x14ac:dyDescent="0.25">
      <c r="A1" t="s">
        <v>66</v>
      </c>
    </row>
    <row r="2" spans="1:10" x14ac:dyDescent="0.25">
      <c r="A2" t="s">
        <v>6</v>
      </c>
      <c r="B2" t="s">
        <v>0</v>
      </c>
      <c r="C2" t="s">
        <v>1</v>
      </c>
      <c r="D2" t="s">
        <v>2</v>
      </c>
      <c r="E2" t="s">
        <v>3</v>
      </c>
    </row>
    <row r="3" spans="1:10" x14ac:dyDescent="0.25">
      <c r="A3" t="s">
        <v>7</v>
      </c>
      <c r="B3">
        <v>6.47</v>
      </c>
      <c r="C3">
        <v>1200</v>
      </c>
      <c r="D3">
        <f>B3*C3</f>
        <v>7764</v>
      </c>
      <c r="E3" s="1">
        <f>D3*1.12</f>
        <v>8695.68</v>
      </c>
      <c r="J3" s="1"/>
    </row>
    <row r="4" spans="1:10" x14ac:dyDescent="0.25">
      <c r="A4" t="s">
        <v>8</v>
      </c>
      <c r="B4">
        <v>9.3800000000000008</v>
      </c>
      <c r="C4">
        <v>1200</v>
      </c>
      <c r="D4">
        <f t="shared" ref="D4:D61" si="0">B4*C4</f>
        <v>11256.000000000002</v>
      </c>
      <c r="E4" s="1">
        <f>D4*1.12</f>
        <v>12606.720000000003</v>
      </c>
      <c r="J4" s="1"/>
    </row>
    <row r="5" spans="1:10" x14ac:dyDescent="0.25">
      <c r="A5" t="s">
        <v>9</v>
      </c>
      <c r="B5">
        <v>120.54</v>
      </c>
      <c r="C5">
        <v>35</v>
      </c>
      <c r="D5">
        <f t="shared" si="0"/>
        <v>4218.9000000000005</v>
      </c>
      <c r="E5" s="1">
        <f>D5*1.12</f>
        <v>4725.1680000000015</v>
      </c>
      <c r="J5" s="1"/>
    </row>
    <row r="6" spans="1:10" x14ac:dyDescent="0.25">
      <c r="A6" t="s">
        <v>10</v>
      </c>
      <c r="B6">
        <v>133.93</v>
      </c>
      <c r="C6">
        <v>36</v>
      </c>
      <c r="D6">
        <f t="shared" si="0"/>
        <v>4821.4800000000005</v>
      </c>
      <c r="E6" s="1">
        <f>D6*1.12</f>
        <v>5400.057600000001</v>
      </c>
      <c r="J6" s="1"/>
    </row>
    <row r="7" spans="1:10" x14ac:dyDescent="0.25">
      <c r="A7" t="s">
        <v>11</v>
      </c>
      <c r="B7">
        <v>100</v>
      </c>
      <c r="C7">
        <v>6</v>
      </c>
      <c r="D7">
        <f t="shared" si="0"/>
        <v>600</v>
      </c>
      <c r="E7" s="1">
        <v>600</v>
      </c>
      <c r="J7" s="1"/>
    </row>
    <row r="8" spans="1:10" x14ac:dyDescent="0.25">
      <c r="A8" t="s">
        <v>12</v>
      </c>
      <c r="B8">
        <v>120</v>
      </c>
      <c r="C8">
        <v>45</v>
      </c>
      <c r="D8">
        <f t="shared" si="0"/>
        <v>5400</v>
      </c>
      <c r="E8" s="1">
        <v>5400</v>
      </c>
      <c r="J8" s="1"/>
    </row>
    <row r="9" spans="1:10" x14ac:dyDescent="0.25">
      <c r="A9" t="s">
        <v>13</v>
      </c>
      <c r="B9">
        <v>31.15</v>
      </c>
      <c r="C9">
        <v>10</v>
      </c>
      <c r="D9">
        <f t="shared" si="0"/>
        <v>311.5</v>
      </c>
      <c r="E9" s="1">
        <f>D9*1.21</f>
        <v>376.91499999999996</v>
      </c>
      <c r="J9" s="1"/>
    </row>
    <row r="10" spans="1:10" x14ac:dyDescent="0.25">
      <c r="A10" t="s">
        <v>14</v>
      </c>
      <c r="B10">
        <v>14.43</v>
      </c>
      <c r="C10">
        <v>10</v>
      </c>
      <c r="D10">
        <f t="shared" si="0"/>
        <v>144.30000000000001</v>
      </c>
      <c r="E10" s="1">
        <f t="shared" ref="E10:E56" si="1">D10*1.21</f>
        <v>174.60300000000001</v>
      </c>
      <c r="J10" s="1"/>
    </row>
    <row r="11" spans="1:10" x14ac:dyDescent="0.25">
      <c r="A11" t="s">
        <v>15</v>
      </c>
      <c r="B11">
        <v>33.130000000000003</v>
      </c>
      <c r="C11">
        <v>5</v>
      </c>
      <c r="D11">
        <f t="shared" si="0"/>
        <v>165.65</v>
      </c>
      <c r="E11" s="1">
        <f t="shared" si="1"/>
        <v>200.4365</v>
      </c>
      <c r="J11" s="1"/>
    </row>
    <row r="12" spans="1:10" x14ac:dyDescent="0.25">
      <c r="A12" t="s">
        <v>16</v>
      </c>
      <c r="B12">
        <v>24.87</v>
      </c>
      <c r="C12">
        <v>10</v>
      </c>
      <c r="D12">
        <f t="shared" si="0"/>
        <v>248.70000000000002</v>
      </c>
      <c r="E12" s="1">
        <f t="shared" si="1"/>
        <v>300.92700000000002</v>
      </c>
      <c r="J12" s="1"/>
    </row>
    <row r="13" spans="1:10" x14ac:dyDescent="0.25">
      <c r="A13" t="s">
        <v>17</v>
      </c>
      <c r="B13">
        <v>24.87</v>
      </c>
      <c r="C13">
        <v>5</v>
      </c>
      <c r="D13">
        <f t="shared" si="0"/>
        <v>124.35000000000001</v>
      </c>
      <c r="E13" s="1">
        <f t="shared" si="1"/>
        <v>150.46350000000001</v>
      </c>
      <c r="J13" s="1"/>
    </row>
    <row r="14" spans="1:10" x14ac:dyDescent="0.25">
      <c r="A14" t="s">
        <v>18</v>
      </c>
      <c r="B14">
        <v>2.48</v>
      </c>
      <c r="C14">
        <v>150</v>
      </c>
      <c r="D14">
        <f t="shared" si="0"/>
        <v>372</v>
      </c>
      <c r="E14" s="1">
        <f t="shared" si="1"/>
        <v>450.12</v>
      </c>
      <c r="J14" s="1"/>
    </row>
    <row r="15" spans="1:10" x14ac:dyDescent="0.25">
      <c r="A15" t="s">
        <v>19</v>
      </c>
      <c r="B15">
        <v>5.0999999999999996</v>
      </c>
      <c r="C15">
        <v>365</v>
      </c>
      <c r="D15">
        <f t="shared" si="0"/>
        <v>1861.4999999999998</v>
      </c>
      <c r="E15" s="1">
        <f t="shared" si="1"/>
        <v>2252.4149999999995</v>
      </c>
      <c r="J15" s="1"/>
    </row>
    <row r="16" spans="1:10" x14ac:dyDescent="0.25">
      <c r="A16" t="s">
        <v>20</v>
      </c>
      <c r="B16">
        <v>31.15</v>
      </c>
      <c r="C16">
        <v>2</v>
      </c>
      <c r="D16">
        <f t="shared" si="0"/>
        <v>62.3</v>
      </c>
      <c r="E16" s="1">
        <f t="shared" si="1"/>
        <v>75.382999999999996</v>
      </c>
      <c r="J16" s="1"/>
    </row>
    <row r="17" spans="1:10" x14ac:dyDescent="0.25">
      <c r="A17" t="s">
        <v>21</v>
      </c>
      <c r="B17">
        <v>24.87</v>
      </c>
      <c r="C17">
        <v>5</v>
      </c>
      <c r="D17">
        <f t="shared" si="0"/>
        <v>124.35000000000001</v>
      </c>
      <c r="E17" s="1">
        <f t="shared" si="1"/>
        <v>150.46350000000001</v>
      </c>
      <c r="J17" s="1"/>
    </row>
    <row r="18" spans="1:10" x14ac:dyDescent="0.25">
      <c r="A18" t="s">
        <v>22</v>
      </c>
      <c r="B18">
        <v>38.130000000000003</v>
      </c>
      <c r="C18">
        <v>15</v>
      </c>
      <c r="D18">
        <f t="shared" si="0"/>
        <v>571.95000000000005</v>
      </c>
      <c r="E18" s="1">
        <f t="shared" si="1"/>
        <v>692.05950000000007</v>
      </c>
      <c r="J18" s="1"/>
    </row>
    <row r="19" spans="1:10" x14ac:dyDescent="0.25">
      <c r="A19" t="s">
        <v>23</v>
      </c>
      <c r="B19">
        <v>11.77</v>
      </c>
      <c r="C19">
        <v>15</v>
      </c>
      <c r="D19">
        <f t="shared" si="0"/>
        <v>176.54999999999998</v>
      </c>
      <c r="E19" s="1">
        <f t="shared" si="1"/>
        <v>213.62549999999996</v>
      </c>
      <c r="J19" s="1"/>
    </row>
    <row r="20" spans="1:10" x14ac:dyDescent="0.25">
      <c r="A20" t="s">
        <v>24</v>
      </c>
      <c r="B20">
        <v>481.74</v>
      </c>
      <c r="C20">
        <v>4</v>
      </c>
      <c r="D20">
        <f t="shared" si="0"/>
        <v>1926.96</v>
      </c>
      <c r="E20" s="1">
        <f t="shared" si="1"/>
        <v>2331.6215999999999</v>
      </c>
      <c r="J20" s="1"/>
    </row>
    <row r="21" spans="1:10" x14ac:dyDescent="0.25">
      <c r="A21" t="s">
        <v>25</v>
      </c>
      <c r="B21">
        <v>160.58000000000001</v>
      </c>
      <c r="C21">
        <v>4</v>
      </c>
      <c r="D21">
        <f t="shared" si="0"/>
        <v>642.32000000000005</v>
      </c>
      <c r="E21" s="1">
        <f t="shared" si="1"/>
        <v>777.20720000000006</v>
      </c>
      <c r="J21" s="1"/>
    </row>
    <row r="22" spans="1:10" x14ac:dyDescent="0.25">
      <c r="A22" t="s">
        <v>26</v>
      </c>
      <c r="B22">
        <v>25.01</v>
      </c>
      <c r="C22">
        <v>10</v>
      </c>
      <c r="D22">
        <f t="shared" si="0"/>
        <v>250.10000000000002</v>
      </c>
      <c r="E22" s="1">
        <f t="shared" si="1"/>
        <v>302.62100000000004</v>
      </c>
      <c r="J22" s="1"/>
    </row>
    <row r="23" spans="1:10" x14ac:dyDescent="0.25">
      <c r="A23" t="s">
        <v>27</v>
      </c>
      <c r="B23">
        <v>2.91</v>
      </c>
      <c r="C23">
        <v>200</v>
      </c>
      <c r="D23">
        <f t="shared" si="0"/>
        <v>582</v>
      </c>
      <c r="E23" s="1">
        <f t="shared" si="1"/>
        <v>704.22</v>
      </c>
      <c r="J23" s="1"/>
    </row>
    <row r="24" spans="1:10" x14ac:dyDescent="0.25">
      <c r="A24" t="s">
        <v>28</v>
      </c>
      <c r="B24">
        <v>13.03</v>
      </c>
      <c r="C24">
        <v>5</v>
      </c>
      <c r="D24">
        <f t="shared" si="0"/>
        <v>65.149999999999991</v>
      </c>
      <c r="E24" s="1">
        <f t="shared" si="1"/>
        <v>78.831499999999991</v>
      </c>
      <c r="J24" s="1"/>
    </row>
    <row r="25" spans="1:10" x14ac:dyDescent="0.25">
      <c r="A25" t="s">
        <v>29</v>
      </c>
      <c r="B25">
        <v>19.87</v>
      </c>
      <c r="C25">
        <v>5</v>
      </c>
      <c r="D25">
        <f t="shared" si="0"/>
        <v>99.350000000000009</v>
      </c>
      <c r="E25" s="1">
        <f t="shared" si="1"/>
        <v>120.21350000000001</v>
      </c>
      <c r="J25" s="1"/>
    </row>
    <row r="26" spans="1:10" x14ac:dyDescent="0.25">
      <c r="A26" t="s">
        <v>30</v>
      </c>
      <c r="B26">
        <v>65.52</v>
      </c>
      <c r="C26">
        <v>5</v>
      </c>
      <c r="D26">
        <f t="shared" si="0"/>
        <v>327.59999999999997</v>
      </c>
      <c r="E26" s="1">
        <f t="shared" si="1"/>
        <v>396.39599999999996</v>
      </c>
      <c r="J26" s="1"/>
    </row>
    <row r="27" spans="1:10" x14ac:dyDescent="0.25">
      <c r="A27" t="s">
        <v>31</v>
      </c>
      <c r="B27">
        <v>4.07</v>
      </c>
      <c r="C27">
        <v>100</v>
      </c>
      <c r="D27">
        <f t="shared" si="0"/>
        <v>407</v>
      </c>
      <c r="E27" s="1">
        <f t="shared" si="1"/>
        <v>492.46999999999997</v>
      </c>
      <c r="J27" s="1"/>
    </row>
    <row r="28" spans="1:10" x14ac:dyDescent="0.25">
      <c r="A28" t="s">
        <v>32</v>
      </c>
      <c r="B28">
        <v>18.440000000000001</v>
      </c>
      <c r="C28">
        <v>10</v>
      </c>
      <c r="D28">
        <f t="shared" si="0"/>
        <v>184.4</v>
      </c>
      <c r="E28" s="1">
        <f t="shared" si="1"/>
        <v>223.124</v>
      </c>
      <c r="J28" s="1"/>
    </row>
    <row r="29" spans="1:10" x14ac:dyDescent="0.25">
      <c r="A29" t="s">
        <v>33</v>
      </c>
      <c r="B29">
        <v>15.84</v>
      </c>
      <c r="C29">
        <v>5</v>
      </c>
      <c r="D29">
        <f t="shared" si="0"/>
        <v>79.2</v>
      </c>
      <c r="E29" s="1">
        <f t="shared" si="1"/>
        <v>95.831999999999994</v>
      </c>
      <c r="J29" s="1"/>
    </row>
    <row r="30" spans="1:10" x14ac:dyDescent="0.25">
      <c r="A30" t="s">
        <v>34</v>
      </c>
      <c r="B30">
        <v>22.18</v>
      </c>
      <c r="C30">
        <v>10</v>
      </c>
      <c r="D30">
        <f t="shared" si="0"/>
        <v>221.8</v>
      </c>
      <c r="E30" s="1">
        <f t="shared" si="1"/>
        <v>268.37799999999999</v>
      </c>
      <c r="J30" s="1"/>
    </row>
    <row r="31" spans="1:10" x14ac:dyDescent="0.25">
      <c r="A31" t="s">
        <v>35</v>
      </c>
      <c r="B31">
        <v>26.74</v>
      </c>
      <c r="C31">
        <v>20</v>
      </c>
      <c r="D31">
        <f t="shared" si="0"/>
        <v>534.79999999999995</v>
      </c>
      <c r="E31" s="1">
        <f t="shared" si="1"/>
        <v>647.10799999999995</v>
      </c>
      <c r="J31" s="1"/>
    </row>
    <row r="32" spans="1:10" x14ac:dyDescent="0.25">
      <c r="A32" t="s">
        <v>36</v>
      </c>
      <c r="B32">
        <v>26.86</v>
      </c>
      <c r="C32">
        <v>20</v>
      </c>
      <c r="D32">
        <f t="shared" si="0"/>
        <v>537.20000000000005</v>
      </c>
      <c r="E32" s="1">
        <f t="shared" si="1"/>
        <v>650.01200000000006</v>
      </c>
      <c r="J32" s="1"/>
    </row>
    <row r="33" spans="1:10" x14ac:dyDescent="0.25">
      <c r="A33" t="s">
        <v>37</v>
      </c>
      <c r="B33">
        <v>4.57</v>
      </c>
      <c r="C33">
        <v>40</v>
      </c>
      <c r="D33">
        <f t="shared" si="0"/>
        <v>182.8</v>
      </c>
      <c r="E33" s="1">
        <f t="shared" si="1"/>
        <v>221.18800000000002</v>
      </c>
      <c r="J33" s="1"/>
    </row>
    <row r="34" spans="1:10" x14ac:dyDescent="0.25">
      <c r="A34" t="s">
        <v>38</v>
      </c>
      <c r="B34">
        <v>4.8600000000000003</v>
      </c>
      <c r="C34">
        <v>10</v>
      </c>
      <c r="D34">
        <f t="shared" si="0"/>
        <v>48.6</v>
      </c>
      <c r="E34" s="1">
        <f t="shared" si="1"/>
        <v>58.805999999999997</v>
      </c>
      <c r="J34" s="1"/>
    </row>
    <row r="35" spans="1:10" x14ac:dyDescent="0.25">
      <c r="A35" t="s">
        <v>39</v>
      </c>
      <c r="B35">
        <v>16.239999999999998</v>
      </c>
      <c r="C35">
        <v>10</v>
      </c>
      <c r="D35">
        <f t="shared" si="0"/>
        <v>162.39999999999998</v>
      </c>
      <c r="E35" s="1">
        <f t="shared" si="1"/>
        <v>196.50399999999996</v>
      </c>
      <c r="J35" s="1"/>
    </row>
    <row r="36" spans="1:10" x14ac:dyDescent="0.25">
      <c r="A36" t="s">
        <v>40</v>
      </c>
      <c r="B36">
        <v>9.19</v>
      </c>
      <c r="C36">
        <v>10</v>
      </c>
      <c r="D36">
        <f t="shared" si="0"/>
        <v>91.899999999999991</v>
      </c>
      <c r="E36" s="1">
        <f t="shared" si="1"/>
        <v>111.19899999999998</v>
      </c>
      <c r="J36" s="1"/>
    </row>
    <row r="37" spans="1:10" x14ac:dyDescent="0.25">
      <c r="A37" t="s">
        <v>45</v>
      </c>
      <c r="B37">
        <v>0.54</v>
      </c>
      <c r="C37">
        <v>200</v>
      </c>
      <c r="D37">
        <f t="shared" si="0"/>
        <v>108</v>
      </c>
      <c r="E37" s="1">
        <f t="shared" si="1"/>
        <v>130.68</v>
      </c>
      <c r="J37" s="1"/>
    </row>
    <row r="38" spans="1:10" x14ac:dyDescent="0.25">
      <c r="A38" t="s">
        <v>46</v>
      </c>
      <c r="B38">
        <v>0.83</v>
      </c>
      <c r="C38">
        <v>200</v>
      </c>
      <c r="D38">
        <f t="shared" si="0"/>
        <v>166</v>
      </c>
      <c r="E38" s="1">
        <f t="shared" si="1"/>
        <v>200.85999999999999</v>
      </c>
      <c r="J38" s="1"/>
    </row>
    <row r="39" spans="1:10" x14ac:dyDescent="0.25">
      <c r="A39" t="s">
        <v>47</v>
      </c>
      <c r="B39">
        <v>0.16</v>
      </c>
      <c r="C39">
        <v>1125</v>
      </c>
      <c r="D39">
        <f t="shared" si="0"/>
        <v>180</v>
      </c>
      <c r="E39" s="1">
        <f t="shared" si="1"/>
        <v>217.79999999999998</v>
      </c>
      <c r="J39" s="1"/>
    </row>
    <row r="40" spans="1:10" x14ac:dyDescent="0.25">
      <c r="A40" t="s">
        <v>48</v>
      </c>
      <c r="B40">
        <v>0.32</v>
      </c>
      <c r="C40">
        <v>384</v>
      </c>
      <c r="D40">
        <f t="shared" si="0"/>
        <v>122.88</v>
      </c>
      <c r="E40" s="1">
        <f t="shared" si="1"/>
        <v>148.6848</v>
      </c>
      <c r="J40" s="1"/>
    </row>
    <row r="41" spans="1:10" x14ac:dyDescent="0.25">
      <c r="A41" t="s">
        <v>49</v>
      </c>
      <c r="B41">
        <v>12.83</v>
      </c>
      <c r="C41">
        <v>10</v>
      </c>
      <c r="D41">
        <f t="shared" si="0"/>
        <v>128.30000000000001</v>
      </c>
      <c r="E41" s="1">
        <f t="shared" si="1"/>
        <v>155.24299999999999</v>
      </c>
      <c r="J41" s="1"/>
    </row>
    <row r="42" spans="1:10" x14ac:dyDescent="0.25">
      <c r="A42" t="s">
        <v>50</v>
      </c>
      <c r="B42">
        <v>2.02</v>
      </c>
      <c r="C42">
        <v>20</v>
      </c>
      <c r="D42">
        <f t="shared" si="0"/>
        <v>40.4</v>
      </c>
      <c r="E42" s="1">
        <f t="shared" si="1"/>
        <v>48.884</v>
      </c>
      <c r="J42" s="1"/>
    </row>
    <row r="43" spans="1:10" x14ac:dyDescent="0.25">
      <c r="A43" t="s">
        <v>51</v>
      </c>
      <c r="B43">
        <v>27.61</v>
      </c>
      <c r="C43">
        <v>5</v>
      </c>
      <c r="D43">
        <f t="shared" si="0"/>
        <v>138.05000000000001</v>
      </c>
      <c r="E43" s="1">
        <f t="shared" si="1"/>
        <v>167.04050000000001</v>
      </c>
      <c r="J43" s="1"/>
    </row>
    <row r="44" spans="1:10" x14ac:dyDescent="0.25">
      <c r="A44" t="s">
        <v>41</v>
      </c>
      <c r="B44">
        <v>0.54</v>
      </c>
      <c r="C44">
        <v>810</v>
      </c>
      <c r="D44">
        <f t="shared" si="0"/>
        <v>437.40000000000003</v>
      </c>
      <c r="E44" s="1">
        <f t="shared" si="1"/>
        <v>529.25400000000002</v>
      </c>
      <c r="J44" s="1"/>
    </row>
    <row r="45" spans="1:10" x14ac:dyDescent="0.25">
      <c r="A45" t="s">
        <v>42</v>
      </c>
      <c r="B45">
        <v>0.83</v>
      </c>
      <c r="C45">
        <v>810</v>
      </c>
      <c r="D45">
        <f t="shared" si="0"/>
        <v>672.3</v>
      </c>
      <c r="E45" s="1">
        <f t="shared" si="1"/>
        <v>813.48299999999995</v>
      </c>
      <c r="J45" s="1"/>
    </row>
    <row r="46" spans="1:10" x14ac:dyDescent="0.25">
      <c r="A46" t="s">
        <v>43</v>
      </c>
      <c r="B46">
        <v>0.16</v>
      </c>
      <c r="C46">
        <v>4500</v>
      </c>
      <c r="D46">
        <f t="shared" si="0"/>
        <v>720</v>
      </c>
      <c r="E46" s="1">
        <f t="shared" si="1"/>
        <v>871.19999999999993</v>
      </c>
      <c r="J46" s="1"/>
    </row>
    <row r="47" spans="1:10" x14ac:dyDescent="0.25">
      <c r="A47" t="s">
        <v>44</v>
      </c>
      <c r="B47">
        <v>0.32</v>
      </c>
      <c r="C47">
        <v>1536</v>
      </c>
      <c r="D47">
        <f t="shared" si="0"/>
        <v>491.52</v>
      </c>
      <c r="E47" s="1">
        <f t="shared" si="1"/>
        <v>594.73919999999998</v>
      </c>
      <c r="J47" s="1"/>
    </row>
    <row r="48" spans="1:10" x14ac:dyDescent="0.25">
      <c r="A48" t="s">
        <v>52</v>
      </c>
      <c r="B48">
        <v>3.31</v>
      </c>
      <c r="C48">
        <v>3500</v>
      </c>
      <c r="D48">
        <f t="shared" si="0"/>
        <v>11585</v>
      </c>
      <c r="E48" s="1">
        <f t="shared" si="1"/>
        <v>14017.85</v>
      </c>
      <c r="J48" s="1"/>
    </row>
    <row r="49" spans="1:10" x14ac:dyDescent="0.25">
      <c r="A49" t="s">
        <v>53</v>
      </c>
      <c r="B49">
        <v>4.96</v>
      </c>
      <c r="C49">
        <v>3500</v>
      </c>
      <c r="D49">
        <f t="shared" si="0"/>
        <v>17360</v>
      </c>
      <c r="E49" s="1">
        <f t="shared" si="1"/>
        <v>21005.599999999999</v>
      </c>
      <c r="J49" s="1"/>
    </row>
    <row r="50" spans="1:10" x14ac:dyDescent="0.25">
      <c r="A50" t="s">
        <v>54</v>
      </c>
      <c r="B50">
        <v>3.72</v>
      </c>
      <c r="C50">
        <v>3500</v>
      </c>
      <c r="D50">
        <f t="shared" si="0"/>
        <v>13020</v>
      </c>
      <c r="E50" s="1">
        <f t="shared" si="1"/>
        <v>15754.199999999999</v>
      </c>
      <c r="J50" s="1"/>
    </row>
    <row r="51" spans="1:10" x14ac:dyDescent="0.25">
      <c r="A51" t="s">
        <v>55</v>
      </c>
      <c r="B51">
        <v>3.31</v>
      </c>
      <c r="C51">
        <v>10</v>
      </c>
      <c r="D51">
        <f t="shared" si="0"/>
        <v>33.1</v>
      </c>
      <c r="E51" s="1">
        <f t="shared" si="1"/>
        <v>40.051000000000002</v>
      </c>
      <c r="J51" s="1"/>
    </row>
    <row r="52" spans="1:10" x14ac:dyDescent="0.25">
      <c r="A52" t="s">
        <v>56</v>
      </c>
      <c r="B52">
        <v>4.96</v>
      </c>
      <c r="C52">
        <v>30</v>
      </c>
      <c r="D52">
        <f t="shared" si="0"/>
        <v>148.80000000000001</v>
      </c>
      <c r="E52" s="1">
        <f t="shared" si="1"/>
        <v>180.048</v>
      </c>
      <c r="J52" s="1"/>
    </row>
    <row r="53" spans="1:10" x14ac:dyDescent="0.25">
      <c r="A53" t="s">
        <v>57</v>
      </c>
      <c r="B53">
        <v>3.72</v>
      </c>
      <c r="C53">
        <v>15</v>
      </c>
      <c r="D53">
        <f t="shared" si="0"/>
        <v>55.800000000000004</v>
      </c>
      <c r="E53" s="1">
        <f t="shared" si="1"/>
        <v>67.518000000000001</v>
      </c>
      <c r="J53" s="1"/>
    </row>
    <row r="54" spans="1:10" x14ac:dyDescent="0.25">
      <c r="A54" t="s">
        <v>58</v>
      </c>
      <c r="B54">
        <v>25.81</v>
      </c>
      <c r="C54">
        <v>10</v>
      </c>
      <c r="D54">
        <f t="shared" si="0"/>
        <v>258.09999999999997</v>
      </c>
      <c r="E54" s="1">
        <f t="shared" si="1"/>
        <v>312.30099999999993</v>
      </c>
      <c r="J54" s="1"/>
    </row>
    <row r="55" spans="1:10" x14ac:dyDescent="0.25">
      <c r="A55" t="s">
        <v>59</v>
      </c>
      <c r="B55">
        <v>15.12</v>
      </c>
      <c r="C55">
        <v>10</v>
      </c>
      <c r="D55">
        <f t="shared" si="0"/>
        <v>151.19999999999999</v>
      </c>
      <c r="E55" s="1">
        <f t="shared" si="1"/>
        <v>182.95199999999997</v>
      </c>
      <c r="J55" s="1"/>
    </row>
    <row r="56" spans="1:10" x14ac:dyDescent="0.25">
      <c r="A56" t="s">
        <v>60</v>
      </c>
      <c r="B56">
        <v>13.22</v>
      </c>
      <c r="C56">
        <v>5</v>
      </c>
      <c r="D56">
        <f t="shared" si="0"/>
        <v>66.100000000000009</v>
      </c>
      <c r="E56" s="1">
        <f t="shared" si="1"/>
        <v>79.981000000000009</v>
      </c>
      <c r="J56" s="1"/>
    </row>
    <row r="57" spans="1:10" x14ac:dyDescent="0.25">
      <c r="A57" t="s">
        <v>61</v>
      </c>
      <c r="B57">
        <v>4.82</v>
      </c>
      <c r="C57">
        <v>20</v>
      </c>
      <c r="D57">
        <f t="shared" si="0"/>
        <v>96.4</v>
      </c>
      <c r="E57" s="7">
        <v>96.4</v>
      </c>
      <c r="F57" s="5"/>
      <c r="G57" s="5"/>
      <c r="J57" s="6"/>
    </row>
    <row r="58" spans="1:10" x14ac:dyDescent="0.25">
      <c r="A58" t="s">
        <v>62</v>
      </c>
      <c r="B58">
        <v>13.4</v>
      </c>
      <c r="C58">
        <v>20</v>
      </c>
      <c r="D58">
        <f t="shared" si="0"/>
        <v>268</v>
      </c>
      <c r="E58" s="1">
        <v>268</v>
      </c>
      <c r="J58" s="1"/>
    </row>
    <row r="59" spans="1:10" x14ac:dyDescent="0.25">
      <c r="A59" t="s">
        <v>63</v>
      </c>
      <c r="B59">
        <v>6</v>
      </c>
      <c r="C59">
        <v>10</v>
      </c>
      <c r="D59">
        <f t="shared" si="0"/>
        <v>60</v>
      </c>
      <c r="E59" s="1">
        <v>60</v>
      </c>
      <c r="J59" s="1"/>
    </row>
    <row r="60" spans="1:10" x14ac:dyDescent="0.25">
      <c r="A60" t="s">
        <v>64</v>
      </c>
      <c r="B60">
        <v>4.55</v>
      </c>
      <c r="C60">
        <v>60</v>
      </c>
      <c r="D60">
        <f t="shared" si="0"/>
        <v>273</v>
      </c>
      <c r="E60" s="1">
        <f>D60*1.21</f>
        <v>330.33</v>
      </c>
      <c r="J60" s="1"/>
    </row>
    <row r="61" spans="1:10" x14ac:dyDescent="0.25">
      <c r="A61" t="s">
        <v>65</v>
      </c>
      <c r="B61">
        <v>4</v>
      </c>
      <c r="C61">
        <v>10</v>
      </c>
      <c r="D61">
        <f t="shared" si="0"/>
        <v>40</v>
      </c>
      <c r="E61" s="1">
        <f>D61*1.21</f>
        <v>48.4</v>
      </c>
      <c r="J61" s="1"/>
    </row>
    <row r="62" spans="1:10" ht="13.8" x14ac:dyDescent="0.25">
      <c r="D62" s="2">
        <f>SUM(D3:D61)</f>
        <v>91187.460000000036</v>
      </c>
      <c r="E62" s="3">
        <f>SUM(E3:E61)</f>
        <v>106462.26840000002</v>
      </c>
      <c r="J62" s="3"/>
    </row>
    <row r="63" spans="1:10" ht="6.75" customHeight="1" x14ac:dyDescent="0.25"/>
    <row r="64" spans="1:10" ht="20.25" customHeight="1" x14ac:dyDescent="0.25">
      <c r="B64">
        <v>78936</v>
      </c>
      <c r="C64" s="9" t="s">
        <v>4</v>
      </c>
      <c r="D64" s="9"/>
      <c r="E64" s="9"/>
    </row>
    <row r="65" spans="2:10" ht="12.75" customHeight="1" x14ac:dyDescent="0.25">
      <c r="B65" s="10" t="s">
        <v>5</v>
      </c>
      <c r="C65" s="10"/>
      <c r="D65" s="10"/>
      <c r="E65" s="4">
        <f>E62-B64</f>
        <v>27526.268400000015</v>
      </c>
      <c r="J65" s="4"/>
    </row>
  </sheetData>
  <mergeCells count="2">
    <mergeCell ref="C64:E64"/>
    <mergeCell ref="B65:D65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piel3_04.09</vt:lpstr>
    </vt:vector>
  </TitlesOfParts>
  <Company>IZM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Aigars Cirmans</dc:creator>
  <cp:lastModifiedBy>Santa Roze</cp:lastModifiedBy>
  <dcterms:created xsi:type="dcterms:W3CDTF">2024-09-17T10:52:51Z</dcterms:created>
  <dcterms:modified xsi:type="dcterms:W3CDTF">2024-09-18T12:02:32Z</dcterms:modified>
</cp:coreProperties>
</file>