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2/LNG_2022/UKRAINA_LNG/MK rikojuma projektam/MK rikojuma projekts gala variants/MK rikojuma projekts_februāris_marts_aprīlis/uz MK/"/>
    </mc:Choice>
  </mc:AlternateContent>
  <xr:revisionPtr revIDLastSave="31" documentId="8_{B7478FB6-2623-4955-9429-A56D621B3187}" xr6:coauthVersionLast="47" xr6:coauthVersionMax="47" xr10:uidLastSave="{DA04FD3E-A4A0-4E14-A393-AFA824B073D8}"/>
  <bookViews>
    <workbookView xWindow="-110" yWindow="-110" windowWidth="19420" windowHeight="10420" xr2:uid="{F34934E8-D796-4808-89CE-AA8EB265BAC6}"/>
  </bookViews>
  <sheets>
    <sheet name="4.pielikums_VARAM" sheetId="1" r:id="rId1"/>
    <sheet name="Aprēķini"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8" i="2" l="1"/>
  <c r="F9" i="1"/>
  <c r="C15" i="1"/>
  <c r="F15" i="1" s="1"/>
  <c r="F16" i="1" s="1"/>
  <c r="E14" i="1"/>
  <c r="C14" i="1"/>
  <c r="F14" i="1" s="1"/>
  <c r="E13" i="1"/>
  <c r="D13" i="1"/>
  <c r="C13" i="1"/>
  <c r="F13" i="1" s="1"/>
  <c r="E12" i="1"/>
  <c r="C12" i="1"/>
  <c r="F12" i="1" s="1"/>
  <c r="E11" i="1"/>
  <c r="C11" i="1"/>
  <c r="F11" i="1" s="1"/>
  <c r="E10" i="1"/>
  <c r="C10" i="1"/>
  <c r="C16" i="1" s="1"/>
  <c r="E9" i="1"/>
  <c r="C9" i="1"/>
  <c r="F10" i="1" l="1"/>
  <c r="E16" i="1"/>
</calcChain>
</file>

<file path=xl/sharedStrings.xml><?xml version="1.0" encoding="utf-8"?>
<sst xmlns="http://schemas.openxmlformats.org/spreadsheetml/2006/main" count="75" uniqueCount="57">
  <si>
    <t>Tiesību akta projekta "Par finanšu līdzekļu piešķiršanu
no valsts budžeta programmas "Līdzekļi neparedzētiem gadījumiem""
sākotnējās ietekmes (ex-ante) novērtējuma ziņojumam (anotācijai)</t>
  </si>
  <si>
    <t>Gads</t>
  </si>
  <si>
    <t>2022</t>
  </si>
  <si>
    <t>komentāri</t>
  </si>
  <si>
    <t xml:space="preserve">Pārskata periods </t>
  </si>
  <si>
    <t>Februāris/Marts*</t>
  </si>
  <si>
    <t>Aprīlis</t>
  </si>
  <si>
    <t>(euro,centi)</t>
  </si>
  <si>
    <t>Rādītāja nosaukums</t>
  </si>
  <si>
    <t>Saņēmēju skaits</t>
  </si>
  <si>
    <t>Faktiskie izdevumi pārskata periodā</t>
  </si>
  <si>
    <t>Plānotie izdevumi pārskata periodā</t>
  </si>
  <si>
    <t>A</t>
  </si>
  <si>
    <t>E-paklapojuma “Vīzas pieteikums” aizpildīšana un iesniegšana</t>
  </si>
  <si>
    <t>Plānotais pieaugums saņēmēju skaitā un vidējam apjomam pret iepriekšējo mēnesi - 30%. Finansējuma apmērs ir pielīdzināts apmēram, kas noteikts par katra paklapojumu gadījuma sniegšanu VPVKAC tīklā 2022.gadā.</t>
  </si>
  <si>
    <t>E-pakalpojuma “Anketas iesniegšanas uzturēšanās atļaujas pieprasīšanai” aizpildīšana un iesniegšana</t>
  </si>
  <si>
    <t>Fizisko personu reģistrācija Fizisko personu reģistrā</t>
  </si>
  <si>
    <t>Fizisko personu reģistrācija Ukrainas civiliedzīvotāju atbalsta sniegšanai nepieciešamās informācijas reģistrā (UCANIR)</t>
  </si>
  <si>
    <t>Izdruka no Fizisko personu reģistra</t>
  </si>
  <si>
    <t>Pakalpojuma "Pabalsts Ukrainas civiliedzīvotājam" aizpildīšana un iesniegšana</t>
  </si>
  <si>
    <t>Pakalpojumu un atskaišu sistēmas papildināšana</t>
  </si>
  <si>
    <t>KOPĀ</t>
  </si>
  <si>
    <t>x</t>
  </si>
  <si>
    <t xml:space="preserve">*"Pārskats par finansējuma pieprasījumu valsts pārvaldes pakalpojumu pieteikšanas un fizisko personu reģistrācijas pasākumiem Ukrainas civiliedzīvotājiem". Dati atbilstoši VPVKAC IS pārskatam no 28.03.2022.                                                                                            </t>
  </si>
  <si>
    <t>Februāris/Marts - Aprīlis</t>
  </si>
  <si>
    <t>7=2+4</t>
  </si>
  <si>
    <t>Indikatīvais izdevumu ietekmes aprēķins Vides aizsardzības un reģionālās attīstības ministrijas atbildības valsts pārvaldes pakalpojumu pieteikšanas atbalsta jomai</t>
  </si>
  <si>
    <t>4. pielikums</t>
  </si>
  <si>
    <t>Darbi</t>
  </si>
  <si>
    <t>Gab.</t>
  </si>
  <si>
    <t>Summa, EUR</t>
  </si>
  <si>
    <t>1.</t>
  </si>
  <si>
    <t>Pakalpojumu reģistrācijas iespējas izveidošana</t>
  </si>
  <si>
    <t>1.1.</t>
  </si>
  <si>
    <t>1.2.</t>
  </si>
  <si>
    <t>1.3.</t>
  </si>
  <si>
    <t>Fizisko personu reģistrācija Fizisko personu reģistrā.</t>
  </si>
  <si>
    <t>1.4.</t>
  </si>
  <si>
    <t>1.5.</t>
  </si>
  <si>
    <t>1.6.</t>
  </si>
  <si>
    <t xml:space="preserve">2. </t>
  </si>
  <si>
    <t>Pakalpojuma veidlapu izveidošana elektroniskai aizpildei un iespēja nosūtīt iestādei aizpildītas veidlapas skenējumu</t>
  </si>
  <si>
    <t>2.1.</t>
  </si>
  <si>
    <t>Jauna ieraksta pievienošana, nodrošinot iespēju reģistrēt UA iedzīvotājiem pēc viņu pieprasījuma izsniegtas izdrukas un iespēju pievienot skenēto iesnieguma veidlapu (klienta pieprasījumu);</t>
  </si>
  <si>
    <t>2.2.</t>
  </si>
  <si>
    <t>Pārveidot PMLP anketu “Anketa ziņu iekļaušanai Fizisko personu reģistrā” sistēmā elektroniskai aizpildei, un sasaiste ar reģistrāciju FPR.</t>
  </si>
  <si>
    <t>3.</t>
  </si>
  <si>
    <t>Lietotāju tiesību paplašināšana pašvaldību klientu apkalpošanas struktūrvienībām, nodrošinot pēc pašvaldību pieprasījuma pašvaldību klientu apkalpošabas struktūru darbiniekiem iespēju reģistrēt VPVKAC IS UA iedz. sniegto atbalstu tādā pat apjomā, kādā to reģistrē VPVKAC.</t>
  </si>
  <si>
    <t>4.</t>
  </si>
  <si>
    <t>Atskaites papildināšana: VPVKAC IS atskaites sistēmas pilnveidošana, nodrošinot datu iegūšanu par UA iedz. mērķēto pakalpojumu sniegtā atbalsta skaitu pa iestādēm, pakalpojuma veidiem, laika ietvaru; kā arī, nodalīt un parādīt atsevišķi VPVKAC (pa pašvaldībām) un pašvaldību KAC (pa pašvaldībām) reģistrācijas.</t>
  </si>
  <si>
    <t>PVN</t>
  </si>
  <si>
    <t>Kopā</t>
  </si>
  <si>
    <t>Pamatojums</t>
  </si>
  <si>
    <t>UCAL 2.panta 3.prim daļa</t>
  </si>
  <si>
    <t>UCAL 13.panta 4.daļa</t>
  </si>
  <si>
    <t>Ukrainas civiliedzīvotājiem pieteikto valsts pārvaldes pakalpojumu un fizisko personu reģistrācijai, izpildot Ukrainas civiliedzīvotāju atbalsta likuma 13. panta 2. daļas prasības, veiktas pielāgošanas darbības pakalpojumu vadības sistēmā.** Aprēķins pamatots ar visu šobrīd VPVKAC un pašvalību KAC deleģēto pakalpojumu reģistra izveidi paklapojumu reģistrēšanai un datu izgūšanai. Detalizēts aprēķins pievienots lapā "Aprēķini".</t>
  </si>
  <si>
    <t>**Ventspils valstspilsētas pašvaldība nodrošina pakalpojumu un atskaišu sistēmas papildināšanas veikšanu saskaņā ar Valsts pārvaldes iekārtas likuma 54. panta piekto daļu un 61. pantu; Valsts reģionālās attīstības aģentūras un Ventspils pilsētas domes 2015. gada 17. augustā noslēgto Vienošanos par grozījumiem 2013. gada 17. decembra Vienošanās Nr. 13-2/13/155 par pašvaldību informācijas tehnoloģiju kompetences centra uzturēšanu un izmaiņu veikšanu pašvaldības informācijas sistēmā, kas paredz veikt izmaiņas Pašvaldības informācijas sistēmā Valsts un pašvaldības vienoto klientu apkalpošanas centru datu apmaiņai caur Valsts informācijas sistēmu savietotāju ar valsts pārvaldes institūcijām sociālo pakalpojumu saņemšanai un pieprasīšanai, Ministru kabineta 2017. gada 4. jūlija noteikumu Nr. 401 “Noteikumi par valsts pārvaldes vienoto klientu apkalpošanas centru veidiem, sniegto pakalpojumu apjomu un pakalpojumu sniegšanas kārtību” 17.1., 17.2., 17.5., 17.13., 20.8., 20.9. un 20.15. apakšpunktu, Ministru kabineta 2022. gada 19. aprīļa noteikumu Nr. 248 “Kārtība, kādā izmanto gadskārtējā valsts budžeta likumā paredzēto apropriāciju valsts un pašvaldību vienoto klientu apkalpošanas centru tīkla izveidei, uzturēšanai un publisko pakalpojumu sistēmas pilnveidei” 19. punktu, un VARAM un Ventspils valsts pilsētas pašvaldības domes sadarbības līgumu Nr. IKT/9/2022 Par pakalpojumu vadības sistēmas pakalpojumucentri.lv uzturēšanu un atbalstu novada un reģionālās nozīmes Valsts un pašvaldību vienotajos klientu apkalpošanas centros.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</si>
</sst>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family val="2"/>
      <charset val="186"/>
      <scheme val="minor"/>
    </font>
    <font>
      <sz val="11"/>
      <color indexed="8"/>
      <name val="Calibri"/>
      <family val="2"/>
      <charset val="186"/>
    </font>
    <font>
      <i/>
      <sz val="10"/>
      <color indexed="8"/>
      <name val="Times New Roman"/>
      <family val="1"/>
      <charset val="186"/>
    </font>
    <font>
      <sz val="10"/>
      <color rgb="FF333333"/>
      <name val="Times New Roman"/>
      <family val="1"/>
      <charset val="186"/>
    </font>
    <font>
      <sz val="11"/>
      <color indexed="8"/>
      <name val="Calibri"/>
      <family val="2"/>
    </font>
    <font>
      <b/>
      <sz val="13"/>
      <color theme="1"/>
      <name val="Times New Roman"/>
      <family val="1"/>
      <charset val="186"/>
    </font>
    <font>
      <sz val="10"/>
      <name val="Times New Roman"/>
      <family val="1"/>
      <charset val="186"/>
    </font>
    <font>
      <b/>
      <sz val="10"/>
      <name val="Times New Roman"/>
      <family val="1"/>
      <charset val="186"/>
    </font>
    <font>
      <i/>
      <sz val="9"/>
      <color indexed="8"/>
      <name val="Calibri"/>
      <family val="2"/>
      <charset val="186"/>
    </font>
    <font>
      <i/>
      <sz val="8"/>
      <name val="Times New Roman"/>
      <family val="1"/>
      <charset val="186"/>
    </font>
    <font>
      <b/>
      <i/>
      <sz val="8"/>
      <name val="Times New Roman"/>
      <family val="1"/>
      <charset val="186"/>
    </font>
    <font>
      <i/>
      <sz val="8"/>
      <color indexed="8"/>
      <name val="Calibri"/>
      <family val="2"/>
      <charset val="186"/>
    </font>
    <font>
      <sz val="9"/>
      <name val="Times New Roman"/>
      <family val="1"/>
      <charset val="186"/>
    </font>
    <font>
      <sz val="11"/>
      <name val="Calibri"/>
      <family val="2"/>
      <charset val="186"/>
    </font>
    <font>
      <i/>
      <sz val="9"/>
      <name val="Calibri"/>
      <family val="2"/>
      <charset val="186"/>
    </font>
    <font>
      <b/>
      <sz val="14"/>
      <name val="Times New Roman"/>
      <family val="1"/>
      <charset val="186"/>
    </font>
    <font>
      <i/>
      <sz val="8"/>
      <color theme="1"/>
      <name val="Times New Roman"/>
      <family val="1"/>
      <charset val="186"/>
    </font>
    <font>
      <sz val="11"/>
      <color indexed="8"/>
      <name val="Times New Roman"/>
      <family val="1"/>
      <charset val="186"/>
    </font>
    <font>
      <sz val="11"/>
      <color rgb="FFFF0000"/>
      <name val="Times New Roman"/>
      <family val="1"/>
      <charset val="186"/>
    </font>
    <font>
      <b/>
      <sz val="11"/>
      <color indexed="8"/>
      <name val="Times New Roman"/>
      <family val="1"/>
      <charset val="186"/>
    </font>
    <font>
      <sz val="11"/>
      <color theme="1"/>
      <name val="Times New Roman"/>
      <family val="1"/>
      <charset val="186"/>
    </font>
    <font>
      <b/>
      <sz val="11"/>
      <color theme="1"/>
      <name val="Times New Roman"/>
      <family val="1"/>
      <charset val="186"/>
    </font>
    <font>
      <sz val="11"/>
      <name val="Times New Roman"/>
      <family val="1"/>
      <charset val="186"/>
    </font>
    <font>
      <i/>
      <sz val="10"/>
      <color theme="1"/>
      <name val="Times New Roman"/>
      <family val="1"/>
      <charset val="186"/>
    </font>
    <font>
      <sz val="10"/>
      <name val="Symbol"/>
      <family val="1"/>
      <charset val="2"/>
    </font>
  </fonts>
  <fills count="7">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4.9989318521683403E-2"/>
        <bgColor indexed="64"/>
      </patternFill>
    </fill>
    <fill>
      <patternFill patternType="solid">
        <fgColor theme="0" tint="-0.34998626667073579"/>
        <bgColor indexed="26"/>
      </patternFill>
    </fill>
  </fills>
  <borders count="28">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medium">
        <color indexed="64"/>
      </right>
      <top/>
      <bottom style="thin">
        <color indexed="64"/>
      </bottom>
      <diagonal/>
    </border>
    <border>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1" fillId="0" borderId="0"/>
    <xf numFmtId="0" fontId="4" fillId="0" borderId="0"/>
    <xf numFmtId="0" fontId="1" fillId="0" borderId="0"/>
  </cellStyleXfs>
  <cellXfs count="84">
    <xf numFmtId="0" fontId="0" fillId="0" borderId="0" xfId="0"/>
    <xf numFmtId="0" fontId="1" fillId="0" borderId="0" xfId="1" applyAlignment="1">
      <alignment vertical="center"/>
    </xf>
    <xf numFmtId="0" fontId="6" fillId="0" borderId="1" xfId="2" applyFont="1" applyBorder="1" applyAlignment="1">
      <alignment vertical="center" wrapText="1"/>
    </xf>
    <xf numFmtId="49" fontId="7" fillId="2" borderId="5" xfId="2" applyNumberFormat="1" applyFont="1" applyFill="1" applyBorder="1" applyAlignment="1">
      <alignment horizontal="center" vertical="center" wrapText="1"/>
    </xf>
    <xf numFmtId="0" fontId="6" fillId="0" borderId="7" xfId="2" applyFont="1" applyBorder="1" applyAlignment="1">
      <alignment vertical="center" wrapText="1"/>
    </xf>
    <xf numFmtId="49" fontId="7" fillId="2" borderId="11" xfId="2" applyNumberFormat="1" applyFont="1" applyFill="1" applyBorder="1" applyAlignment="1">
      <alignment horizontal="center" vertical="center" wrapText="1"/>
    </xf>
    <xf numFmtId="0" fontId="9" fillId="3" borderId="13" xfId="2" applyFont="1" applyFill="1" applyBorder="1" applyAlignment="1">
      <alignment horizontal="justify" vertical="center"/>
    </xf>
    <xf numFmtId="0" fontId="9" fillId="3" borderId="13" xfId="2" applyFont="1" applyFill="1" applyBorder="1" applyAlignment="1">
      <alignment horizontal="center" vertical="center"/>
    </xf>
    <xf numFmtId="0" fontId="9" fillId="3" borderId="12" xfId="2" applyFont="1" applyFill="1" applyBorder="1" applyAlignment="1">
      <alignment horizontal="right" vertical="center"/>
    </xf>
    <xf numFmtId="0" fontId="9" fillId="3" borderId="0" xfId="2" applyFont="1" applyFill="1" applyAlignment="1">
      <alignment horizontal="right" vertical="center"/>
    </xf>
    <xf numFmtId="0" fontId="10" fillId="4" borderId="14" xfId="2" applyFont="1" applyFill="1" applyBorder="1" applyAlignment="1">
      <alignment horizontal="right" vertical="center"/>
    </xf>
    <xf numFmtId="0" fontId="11" fillId="0" borderId="0" xfId="1" applyFont="1" applyAlignment="1">
      <alignment vertical="center"/>
    </xf>
    <xf numFmtId="49" fontId="6" fillId="3" borderId="15" xfId="2" applyNumberFormat="1" applyFont="1" applyFill="1" applyBorder="1" applyAlignment="1">
      <alignment horizontal="center" vertical="center" wrapText="1"/>
    </xf>
    <xf numFmtId="49" fontId="6" fillId="3" borderId="16" xfId="2" applyNumberFormat="1" applyFont="1" applyFill="1" applyBorder="1" applyAlignment="1">
      <alignment horizontal="center" vertical="center" wrapText="1"/>
    </xf>
    <xf numFmtId="49" fontId="7" fillId="3" borderId="17" xfId="2" applyNumberFormat="1" applyFont="1" applyFill="1" applyBorder="1" applyAlignment="1">
      <alignment horizontal="center" vertical="center" wrapText="1"/>
    </xf>
    <xf numFmtId="49" fontId="6" fillId="3" borderId="18" xfId="2" applyNumberFormat="1" applyFont="1" applyFill="1" applyBorder="1" applyAlignment="1">
      <alignment horizontal="center" vertical="center" wrapText="1"/>
    </xf>
    <xf numFmtId="49" fontId="6" fillId="3" borderId="19" xfId="2" applyNumberFormat="1" applyFont="1" applyFill="1" applyBorder="1" applyAlignment="1">
      <alignment horizontal="center" vertical="center" wrapText="1"/>
    </xf>
    <xf numFmtId="49" fontId="7" fillId="4" borderId="20" xfId="2" applyNumberFormat="1" applyFont="1" applyFill="1" applyBorder="1" applyAlignment="1">
      <alignment horizontal="center" vertical="center" wrapText="1"/>
    </xf>
    <xf numFmtId="0" fontId="6" fillId="3" borderId="15" xfId="3" applyFont="1" applyFill="1" applyBorder="1" applyAlignment="1">
      <alignment horizontal="center" vertical="center"/>
    </xf>
    <xf numFmtId="0" fontId="6" fillId="3" borderId="16" xfId="3" applyFont="1" applyFill="1" applyBorder="1" applyAlignment="1">
      <alignment horizontal="center" vertical="center"/>
    </xf>
    <xf numFmtId="0" fontId="6" fillId="3" borderId="17" xfId="3" applyFont="1" applyFill="1" applyBorder="1" applyAlignment="1">
      <alignment horizontal="center" vertical="center"/>
    </xf>
    <xf numFmtId="0" fontId="6" fillId="3" borderId="18" xfId="3" applyFont="1" applyFill="1" applyBorder="1" applyAlignment="1">
      <alignment horizontal="center" vertical="center"/>
    </xf>
    <xf numFmtId="0" fontId="6" fillId="3" borderId="19" xfId="3" applyFont="1" applyFill="1" applyBorder="1" applyAlignment="1">
      <alignment horizontal="center" vertical="center"/>
    </xf>
    <xf numFmtId="0" fontId="7" fillId="4" borderId="20" xfId="3" applyFont="1" applyFill="1" applyBorder="1" applyAlignment="1">
      <alignment horizontal="center" vertical="center"/>
    </xf>
    <xf numFmtId="0" fontId="12" fillId="3" borderId="22" xfId="3" applyFont="1" applyFill="1" applyBorder="1" applyAlignment="1">
      <alignment horizontal="center" vertical="center"/>
    </xf>
    <xf numFmtId="0" fontId="13" fillId="0" borderId="0" xfId="1" applyFont="1" applyAlignment="1">
      <alignment vertical="center"/>
    </xf>
    <xf numFmtId="4" fontId="7" fillId="4" borderId="20" xfId="3" applyNumberFormat="1" applyFont="1" applyFill="1" applyBorder="1" applyAlignment="1">
      <alignment horizontal="right" vertical="center"/>
    </xf>
    <xf numFmtId="0" fontId="7" fillId="3" borderId="23" xfId="3" applyFont="1" applyFill="1" applyBorder="1" applyAlignment="1">
      <alignment horizontal="left" vertical="center" wrapText="1"/>
    </xf>
    <xf numFmtId="3" fontId="7" fillId="3" borderId="24" xfId="3" applyNumberFormat="1" applyFont="1" applyFill="1" applyBorder="1" applyAlignment="1">
      <alignment horizontal="center" vertical="center"/>
    </xf>
    <xf numFmtId="4" fontId="7" fillId="3" borderId="25" xfId="3" applyNumberFormat="1" applyFont="1" applyFill="1" applyBorder="1" applyAlignment="1">
      <alignment horizontal="right" vertical="center"/>
    </xf>
    <xf numFmtId="3" fontId="7" fillId="3" borderId="26" xfId="3" applyNumberFormat="1" applyFont="1" applyFill="1" applyBorder="1" applyAlignment="1">
      <alignment horizontal="center" vertical="center"/>
    </xf>
    <xf numFmtId="0" fontId="14" fillId="0" borderId="27" xfId="1" applyFont="1" applyBorder="1" applyAlignment="1">
      <alignment horizontal="left" vertical="center" wrapText="1"/>
    </xf>
    <xf numFmtId="0" fontId="17" fillId="0" borderId="0" xfId="3" applyFont="1" applyAlignment="1">
      <alignment vertical="center"/>
    </xf>
    <xf numFmtId="0" fontId="17" fillId="0" borderId="0" xfId="3" applyFont="1" applyAlignment="1">
      <alignment horizontal="center" vertical="center"/>
    </xf>
    <xf numFmtId="0" fontId="18" fillId="0" borderId="0" xfId="3" applyFont="1" applyAlignment="1">
      <alignment vertical="center"/>
    </xf>
    <xf numFmtId="0" fontId="19" fillId="0" borderId="0" xfId="3" applyFont="1" applyAlignment="1">
      <alignment vertical="center"/>
    </xf>
    <xf numFmtId="0" fontId="8" fillId="0" borderId="0" xfId="1" applyFont="1" applyAlignment="1">
      <alignment horizontal="left" vertical="center" wrapText="1"/>
    </xf>
    <xf numFmtId="4" fontId="15" fillId="6" borderId="25" xfId="3" applyNumberFormat="1" applyFont="1" applyFill="1" applyBorder="1" applyAlignment="1">
      <alignment horizontal="right" vertical="center"/>
    </xf>
    <xf numFmtId="0" fontId="20" fillId="0" borderId="0" xfId="0" applyFont="1" applyAlignment="1">
      <alignment horizontal="center" vertical="center"/>
    </xf>
    <xf numFmtId="0" fontId="21" fillId="0" borderId="0" xfId="0" applyFont="1"/>
    <xf numFmtId="2" fontId="20" fillId="0" borderId="0" xfId="0" applyNumberFormat="1" applyFont="1" applyAlignment="1">
      <alignment horizontal="center" vertical="center"/>
    </xf>
    <xf numFmtId="0" fontId="20" fillId="0" borderId="0" xfId="0" applyFont="1"/>
    <xf numFmtId="0" fontId="20" fillId="5" borderId="0" xfId="0" applyFont="1" applyFill="1" applyAlignment="1">
      <alignment horizontal="center" vertical="center"/>
    </xf>
    <xf numFmtId="0" fontId="20" fillId="5" borderId="0" xfId="0" applyFont="1" applyFill="1" applyAlignment="1">
      <alignment vertical="top"/>
    </xf>
    <xf numFmtId="2" fontId="20" fillId="5" borderId="0" xfId="0" applyNumberFormat="1" applyFont="1" applyFill="1" applyAlignment="1">
      <alignment horizontal="center" vertical="top"/>
    </xf>
    <xf numFmtId="0" fontId="20" fillId="0" borderId="0" xfId="0" applyFont="1" applyAlignment="1">
      <alignment horizontal="center" vertical="top"/>
    </xf>
    <xf numFmtId="0" fontId="0" fillId="0" borderId="0" xfId="0" applyAlignment="1">
      <alignment vertical="top"/>
    </xf>
    <xf numFmtId="4" fontId="20" fillId="5" borderId="0" xfId="0" applyNumberFormat="1" applyFont="1" applyFill="1" applyAlignment="1">
      <alignment vertical="top"/>
    </xf>
    <xf numFmtId="0" fontId="21" fillId="0" borderId="0" xfId="0" applyFont="1" applyAlignment="1">
      <alignment vertical="top"/>
    </xf>
    <xf numFmtId="1" fontId="20" fillId="0" borderId="0" xfId="0" applyNumberFormat="1" applyFont="1" applyAlignment="1">
      <alignment horizontal="center" vertical="top"/>
    </xf>
    <xf numFmtId="0" fontId="20" fillId="0" borderId="0" xfId="0" applyFont="1" applyAlignment="1">
      <alignment horizontal="right" vertical="top"/>
    </xf>
    <xf numFmtId="0" fontId="22" fillId="0" borderId="0" xfId="1" applyFont="1" applyAlignment="1">
      <alignment horizontal="left" vertical="top" wrapText="1"/>
    </xf>
    <xf numFmtId="0" fontId="20" fillId="0" borderId="0" xfId="0" applyFont="1" applyAlignment="1">
      <alignment vertical="top" wrapText="1"/>
    </xf>
    <xf numFmtId="164" fontId="20" fillId="0" borderId="0" xfId="0" applyNumberFormat="1" applyFont="1" applyAlignment="1">
      <alignment vertical="top" wrapText="1"/>
    </xf>
    <xf numFmtId="2" fontId="20" fillId="0" borderId="0" xfId="0" applyNumberFormat="1" applyFont="1" applyAlignment="1">
      <alignment horizontal="center" vertical="top"/>
    </xf>
    <xf numFmtId="0" fontId="20" fillId="0" borderId="0" xfId="0" applyFont="1" applyAlignment="1">
      <alignment vertical="top"/>
    </xf>
    <xf numFmtId="4" fontId="20" fillId="0" borderId="0" xfId="0" applyNumberFormat="1" applyFont="1" applyAlignment="1">
      <alignment vertical="top"/>
    </xf>
    <xf numFmtId="0" fontId="23" fillId="0" borderId="0" xfId="0" applyFont="1"/>
    <xf numFmtId="4" fontId="20" fillId="0" borderId="0" xfId="0" applyNumberFormat="1" applyFont="1"/>
    <xf numFmtId="0" fontId="0" fillId="0" borderId="0" xfId="0" applyAlignment="1">
      <alignment horizontal="center" vertical="center"/>
    </xf>
    <xf numFmtId="0" fontId="24" fillId="0" borderId="0" xfId="0" applyFont="1" applyAlignment="1">
      <alignment horizontal="left" vertical="center" indent="2"/>
    </xf>
    <xf numFmtId="0" fontId="14" fillId="0" borderId="8" xfId="1" applyFont="1" applyFill="1" applyBorder="1" applyAlignment="1">
      <alignment horizontal="left" vertical="center" wrapText="1"/>
    </xf>
    <xf numFmtId="0" fontId="6" fillId="0" borderId="15" xfId="1" applyFont="1" applyFill="1" applyBorder="1" applyAlignment="1">
      <alignment horizontal="left" vertical="center" wrapText="1"/>
    </xf>
    <xf numFmtId="3" fontId="6" fillId="0" borderId="16" xfId="3" applyNumberFormat="1" applyFont="1" applyFill="1" applyBorder="1" applyAlignment="1">
      <alignment horizontal="center" vertical="center"/>
    </xf>
    <xf numFmtId="4" fontId="6" fillId="0" borderId="17" xfId="3" applyNumberFormat="1" applyFont="1" applyFill="1" applyBorder="1" applyAlignment="1">
      <alignment horizontal="right" vertical="center"/>
    </xf>
    <xf numFmtId="3" fontId="6" fillId="0" borderId="18" xfId="3" applyNumberFormat="1" applyFont="1" applyFill="1" applyBorder="1" applyAlignment="1">
      <alignment horizontal="center" vertical="center"/>
    </xf>
    <xf numFmtId="4" fontId="6" fillId="0" borderId="19" xfId="3" applyNumberFormat="1" applyFont="1" applyFill="1" applyBorder="1" applyAlignment="1">
      <alignment horizontal="right" vertical="center"/>
    </xf>
    <xf numFmtId="49" fontId="17" fillId="0" borderId="0" xfId="3" applyNumberFormat="1" applyFont="1" applyAlignment="1">
      <alignment vertical="center" wrapText="1"/>
    </xf>
    <xf numFmtId="49" fontId="0" fillId="0" borderId="0" xfId="0" applyNumberFormat="1" applyAlignment="1">
      <alignment vertical="center" wrapText="1"/>
    </xf>
    <xf numFmtId="0" fontId="16" fillId="0" borderId="0" xfId="3" applyFont="1" applyAlignment="1">
      <alignment horizontal="left" vertical="center" wrapText="1"/>
    </xf>
    <xf numFmtId="0" fontId="2" fillId="0" borderId="0" xfId="1" applyFont="1" applyAlignment="1">
      <alignment horizontal="right" vertical="center" wrapText="1"/>
    </xf>
    <xf numFmtId="49" fontId="3" fillId="0" borderId="0" xfId="0" applyNumberFormat="1" applyFont="1" applyAlignment="1">
      <alignment horizontal="right" vertical="center" wrapText="1"/>
    </xf>
    <xf numFmtId="0" fontId="5" fillId="0" borderId="0" xfId="2" applyFont="1" applyAlignment="1">
      <alignment horizontal="center" vertical="center" wrapText="1"/>
    </xf>
    <xf numFmtId="49" fontId="6" fillId="0" borderId="1" xfId="2" applyNumberFormat="1" applyFont="1" applyBorder="1" applyAlignment="1">
      <alignment horizontal="center" vertical="center" wrapText="1"/>
    </xf>
    <xf numFmtId="49" fontId="6" fillId="0" borderId="2" xfId="2" applyNumberFormat="1" applyFont="1" applyBorder="1" applyAlignment="1">
      <alignment horizontal="center" vertical="center" wrapText="1"/>
    </xf>
    <xf numFmtId="49" fontId="6" fillId="0" borderId="3" xfId="2" applyNumberFormat="1" applyFont="1" applyBorder="1" applyAlignment="1">
      <alignment horizontal="center" vertical="center" wrapText="1"/>
    </xf>
    <xf numFmtId="49" fontId="6" fillId="0" borderId="4" xfId="2" applyNumberFormat="1" applyFont="1" applyBorder="1" applyAlignment="1">
      <alignment horizontal="center" vertical="center" wrapText="1"/>
    </xf>
    <xf numFmtId="0" fontId="8" fillId="0" borderId="6"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21" xfId="1" applyFont="1" applyBorder="1" applyAlignment="1">
      <alignment horizontal="center" vertical="center" wrapText="1"/>
    </xf>
    <xf numFmtId="49" fontId="6" fillId="0" borderId="7" xfId="2" applyNumberFormat="1" applyFont="1" applyBorder="1" applyAlignment="1">
      <alignment horizontal="center" vertical="center" wrapText="1"/>
    </xf>
    <xf numFmtId="49" fontId="6" fillId="0" borderId="8" xfId="2" applyNumberFormat="1" applyFont="1" applyBorder="1" applyAlignment="1">
      <alignment horizontal="center" vertical="center" wrapText="1"/>
    </xf>
    <xf numFmtId="49" fontId="6" fillId="0" borderId="9"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cellXfs>
  <cellStyles count="4">
    <cellStyle name="Excel Built-in Normal" xfId="1" xr:uid="{CEFF69E3-69FC-49B7-BD8D-D9AF863EE78E}"/>
    <cellStyle name="Excel Built-in Normal 1" xfId="2" xr:uid="{06F738C0-56FB-4147-8656-7B999D403541}"/>
    <cellStyle name="Excel Built-in Normal 2" xfId="3" xr:uid="{1D25E993-4391-4B05-A413-3433989131C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1AD72-ABA8-41FA-9224-BF2E98FC6C1A}">
  <dimension ref="A1:Q31"/>
  <sheetViews>
    <sheetView tabSelected="1" workbookViewId="0">
      <selection activeCell="A3" sqref="A3:G3"/>
    </sheetView>
  </sheetViews>
  <sheetFormatPr defaultColWidth="9.453125" defaultRowHeight="14.5" x14ac:dyDescent="0.35"/>
  <cols>
    <col min="1" max="1" width="21.7265625" style="32" customWidth="1"/>
    <col min="2" max="2" width="10.26953125" style="33" customWidth="1"/>
    <col min="3" max="3" width="14.1796875" style="32" customWidth="1"/>
    <col min="4" max="4" width="10.26953125" style="34" customWidth="1"/>
    <col min="5" max="5" width="14.1796875" style="34" customWidth="1"/>
    <col min="6" max="6" width="14.1796875" style="35" customWidth="1"/>
    <col min="7" max="7" width="46.26953125" style="36" customWidth="1"/>
    <col min="8" max="8" width="45.7265625" style="1" customWidth="1"/>
    <col min="9" max="254" width="9.453125" style="1"/>
    <col min="255" max="255" width="21.7265625" style="1" customWidth="1"/>
    <col min="256" max="256" width="10.26953125" style="1" customWidth="1"/>
    <col min="257" max="257" width="14.1796875" style="1" customWidth="1"/>
    <col min="258" max="258" width="10.26953125" style="1" customWidth="1"/>
    <col min="259" max="259" width="14.1796875" style="1" customWidth="1"/>
    <col min="260" max="260" width="10.26953125" style="1" customWidth="1"/>
    <col min="261" max="262" width="14.1796875" style="1" customWidth="1"/>
    <col min="263" max="263" width="46.26953125" style="1" customWidth="1"/>
    <col min="264" max="264" width="45.7265625" style="1" customWidth="1"/>
    <col min="265" max="510" width="9.453125" style="1"/>
    <col min="511" max="511" width="21.7265625" style="1" customWidth="1"/>
    <col min="512" max="512" width="10.26953125" style="1" customWidth="1"/>
    <col min="513" max="513" width="14.1796875" style="1" customWidth="1"/>
    <col min="514" max="514" width="10.26953125" style="1" customWidth="1"/>
    <col min="515" max="515" width="14.1796875" style="1" customWidth="1"/>
    <col min="516" max="516" width="10.26953125" style="1" customWidth="1"/>
    <col min="517" max="518" width="14.1796875" style="1" customWidth="1"/>
    <col min="519" max="519" width="46.26953125" style="1" customWidth="1"/>
    <col min="520" max="520" width="45.7265625" style="1" customWidth="1"/>
    <col min="521" max="766" width="9.453125" style="1"/>
    <col min="767" max="767" width="21.7265625" style="1" customWidth="1"/>
    <col min="768" max="768" width="10.26953125" style="1" customWidth="1"/>
    <col min="769" max="769" width="14.1796875" style="1" customWidth="1"/>
    <col min="770" max="770" width="10.26953125" style="1" customWidth="1"/>
    <col min="771" max="771" width="14.1796875" style="1" customWidth="1"/>
    <col min="772" max="772" width="10.26953125" style="1" customWidth="1"/>
    <col min="773" max="774" width="14.1796875" style="1" customWidth="1"/>
    <col min="775" max="775" width="46.26953125" style="1" customWidth="1"/>
    <col min="776" max="776" width="45.7265625" style="1" customWidth="1"/>
    <col min="777" max="1022" width="9.453125" style="1"/>
    <col min="1023" max="1023" width="21.7265625" style="1" customWidth="1"/>
    <col min="1024" max="1024" width="10.26953125" style="1" customWidth="1"/>
    <col min="1025" max="1025" width="14.1796875" style="1" customWidth="1"/>
    <col min="1026" max="1026" width="10.26953125" style="1" customWidth="1"/>
    <col min="1027" max="1027" width="14.1796875" style="1" customWidth="1"/>
    <col min="1028" max="1028" width="10.26953125" style="1" customWidth="1"/>
    <col min="1029" max="1030" width="14.1796875" style="1" customWidth="1"/>
    <col min="1031" max="1031" width="46.26953125" style="1" customWidth="1"/>
    <col min="1032" max="1032" width="45.7265625" style="1" customWidth="1"/>
    <col min="1033" max="1278" width="9.453125" style="1"/>
    <col min="1279" max="1279" width="21.7265625" style="1" customWidth="1"/>
    <col min="1280" max="1280" width="10.26953125" style="1" customWidth="1"/>
    <col min="1281" max="1281" width="14.1796875" style="1" customWidth="1"/>
    <col min="1282" max="1282" width="10.26953125" style="1" customWidth="1"/>
    <col min="1283" max="1283" width="14.1796875" style="1" customWidth="1"/>
    <col min="1284" max="1284" width="10.26953125" style="1" customWidth="1"/>
    <col min="1285" max="1286" width="14.1796875" style="1" customWidth="1"/>
    <col min="1287" max="1287" width="46.26953125" style="1" customWidth="1"/>
    <col min="1288" max="1288" width="45.7265625" style="1" customWidth="1"/>
    <col min="1289" max="1534" width="9.453125" style="1"/>
    <col min="1535" max="1535" width="21.7265625" style="1" customWidth="1"/>
    <col min="1536" max="1536" width="10.26953125" style="1" customWidth="1"/>
    <col min="1537" max="1537" width="14.1796875" style="1" customWidth="1"/>
    <col min="1538" max="1538" width="10.26953125" style="1" customWidth="1"/>
    <col min="1539" max="1539" width="14.1796875" style="1" customWidth="1"/>
    <col min="1540" max="1540" width="10.26953125" style="1" customWidth="1"/>
    <col min="1541" max="1542" width="14.1796875" style="1" customWidth="1"/>
    <col min="1543" max="1543" width="46.26953125" style="1" customWidth="1"/>
    <col min="1544" max="1544" width="45.7265625" style="1" customWidth="1"/>
    <col min="1545" max="1790" width="9.453125" style="1"/>
    <col min="1791" max="1791" width="21.7265625" style="1" customWidth="1"/>
    <col min="1792" max="1792" width="10.26953125" style="1" customWidth="1"/>
    <col min="1793" max="1793" width="14.1796875" style="1" customWidth="1"/>
    <col min="1794" max="1794" width="10.26953125" style="1" customWidth="1"/>
    <col min="1795" max="1795" width="14.1796875" style="1" customWidth="1"/>
    <col min="1796" max="1796" width="10.26953125" style="1" customWidth="1"/>
    <col min="1797" max="1798" width="14.1796875" style="1" customWidth="1"/>
    <col min="1799" max="1799" width="46.26953125" style="1" customWidth="1"/>
    <col min="1800" max="1800" width="45.7265625" style="1" customWidth="1"/>
    <col min="1801" max="2046" width="9.453125" style="1"/>
    <col min="2047" max="2047" width="21.7265625" style="1" customWidth="1"/>
    <col min="2048" max="2048" width="10.26953125" style="1" customWidth="1"/>
    <col min="2049" max="2049" width="14.1796875" style="1" customWidth="1"/>
    <col min="2050" max="2050" width="10.26953125" style="1" customWidth="1"/>
    <col min="2051" max="2051" width="14.1796875" style="1" customWidth="1"/>
    <col min="2052" max="2052" width="10.26953125" style="1" customWidth="1"/>
    <col min="2053" max="2054" width="14.1796875" style="1" customWidth="1"/>
    <col min="2055" max="2055" width="46.26953125" style="1" customWidth="1"/>
    <col min="2056" max="2056" width="45.7265625" style="1" customWidth="1"/>
    <col min="2057" max="2302" width="9.453125" style="1"/>
    <col min="2303" max="2303" width="21.7265625" style="1" customWidth="1"/>
    <col min="2304" max="2304" width="10.26953125" style="1" customWidth="1"/>
    <col min="2305" max="2305" width="14.1796875" style="1" customWidth="1"/>
    <col min="2306" max="2306" width="10.26953125" style="1" customWidth="1"/>
    <col min="2307" max="2307" width="14.1796875" style="1" customWidth="1"/>
    <col min="2308" max="2308" width="10.26953125" style="1" customWidth="1"/>
    <col min="2309" max="2310" width="14.1796875" style="1" customWidth="1"/>
    <col min="2311" max="2311" width="46.26953125" style="1" customWidth="1"/>
    <col min="2312" max="2312" width="45.7265625" style="1" customWidth="1"/>
    <col min="2313" max="2558" width="9.453125" style="1"/>
    <col min="2559" max="2559" width="21.7265625" style="1" customWidth="1"/>
    <col min="2560" max="2560" width="10.26953125" style="1" customWidth="1"/>
    <col min="2561" max="2561" width="14.1796875" style="1" customWidth="1"/>
    <col min="2562" max="2562" width="10.26953125" style="1" customWidth="1"/>
    <col min="2563" max="2563" width="14.1796875" style="1" customWidth="1"/>
    <col min="2564" max="2564" width="10.26953125" style="1" customWidth="1"/>
    <col min="2565" max="2566" width="14.1796875" style="1" customWidth="1"/>
    <col min="2567" max="2567" width="46.26953125" style="1" customWidth="1"/>
    <col min="2568" max="2568" width="45.7265625" style="1" customWidth="1"/>
    <col min="2569" max="2814" width="9.453125" style="1"/>
    <col min="2815" max="2815" width="21.7265625" style="1" customWidth="1"/>
    <col min="2816" max="2816" width="10.26953125" style="1" customWidth="1"/>
    <col min="2817" max="2817" width="14.1796875" style="1" customWidth="1"/>
    <col min="2818" max="2818" width="10.26953125" style="1" customWidth="1"/>
    <col min="2819" max="2819" width="14.1796875" style="1" customWidth="1"/>
    <col min="2820" max="2820" width="10.26953125" style="1" customWidth="1"/>
    <col min="2821" max="2822" width="14.1796875" style="1" customWidth="1"/>
    <col min="2823" max="2823" width="46.26953125" style="1" customWidth="1"/>
    <col min="2824" max="2824" width="45.7265625" style="1" customWidth="1"/>
    <col min="2825" max="3070" width="9.453125" style="1"/>
    <col min="3071" max="3071" width="21.7265625" style="1" customWidth="1"/>
    <col min="3072" max="3072" width="10.26953125" style="1" customWidth="1"/>
    <col min="3073" max="3073" width="14.1796875" style="1" customWidth="1"/>
    <col min="3074" max="3074" width="10.26953125" style="1" customWidth="1"/>
    <col min="3075" max="3075" width="14.1796875" style="1" customWidth="1"/>
    <col min="3076" max="3076" width="10.26953125" style="1" customWidth="1"/>
    <col min="3077" max="3078" width="14.1796875" style="1" customWidth="1"/>
    <col min="3079" max="3079" width="46.26953125" style="1" customWidth="1"/>
    <col min="3080" max="3080" width="45.7265625" style="1" customWidth="1"/>
    <col min="3081" max="3326" width="9.453125" style="1"/>
    <col min="3327" max="3327" width="21.7265625" style="1" customWidth="1"/>
    <col min="3328" max="3328" width="10.26953125" style="1" customWidth="1"/>
    <col min="3329" max="3329" width="14.1796875" style="1" customWidth="1"/>
    <col min="3330" max="3330" width="10.26953125" style="1" customWidth="1"/>
    <col min="3331" max="3331" width="14.1796875" style="1" customWidth="1"/>
    <col min="3332" max="3332" width="10.26953125" style="1" customWidth="1"/>
    <col min="3333" max="3334" width="14.1796875" style="1" customWidth="1"/>
    <col min="3335" max="3335" width="46.26953125" style="1" customWidth="1"/>
    <col min="3336" max="3336" width="45.7265625" style="1" customWidth="1"/>
    <col min="3337" max="3582" width="9.453125" style="1"/>
    <col min="3583" max="3583" width="21.7265625" style="1" customWidth="1"/>
    <col min="3584" max="3584" width="10.26953125" style="1" customWidth="1"/>
    <col min="3585" max="3585" width="14.1796875" style="1" customWidth="1"/>
    <col min="3586" max="3586" width="10.26953125" style="1" customWidth="1"/>
    <col min="3587" max="3587" width="14.1796875" style="1" customWidth="1"/>
    <col min="3588" max="3588" width="10.26953125" style="1" customWidth="1"/>
    <col min="3589" max="3590" width="14.1796875" style="1" customWidth="1"/>
    <col min="3591" max="3591" width="46.26953125" style="1" customWidth="1"/>
    <col min="3592" max="3592" width="45.7265625" style="1" customWidth="1"/>
    <col min="3593" max="3838" width="9.453125" style="1"/>
    <col min="3839" max="3839" width="21.7265625" style="1" customWidth="1"/>
    <col min="3840" max="3840" width="10.26953125" style="1" customWidth="1"/>
    <col min="3841" max="3841" width="14.1796875" style="1" customWidth="1"/>
    <col min="3842" max="3842" width="10.26953125" style="1" customWidth="1"/>
    <col min="3843" max="3843" width="14.1796875" style="1" customWidth="1"/>
    <col min="3844" max="3844" width="10.26953125" style="1" customWidth="1"/>
    <col min="3845" max="3846" width="14.1796875" style="1" customWidth="1"/>
    <col min="3847" max="3847" width="46.26953125" style="1" customWidth="1"/>
    <col min="3848" max="3848" width="45.7265625" style="1" customWidth="1"/>
    <col min="3849" max="4094" width="9.453125" style="1"/>
    <col min="4095" max="4095" width="21.7265625" style="1" customWidth="1"/>
    <col min="4096" max="4096" width="10.26953125" style="1" customWidth="1"/>
    <col min="4097" max="4097" width="14.1796875" style="1" customWidth="1"/>
    <col min="4098" max="4098" width="10.26953125" style="1" customWidth="1"/>
    <col min="4099" max="4099" width="14.1796875" style="1" customWidth="1"/>
    <col min="4100" max="4100" width="10.26953125" style="1" customWidth="1"/>
    <col min="4101" max="4102" width="14.1796875" style="1" customWidth="1"/>
    <col min="4103" max="4103" width="46.26953125" style="1" customWidth="1"/>
    <col min="4104" max="4104" width="45.7265625" style="1" customWidth="1"/>
    <col min="4105" max="4350" width="9.453125" style="1"/>
    <col min="4351" max="4351" width="21.7265625" style="1" customWidth="1"/>
    <col min="4352" max="4352" width="10.26953125" style="1" customWidth="1"/>
    <col min="4353" max="4353" width="14.1796875" style="1" customWidth="1"/>
    <col min="4354" max="4354" width="10.26953125" style="1" customWidth="1"/>
    <col min="4355" max="4355" width="14.1796875" style="1" customWidth="1"/>
    <col min="4356" max="4356" width="10.26953125" style="1" customWidth="1"/>
    <col min="4357" max="4358" width="14.1796875" style="1" customWidth="1"/>
    <col min="4359" max="4359" width="46.26953125" style="1" customWidth="1"/>
    <col min="4360" max="4360" width="45.7265625" style="1" customWidth="1"/>
    <col min="4361" max="4606" width="9.453125" style="1"/>
    <col min="4607" max="4607" width="21.7265625" style="1" customWidth="1"/>
    <col min="4608" max="4608" width="10.26953125" style="1" customWidth="1"/>
    <col min="4609" max="4609" width="14.1796875" style="1" customWidth="1"/>
    <col min="4610" max="4610" width="10.26953125" style="1" customWidth="1"/>
    <col min="4611" max="4611" width="14.1796875" style="1" customWidth="1"/>
    <col min="4612" max="4612" width="10.26953125" style="1" customWidth="1"/>
    <col min="4613" max="4614" width="14.1796875" style="1" customWidth="1"/>
    <col min="4615" max="4615" width="46.26953125" style="1" customWidth="1"/>
    <col min="4616" max="4616" width="45.7265625" style="1" customWidth="1"/>
    <col min="4617" max="4862" width="9.453125" style="1"/>
    <col min="4863" max="4863" width="21.7265625" style="1" customWidth="1"/>
    <col min="4864" max="4864" width="10.26953125" style="1" customWidth="1"/>
    <col min="4865" max="4865" width="14.1796875" style="1" customWidth="1"/>
    <col min="4866" max="4866" width="10.26953125" style="1" customWidth="1"/>
    <col min="4867" max="4867" width="14.1796875" style="1" customWidth="1"/>
    <col min="4868" max="4868" width="10.26953125" style="1" customWidth="1"/>
    <col min="4869" max="4870" width="14.1796875" style="1" customWidth="1"/>
    <col min="4871" max="4871" width="46.26953125" style="1" customWidth="1"/>
    <col min="4872" max="4872" width="45.7265625" style="1" customWidth="1"/>
    <col min="4873" max="5118" width="9.453125" style="1"/>
    <col min="5119" max="5119" width="21.7265625" style="1" customWidth="1"/>
    <col min="5120" max="5120" width="10.26953125" style="1" customWidth="1"/>
    <col min="5121" max="5121" width="14.1796875" style="1" customWidth="1"/>
    <col min="5122" max="5122" width="10.26953125" style="1" customWidth="1"/>
    <col min="5123" max="5123" width="14.1796875" style="1" customWidth="1"/>
    <col min="5124" max="5124" width="10.26953125" style="1" customWidth="1"/>
    <col min="5125" max="5126" width="14.1796875" style="1" customWidth="1"/>
    <col min="5127" max="5127" width="46.26953125" style="1" customWidth="1"/>
    <col min="5128" max="5128" width="45.7265625" style="1" customWidth="1"/>
    <col min="5129" max="5374" width="9.453125" style="1"/>
    <col min="5375" max="5375" width="21.7265625" style="1" customWidth="1"/>
    <col min="5376" max="5376" width="10.26953125" style="1" customWidth="1"/>
    <col min="5377" max="5377" width="14.1796875" style="1" customWidth="1"/>
    <col min="5378" max="5378" width="10.26953125" style="1" customWidth="1"/>
    <col min="5379" max="5379" width="14.1796875" style="1" customWidth="1"/>
    <col min="5380" max="5380" width="10.26953125" style="1" customWidth="1"/>
    <col min="5381" max="5382" width="14.1796875" style="1" customWidth="1"/>
    <col min="5383" max="5383" width="46.26953125" style="1" customWidth="1"/>
    <col min="5384" max="5384" width="45.7265625" style="1" customWidth="1"/>
    <col min="5385" max="5630" width="9.453125" style="1"/>
    <col min="5631" max="5631" width="21.7265625" style="1" customWidth="1"/>
    <col min="5632" max="5632" width="10.26953125" style="1" customWidth="1"/>
    <col min="5633" max="5633" width="14.1796875" style="1" customWidth="1"/>
    <col min="5634" max="5634" width="10.26953125" style="1" customWidth="1"/>
    <col min="5635" max="5635" width="14.1796875" style="1" customWidth="1"/>
    <col min="5636" max="5636" width="10.26953125" style="1" customWidth="1"/>
    <col min="5637" max="5638" width="14.1796875" style="1" customWidth="1"/>
    <col min="5639" max="5639" width="46.26953125" style="1" customWidth="1"/>
    <col min="5640" max="5640" width="45.7265625" style="1" customWidth="1"/>
    <col min="5641" max="5886" width="9.453125" style="1"/>
    <col min="5887" max="5887" width="21.7265625" style="1" customWidth="1"/>
    <col min="5888" max="5888" width="10.26953125" style="1" customWidth="1"/>
    <col min="5889" max="5889" width="14.1796875" style="1" customWidth="1"/>
    <col min="5890" max="5890" width="10.26953125" style="1" customWidth="1"/>
    <col min="5891" max="5891" width="14.1796875" style="1" customWidth="1"/>
    <col min="5892" max="5892" width="10.26953125" style="1" customWidth="1"/>
    <col min="5893" max="5894" width="14.1796875" style="1" customWidth="1"/>
    <col min="5895" max="5895" width="46.26953125" style="1" customWidth="1"/>
    <col min="5896" max="5896" width="45.7265625" style="1" customWidth="1"/>
    <col min="5897" max="6142" width="9.453125" style="1"/>
    <col min="6143" max="6143" width="21.7265625" style="1" customWidth="1"/>
    <col min="6144" max="6144" width="10.26953125" style="1" customWidth="1"/>
    <col min="6145" max="6145" width="14.1796875" style="1" customWidth="1"/>
    <col min="6146" max="6146" width="10.26953125" style="1" customWidth="1"/>
    <col min="6147" max="6147" width="14.1796875" style="1" customWidth="1"/>
    <col min="6148" max="6148" width="10.26953125" style="1" customWidth="1"/>
    <col min="6149" max="6150" width="14.1796875" style="1" customWidth="1"/>
    <col min="6151" max="6151" width="46.26953125" style="1" customWidth="1"/>
    <col min="6152" max="6152" width="45.7265625" style="1" customWidth="1"/>
    <col min="6153" max="6398" width="9.453125" style="1"/>
    <col min="6399" max="6399" width="21.7265625" style="1" customWidth="1"/>
    <col min="6400" max="6400" width="10.26953125" style="1" customWidth="1"/>
    <col min="6401" max="6401" width="14.1796875" style="1" customWidth="1"/>
    <col min="6402" max="6402" width="10.26953125" style="1" customWidth="1"/>
    <col min="6403" max="6403" width="14.1796875" style="1" customWidth="1"/>
    <col min="6404" max="6404" width="10.26953125" style="1" customWidth="1"/>
    <col min="6405" max="6406" width="14.1796875" style="1" customWidth="1"/>
    <col min="6407" max="6407" width="46.26953125" style="1" customWidth="1"/>
    <col min="6408" max="6408" width="45.7265625" style="1" customWidth="1"/>
    <col min="6409" max="6654" width="9.453125" style="1"/>
    <col min="6655" max="6655" width="21.7265625" style="1" customWidth="1"/>
    <col min="6656" max="6656" width="10.26953125" style="1" customWidth="1"/>
    <col min="6657" max="6657" width="14.1796875" style="1" customWidth="1"/>
    <col min="6658" max="6658" width="10.26953125" style="1" customWidth="1"/>
    <col min="6659" max="6659" width="14.1796875" style="1" customWidth="1"/>
    <col min="6660" max="6660" width="10.26953125" style="1" customWidth="1"/>
    <col min="6661" max="6662" width="14.1796875" style="1" customWidth="1"/>
    <col min="6663" max="6663" width="46.26953125" style="1" customWidth="1"/>
    <col min="6664" max="6664" width="45.7265625" style="1" customWidth="1"/>
    <col min="6665" max="6910" width="9.453125" style="1"/>
    <col min="6911" max="6911" width="21.7265625" style="1" customWidth="1"/>
    <col min="6912" max="6912" width="10.26953125" style="1" customWidth="1"/>
    <col min="6913" max="6913" width="14.1796875" style="1" customWidth="1"/>
    <col min="6914" max="6914" width="10.26953125" style="1" customWidth="1"/>
    <col min="6915" max="6915" width="14.1796875" style="1" customWidth="1"/>
    <col min="6916" max="6916" width="10.26953125" style="1" customWidth="1"/>
    <col min="6917" max="6918" width="14.1796875" style="1" customWidth="1"/>
    <col min="6919" max="6919" width="46.26953125" style="1" customWidth="1"/>
    <col min="6920" max="6920" width="45.7265625" style="1" customWidth="1"/>
    <col min="6921" max="7166" width="9.453125" style="1"/>
    <col min="7167" max="7167" width="21.7265625" style="1" customWidth="1"/>
    <col min="7168" max="7168" width="10.26953125" style="1" customWidth="1"/>
    <col min="7169" max="7169" width="14.1796875" style="1" customWidth="1"/>
    <col min="7170" max="7170" width="10.26953125" style="1" customWidth="1"/>
    <col min="7171" max="7171" width="14.1796875" style="1" customWidth="1"/>
    <col min="7172" max="7172" width="10.26953125" style="1" customWidth="1"/>
    <col min="7173" max="7174" width="14.1796875" style="1" customWidth="1"/>
    <col min="7175" max="7175" width="46.26953125" style="1" customWidth="1"/>
    <col min="7176" max="7176" width="45.7265625" style="1" customWidth="1"/>
    <col min="7177" max="7422" width="9.453125" style="1"/>
    <col min="7423" max="7423" width="21.7265625" style="1" customWidth="1"/>
    <col min="7424" max="7424" width="10.26953125" style="1" customWidth="1"/>
    <col min="7425" max="7425" width="14.1796875" style="1" customWidth="1"/>
    <col min="7426" max="7426" width="10.26953125" style="1" customWidth="1"/>
    <col min="7427" max="7427" width="14.1796875" style="1" customWidth="1"/>
    <col min="7428" max="7428" width="10.26953125" style="1" customWidth="1"/>
    <col min="7429" max="7430" width="14.1796875" style="1" customWidth="1"/>
    <col min="7431" max="7431" width="46.26953125" style="1" customWidth="1"/>
    <col min="7432" max="7432" width="45.7265625" style="1" customWidth="1"/>
    <col min="7433" max="7678" width="9.453125" style="1"/>
    <col min="7679" max="7679" width="21.7265625" style="1" customWidth="1"/>
    <col min="7680" max="7680" width="10.26953125" style="1" customWidth="1"/>
    <col min="7681" max="7681" width="14.1796875" style="1" customWidth="1"/>
    <col min="7682" max="7682" width="10.26953125" style="1" customWidth="1"/>
    <col min="7683" max="7683" width="14.1796875" style="1" customWidth="1"/>
    <col min="7684" max="7684" width="10.26953125" style="1" customWidth="1"/>
    <col min="7685" max="7686" width="14.1796875" style="1" customWidth="1"/>
    <col min="7687" max="7687" width="46.26953125" style="1" customWidth="1"/>
    <col min="7688" max="7688" width="45.7265625" style="1" customWidth="1"/>
    <col min="7689" max="7934" width="9.453125" style="1"/>
    <col min="7935" max="7935" width="21.7265625" style="1" customWidth="1"/>
    <col min="7936" max="7936" width="10.26953125" style="1" customWidth="1"/>
    <col min="7937" max="7937" width="14.1796875" style="1" customWidth="1"/>
    <col min="7938" max="7938" width="10.26953125" style="1" customWidth="1"/>
    <col min="7939" max="7939" width="14.1796875" style="1" customWidth="1"/>
    <col min="7940" max="7940" width="10.26953125" style="1" customWidth="1"/>
    <col min="7941" max="7942" width="14.1796875" style="1" customWidth="1"/>
    <col min="7943" max="7943" width="46.26953125" style="1" customWidth="1"/>
    <col min="7944" max="7944" width="45.7265625" style="1" customWidth="1"/>
    <col min="7945" max="8190" width="9.453125" style="1"/>
    <col min="8191" max="8191" width="21.7265625" style="1" customWidth="1"/>
    <col min="8192" max="8192" width="10.26953125" style="1" customWidth="1"/>
    <col min="8193" max="8193" width="14.1796875" style="1" customWidth="1"/>
    <col min="8194" max="8194" width="10.26953125" style="1" customWidth="1"/>
    <col min="8195" max="8195" width="14.1796875" style="1" customWidth="1"/>
    <col min="8196" max="8196" width="10.26953125" style="1" customWidth="1"/>
    <col min="8197" max="8198" width="14.1796875" style="1" customWidth="1"/>
    <col min="8199" max="8199" width="46.26953125" style="1" customWidth="1"/>
    <col min="8200" max="8200" width="45.7265625" style="1" customWidth="1"/>
    <col min="8201" max="8446" width="9.453125" style="1"/>
    <col min="8447" max="8447" width="21.7265625" style="1" customWidth="1"/>
    <col min="8448" max="8448" width="10.26953125" style="1" customWidth="1"/>
    <col min="8449" max="8449" width="14.1796875" style="1" customWidth="1"/>
    <col min="8450" max="8450" width="10.26953125" style="1" customWidth="1"/>
    <col min="8451" max="8451" width="14.1796875" style="1" customWidth="1"/>
    <col min="8452" max="8452" width="10.26953125" style="1" customWidth="1"/>
    <col min="8453" max="8454" width="14.1796875" style="1" customWidth="1"/>
    <col min="8455" max="8455" width="46.26953125" style="1" customWidth="1"/>
    <col min="8456" max="8456" width="45.7265625" style="1" customWidth="1"/>
    <col min="8457" max="8702" width="9.453125" style="1"/>
    <col min="8703" max="8703" width="21.7265625" style="1" customWidth="1"/>
    <col min="8704" max="8704" width="10.26953125" style="1" customWidth="1"/>
    <col min="8705" max="8705" width="14.1796875" style="1" customWidth="1"/>
    <col min="8706" max="8706" width="10.26953125" style="1" customWidth="1"/>
    <col min="8707" max="8707" width="14.1796875" style="1" customWidth="1"/>
    <col min="8708" max="8708" width="10.26953125" style="1" customWidth="1"/>
    <col min="8709" max="8710" width="14.1796875" style="1" customWidth="1"/>
    <col min="8711" max="8711" width="46.26953125" style="1" customWidth="1"/>
    <col min="8712" max="8712" width="45.7265625" style="1" customWidth="1"/>
    <col min="8713" max="8958" width="9.453125" style="1"/>
    <col min="8959" max="8959" width="21.7265625" style="1" customWidth="1"/>
    <col min="8960" max="8960" width="10.26953125" style="1" customWidth="1"/>
    <col min="8961" max="8961" width="14.1796875" style="1" customWidth="1"/>
    <col min="8962" max="8962" width="10.26953125" style="1" customWidth="1"/>
    <col min="8963" max="8963" width="14.1796875" style="1" customWidth="1"/>
    <col min="8964" max="8964" width="10.26953125" style="1" customWidth="1"/>
    <col min="8965" max="8966" width="14.1796875" style="1" customWidth="1"/>
    <col min="8967" max="8967" width="46.26953125" style="1" customWidth="1"/>
    <col min="8968" max="8968" width="45.7265625" style="1" customWidth="1"/>
    <col min="8969" max="9214" width="9.453125" style="1"/>
    <col min="9215" max="9215" width="21.7265625" style="1" customWidth="1"/>
    <col min="9216" max="9216" width="10.26953125" style="1" customWidth="1"/>
    <col min="9217" max="9217" width="14.1796875" style="1" customWidth="1"/>
    <col min="9218" max="9218" width="10.26953125" style="1" customWidth="1"/>
    <col min="9219" max="9219" width="14.1796875" style="1" customWidth="1"/>
    <col min="9220" max="9220" width="10.26953125" style="1" customWidth="1"/>
    <col min="9221" max="9222" width="14.1796875" style="1" customWidth="1"/>
    <col min="9223" max="9223" width="46.26953125" style="1" customWidth="1"/>
    <col min="9224" max="9224" width="45.7265625" style="1" customWidth="1"/>
    <col min="9225" max="9470" width="9.453125" style="1"/>
    <col min="9471" max="9471" width="21.7265625" style="1" customWidth="1"/>
    <col min="9472" max="9472" width="10.26953125" style="1" customWidth="1"/>
    <col min="9473" max="9473" width="14.1796875" style="1" customWidth="1"/>
    <col min="9474" max="9474" width="10.26953125" style="1" customWidth="1"/>
    <col min="9475" max="9475" width="14.1796875" style="1" customWidth="1"/>
    <col min="9476" max="9476" width="10.26953125" style="1" customWidth="1"/>
    <col min="9477" max="9478" width="14.1796875" style="1" customWidth="1"/>
    <col min="9479" max="9479" width="46.26953125" style="1" customWidth="1"/>
    <col min="9480" max="9480" width="45.7265625" style="1" customWidth="1"/>
    <col min="9481" max="9726" width="9.453125" style="1"/>
    <col min="9727" max="9727" width="21.7265625" style="1" customWidth="1"/>
    <col min="9728" max="9728" width="10.26953125" style="1" customWidth="1"/>
    <col min="9729" max="9729" width="14.1796875" style="1" customWidth="1"/>
    <col min="9730" max="9730" width="10.26953125" style="1" customWidth="1"/>
    <col min="9731" max="9731" width="14.1796875" style="1" customWidth="1"/>
    <col min="9732" max="9732" width="10.26953125" style="1" customWidth="1"/>
    <col min="9733" max="9734" width="14.1796875" style="1" customWidth="1"/>
    <col min="9735" max="9735" width="46.26953125" style="1" customWidth="1"/>
    <col min="9736" max="9736" width="45.7265625" style="1" customWidth="1"/>
    <col min="9737" max="9982" width="9.453125" style="1"/>
    <col min="9983" max="9983" width="21.7265625" style="1" customWidth="1"/>
    <col min="9984" max="9984" width="10.26953125" style="1" customWidth="1"/>
    <col min="9985" max="9985" width="14.1796875" style="1" customWidth="1"/>
    <col min="9986" max="9986" width="10.26953125" style="1" customWidth="1"/>
    <col min="9987" max="9987" width="14.1796875" style="1" customWidth="1"/>
    <col min="9988" max="9988" width="10.26953125" style="1" customWidth="1"/>
    <col min="9989" max="9990" width="14.1796875" style="1" customWidth="1"/>
    <col min="9991" max="9991" width="46.26953125" style="1" customWidth="1"/>
    <col min="9992" max="9992" width="45.7265625" style="1" customWidth="1"/>
    <col min="9993" max="10238" width="9.453125" style="1"/>
    <col min="10239" max="10239" width="21.7265625" style="1" customWidth="1"/>
    <col min="10240" max="10240" width="10.26953125" style="1" customWidth="1"/>
    <col min="10241" max="10241" width="14.1796875" style="1" customWidth="1"/>
    <col min="10242" max="10242" width="10.26953125" style="1" customWidth="1"/>
    <col min="10243" max="10243" width="14.1796875" style="1" customWidth="1"/>
    <col min="10244" max="10244" width="10.26953125" style="1" customWidth="1"/>
    <col min="10245" max="10246" width="14.1796875" style="1" customWidth="1"/>
    <col min="10247" max="10247" width="46.26953125" style="1" customWidth="1"/>
    <col min="10248" max="10248" width="45.7265625" style="1" customWidth="1"/>
    <col min="10249" max="10494" width="9.453125" style="1"/>
    <col min="10495" max="10495" width="21.7265625" style="1" customWidth="1"/>
    <col min="10496" max="10496" width="10.26953125" style="1" customWidth="1"/>
    <col min="10497" max="10497" width="14.1796875" style="1" customWidth="1"/>
    <col min="10498" max="10498" width="10.26953125" style="1" customWidth="1"/>
    <col min="10499" max="10499" width="14.1796875" style="1" customWidth="1"/>
    <col min="10500" max="10500" width="10.26953125" style="1" customWidth="1"/>
    <col min="10501" max="10502" width="14.1796875" style="1" customWidth="1"/>
    <col min="10503" max="10503" width="46.26953125" style="1" customWidth="1"/>
    <col min="10504" max="10504" width="45.7265625" style="1" customWidth="1"/>
    <col min="10505" max="10750" width="9.453125" style="1"/>
    <col min="10751" max="10751" width="21.7265625" style="1" customWidth="1"/>
    <col min="10752" max="10752" width="10.26953125" style="1" customWidth="1"/>
    <col min="10753" max="10753" width="14.1796875" style="1" customWidth="1"/>
    <col min="10754" max="10754" width="10.26953125" style="1" customWidth="1"/>
    <col min="10755" max="10755" width="14.1796875" style="1" customWidth="1"/>
    <col min="10756" max="10756" width="10.26953125" style="1" customWidth="1"/>
    <col min="10757" max="10758" width="14.1796875" style="1" customWidth="1"/>
    <col min="10759" max="10759" width="46.26953125" style="1" customWidth="1"/>
    <col min="10760" max="10760" width="45.7265625" style="1" customWidth="1"/>
    <col min="10761" max="11006" width="9.453125" style="1"/>
    <col min="11007" max="11007" width="21.7265625" style="1" customWidth="1"/>
    <col min="11008" max="11008" width="10.26953125" style="1" customWidth="1"/>
    <col min="11009" max="11009" width="14.1796875" style="1" customWidth="1"/>
    <col min="11010" max="11010" width="10.26953125" style="1" customWidth="1"/>
    <col min="11011" max="11011" width="14.1796875" style="1" customWidth="1"/>
    <col min="11012" max="11012" width="10.26953125" style="1" customWidth="1"/>
    <col min="11013" max="11014" width="14.1796875" style="1" customWidth="1"/>
    <col min="11015" max="11015" width="46.26953125" style="1" customWidth="1"/>
    <col min="11016" max="11016" width="45.7265625" style="1" customWidth="1"/>
    <col min="11017" max="11262" width="9.453125" style="1"/>
    <col min="11263" max="11263" width="21.7265625" style="1" customWidth="1"/>
    <col min="11264" max="11264" width="10.26953125" style="1" customWidth="1"/>
    <col min="11265" max="11265" width="14.1796875" style="1" customWidth="1"/>
    <col min="11266" max="11266" width="10.26953125" style="1" customWidth="1"/>
    <col min="11267" max="11267" width="14.1796875" style="1" customWidth="1"/>
    <col min="11268" max="11268" width="10.26953125" style="1" customWidth="1"/>
    <col min="11269" max="11270" width="14.1796875" style="1" customWidth="1"/>
    <col min="11271" max="11271" width="46.26953125" style="1" customWidth="1"/>
    <col min="11272" max="11272" width="45.7265625" style="1" customWidth="1"/>
    <col min="11273" max="11518" width="9.453125" style="1"/>
    <col min="11519" max="11519" width="21.7265625" style="1" customWidth="1"/>
    <col min="11520" max="11520" width="10.26953125" style="1" customWidth="1"/>
    <col min="11521" max="11521" width="14.1796875" style="1" customWidth="1"/>
    <col min="11522" max="11522" width="10.26953125" style="1" customWidth="1"/>
    <col min="11523" max="11523" width="14.1796875" style="1" customWidth="1"/>
    <col min="11524" max="11524" width="10.26953125" style="1" customWidth="1"/>
    <col min="11525" max="11526" width="14.1796875" style="1" customWidth="1"/>
    <col min="11527" max="11527" width="46.26953125" style="1" customWidth="1"/>
    <col min="11528" max="11528" width="45.7265625" style="1" customWidth="1"/>
    <col min="11529" max="11774" width="9.453125" style="1"/>
    <col min="11775" max="11775" width="21.7265625" style="1" customWidth="1"/>
    <col min="11776" max="11776" width="10.26953125" style="1" customWidth="1"/>
    <col min="11777" max="11777" width="14.1796875" style="1" customWidth="1"/>
    <col min="11778" max="11778" width="10.26953125" style="1" customWidth="1"/>
    <col min="11779" max="11779" width="14.1796875" style="1" customWidth="1"/>
    <col min="11780" max="11780" width="10.26953125" style="1" customWidth="1"/>
    <col min="11781" max="11782" width="14.1796875" style="1" customWidth="1"/>
    <col min="11783" max="11783" width="46.26953125" style="1" customWidth="1"/>
    <col min="11784" max="11784" width="45.7265625" style="1" customWidth="1"/>
    <col min="11785" max="12030" width="9.453125" style="1"/>
    <col min="12031" max="12031" width="21.7265625" style="1" customWidth="1"/>
    <col min="12032" max="12032" width="10.26953125" style="1" customWidth="1"/>
    <col min="12033" max="12033" width="14.1796875" style="1" customWidth="1"/>
    <col min="12034" max="12034" width="10.26953125" style="1" customWidth="1"/>
    <col min="12035" max="12035" width="14.1796875" style="1" customWidth="1"/>
    <col min="12036" max="12036" width="10.26953125" style="1" customWidth="1"/>
    <col min="12037" max="12038" width="14.1796875" style="1" customWidth="1"/>
    <col min="12039" max="12039" width="46.26953125" style="1" customWidth="1"/>
    <col min="12040" max="12040" width="45.7265625" style="1" customWidth="1"/>
    <col min="12041" max="12286" width="9.453125" style="1"/>
    <col min="12287" max="12287" width="21.7265625" style="1" customWidth="1"/>
    <col min="12288" max="12288" width="10.26953125" style="1" customWidth="1"/>
    <col min="12289" max="12289" width="14.1796875" style="1" customWidth="1"/>
    <col min="12290" max="12290" width="10.26953125" style="1" customWidth="1"/>
    <col min="12291" max="12291" width="14.1796875" style="1" customWidth="1"/>
    <col min="12292" max="12292" width="10.26953125" style="1" customWidth="1"/>
    <col min="12293" max="12294" width="14.1796875" style="1" customWidth="1"/>
    <col min="12295" max="12295" width="46.26953125" style="1" customWidth="1"/>
    <col min="12296" max="12296" width="45.7265625" style="1" customWidth="1"/>
    <col min="12297" max="12542" width="9.453125" style="1"/>
    <col min="12543" max="12543" width="21.7265625" style="1" customWidth="1"/>
    <col min="12544" max="12544" width="10.26953125" style="1" customWidth="1"/>
    <col min="12545" max="12545" width="14.1796875" style="1" customWidth="1"/>
    <col min="12546" max="12546" width="10.26953125" style="1" customWidth="1"/>
    <col min="12547" max="12547" width="14.1796875" style="1" customWidth="1"/>
    <col min="12548" max="12548" width="10.26953125" style="1" customWidth="1"/>
    <col min="12549" max="12550" width="14.1796875" style="1" customWidth="1"/>
    <col min="12551" max="12551" width="46.26953125" style="1" customWidth="1"/>
    <col min="12552" max="12552" width="45.7265625" style="1" customWidth="1"/>
    <col min="12553" max="12798" width="9.453125" style="1"/>
    <col min="12799" max="12799" width="21.7265625" style="1" customWidth="1"/>
    <col min="12800" max="12800" width="10.26953125" style="1" customWidth="1"/>
    <col min="12801" max="12801" width="14.1796875" style="1" customWidth="1"/>
    <col min="12802" max="12802" width="10.26953125" style="1" customWidth="1"/>
    <col min="12803" max="12803" width="14.1796875" style="1" customWidth="1"/>
    <col min="12804" max="12804" width="10.26953125" style="1" customWidth="1"/>
    <col min="12805" max="12806" width="14.1796875" style="1" customWidth="1"/>
    <col min="12807" max="12807" width="46.26953125" style="1" customWidth="1"/>
    <col min="12808" max="12808" width="45.7265625" style="1" customWidth="1"/>
    <col min="12809" max="13054" width="9.453125" style="1"/>
    <col min="13055" max="13055" width="21.7265625" style="1" customWidth="1"/>
    <col min="13056" max="13056" width="10.26953125" style="1" customWidth="1"/>
    <col min="13057" max="13057" width="14.1796875" style="1" customWidth="1"/>
    <col min="13058" max="13058" width="10.26953125" style="1" customWidth="1"/>
    <col min="13059" max="13059" width="14.1796875" style="1" customWidth="1"/>
    <col min="13060" max="13060" width="10.26953125" style="1" customWidth="1"/>
    <col min="13061" max="13062" width="14.1796875" style="1" customWidth="1"/>
    <col min="13063" max="13063" width="46.26953125" style="1" customWidth="1"/>
    <col min="13064" max="13064" width="45.7265625" style="1" customWidth="1"/>
    <col min="13065" max="13310" width="9.453125" style="1"/>
    <col min="13311" max="13311" width="21.7265625" style="1" customWidth="1"/>
    <col min="13312" max="13312" width="10.26953125" style="1" customWidth="1"/>
    <col min="13313" max="13313" width="14.1796875" style="1" customWidth="1"/>
    <col min="13314" max="13314" width="10.26953125" style="1" customWidth="1"/>
    <col min="13315" max="13315" width="14.1796875" style="1" customWidth="1"/>
    <col min="13316" max="13316" width="10.26953125" style="1" customWidth="1"/>
    <col min="13317" max="13318" width="14.1796875" style="1" customWidth="1"/>
    <col min="13319" max="13319" width="46.26953125" style="1" customWidth="1"/>
    <col min="13320" max="13320" width="45.7265625" style="1" customWidth="1"/>
    <col min="13321" max="13566" width="9.453125" style="1"/>
    <col min="13567" max="13567" width="21.7265625" style="1" customWidth="1"/>
    <col min="13568" max="13568" width="10.26953125" style="1" customWidth="1"/>
    <col min="13569" max="13569" width="14.1796875" style="1" customWidth="1"/>
    <col min="13570" max="13570" width="10.26953125" style="1" customWidth="1"/>
    <col min="13571" max="13571" width="14.1796875" style="1" customWidth="1"/>
    <col min="13572" max="13572" width="10.26953125" style="1" customWidth="1"/>
    <col min="13573" max="13574" width="14.1796875" style="1" customWidth="1"/>
    <col min="13575" max="13575" width="46.26953125" style="1" customWidth="1"/>
    <col min="13576" max="13576" width="45.7265625" style="1" customWidth="1"/>
    <col min="13577" max="13822" width="9.453125" style="1"/>
    <col min="13823" max="13823" width="21.7265625" style="1" customWidth="1"/>
    <col min="13824" max="13824" width="10.26953125" style="1" customWidth="1"/>
    <col min="13825" max="13825" width="14.1796875" style="1" customWidth="1"/>
    <col min="13826" max="13826" width="10.26953125" style="1" customWidth="1"/>
    <col min="13827" max="13827" width="14.1796875" style="1" customWidth="1"/>
    <col min="13828" max="13828" width="10.26953125" style="1" customWidth="1"/>
    <col min="13829" max="13830" width="14.1796875" style="1" customWidth="1"/>
    <col min="13831" max="13831" width="46.26953125" style="1" customWidth="1"/>
    <col min="13832" max="13832" width="45.7265625" style="1" customWidth="1"/>
    <col min="13833" max="14078" width="9.453125" style="1"/>
    <col min="14079" max="14079" width="21.7265625" style="1" customWidth="1"/>
    <col min="14080" max="14080" width="10.26953125" style="1" customWidth="1"/>
    <col min="14081" max="14081" width="14.1796875" style="1" customWidth="1"/>
    <col min="14082" max="14082" width="10.26953125" style="1" customWidth="1"/>
    <col min="14083" max="14083" width="14.1796875" style="1" customWidth="1"/>
    <col min="14084" max="14084" width="10.26953125" style="1" customWidth="1"/>
    <col min="14085" max="14086" width="14.1796875" style="1" customWidth="1"/>
    <col min="14087" max="14087" width="46.26953125" style="1" customWidth="1"/>
    <col min="14088" max="14088" width="45.7265625" style="1" customWidth="1"/>
    <col min="14089" max="14334" width="9.453125" style="1"/>
    <col min="14335" max="14335" width="21.7265625" style="1" customWidth="1"/>
    <col min="14336" max="14336" width="10.26953125" style="1" customWidth="1"/>
    <col min="14337" max="14337" width="14.1796875" style="1" customWidth="1"/>
    <col min="14338" max="14338" width="10.26953125" style="1" customWidth="1"/>
    <col min="14339" max="14339" width="14.1796875" style="1" customWidth="1"/>
    <col min="14340" max="14340" width="10.26953125" style="1" customWidth="1"/>
    <col min="14341" max="14342" width="14.1796875" style="1" customWidth="1"/>
    <col min="14343" max="14343" width="46.26953125" style="1" customWidth="1"/>
    <col min="14344" max="14344" width="45.7265625" style="1" customWidth="1"/>
    <col min="14345" max="14590" width="9.453125" style="1"/>
    <col min="14591" max="14591" width="21.7265625" style="1" customWidth="1"/>
    <col min="14592" max="14592" width="10.26953125" style="1" customWidth="1"/>
    <col min="14593" max="14593" width="14.1796875" style="1" customWidth="1"/>
    <col min="14594" max="14594" width="10.26953125" style="1" customWidth="1"/>
    <col min="14595" max="14595" width="14.1796875" style="1" customWidth="1"/>
    <col min="14596" max="14596" width="10.26953125" style="1" customWidth="1"/>
    <col min="14597" max="14598" width="14.1796875" style="1" customWidth="1"/>
    <col min="14599" max="14599" width="46.26953125" style="1" customWidth="1"/>
    <col min="14600" max="14600" width="45.7265625" style="1" customWidth="1"/>
    <col min="14601" max="14846" width="9.453125" style="1"/>
    <col min="14847" max="14847" width="21.7265625" style="1" customWidth="1"/>
    <col min="14848" max="14848" width="10.26953125" style="1" customWidth="1"/>
    <col min="14849" max="14849" width="14.1796875" style="1" customWidth="1"/>
    <col min="14850" max="14850" width="10.26953125" style="1" customWidth="1"/>
    <col min="14851" max="14851" width="14.1796875" style="1" customWidth="1"/>
    <col min="14852" max="14852" width="10.26953125" style="1" customWidth="1"/>
    <col min="14853" max="14854" width="14.1796875" style="1" customWidth="1"/>
    <col min="14855" max="14855" width="46.26953125" style="1" customWidth="1"/>
    <col min="14856" max="14856" width="45.7265625" style="1" customWidth="1"/>
    <col min="14857" max="15102" width="9.453125" style="1"/>
    <col min="15103" max="15103" width="21.7265625" style="1" customWidth="1"/>
    <col min="15104" max="15104" width="10.26953125" style="1" customWidth="1"/>
    <col min="15105" max="15105" width="14.1796875" style="1" customWidth="1"/>
    <col min="15106" max="15106" width="10.26953125" style="1" customWidth="1"/>
    <col min="15107" max="15107" width="14.1796875" style="1" customWidth="1"/>
    <col min="15108" max="15108" width="10.26953125" style="1" customWidth="1"/>
    <col min="15109" max="15110" width="14.1796875" style="1" customWidth="1"/>
    <col min="15111" max="15111" width="46.26953125" style="1" customWidth="1"/>
    <col min="15112" max="15112" width="45.7265625" style="1" customWidth="1"/>
    <col min="15113" max="15358" width="9.453125" style="1"/>
    <col min="15359" max="15359" width="21.7265625" style="1" customWidth="1"/>
    <col min="15360" max="15360" width="10.26953125" style="1" customWidth="1"/>
    <col min="15361" max="15361" width="14.1796875" style="1" customWidth="1"/>
    <col min="15362" max="15362" width="10.26953125" style="1" customWidth="1"/>
    <col min="15363" max="15363" width="14.1796875" style="1" customWidth="1"/>
    <col min="15364" max="15364" width="10.26953125" style="1" customWidth="1"/>
    <col min="15365" max="15366" width="14.1796875" style="1" customWidth="1"/>
    <col min="15367" max="15367" width="46.26953125" style="1" customWidth="1"/>
    <col min="15368" max="15368" width="45.7265625" style="1" customWidth="1"/>
    <col min="15369" max="15614" width="9.453125" style="1"/>
    <col min="15615" max="15615" width="21.7265625" style="1" customWidth="1"/>
    <col min="15616" max="15616" width="10.26953125" style="1" customWidth="1"/>
    <col min="15617" max="15617" width="14.1796875" style="1" customWidth="1"/>
    <col min="15618" max="15618" width="10.26953125" style="1" customWidth="1"/>
    <col min="15619" max="15619" width="14.1796875" style="1" customWidth="1"/>
    <col min="15620" max="15620" width="10.26953125" style="1" customWidth="1"/>
    <col min="15621" max="15622" width="14.1796875" style="1" customWidth="1"/>
    <col min="15623" max="15623" width="46.26953125" style="1" customWidth="1"/>
    <col min="15624" max="15624" width="45.7265625" style="1" customWidth="1"/>
    <col min="15625" max="15870" width="9.453125" style="1"/>
    <col min="15871" max="15871" width="21.7265625" style="1" customWidth="1"/>
    <col min="15872" max="15872" width="10.26953125" style="1" customWidth="1"/>
    <col min="15873" max="15873" width="14.1796875" style="1" customWidth="1"/>
    <col min="15874" max="15874" width="10.26953125" style="1" customWidth="1"/>
    <col min="15875" max="15875" width="14.1796875" style="1" customWidth="1"/>
    <col min="15876" max="15876" width="10.26953125" style="1" customWidth="1"/>
    <col min="15877" max="15878" width="14.1796875" style="1" customWidth="1"/>
    <col min="15879" max="15879" width="46.26953125" style="1" customWidth="1"/>
    <col min="15880" max="15880" width="45.7265625" style="1" customWidth="1"/>
    <col min="15881" max="16126" width="9.453125" style="1"/>
    <col min="16127" max="16127" width="21.7265625" style="1" customWidth="1"/>
    <col min="16128" max="16128" width="10.26953125" style="1" customWidth="1"/>
    <col min="16129" max="16129" width="14.1796875" style="1" customWidth="1"/>
    <col min="16130" max="16130" width="10.26953125" style="1" customWidth="1"/>
    <col min="16131" max="16131" width="14.1796875" style="1" customWidth="1"/>
    <col min="16132" max="16132" width="10.26953125" style="1" customWidth="1"/>
    <col min="16133" max="16134" width="14.1796875" style="1" customWidth="1"/>
    <col min="16135" max="16135" width="46.26953125" style="1" customWidth="1"/>
    <col min="16136" max="16136" width="45.7265625" style="1" customWidth="1"/>
    <col min="16137" max="16384" width="9.453125" style="1"/>
  </cols>
  <sheetData>
    <row r="1" spans="1:7" x14ac:dyDescent="0.35">
      <c r="A1" s="70" t="s">
        <v>27</v>
      </c>
      <c r="B1" s="70"/>
      <c r="C1" s="70"/>
      <c r="D1" s="70"/>
      <c r="E1" s="70"/>
      <c r="F1" s="70"/>
      <c r="G1" s="70"/>
    </row>
    <row r="2" spans="1:7" ht="39.65" customHeight="1" x14ac:dyDescent="0.35">
      <c r="A2" s="71" t="s">
        <v>0</v>
      </c>
      <c r="B2" s="71"/>
      <c r="C2" s="71"/>
      <c r="D2" s="71"/>
      <c r="E2" s="71"/>
      <c r="F2" s="71"/>
      <c r="G2" s="71"/>
    </row>
    <row r="3" spans="1:7" ht="58" customHeight="1" thickBot="1" x14ac:dyDescent="0.4">
      <c r="A3" s="72" t="s">
        <v>26</v>
      </c>
      <c r="B3" s="72"/>
      <c r="C3" s="72"/>
      <c r="D3" s="72"/>
      <c r="E3" s="72"/>
      <c r="F3" s="72"/>
      <c r="G3" s="72"/>
    </row>
    <row r="4" spans="1:7" x14ac:dyDescent="0.35">
      <c r="A4" s="2" t="s">
        <v>1</v>
      </c>
      <c r="B4" s="73" t="s">
        <v>2</v>
      </c>
      <c r="C4" s="74"/>
      <c r="D4" s="75" t="s">
        <v>2</v>
      </c>
      <c r="E4" s="76"/>
      <c r="F4" s="3" t="s">
        <v>2</v>
      </c>
      <c r="G4" s="77" t="s">
        <v>3</v>
      </c>
    </row>
    <row r="5" spans="1:7" ht="26" x14ac:dyDescent="0.35">
      <c r="A5" s="4" t="s">
        <v>4</v>
      </c>
      <c r="B5" s="80" t="s">
        <v>5</v>
      </c>
      <c r="C5" s="81"/>
      <c r="D5" s="82" t="s">
        <v>6</v>
      </c>
      <c r="E5" s="83"/>
      <c r="F5" s="5" t="s">
        <v>24</v>
      </c>
      <c r="G5" s="78"/>
    </row>
    <row r="6" spans="1:7" s="11" customFormat="1" ht="10.5" x14ac:dyDescent="0.35">
      <c r="A6" s="6"/>
      <c r="B6" s="7"/>
      <c r="C6" s="8" t="s">
        <v>7</v>
      </c>
      <c r="D6" s="9"/>
      <c r="E6" s="9" t="s">
        <v>7</v>
      </c>
      <c r="F6" s="10" t="s">
        <v>7</v>
      </c>
      <c r="G6" s="78"/>
    </row>
    <row r="7" spans="1:7" ht="39" x14ac:dyDescent="0.35">
      <c r="A7" s="12" t="s">
        <v>8</v>
      </c>
      <c r="B7" s="13" t="s">
        <v>9</v>
      </c>
      <c r="C7" s="14" t="s">
        <v>10</v>
      </c>
      <c r="D7" s="15" t="s">
        <v>9</v>
      </c>
      <c r="E7" s="16" t="s">
        <v>11</v>
      </c>
      <c r="F7" s="17" t="s">
        <v>11</v>
      </c>
      <c r="G7" s="79"/>
    </row>
    <row r="8" spans="1:7" s="25" customFormat="1" x14ac:dyDescent="0.35">
      <c r="A8" s="18" t="s">
        <v>12</v>
      </c>
      <c r="B8" s="19">
        <v>1</v>
      </c>
      <c r="C8" s="20">
        <v>2</v>
      </c>
      <c r="D8" s="21">
        <v>3</v>
      </c>
      <c r="E8" s="22">
        <v>4</v>
      </c>
      <c r="F8" s="23" t="s">
        <v>25</v>
      </c>
      <c r="G8" s="24">
        <v>8</v>
      </c>
    </row>
    <row r="9" spans="1:7" s="25" customFormat="1" ht="48" x14ac:dyDescent="0.35">
      <c r="A9" s="62" t="s">
        <v>13</v>
      </c>
      <c r="B9" s="63">
        <v>176</v>
      </c>
      <c r="C9" s="64">
        <f t="shared" ref="C9:C15" si="0">B9*2</f>
        <v>352</v>
      </c>
      <c r="D9" s="65">
        <v>228</v>
      </c>
      <c r="E9" s="66">
        <f t="shared" ref="E9:E14" si="1">D9*2</f>
        <v>456</v>
      </c>
      <c r="F9" s="26">
        <f>C9+E9</f>
        <v>808</v>
      </c>
      <c r="G9" s="61" t="s">
        <v>14</v>
      </c>
    </row>
    <row r="10" spans="1:7" s="25" customFormat="1" ht="52" x14ac:dyDescent="0.35">
      <c r="A10" s="62" t="s">
        <v>15</v>
      </c>
      <c r="B10" s="63">
        <v>32</v>
      </c>
      <c r="C10" s="64">
        <f t="shared" si="0"/>
        <v>64</v>
      </c>
      <c r="D10" s="65">
        <v>42</v>
      </c>
      <c r="E10" s="66">
        <f t="shared" si="1"/>
        <v>84</v>
      </c>
      <c r="F10" s="26">
        <f t="shared" ref="F10:F15" si="2">C10+E10</f>
        <v>148</v>
      </c>
      <c r="G10" s="61" t="s">
        <v>14</v>
      </c>
    </row>
    <row r="11" spans="1:7" s="25" customFormat="1" ht="48" x14ac:dyDescent="0.35">
      <c r="A11" s="62" t="s">
        <v>16</v>
      </c>
      <c r="B11" s="63">
        <v>427</v>
      </c>
      <c r="C11" s="64">
        <f t="shared" si="0"/>
        <v>854</v>
      </c>
      <c r="D11" s="65">
        <v>555</v>
      </c>
      <c r="E11" s="66">
        <f t="shared" si="1"/>
        <v>1110</v>
      </c>
      <c r="F11" s="26">
        <f t="shared" si="2"/>
        <v>1964</v>
      </c>
      <c r="G11" s="61" t="s">
        <v>14</v>
      </c>
    </row>
    <row r="12" spans="1:7" s="25" customFormat="1" ht="65" x14ac:dyDescent="0.35">
      <c r="A12" s="62" t="s">
        <v>17</v>
      </c>
      <c r="B12" s="63">
        <v>0</v>
      </c>
      <c r="C12" s="64">
        <f t="shared" si="0"/>
        <v>0</v>
      </c>
      <c r="D12" s="65">
        <v>555</v>
      </c>
      <c r="E12" s="66">
        <f t="shared" si="1"/>
        <v>1110</v>
      </c>
      <c r="F12" s="26">
        <f t="shared" si="2"/>
        <v>1110</v>
      </c>
      <c r="G12" s="61" t="s">
        <v>14</v>
      </c>
    </row>
    <row r="13" spans="1:7" s="25" customFormat="1" ht="48" x14ac:dyDescent="0.35">
      <c r="A13" s="62" t="s">
        <v>18</v>
      </c>
      <c r="B13" s="63">
        <v>0</v>
      </c>
      <c r="C13" s="64">
        <f t="shared" si="0"/>
        <v>0</v>
      </c>
      <c r="D13" s="65">
        <f>D12/2</f>
        <v>277.5</v>
      </c>
      <c r="E13" s="66">
        <f t="shared" si="1"/>
        <v>555</v>
      </c>
      <c r="F13" s="26">
        <f t="shared" si="2"/>
        <v>555</v>
      </c>
      <c r="G13" s="61" t="s">
        <v>14</v>
      </c>
    </row>
    <row r="14" spans="1:7" s="25" customFormat="1" ht="48" x14ac:dyDescent="0.35">
      <c r="A14" s="62" t="s">
        <v>19</v>
      </c>
      <c r="B14" s="63">
        <v>10</v>
      </c>
      <c r="C14" s="64">
        <f t="shared" si="0"/>
        <v>20</v>
      </c>
      <c r="D14" s="65">
        <v>13</v>
      </c>
      <c r="E14" s="66">
        <f t="shared" si="1"/>
        <v>26</v>
      </c>
      <c r="F14" s="26">
        <f t="shared" si="2"/>
        <v>46</v>
      </c>
      <c r="G14" s="61" t="s">
        <v>14</v>
      </c>
    </row>
    <row r="15" spans="1:7" s="25" customFormat="1" ht="84" x14ac:dyDescent="0.35">
      <c r="A15" s="62" t="s">
        <v>20</v>
      </c>
      <c r="B15" s="63">
        <v>0</v>
      </c>
      <c r="C15" s="64">
        <f t="shared" si="0"/>
        <v>0</v>
      </c>
      <c r="D15" s="65">
        <v>0</v>
      </c>
      <c r="E15" s="66">
        <v>14356.1</v>
      </c>
      <c r="F15" s="26">
        <f t="shared" si="2"/>
        <v>14356.1</v>
      </c>
      <c r="G15" s="61" t="s">
        <v>55</v>
      </c>
    </row>
    <row r="16" spans="1:7" s="25" customFormat="1" ht="18" thickBot="1" x14ac:dyDescent="0.4">
      <c r="A16" s="27" t="s">
        <v>21</v>
      </c>
      <c r="B16" s="28" t="s">
        <v>22</v>
      </c>
      <c r="C16" s="29">
        <f>SUM(C9:C15)</f>
        <v>1290</v>
      </c>
      <c r="D16" s="30" t="s">
        <v>22</v>
      </c>
      <c r="E16" s="29">
        <f>SUM(E9:E15)</f>
        <v>17697.099999999999</v>
      </c>
      <c r="F16" s="37">
        <f>SUM(F9:F15)</f>
        <v>18987.099999999999</v>
      </c>
      <c r="G16" s="31"/>
    </row>
    <row r="17" spans="1:17" ht="30" customHeight="1" x14ac:dyDescent="0.35">
      <c r="A17" s="69" t="s">
        <v>23</v>
      </c>
      <c r="B17" s="69"/>
      <c r="C17" s="69"/>
      <c r="D17" s="69"/>
      <c r="E17" s="69"/>
      <c r="F17" s="69"/>
      <c r="G17" s="69"/>
    </row>
    <row r="19" spans="1:17" x14ac:dyDescent="0.35">
      <c r="A19" s="67" t="s">
        <v>56</v>
      </c>
      <c r="B19" s="68"/>
      <c r="C19" s="68"/>
      <c r="D19" s="68"/>
      <c r="E19" s="68"/>
      <c r="F19" s="68"/>
      <c r="G19" s="68"/>
    </row>
    <row r="20" spans="1:17" x14ac:dyDescent="0.35">
      <c r="A20" s="68"/>
      <c r="B20" s="68"/>
      <c r="C20" s="68"/>
      <c r="D20" s="68"/>
      <c r="E20" s="68"/>
      <c r="F20" s="68"/>
      <c r="G20" s="68"/>
    </row>
    <row r="21" spans="1:17" s="36" customFormat="1" x14ac:dyDescent="0.35">
      <c r="A21" s="68"/>
      <c r="B21" s="68"/>
      <c r="C21" s="68"/>
      <c r="D21" s="68"/>
      <c r="E21" s="68"/>
      <c r="F21" s="68"/>
      <c r="G21" s="68"/>
      <c r="H21" s="1"/>
      <c r="I21" s="1"/>
      <c r="J21" s="1"/>
      <c r="K21" s="1"/>
      <c r="L21" s="1"/>
      <c r="M21" s="1"/>
      <c r="N21" s="1"/>
      <c r="O21" s="1"/>
      <c r="P21" s="1"/>
      <c r="Q21" s="1"/>
    </row>
    <row r="22" spans="1:17" x14ac:dyDescent="0.35">
      <c r="A22" s="68"/>
      <c r="B22" s="68"/>
      <c r="C22" s="68"/>
      <c r="D22" s="68"/>
      <c r="E22" s="68"/>
      <c r="F22" s="68"/>
      <c r="G22" s="68"/>
    </row>
    <row r="23" spans="1:17" x14ac:dyDescent="0.35">
      <c r="A23" s="68"/>
      <c r="B23" s="68"/>
      <c r="C23" s="68"/>
      <c r="D23" s="68"/>
      <c r="E23" s="68"/>
      <c r="F23" s="68"/>
      <c r="G23" s="68"/>
    </row>
    <row r="24" spans="1:17" x14ac:dyDescent="0.35">
      <c r="A24" s="68"/>
      <c r="B24" s="68"/>
      <c r="C24" s="68"/>
      <c r="D24" s="68"/>
      <c r="E24" s="68"/>
      <c r="F24" s="68"/>
      <c r="G24" s="68"/>
    </row>
    <row r="25" spans="1:17" x14ac:dyDescent="0.35">
      <c r="A25" s="68"/>
      <c r="B25" s="68"/>
      <c r="C25" s="68"/>
      <c r="D25" s="68"/>
      <c r="E25" s="68"/>
      <c r="F25" s="68"/>
      <c r="G25" s="68"/>
    </row>
    <row r="26" spans="1:17" x14ac:dyDescent="0.35">
      <c r="A26" s="68"/>
      <c r="B26" s="68"/>
      <c r="C26" s="68"/>
      <c r="D26" s="68"/>
      <c r="E26" s="68"/>
      <c r="F26" s="68"/>
      <c r="G26" s="68"/>
    </row>
    <row r="27" spans="1:17" x14ac:dyDescent="0.35">
      <c r="A27" s="68"/>
      <c r="B27" s="68"/>
      <c r="C27" s="68"/>
      <c r="D27" s="68"/>
      <c r="E27" s="68"/>
      <c r="F27" s="68"/>
      <c r="G27" s="68"/>
    </row>
    <row r="28" spans="1:17" x14ac:dyDescent="0.35">
      <c r="A28" s="68"/>
      <c r="B28" s="68"/>
      <c r="C28" s="68"/>
      <c r="D28" s="68"/>
      <c r="E28" s="68"/>
      <c r="F28" s="68"/>
      <c r="G28" s="68"/>
    </row>
    <row r="29" spans="1:17" x14ac:dyDescent="0.35">
      <c r="A29" s="68"/>
      <c r="B29" s="68"/>
      <c r="C29" s="68"/>
      <c r="D29" s="68"/>
      <c r="E29" s="68"/>
      <c r="F29" s="68"/>
      <c r="G29" s="68"/>
    </row>
    <row r="30" spans="1:17" x14ac:dyDescent="0.35">
      <c r="A30" s="68"/>
      <c r="B30" s="68"/>
      <c r="C30" s="68"/>
      <c r="D30" s="68"/>
      <c r="E30" s="68"/>
      <c r="F30" s="68"/>
      <c r="G30" s="68"/>
    </row>
    <row r="31" spans="1:17" x14ac:dyDescent="0.35">
      <c r="A31" s="68"/>
      <c r="B31" s="68"/>
      <c r="C31" s="68"/>
      <c r="D31" s="68"/>
      <c r="E31" s="68"/>
      <c r="F31" s="68"/>
      <c r="G31" s="68"/>
    </row>
  </sheetData>
  <mergeCells count="10">
    <mergeCell ref="A19:G31"/>
    <mergeCell ref="A17:G17"/>
    <mergeCell ref="A1:G1"/>
    <mergeCell ref="A2:G2"/>
    <mergeCell ref="A3:G3"/>
    <mergeCell ref="B4:C4"/>
    <mergeCell ref="D4:E4"/>
    <mergeCell ref="G4:G7"/>
    <mergeCell ref="B5:C5"/>
    <mergeCell ref="D5:E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5264-026E-4F21-B54B-9C979D2AEAB6}">
  <dimension ref="A1:D23"/>
  <sheetViews>
    <sheetView workbookViewId="0">
      <selection activeCell="F12" sqref="F12"/>
    </sheetView>
  </sheetViews>
  <sheetFormatPr defaultColWidth="8.81640625" defaultRowHeight="14.5" x14ac:dyDescent="0.35"/>
  <cols>
    <col min="2" max="2" width="54.1796875" customWidth="1"/>
    <col min="3" max="3" width="8.81640625" style="59"/>
    <col min="4" max="4" width="12.81640625" customWidth="1"/>
  </cols>
  <sheetData>
    <row r="1" spans="1:4" x14ac:dyDescent="0.35">
      <c r="A1" s="38"/>
      <c r="B1" s="39" t="s">
        <v>20</v>
      </c>
      <c r="C1" s="40"/>
      <c r="D1" s="41"/>
    </row>
    <row r="2" spans="1:4" x14ac:dyDescent="0.35">
      <c r="A2" s="38"/>
      <c r="B2" s="39"/>
      <c r="C2" s="40"/>
      <c r="D2" s="41"/>
    </row>
    <row r="3" spans="1:4" x14ac:dyDescent="0.35">
      <c r="A3" s="42"/>
      <c r="B3" s="43" t="s">
        <v>28</v>
      </c>
      <c r="C3" s="44" t="s">
        <v>29</v>
      </c>
      <c r="D3" s="43" t="s">
        <v>30</v>
      </c>
    </row>
    <row r="4" spans="1:4" s="46" customFormat="1" x14ac:dyDescent="0.35">
      <c r="A4" s="45"/>
      <c r="C4" s="45"/>
      <c r="D4" s="47">
        <v>14356.1</v>
      </c>
    </row>
    <row r="5" spans="1:4" s="46" customFormat="1" x14ac:dyDescent="0.35">
      <c r="A5" s="45" t="s">
        <v>31</v>
      </c>
      <c r="B5" s="48" t="s">
        <v>32</v>
      </c>
      <c r="C5" s="49"/>
      <c r="D5" s="47"/>
    </row>
    <row r="6" spans="1:4" s="46" customFormat="1" x14ac:dyDescent="0.35">
      <c r="A6" s="50" t="s">
        <v>33</v>
      </c>
      <c r="B6" s="51" t="s">
        <v>13</v>
      </c>
      <c r="C6" s="49">
        <v>1</v>
      </c>
      <c r="D6" s="47">
        <v>1100</v>
      </c>
    </row>
    <row r="7" spans="1:4" s="46" customFormat="1" ht="28" x14ac:dyDescent="0.35">
      <c r="A7" s="50" t="s">
        <v>34</v>
      </c>
      <c r="B7" s="51" t="s">
        <v>15</v>
      </c>
      <c r="C7" s="49">
        <v>1</v>
      </c>
      <c r="D7" s="47">
        <v>1100</v>
      </c>
    </row>
    <row r="8" spans="1:4" s="46" customFormat="1" x14ac:dyDescent="0.35">
      <c r="A8" s="50" t="s">
        <v>35</v>
      </c>
      <c r="B8" s="51" t="s">
        <v>36</v>
      </c>
      <c r="C8" s="49">
        <v>1</v>
      </c>
      <c r="D8" s="47">
        <v>950</v>
      </c>
    </row>
    <row r="9" spans="1:4" s="46" customFormat="1" ht="28" x14ac:dyDescent="0.35">
      <c r="A9" s="50" t="s">
        <v>37</v>
      </c>
      <c r="B9" s="51" t="s">
        <v>17</v>
      </c>
      <c r="C9" s="49">
        <v>1</v>
      </c>
      <c r="D9" s="47">
        <v>950</v>
      </c>
    </row>
    <row r="10" spans="1:4" s="46" customFormat="1" x14ac:dyDescent="0.35">
      <c r="A10" s="50" t="s">
        <v>38</v>
      </c>
      <c r="B10" s="51" t="s">
        <v>18</v>
      </c>
      <c r="C10" s="49">
        <v>1</v>
      </c>
      <c r="D10" s="47">
        <v>950</v>
      </c>
    </row>
    <row r="11" spans="1:4" s="46" customFormat="1" ht="28" x14ac:dyDescent="0.35">
      <c r="A11" s="50" t="s">
        <v>39</v>
      </c>
      <c r="B11" s="51" t="s">
        <v>19</v>
      </c>
      <c r="C11" s="49">
        <v>1</v>
      </c>
      <c r="D11" s="47">
        <v>950</v>
      </c>
    </row>
    <row r="12" spans="1:4" s="46" customFormat="1" ht="28" x14ac:dyDescent="0.35">
      <c r="A12" s="45" t="s">
        <v>40</v>
      </c>
      <c r="B12" s="52" t="s">
        <v>41</v>
      </c>
      <c r="C12" s="49">
        <v>2</v>
      </c>
      <c r="D12" s="47">
        <v>1900</v>
      </c>
    </row>
    <row r="13" spans="1:4" s="46" customFormat="1" ht="56" x14ac:dyDescent="0.35">
      <c r="A13" s="50" t="s">
        <v>42</v>
      </c>
      <c r="B13" s="53" t="s">
        <v>43</v>
      </c>
      <c r="C13" s="49">
        <v>1</v>
      </c>
      <c r="D13" s="47">
        <v>1050</v>
      </c>
    </row>
    <row r="14" spans="1:4" s="46" customFormat="1" ht="42" x14ac:dyDescent="0.35">
      <c r="A14" s="50" t="s">
        <v>44</v>
      </c>
      <c r="B14" s="53" t="s">
        <v>45</v>
      </c>
      <c r="C14" s="49">
        <v>1</v>
      </c>
      <c r="D14" s="47">
        <v>950</v>
      </c>
    </row>
    <row r="15" spans="1:4" s="46" customFormat="1" ht="70" x14ac:dyDescent="0.35">
      <c r="A15" s="45" t="s">
        <v>46</v>
      </c>
      <c r="B15" s="52" t="s">
        <v>47</v>
      </c>
      <c r="C15" s="49">
        <v>1</v>
      </c>
      <c r="D15" s="47">
        <v>1050</v>
      </c>
    </row>
    <row r="16" spans="1:4" s="46" customFormat="1" ht="84" x14ac:dyDescent="0.35">
      <c r="A16" s="45" t="s">
        <v>48</v>
      </c>
      <c r="B16" s="52" t="s">
        <v>49</v>
      </c>
      <c r="C16" s="49">
        <v>1</v>
      </c>
      <c r="D16" s="47">
        <v>914.55</v>
      </c>
    </row>
    <row r="17" spans="1:4" s="46" customFormat="1" x14ac:dyDescent="0.35">
      <c r="A17" s="45"/>
      <c r="B17" s="52" t="s">
        <v>50</v>
      </c>
      <c r="C17" s="54"/>
      <c r="D17" s="47">
        <v>2491.5500000000002</v>
      </c>
    </row>
    <row r="18" spans="1:4" s="46" customFormat="1" x14ac:dyDescent="0.35">
      <c r="A18" s="45"/>
      <c r="B18" s="55" t="s">
        <v>51</v>
      </c>
      <c r="C18" s="54"/>
      <c r="D18" s="56">
        <f>SUM(D6:D16)+D17</f>
        <v>14356.099999999999</v>
      </c>
    </row>
    <row r="19" spans="1:4" x14ac:dyDescent="0.35">
      <c r="A19" s="38"/>
      <c r="B19" s="57" t="s">
        <v>52</v>
      </c>
      <c r="C19" s="40"/>
      <c r="D19" s="58"/>
    </row>
    <row r="20" spans="1:4" x14ac:dyDescent="0.35">
      <c r="A20" s="38"/>
      <c r="B20" s="57" t="s">
        <v>53</v>
      </c>
      <c r="C20" s="40"/>
      <c r="D20" s="41"/>
    </row>
    <row r="21" spans="1:4" x14ac:dyDescent="0.35">
      <c r="A21" s="38"/>
      <c r="B21" s="57" t="s">
        <v>54</v>
      </c>
      <c r="C21" s="40"/>
      <c r="D21" s="58"/>
    </row>
    <row r="23" spans="1:4" x14ac:dyDescent="0.35">
      <c r="B23" s="6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4.pielikums_VARAM</vt:lpstr>
      <vt:lpstr>Aprēķini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2022-04-13T07:49:38Z</dcterms:created>
  <dcterms:modified xsi:type="dcterms:W3CDTF">2022-05-02T04:53:50Z</dcterms:modified>
</cp:coreProperties>
</file>