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nga.osina\Desktop\LNG PIEPRASĪJUMI\Robežapsardze_ārkārtējā situācija\LNG robeža_2022_jan\Uz FM\"/>
    </mc:Choice>
  </mc:AlternateContent>
  <bookViews>
    <workbookView xWindow="0" yWindow="0" windowWidth="23040" windowHeight="9192"/>
  </bookViews>
  <sheets>
    <sheet name="5.pielikums" sheetId="5" r:id="rId1"/>
  </sheets>
  <definedNames>
    <definedName name="_xlnm._FilterDatabase" localSheetId="0" hidden="1">'5.pielikums'!$A$15:$I$15</definedName>
    <definedName name="_xlnm.Print_Area" localSheetId="0">'5.pielikums'!$A$1:$G$31</definedName>
    <definedName name="_xlnm.Print_Titles" localSheetId="0">'5.pielikums'!$10:$10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9" i="5" l="1"/>
  <c r="E27" i="5"/>
  <c r="E26" i="5"/>
  <c r="E25" i="5"/>
  <c r="E24" i="5"/>
  <c r="E21" i="5"/>
  <c r="E19" i="5"/>
  <c r="E18" i="5"/>
  <c r="E17" i="5"/>
  <c r="E16" i="5"/>
  <c r="G13" i="5"/>
  <c r="G12" i="5" s="1"/>
  <c r="G11" i="5" s="1"/>
  <c r="F13" i="5"/>
</calcChain>
</file>

<file path=xl/sharedStrings.xml><?xml version="1.0" encoding="utf-8"?>
<sst xmlns="http://schemas.openxmlformats.org/spreadsheetml/2006/main" count="46" uniqueCount="31">
  <si>
    <t>Nr. p.k.</t>
  </si>
  <si>
    <t>Struktūrvienība</t>
  </si>
  <si>
    <t>Amats</t>
  </si>
  <si>
    <t>jaunākais inspektors</t>
  </si>
  <si>
    <t>inspektors</t>
  </si>
  <si>
    <t>Ministru kabineta rīkojuma projekta</t>
  </si>
  <si>
    <t>“Par finanšu līdzekļu piešķiršanu no valsts budžeta programmas</t>
  </si>
  <si>
    <t xml:space="preserve"> “Līdzekļi neparedzētiem gadījumiem”” sākotnējās ietekmes novērtējuma ziņojumam (anotācijai)</t>
  </si>
  <si>
    <t>Valsts policija</t>
  </si>
  <si>
    <t>Mēnešalga amatpersonām ar speciālajām pakāpēm</t>
  </si>
  <si>
    <t>Stundas likme</t>
  </si>
  <si>
    <t>Stundu skaits</t>
  </si>
  <si>
    <t>LATGALES REĢIONA PĀRVALDE</t>
  </si>
  <si>
    <t>vecākais inspektors</t>
  </si>
  <si>
    <t>kārtībnieks</t>
  </si>
  <si>
    <t>KĀRTĪBAS POLICIJAS BIROJS PPN KONVOJA/ĪAV ROTA</t>
  </si>
  <si>
    <t>KĀRTĪBAS POLICIJAS BIROJS PPN PATRUĻDIENESTA ROTA</t>
  </si>
  <si>
    <t>KRĀSLAVAS IECIRKŅA KRIMINĀLPOLICIJAS NODAĻA</t>
  </si>
  <si>
    <t>RĪGAS REĢIONA PĀRVALDE</t>
  </si>
  <si>
    <t>KĀRTĪBAS POLICIJAS PĀRVALDE PATRUĻPOLICIJAS PĀRVALDE SPECIĀLO UZDEVUMU BATALJONS 5.ROTA</t>
  </si>
  <si>
    <t>5.pielikums</t>
  </si>
  <si>
    <t>Samaksa par virsstundu darbu (pārrēķins)</t>
  </si>
  <si>
    <t>Izdevumi kopā (EKK 1000):</t>
  </si>
  <si>
    <t>×</t>
  </si>
  <si>
    <t>DD VSAOI 23.59%</t>
  </si>
  <si>
    <t>kopā:</t>
  </si>
  <si>
    <t>Faktiski nepieciešamais finansējums</t>
  </si>
  <si>
    <t>Pieprasītais finansējums* (samazinājums)</t>
  </si>
  <si>
    <t>Samaksa par virsstundu darbu amatpersonām ar speciālajām dienesta pakāpēm, sniedzot atbalstu Valsts robežsardzei Latvijas Republikas-Baltkrievijas Republikas valsts robežas robežuzraudzības nodrošināšanā par laika periodu  no 2021.gada 1.septembra līdz 31.decembrim</t>
  </si>
  <si>
    <t>Saistībā ar amatpersonu mēnešalgas apmēra izmaiņām veikts pārrēķins par papildu nepieciešamo finansējumu samaksai par virsstundu darbu par laika periodu no 2021.gada 1.septembra līdz 31.decembrim.</t>
  </si>
  <si>
    <t>* bija iesniegts pieprasījumā "Līdzekļi neparedzētiem gadījumiem" - Ministru kabineta 2022.gada 15.februāra rīkojums Nr. 97 (22-TA-314).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</si>
</sst>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0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sz val="11"/>
      <name val="Times New Roman"/>
      <family val="1"/>
      <charset val="186"/>
    </font>
    <font>
      <sz val="10"/>
      <name val="Arial"/>
      <family val="2"/>
      <charset val="186"/>
    </font>
    <font>
      <b/>
      <sz val="14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</font>
    <font>
      <b/>
      <sz val="12"/>
      <color theme="1"/>
      <name val="Times New Roman"/>
      <family val="1"/>
      <charset val="186"/>
    </font>
    <font>
      <b/>
      <sz val="12"/>
      <color rgb="FFFF0000"/>
      <name val="Times New Roman"/>
      <family val="1"/>
      <charset val="186"/>
    </font>
    <font>
      <b/>
      <sz val="12"/>
      <color theme="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</borders>
  <cellStyleXfs count="8">
    <xf numFmtId="0" fontId="0" fillId="0" borderId="0"/>
    <xf numFmtId="0" fontId="5" fillId="0" borderId="0"/>
    <xf numFmtId="0" fontId="7" fillId="0" borderId="0"/>
    <xf numFmtId="9" fontId="5" fillId="0" borderId="0" applyFont="0" applyFill="0" applyBorder="0" applyAlignment="0" applyProtection="0"/>
    <xf numFmtId="0" fontId="1" fillId="0" borderId="0"/>
    <xf numFmtId="0" fontId="5" fillId="0" borderId="0"/>
    <xf numFmtId="0" fontId="8" fillId="0" borderId="0"/>
    <xf numFmtId="0" fontId="5" fillId="0" borderId="0"/>
  </cellStyleXfs>
  <cellXfs count="67">
    <xf numFmtId="0" fontId="0" fillId="0" borderId="0" xfId="0"/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vertical="center" wrapText="1"/>
    </xf>
    <xf numFmtId="3" fontId="2" fillId="0" borderId="0" xfId="1" applyNumberFormat="1" applyFont="1" applyAlignment="1">
      <alignment horizontal="center" vertical="center"/>
    </xf>
    <xf numFmtId="1" fontId="4" fillId="2" borderId="0" xfId="0" applyNumberFormat="1" applyFont="1" applyFill="1" applyAlignment="1">
      <alignment horizontal="right"/>
    </xf>
    <xf numFmtId="0" fontId="4" fillId="2" borderId="0" xfId="0" applyFont="1" applyFill="1" applyAlignment="1">
      <alignment horizontal="right"/>
    </xf>
    <xf numFmtId="0" fontId="6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3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6" applyFont="1" applyAlignment="1">
      <alignment horizontal="center" vertical="center"/>
    </xf>
    <xf numFmtId="0" fontId="2" fillId="0" borderId="0" xfId="6" applyFont="1" applyAlignment="1">
      <alignment vertical="center" wrapText="1"/>
    </xf>
    <xf numFmtId="3" fontId="2" fillId="0" borderId="0" xfId="6" applyNumberFormat="1" applyFont="1" applyAlignment="1">
      <alignment horizontal="center" vertical="center"/>
    </xf>
    <xf numFmtId="0" fontId="2" fillId="0" borderId="0" xfId="6" applyFont="1"/>
    <xf numFmtId="0" fontId="10" fillId="0" borderId="0" xfId="6" applyFont="1" applyFill="1" applyAlignment="1">
      <alignment vertical="center" wrapText="1"/>
    </xf>
    <xf numFmtId="0" fontId="2" fillId="0" borderId="0" xfId="6" applyFont="1" applyFill="1"/>
    <xf numFmtId="0" fontId="10" fillId="0" borderId="1" xfId="6" applyFont="1" applyFill="1" applyBorder="1" applyAlignment="1">
      <alignment horizontal="center" vertical="center" wrapText="1"/>
    </xf>
    <xf numFmtId="0" fontId="11" fillId="0" borderId="1" xfId="6" applyFont="1" applyFill="1" applyBorder="1" applyAlignment="1">
      <alignment horizontal="center" vertical="center" wrapText="1"/>
    </xf>
    <xf numFmtId="0" fontId="2" fillId="0" borderId="0" xfId="6" applyFont="1" applyAlignment="1">
      <alignment horizontal="center"/>
    </xf>
    <xf numFmtId="4" fontId="3" fillId="0" borderId="0" xfId="6" applyNumberFormat="1" applyFont="1"/>
    <xf numFmtId="0" fontId="3" fillId="0" borderId="0" xfId="6" applyFont="1"/>
    <xf numFmtId="0" fontId="3" fillId="0" borderId="0" xfId="6" applyFont="1" applyAlignment="1">
      <alignment vertical="center"/>
    </xf>
    <xf numFmtId="0" fontId="2" fillId="0" borderId="2" xfId="6" applyFont="1" applyBorder="1" applyAlignment="1">
      <alignment horizontal="center" vertical="center"/>
    </xf>
    <xf numFmtId="49" fontId="2" fillId="0" borderId="2" xfId="6" applyNumberFormat="1" applyFont="1" applyBorder="1" applyAlignment="1">
      <alignment horizontal="left" vertical="center" wrapText="1"/>
    </xf>
    <xf numFmtId="3" fontId="2" fillId="0" borderId="2" xfId="6" applyNumberFormat="1" applyFont="1" applyBorder="1" applyAlignment="1">
      <alignment horizontal="center" vertical="center" wrapText="1"/>
    </xf>
    <xf numFmtId="4" fontId="2" fillId="0" borderId="2" xfId="6" applyNumberFormat="1" applyFont="1" applyBorder="1" applyAlignment="1">
      <alignment horizontal="center" vertical="center"/>
    </xf>
    <xf numFmtId="0" fontId="2" fillId="0" borderId="0" xfId="6" applyFont="1" applyAlignment="1">
      <alignment vertical="center"/>
    </xf>
    <xf numFmtId="3" fontId="2" fillId="0" borderId="2" xfId="6" applyNumberFormat="1" applyFont="1" applyBorder="1" applyAlignment="1">
      <alignment horizontal="center" vertical="center"/>
    </xf>
    <xf numFmtId="0" fontId="2" fillId="0" borderId="2" xfId="6" applyFont="1" applyBorder="1" applyAlignment="1">
      <alignment vertical="center" wrapText="1"/>
    </xf>
    <xf numFmtId="0" fontId="2" fillId="0" borderId="0" xfId="1" applyFont="1" applyAlignment="1">
      <alignment horizontal="left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2" fillId="0" borderId="0" xfId="6" applyFont="1" applyAlignment="1">
      <alignment horizontal="center" vertical="center" wrapText="1"/>
    </xf>
    <xf numFmtId="0" fontId="2" fillId="3" borderId="2" xfId="6" applyFont="1" applyFill="1" applyBorder="1" applyAlignment="1">
      <alignment horizontal="center" vertical="center" wrapText="1"/>
    </xf>
    <xf numFmtId="0" fontId="2" fillId="3" borderId="2" xfId="7" applyFont="1" applyFill="1" applyBorder="1" applyAlignment="1">
      <alignment horizontal="center" vertical="center" wrapText="1"/>
    </xf>
    <xf numFmtId="3" fontId="12" fillId="3" borderId="2" xfId="6" applyNumberFormat="1" applyFont="1" applyFill="1" applyBorder="1" applyAlignment="1">
      <alignment horizontal="center" vertical="center" wrapText="1"/>
    </xf>
    <xf numFmtId="0" fontId="2" fillId="0" borderId="5" xfId="6" applyFont="1" applyFill="1" applyBorder="1" applyAlignment="1">
      <alignment horizontal="center" vertical="center" wrapText="1"/>
    </xf>
    <xf numFmtId="0" fontId="2" fillId="0" borderId="3" xfId="6" applyFont="1" applyFill="1" applyBorder="1" applyAlignment="1">
      <alignment horizontal="center" vertical="center" wrapText="1"/>
    </xf>
    <xf numFmtId="0" fontId="2" fillId="0" borderId="3" xfId="7" applyFont="1" applyFill="1" applyBorder="1" applyAlignment="1">
      <alignment horizontal="center" vertical="center" wrapText="1"/>
    </xf>
    <xf numFmtId="0" fontId="3" fillId="0" borderId="6" xfId="7" applyFont="1" applyFill="1" applyBorder="1" applyAlignment="1">
      <alignment horizontal="right" vertical="center"/>
    </xf>
    <xf numFmtId="0" fontId="3" fillId="0" borderId="4" xfId="6" applyFont="1" applyFill="1" applyBorder="1" applyAlignment="1">
      <alignment horizontal="center" vertical="center" wrapText="1"/>
    </xf>
    <xf numFmtId="4" fontId="13" fillId="0" borderId="4" xfId="6" applyNumberFormat="1" applyFont="1" applyFill="1" applyBorder="1" applyAlignment="1">
      <alignment horizontal="center" vertical="center" wrapText="1"/>
    </xf>
    <xf numFmtId="0" fontId="3" fillId="0" borderId="5" xfId="6" applyFont="1" applyFill="1" applyBorder="1" applyAlignment="1">
      <alignment vertical="center"/>
    </xf>
    <xf numFmtId="0" fontId="3" fillId="0" borderId="3" xfId="6" applyFont="1" applyFill="1" applyBorder="1" applyAlignment="1">
      <alignment vertical="center"/>
    </xf>
    <xf numFmtId="0" fontId="3" fillId="0" borderId="6" xfId="6" applyFont="1" applyFill="1" applyBorder="1" applyAlignment="1">
      <alignment horizontal="right" vertical="center"/>
    </xf>
    <xf numFmtId="4" fontId="3" fillId="0" borderId="4" xfId="6" applyNumberFormat="1" applyFont="1" applyFill="1" applyBorder="1" applyAlignment="1">
      <alignment horizontal="center" vertical="center"/>
    </xf>
    <xf numFmtId="0" fontId="3" fillId="4" borderId="5" xfId="6" applyFont="1" applyFill="1" applyBorder="1" applyAlignment="1">
      <alignment horizontal="left" vertical="center"/>
    </xf>
    <xf numFmtId="0" fontId="3" fillId="4" borderId="3" xfId="6" applyFont="1" applyFill="1" applyBorder="1" applyAlignment="1">
      <alignment horizontal="right" vertical="center"/>
    </xf>
    <xf numFmtId="4" fontId="3" fillId="4" borderId="3" xfId="6" applyNumberFormat="1" applyFont="1" applyFill="1" applyBorder="1" applyAlignment="1">
      <alignment horizontal="center" vertical="center"/>
    </xf>
    <xf numFmtId="4" fontId="3" fillId="4" borderId="6" xfId="6" applyNumberFormat="1" applyFont="1" applyFill="1" applyBorder="1" applyAlignment="1">
      <alignment horizontal="center" vertical="center"/>
    </xf>
    <xf numFmtId="0" fontId="3" fillId="5" borderId="5" xfId="6" applyFont="1" applyFill="1" applyBorder="1" applyAlignment="1">
      <alignment horizontal="center" vertical="center"/>
    </xf>
    <xf numFmtId="49" fontId="3" fillId="5" borderId="3" xfId="6" applyNumberFormat="1" applyFont="1" applyFill="1" applyBorder="1" applyAlignment="1">
      <alignment horizontal="left" vertical="center" wrapText="1"/>
    </xf>
    <xf numFmtId="49" fontId="3" fillId="5" borderId="3" xfId="6" applyNumberFormat="1" applyFont="1" applyFill="1" applyBorder="1" applyAlignment="1">
      <alignment horizontal="center" vertical="center" wrapText="1"/>
    </xf>
    <xf numFmtId="4" fontId="3" fillId="5" borderId="3" xfId="6" applyNumberFormat="1" applyFont="1" applyFill="1" applyBorder="1" applyAlignment="1">
      <alignment horizontal="center" vertical="center"/>
    </xf>
    <xf numFmtId="4" fontId="3" fillId="5" borderId="6" xfId="6" applyNumberFormat="1" applyFont="1" applyFill="1" applyBorder="1" applyAlignment="1">
      <alignment horizontal="center" vertical="center"/>
    </xf>
    <xf numFmtId="49" fontId="2" fillId="0" borderId="2" xfId="6" applyNumberFormat="1" applyFont="1" applyBorder="1" applyAlignment="1">
      <alignment horizontal="center" vertical="center" wrapText="1"/>
    </xf>
    <xf numFmtId="3" fontId="2" fillId="0" borderId="2" xfId="6" applyNumberFormat="1" applyFont="1" applyFill="1" applyBorder="1" applyAlignment="1">
      <alignment horizontal="center" vertical="center"/>
    </xf>
    <xf numFmtId="0" fontId="2" fillId="0" borderId="2" xfId="6" applyFont="1" applyBorder="1" applyAlignment="1">
      <alignment horizontal="center" vertical="center" wrapText="1"/>
    </xf>
    <xf numFmtId="0" fontId="2" fillId="0" borderId="2" xfId="6" applyFont="1" applyFill="1" applyBorder="1" applyAlignment="1">
      <alignment horizontal="center" vertical="center"/>
    </xf>
    <xf numFmtId="0" fontId="3" fillId="4" borderId="7" xfId="6" applyFont="1" applyFill="1" applyBorder="1" applyAlignment="1">
      <alignment horizontal="left" vertical="center"/>
    </xf>
    <xf numFmtId="0" fontId="2" fillId="4" borderId="0" xfId="6" applyFont="1" applyFill="1" applyBorder="1" applyAlignment="1">
      <alignment vertical="center" wrapText="1"/>
    </xf>
    <xf numFmtId="0" fontId="2" fillId="4" borderId="0" xfId="6" applyFont="1" applyFill="1" applyBorder="1" applyAlignment="1">
      <alignment horizontal="center" vertical="center" wrapText="1"/>
    </xf>
    <xf numFmtId="0" fontId="2" fillId="4" borderId="0" xfId="6" applyFont="1" applyFill="1" applyBorder="1" applyAlignment="1">
      <alignment horizontal="center" vertical="center"/>
    </xf>
    <xf numFmtId="3" fontId="2" fillId="4" borderId="8" xfId="6" applyNumberFormat="1" applyFont="1" applyFill="1" applyBorder="1" applyAlignment="1">
      <alignment horizontal="center" vertical="center"/>
    </xf>
    <xf numFmtId="0" fontId="2" fillId="0" borderId="0" xfId="6" applyFont="1" applyAlignment="1">
      <alignment horizontal="left" vertical="center"/>
    </xf>
    <xf numFmtId="0" fontId="9" fillId="0" borderId="0" xfId="0" applyFont="1" applyFill="1" applyBorder="1" applyAlignment="1">
      <alignment vertical="center" wrapText="1"/>
    </xf>
    <xf numFmtId="0" fontId="2" fillId="0" borderId="3" xfId="6" applyFont="1" applyBorder="1" applyAlignment="1">
      <alignment horizontal="left" wrapText="1"/>
    </xf>
  </cellXfs>
  <cellStyles count="8">
    <cellStyle name="Normal" xfId="0" builtinId="0"/>
    <cellStyle name="Normal 2" xfId="6"/>
    <cellStyle name="Normal 6" xfId="1"/>
    <cellStyle name="Parasts 2" xfId="4"/>
    <cellStyle name="Parasts 2 2" xfId="7"/>
    <cellStyle name="Parasts 4" xfId="2"/>
    <cellStyle name="Parasts 4 2" xfId="5"/>
    <cellStyle name="Percent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1"/>
  <sheetViews>
    <sheetView tabSelected="1" topLeftCell="A4" zoomScaleNormal="100" workbookViewId="0">
      <selection activeCell="G11" sqref="G11"/>
    </sheetView>
  </sheetViews>
  <sheetFormatPr defaultColWidth="9.109375" defaultRowHeight="13.2" x14ac:dyDescent="0.25"/>
  <cols>
    <col min="1" max="1" width="5.6640625" style="11" customWidth="1"/>
    <col min="2" max="2" width="55" style="12" customWidth="1"/>
    <col min="3" max="3" width="17.88671875" style="32" bestFit="1" customWidth="1"/>
    <col min="4" max="4" width="17.33203125" style="11" customWidth="1"/>
    <col min="5" max="6" width="10.109375" style="11" customWidth="1"/>
    <col min="7" max="7" width="14.5546875" style="13" customWidth="1"/>
    <col min="8" max="8" width="13.44140625" style="14" customWidth="1"/>
    <col min="9" max="16384" width="9.109375" style="14"/>
  </cols>
  <sheetData>
    <row r="1" spans="1:9" ht="13.8" x14ac:dyDescent="0.25">
      <c r="A1" s="1"/>
      <c r="B1" s="2"/>
      <c r="C1" s="30"/>
      <c r="D1" s="1"/>
      <c r="E1" s="1"/>
      <c r="F1" s="1"/>
      <c r="G1" s="4" t="s">
        <v>20</v>
      </c>
      <c r="H1" s="1"/>
    </row>
    <row r="2" spans="1:9" ht="13.8" x14ac:dyDescent="0.25">
      <c r="A2" s="1"/>
      <c r="B2" s="2"/>
      <c r="C2" s="30"/>
      <c r="D2" s="1"/>
      <c r="E2" s="1"/>
      <c r="F2" s="1"/>
      <c r="G2" s="5" t="s">
        <v>5</v>
      </c>
      <c r="H2" s="1"/>
    </row>
    <row r="3" spans="1:9" ht="13.8" x14ac:dyDescent="0.25">
      <c r="A3" s="1"/>
      <c r="B3" s="2"/>
      <c r="C3" s="30"/>
      <c r="D3" s="1"/>
      <c r="E3" s="1"/>
      <c r="F3" s="1"/>
      <c r="G3" s="5" t="s">
        <v>6</v>
      </c>
      <c r="H3" s="1"/>
    </row>
    <row r="4" spans="1:9" ht="13.8" x14ac:dyDescent="0.25">
      <c r="A4" s="1"/>
      <c r="B4" s="2"/>
      <c r="C4" s="30"/>
      <c r="D4" s="1"/>
      <c r="E4" s="1"/>
      <c r="F4" s="1"/>
      <c r="G4" s="5" t="s">
        <v>7</v>
      </c>
      <c r="H4" s="1"/>
    </row>
    <row r="5" spans="1:9" x14ac:dyDescent="0.25">
      <c r="A5" s="1"/>
      <c r="B5" s="2"/>
      <c r="C5" s="30"/>
      <c r="D5" s="1"/>
      <c r="E5" s="1"/>
      <c r="F5" s="1"/>
      <c r="G5" s="3"/>
      <c r="H5" s="1"/>
      <c r="I5" s="1"/>
    </row>
    <row r="6" spans="1:9" ht="17.399999999999999" x14ac:dyDescent="0.25">
      <c r="A6" s="1"/>
      <c r="B6" s="6" t="s">
        <v>8</v>
      </c>
      <c r="C6" s="30"/>
      <c r="D6" s="1"/>
      <c r="E6" s="1"/>
      <c r="F6" s="1"/>
      <c r="G6" s="3"/>
      <c r="H6" s="1"/>
      <c r="I6" s="1"/>
    </row>
    <row r="7" spans="1:9" x14ac:dyDescent="0.25">
      <c r="A7" s="7"/>
      <c r="B7" s="8"/>
      <c r="C7" s="10"/>
      <c r="D7" s="7"/>
      <c r="E7" s="7"/>
      <c r="F7" s="7"/>
      <c r="G7" s="9"/>
      <c r="H7" s="7"/>
      <c r="I7" s="7"/>
    </row>
    <row r="8" spans="1:9" ht="61.2" customHeight="1" x14ac:dyDescent="0.25">
      <c r="A8" s="31" t="s">
        <v>28</v>
      </c>
      <c r="B8" s="31"/>
      <c r="C8" s="31"/>
      <c r="D8" s="31"/>
      <c r="E8" s="31"/>
      <c r="F8" s="31"/>
      <c r="G8" s="31"/>
      <c r="H8" s="65"/>
      <c r="I8" s="65"/>
    </row>
    <row r="9" spans="1:9" s="16" customFormat="1" ht="14.25" customHeight="1" x14ac:dyDescent="0.25">
      <c r="A9" s="17"/>
      <c r="B9" s="17"/>
      <c r="C9" s="17"/>
      <c r="D9" s="17"/>
      <c r="E9" s="18">
        <v>167.42</v>
      </c>
      <c r="F9" s="17"/>
      <c r="G9" s="17"/>
      <c r="H9" s="15"/>
      <c r="I9" s="15"/>
    </row>
    <row r="10" spans="1:9" s="19" customFormat="1" ht="39.6" x14ac:dyDescent="0.25">
      <c r="A10" s="33" t="s">
        <v>0</v>
      </c>
      <c r="B10" s="33" t="s">
        <v>1</v>
      </c>
      <c r="C10" s="33" t="s">
        <v>2</v>
      </c>
      <c r="D10" s="34" t="s">
        <v>9</v>
      </c>
      <c r="E10" s="34" t="s">
        <v>10</v>
      </c>
      <c r="F10" s="33" t="s">
        <v>11</v>
      </c>
      <c r="G10" s="35" t="s">
        <v>21</v>
      </c>
    </row>
    <row r="11" spans="1:9" s="19" customFormat="1" ht="14.25" customHeight="1" x14ac:dyDescent="0.25">
      <c r="A11" s="36"/>
      <c r="B11" s="37"/>
      <c r="C11" s="37"/>
      <c r="D11" s="38"/>
      <c r="E11" s="39" t="s">
        <v>22</v>
      </c>
      <c r="F11" s="40" t="s">
        <v>23</v>
      </c>
      <c r="G11" s="41">
        <f>G12+G13</f>
        <v>156.25000000000028</v>
      </c>
    </row>
    <row r="12" spans="1:9" s="19" customFormat="1" ht="14.25" customHeight="1" x14ac:dyDescent="0.25">
      <c r="A12" s="36"/>
      <c r="B12" s="37"/>
      <c r="C12" s="37"/>
      <c r="D12" s="38"/>
      <c r="E12" s="39" t="s">
        <v>24</v>
      </c>
      <c r="F12" s="40" t="s">
        <v>23</v>
      </c>
      <c r="G12" s="41">
        <f>ROUND(G13*0.2359,2)</f>
        <v>29.82</v>
      </c>
    </row>
    <row r="13" spans="1:9" s="21" customFormat="1" ht="14.25" customHeight="1" x14ac:dyDescent="0.25">
      <c r="A13" s="42"/>
      <c r="B13" s="43"/>
      <c r="C13" s="43"/>
      <c r="D13" s="43"/>
      <c r="E13" s="44" t="s">
        <v>25</v>
      </c>
      <c r="F13" s="45">
        <f>SUM(F16:F29)</f>
        <v>0</v>
      </c>
      <c r="G13" s="45">
        <f>SUM(G16:G29)</f>
        <v>126.43000000000029</v>
      </c>
      <c r="H13" s="20"/>
      <c r="I13" s="20"/>
    </row>
    <row r="14" spans="1:9" s="21" customFormat="1" ht="14.25" customHeight="1" x14ac:dyDescent="0.25">
      <c r="A14" s="46" t="s">
        <v>26</v>
      </c>
      <c r="B14" s="47"/>
      <c r="C14" s="47"/>
      <c r="D14" s="47"/>
      <c r="E14" s="47"/>
      <c r="F14" s="48"/>
      <c r="G14" s="49"/>
      <c r="H14" s="20"/>
      <c r="I14" s="20"/>
    </row>
    <row r="15" spans="1:9" s="22" customFormat="1" x14ac:dyDescent="0.25">
      <c r="A15" s="50"/>
      <c r="B15" s="51" t="s">
        <v>12</v>
      </c>
      <c r="C15" s="52"/>
      <c r="D15" s="52"/>
      <c r="E15" s="52"/>
      <c r="F15" s="53"/>
      <c r="G15" s="54"/>
    </row>
    <row r="16" spans="1:9" s="27" customFormat="1" x14ac:dyDescent="0.25">
      <c r="A16" s="23">
        <v>1</v>
      </c>
      <c r="B16" s="24" t="s">
        <v>15</v>
      </c>
      <c r="C16" s="55" t="s">
        <v>14</v>
      </c>
      <c r="D16" s="25">
        <v>910</v>
      </c>
      <c r="E16" s="26">
        <f>ROUND(D16/$E$9,2)</f>
        <v>5.44</v>
      </c>
      <c r="F16" s="56">
        <v>90</v>
      </c>
      <c r="G16" s="26">
        <v>978.3</v>
      </c>
    </row>
    <row r="17" spans="1:7" x14ac:dyDescent="0.25">
      <c r="A17" s="23">
        <v>2</v>
      </c>
      <c r="B17" s="29" t="s">
        <v>16</v>
      </c>
      <c r="C17" s="57" t="s">
        <v>4</v>
      </c>
      <c r="D17" s="28">
        <v>1082</v>
      </c>
      <c r="E17" s="26">
        <f>ROUND(D17/$E$9,2)</f>
        <v>6.46</v>
      </c>
      <c r="F17" s="58">
        <v>103</v>
      </c>
      <c r="G17" s="26">
        <v>1331.38</v>
      </c>
    </row>
    <row r="18" spans="1:7" x14ac:dyDescent="0.25">
      <c r="A18" s="23">
        <v>3</v>
      </c>
      <c r="B18" s="29" t="s">
        <v>17</v>
      </c>
      <c r="C18" s="57" t="s">
        <v>13</v>
      </c>
      <c r="D18" s="28">
        <v>1213</v>
      </c>
      <c r="E18" s="26">
        <f>ROUND(D18/$E$9,2)</f>
        <v>7.25</v>
      </c>
      <c r="F18" s="58">
        <v>119</v>
      </c>
      <c r="G18" s="26">
        <v>1724.31</v>
      </c>
    </row>
    <row r="19" spans="1:7" x14ac:dyDescent="0.25">
      <c r="A19" s="23">
        <v>4</v>
      </c>
      <c r="B19" s="29" t="s">
        <v>17</v>
      </c>
      <c r="C19" s="57" t="s">
        <v>4</v>
      </c>
      <c r="D19" s="28">
        <v>1160</v>
      </c>
      <c r="E19" s="26">
        <f>ROUND(D19/$E$9,2)</f>
        <v>6.93</v>
      </c>
      <c r="F19" s="58">
        <v>128</v>
      </c>
      <c r="G19" s="26">
        <v>1773.82</v>
      </c>
    </row>
    <row r="20" spans="1:7" x14ac:dyDescent="0.25">
      <c r="A20" s="50"/>
      <c r="B20" s="51" t="s">
        <v>18</v>
      </c>
      <c r="C20" s="52"/>
      <c r="D20" s="52"/>
      <c r="E20" s="52"/>
      <c r="F20" s="53"/>
      <c r="G20" s="54"/>
    </row>
    <row r="21" spans="1:7" ht="26.4" x14ac:dyDescent="0.25">
      <c r="A21" s="23">
        <v>5</v>
      </c>
      <c r="B21" s="29" t="s">
        <v>19</v>
      </c>
      <c r="C21" s="57" t="s">
        <v>3</v>
      </c>
      <c r="D21" s="28">
        <v>1046</v>
      </c>
      <c r="E21" s="26">
        <f>ROUND(D21/$E$9,2)</f>
        <v>6.25</v>
      </c>
      <c r="F21" s="58">
        <v>77</v>
      </c>
      <c r="G21" s="26">
        <v>962.19</v>
      </c>
    </row>
    <row r="22" spans="1:7" ht="14.25" customHeight="1" x14ac:dyDescent="0.25">
      <c r="A22" s="59" t="s">
        <v>27</v>
      </c>
      <c r="B22" s="60"/>
      <c r="C22" s="61"/>
      <c r="D22" s="62"/>
      <c r="E22" s="62"/>
      <c r="F22" s="62"/>
      <c r="G22" s="63"/>
    </row>
    <row r="23" spans="1:7" ht="14.25" customHeight="1" x14ac:dyDescent="0.25">
      <c r="A23" s="50"/>
      <c r="B23" s="51" t="s">
        <v>12</v>
      </c>
      <c r="C23" s="52"/>
      <c r="D23" s="52"/>
      <c r="E23" s="52"/>
      <c r="F23" s="53"/>
      <c r="G23" s="54"/>
    </row>
    <row r="24" spans="1:7" x14ac:dyDescent="0.25">
      <c r="A24" s="23">
        <v>6</v>
      </c>
      <c r="B24" s="24" t="s">
        <v>15</v>
      </c>
      <c r="C24" s="55" t="s">
        <v>14</v>
      </c>
      <c r="D24" s="25">
        <v>890</v>
      </c>
      <c r="E24" s="26">
        <f>ROUND(D24/$E$9,2)</f>
        <v>5.32</v>
      </c>
      <c r="F24" s="56">
        <v>-90</v>
      </c>
      <c r="G24" s="26">
        <v>-956.88</v>
      </c>
    </row>
    <row r="25" spans="1:7" x14ac:dyDescent="0.25">
      <c r="A25" s="23">
        <v>7</v>
      </c>
      <c r="B25" s="29" t="s">
        <v>16</v>
      </c>
      <c r="C25" s="57" t="s">
        <v>4</v>
      </c>
      <c r="D25" s="28">
        <v>1062</v>
      </c>
      <c r="E25" s="26">
        <f>ROUND(D25/$E$9,2)</f>
        <v>6.34</v>
      </c>
      <c r="F25" s="58">
        <v>-103</v>
      </c>
      <c r="G25" s="26">
        <v>-1306.6600000000001</v>
      </c>
    </row>
    <row r="26" spans="1:7" x14ac:dyDescent="0.25">
      <c r="A26" s="23">
        <v>8</v>
      </c>
      <c r="B26" s="29" t="s">
        <v>17</v>
      </c>
      <c r="C26" s="57" t="s">
        <v>13</v>
      </c>
      <c r="D26" s="28">
        <v>1193</v>
      </c>
      <c r="E26" s="26">
        <f>ROUND(D26/$E$9,2)</f>
        <v>7.13</v>
      </c>
      <c r="F26" s="58">
        <v>-119</v>
      </c>
      <c r="G26" s="26">
        <v>-1695.99</v>
      </c>
    </row>
    <row r="27" spans="1:7" x14ac:dyDescent="0.25">
      <c r="A27" s="23">
        <v>9</v>
      </c>
      <c r="B27" s="29" t="s">
        <v>17</v>
      </c>
      <c r="C27" s="57" t="s">
        <v>4</v>
      </c>
      <c r="D27" s="28">
        <v>1140</v>
      </c>
      <c r="E27" s="26">
        <f>ROUND(D27/$E$9,2)</f>
        <v>6.81</v>
      </c>
      <c r="F27" s="58">
        <v>-128</v>
      </c>
      <c r="G27" s="26">
        <v>-1743.1</v>
      </c>
    </row>
    <row r="28" spans="1:7" x14ac:dyDescent="0.25">
      <c r="A28" s="50"/>
      <c r="B28" s="51" t="s">
        <v>18</v>
      </c>
      <c r="C28" s="52"/>
      <c r="D28" s="52"/>
      <c r="E28" s="52"/>
      <c r="F28" s="53"/>
      <c r="G28" s="54"/>
    </row>
    <row r="29" spans="1:7" ht="26.4" x14ac:dyDescent="0.25">
      <c r="A29" s="23">
        <v>10</v>
      </c>
      <c r="B29" s="29" t="s">
        <v>19</v>
      </c>
      <c r="C29" s="57" t="s">
        <v>3</v>
      </c>
      <c r="D29" s="28">
        <v>1023</v>
      </c>
      <c r="E29" s="26">
        <f>ROUND(D29/$E$9,2)</f>
        <v>6.11</v>
      </c>
      <c r="F29" s="58">
        <v>-77</v>
      </c>
      <c r="G29" s="26">
        <v>-940.94</v>
      </c>
    </row>
    <row r="30" spans="1:7" ht="31.2" customHeight="1" x14ac:dyDescent="0.25">
      <c r="A30" s="66" t="s">
        <v>29</v>
      </c>
      <c r="B30" s="66"/>
      <c r="C30" s="66"/>
      <c r="D30" s="66"/>
      <c r="E30" s="66"/>
      <c r="F30" s="66"/>
      <c r="G30" s="66"/>
    </row>
    <row r="31" spans="1:7" x14ac:dyDescent="0.25">
      <c r="A31" s="64" t="s">
        <v>30</v>
      </c>
    </row>
  </sheetData>
  <mergeCells count="2">
    <mergeCell ref="A8:G8"/>
    <mergeCell ref="A30:G30"/>
  </mergeCells>
  <pageMargins left="0.7" right="0.7" top="0.75" bottom="0.75" header="0.3" footer="0.3"/>
  <pageSetup paperSize="9" scale="68" fitToHeight="0" orientation="portrait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5.pielikums</vt:lpstr>
      <vt:lpstr>'5.pielikums'!Print_Area</vt:lpstr>
      <vt:lpstr>'5.pielikums'!Print_Titles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5.pielikums anotācijai</dc:title>
  <dc:creator>Inga Ošiņa</dc:creator>
  <cp:lastModifiedBy>Inga Ošiņa</cp:lastModifiedBy>
  <cp:lastPrinted>2022-03-01T13:26:16Z</cp:lastPrinted>
  <dcterms:created xsi:type="dcterms:W3CDTF">2021-10-12T08:04:30Z</dcterms:created>
  <dcterms:modified xsi:type="dcterms:W3CDTF">2022-03-01T13:26:19Z</dcterms:modified>
</cp:coreProperties>
</file>