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42F876DF-A181-4C46-8EFC-C8BF40A5A067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M7" i="1" s="1"/>
  <c r="J7" i="1"/>
  <c r="I7" i="1"/>
  <c r="H7" i="1"/>
  <c r="G7" i="1"/>
  <c r="K6" i="1"/>
  <c r="M6" i="1" s="1"/>
  <c r="J6" i="1"/>
  <c r="I6" i="1"/>
  <c r="H6" i="1"/>
  <c r="G6" i="1"/>
  <c r="M8" i="1" l="1"/>
</calcChain>
</file>

<file path=xl/sharedStrings.xml><?xml version="1.0" encoding="utf-8"?>
<sst xmlns="http://schemas.openxmlformats.org/spreadsheetml/2006/main" count="29" uniqueCount="29">
  <si>
    <t>pielikums_2</t>
  </si>
  <si>
    <t>2024.gadā un turpmāk ik gadu</t>
  </si>
  <si>
    <t>Nr.</t>
  </si>
  <si>
    <t>Amats</t>
  </si>
  <si>
    <t>Amatu klasifikācija</t>
  </si>
  <si>
    <r>
      <t xml:space="preserve">Atalgojums 1 gadam, </t>
    </r>
    <r>
      <rPr>
        <i/>
        <sz val="12"/>
        <rFont val="Times New Roman"/>
        <family val="1"/>
        <charset val="186"/>
      </rPr>
      <t>euro</t>
    </r>
  </si>
  <si>
    <r>
      <t xml:space="preserve">Atvaļinājuma pabalsta apmērs vienam gadam (50% no atalgojuma), </t>
    </r>
    <r>
      <rPr>
        <i/>
        <sz val="12"/>
        <rFont val="Times New Roman"/>
        <family val="1"/>
        <charset val="186"/>
      </rPr>
      <t>euro</t>
    </r>
  </si>
  <si>
    <r>
      <t xml:space="preserve">Novērtēšanas prēmijas apmērs vienam gadam (22.5% no atalgojuma),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> </t>
    </r>
  </si>
  <si>
    <r>
      <t xml:space="preserve">Atalgojums kopā, </t>
    </r>
    <r>
      <rPr>
        <i/>
        <sz val="12"/>
        <rFont val="Times New Roman"/>
        <family val="1"/>
        <charset val="186"/>
      </rPr>
      <t>euro</t>
    </r>
  </si>
  <si>
    <r>
      <t xml:space="preserve">Darba devēja nodoklis (23,59%) vienam gadam, </t>
    </r>
    <r>
      <rPr>
        <i/>
        <sz val="12"/>
        <rFont val="Times New Roman"/>
        <family val="1"/>
        <charset val="186"/>
      </rPr>
      <t>euro</t>
    </r>
  </si>
  <si>
    <r>
      <t xml:space="preserve">Veselības apdrošināšanas polises, </t>
    </r>
    <r>
      <rPr>
        <i/>
        <sz val="12"/>
        <rFont val="Times New Roman"/>
        <family val="1"/>
        <charset val="186"/>
      </rPr>
      <t>euro</t>
    </r>
  </si>
  <si>
    <r>
      <t xml:space="preserve">ATLĪDZĪBA gadam, </t>
    </r>
    <r>
      <rPr>
        <i/>
        <sz val="12"/>
        <rFont val="Times New Roman"/>
        <family val="1"/>
        <charset val="186"/>
      </rPr>
      <t>euro</t>
    </r>
  </si>
  <si>
    <t>Amatu saime, līmenis</t>
  </si>
  <si>
    <t>Mēnešalgu grupa Valsts un pašvaldību institūciju amatpersonu un darbinieku atlīdzības likumā</t>
  </si>
  <si>
    <r>
      <t xml:space="preserve">Atalgojuma apmērs mēnesī vienam darbiniekam, </t>
    </r>
    <r>
      <rPr>
        <i/>
        <sz val="12"/>
        <rFont val="Times New Roman"/>
        <family val="1"/>
        <charset val="186"/>
      </rPr>
      <t>euro</t>
    </r>
  </si>
  <si>
    <t>Amata vietu skaits</t>
  </si>
  <si>
    <t>7=5x6x12 mēn</t>
  </si>
  <si>
    <t>8=5x6x0.5</t>
  </si>
  <si>
    <t>9=5x6x0.225</t>
  </si>
  <si>
    <t>10=7+8+9</t>
  </si>
  <si>
    <t>11=10x0.2359</t>
  </si>
  <si>
    <t>13=10+11+12</t>
  </si>
  <si>
    <t>Galvenais inspektors</t>
  </si>
  <si>
    <t>36.amata saime un III līmenis</t>
  </si>
  <si>
    <t>Vadošais finansists</t>
  </si>
  <si>
    <t>15.1.amata apakšsaime un II līmenis</t>
  </si>
  <si>
    <t>KOPĀ</t>
  </si>
  <si>
    <t>K.Berga 67021694</t>
  </si>
  <si>
    <t>Atlīdzības aprēķins VBTAI atbalsta centriem normatīvajos aktos noteikto prasību izpildes pārraudzības funkcijas nodrošināšanai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</si>
</sst>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4"/>
      <color rgb="FF333333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3" fontId="1" fillId="0" borderId="0" xfId="0" applyNumberFormat="1" applyFont="1"/>
    <xf numFmtId="2" fontId="1" fillId="0" borderId="0" xfId="0" applyNumberFormat="1" applyFont="1"/>
    <xf numFmtId="2" fontId="2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3" fontId="6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2"/>
  <sheetViews>
    <sheetView tabSelected="1" workbookViewId="0">
      <selection activeCell="E10" sqref="E10"/>
    </sheetView>
  </sheetViews>
  <sheetFormatPr defaultColWidth="9.1796875" defaultRowHeight="13" x14ac:dyDescent="0.3"/>
  <cols>
    <col min="1" max="1" width="3.54296875" style="1" customWidth="1"/>
    <col min="2" max="2" width="10.453125" style="1" customWidth="1"/>
    <col min="3" max="3" width="15.54296875" style="1" customWidth="1"/>
    <col min="4" max="4" width="18.7265625" style="1" customWidth="1"/>
    <col min="5" max="5" width="15.7265625" style="1" customWidth="1"/>
    <col min="6" max="6" width="9.1796875" style="1"/>
    <col min="7" max="7" width="12.453125" style="1" customWidth="1"/>
    <col min="8" max="8" width="13.81640625" style="1" customWidth="1"/>
    <col min="9" max="9" width="16.453125" style="1" customWidth="1"/>
    <col min="10" max="10" width="9.1796875" style="1"/>
    <col min="11" max="11" width="16.81640625" style="1" customWidth="1"/>
    <col min="12" max="12" width="15.1796875" style="1" customWidth="1"/>
    <col min="13" max="13" width="16" style="1" customWidth="1"/>
    <col min="14" max="14" width="9.1796875" style="1"/>
    <col min="15" max="15" width="10.26953125" style="1" bestFit="1" customWidth="1"/>
    <col min="16" max="16384" width="9.1796875" style="1"/>
  </cols>
  <sheetData>
    <row r="1" spans="1:18" ht="15.5" x14ac:dyDescent="0.35">
      <c r="A1" s="18" t="s">
        <v>28</v>
      </c>
      <c r="M1" s="2" t="s">
        <v>0</v>
      </c>
    </row>
    <row r="2" spans="1:18" ht="18" x14ac:dyDescent="0.3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3"/>
    </row>
    <row r="3" spans="1:18" ht="18" x14ac:dyDescent="0.3">
      <c r="A3" s="16" t="s">
        <v>2</v>
      </c>
      <c r="B3" s="16" t="s">
        <v>3</v>
      </c>
      <c r="C3" s="16" t="s">
        <v>4</v>
      </c>
      <c r="D3" s="16"/>
      <c r="E3" s="16"/>
      <c r="F3" s="16"/>
      <c r="G3" s="16" t="s">
        <v>5</v>
      </c>
      <c r="H3" s="16" t="s">
        <v>6</v>
      </c>
      <c r="I3" s="16" t="s">
        <v>7</v>
      </c>
      <c r="J3" s="16" t="s">
        <v>8</v>
      </c>
      <c r="K3" s="16" t="s">
        <v>9</v>
      </c>
      <c r="L3" s="16" t="s">
        <v>10</v>
      </c>
      <c r="M3" s="16" t="s">
        <v>11</v>
      </c>
      <c r="N3" s="4"/>
    </row>
    <row r="4" spans="1:18" ht="108.5" x14ac:dyDescent="0.35">
      <c r="A4" s="16"/>
      <c r="B4" s="16"/>
      <c r="C4" s="5" t="s">
        <v>12</v>
      </c>
      <c r="D4" s="6" t="s">
        <v>13</v>
      </c>
      <c r="E4" s="5" t="s">
        <v>14</v>
      </c>
      <c r="F4" s="5" t="s">
        <v>15</v>
      </c>
      <c r="G4" s="16"/>
      <c r="H4" s="16"/>
      <c r="I4" s="16"/>
      <c r="J4" s="16"/>
      <c r="K4" s="16"/>
      <c r="L4" s="16"/>
      <c r="M4" s="16"/>
      <c r="N4" s="3"/>
    </row>
    <row r="5" spans="1:18" ht="18" x14ac:dyDescent="0.3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 t="s">
        <v>16</v>
      </c>
      <c r="H5" s="7" t="s">
        <v>17</v>
      </c>
      <c r="I5" s="7" t="s">
        <v>18</v>
      </c>
      <c r="J5" s="7" t="s">
        <v>19</v>
      </c>
      <c r="K5" s="7" t="s">
        <v>20</v>
      </c>
      <c r="L5" s="7">
        <v>12</v>
      </c>
      <c r="M5" s="7" t="s">
        <v>21</v>
      </c>
      <c r="N5" s="3"/>
    </row>
    <row r="6" spans="1:18" ht="31" x14ac:dyDescent="0.3">
      <c r="A6" s="8">
        <v>1</v>
      </c>
      <c r="B6" s="8" t="s">
        <v>22</v>
      </c>
      <c r="C6" s="8" t="s">
        <v>23</v>
      </c>
      <c r="D6" s="9">
        <v>9</v>
      </c>
      <c r="E6" s="10">
        <v>1330</v>
      </c>
      <c r="F6" s="9">
        <v>1</v>
      </c>
      <c r="G6" s="10">
        <f>E6*F6*12</f>
        <v>15960</v>
      </c>
      <c r="H6" s="9">
        <f>E6*F6*0.5</f>
        <v>665</v>
      </c>
      <c r="I6" s="9">
        <f>E6*F6*0.225</f>
        <v>299.25</v>
      </c>
      <c r="J6" s="10">
        <f>G6+H6+I6</f>
        <v>16924.25</v>
      </c>
      <c r="K6" s="10">
        <f>J6*0.2359</f>
        <v>3992.4305749999999</v>
      </c>
      <c r="L6" s="9">
        <v>213.43</v>
      </c>
      <c r="M6" s="10">
        <f>J6+K6+L6</f>
        <v>21130.110574999999</v>
      </c>
      <c r="N6" s="3"/>
      <c r="O6" s="11"/>
      <c r="P6" s="12"/>
      <c r="Q6" s="12"/>
      <c r="R6" s="12"/>
    </row>
    <row r="7" spans="1:18" ht="46.5" x14ac:dyDescent="0.3">
      <c r="A7" s="8">
        <v>2</v>
      </c>
      <c r="B7" s="8" t="s">
        <v>24</v>
      </c>
      <c r="C7" s="8" t="s">
        <v>25</v>
      </c>
      <c r="D7" s="9">
        <v>9</v>
      </c>
      <c r="E7" s="10">
        <v>1330</v>
      </c>
      <c r="F7" s="9">
        <v>0.5</v>
      </c>
      <c r="G7" s="10">
        <f>E7*F7*12</f>
        <v>7980</v>
      </c>
      <c r="H7" s="9">
        <f>E7*F7*0.5</f>
        <v>332.5</v>
      </c>
      <c r="I7" s="13">
        <f>E7*F7*0.225</f>
        <v>149.625</v>
      </c>
      <c r="J7" s="10">
        <f>G7+H7+I7</f>
        <v>8462.125</v>
      </c>
      <c r="K7" s="10">
        <f>J7*0.2359</f>
        <v>1996.2152874999999</v>
      </c>
      <c r="L7" s="9">
        <v>213.43</v>
      </c>
      <c r="M7" s="10">
        <f>J7+K7+L7</f>
        <v>10671.7702875</v>
      </c>
      <c r="N7" s="3"/>
      <c r="O7" s="11"/>
      <c r="P7" s="12"/>
      <c r="Q7" s="12"/>
    </row>
    <row r="8" spans="1:18" ht="15" x14ac:dyDescent="0.3">
      <c r="L8" s="14" t="s">
        <v>26</v>
      </c>
      <c r="M8" s="15">
        <f>M6+M7</f>
        <v>31801.880862499998</v>
      </c>
    </row>
    <row r="10" spans="1:18" x14ac:dyDescent="0.3">
      <c r="A10" s="1" t="s">
        <v>27</v>
      </c>
    </row>
    <row r="12" spans="1:18" x14ac:dyDescent="0.3">
      <c r="M12" s="11"/>
    </row>
  </sheetData>
  <mergeCells count="11">
    <mergeCell ref="M3:M4"/>
    <mergeCell ref="A2:M2"/>
    <mergeCell ref="A3:A4"/>
    <mergeCell ref="B3:B4"/>
    <mergeCell ref="C3:F3"/>
    <mergeCell ref="G3:G4"/>
    <mergeCell ref="H3:H4"/>
    <mergeCell ref="I3:I4"/>
    <mergeCell ref="J3:J4"/>
    <mergeCell ref="K3:K4"/>
    <mergeCell ref="L3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2023-01-30T15:38:21Z</dcterms:modified>
</cp:coreProperties>
</file>