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gints.melkins\OneDrive - zm.gov.lv\Documents\ZMNI\LNG 2023\"/>
    </mc:Choice>
  </mc:AlternateContent>
  <xr:revisionPtr revIDLastSave="0" documentId="8_{450F988B-7ABA-453C-BB26-C9C3238022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1" r:id="rId1"/>
  </sheets>
  <definedNames>
    <definedName name="_Hlk132968743" localSheetId="0">'2023'!#REF!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4" i="1"/>
  <c r="E13" i="1"/>
  <c r="J5" i="1"/>
  <c r="J6" i="1"/>
  <c r="J7" i="1"/>
  <c r="J8" i="1"/>
  <c r="J9" i="1"/>
  <c r="J10" i="1"/>
  <c r="J11" i="1"/>
  <c r="J12" i="1"/>
  <c r="J4" i="1"/>
  <c r="H5" i="1"/>
  <c r="H6" i="1"/>
  <c r="H7" i="1"/>
  <c r="H8" i="1"/>
  <c r="H9" i="1"/>
  <c r="H10" i="1"/>
  <c r="H11" i="1"/>
  <c r="H12" i="1"/>
  <c r="H4" i="1"/>
  <c r="H13" i="1" l="1"/>
  <c r="J13" i="1"/>
  <c r="C13" i="1" l="1"/>
  <c r="G13" i="1" l="1"/>
  <c r="I13" i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B13" i="1"/>
  <c r="D13" i="1"/>
  <c r="K4" i="1" l="1"/>
  <c r="F13" i="1"/>
  <c r="K13" i="1" l="1"/>
  <c r="L4" i="1"/>
  <c r="L13" i="1" s="1"/>
</calcChain>
</file>

<file path=xl/sharedStrings.xml><?xml version="1.0" encoding="utf-8"?>
<sst xmlns="http://schemas.openxmlformats.org/spreadsheetml/2006/main" count="23" uniqueCount="23">
  <si>
    <t>Kreiči, Zvirgzdenes pag., Ludzas nov.</t>
  </si>
  <si>
    <t>Zvidziena, Madonas novads</t>
  </si>
  <si>
    <t>Ošas I, Mežancāni, Līvānu novads</t>
  </si>
  <si>
    <t>Ošas II, Mežancāni, Līvānu novads</t>
  </si>
  <si>
    <t xml:space="preserve">Sūkņu stacijas </t>
  </si>
  <si>
    <t>Kopā</t>
  </si>
  <si>
    <t xml:space="preserve">Krēslītes, Rēzeknes novads </t>
  </si>
  <si>
    <t xml:space="preserve">Vēža, Salas nov. </t>
  </si>
  <si>
    <t>2022 (kWh)       I ceturksnī</t>
  </si>
  <si>
    <t>2023 (kWh)           I ceturksnī</t>
  </si>
  <si>
    <t>Sūkņu stacijas Kurzemes novads</t>
  </si>
  <si>
    <t>Sūkņu stacijas Vidzemes novads</t>
  </si>
  <si>
    <t>2023 kWh par 3 ceturkšņiem</t>
  </si>
  <si>
    <t>2022 kWh par 3 ceturkšņiem</t>
  </si>
  <si>
    <t>Starpība kWh par 3 ceturkšniem</t>
  </si>
  <si>
    <t xml:space="preserve">pārējās poldera sūkņu stacijas un inženierbūves Daugavas baseinā </t>
  </si>
  <si>
    <t>Starpības apjoms kWh     I ceturksnī</t>
  </si>
  <si>
    <t>2023 (EUR)     I ceturksnī</t>
  </si>
  <si>
    <t>2022 (EUR)    I ceturksnī</t>
  </si>
  <si>
    <t>Nepieciešamais finansējums</t>
  </si>
  <si>
    <t>2023 (EUR) par 3 ceturkšņiem</t>
  </si>
  <si>
    <t>2022 (EUR) par 3 ceturkšņiem</t>
  </si>
  <si>
    <t>Plūdu radīto poldera sūkņu staciju elektroenerģijas patēriņš 2023.gada I ceturksnī un periodam no 01.01.2023.-30.09.2023.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</si>
</sst>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1" fontId="0" fillId="0" borderId="0" xfId="0" applyNumberFormat="1"/>
    <xf numFmtId="0" fontId="5" fillId="0" borderId="0" xfId="1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/>
    <xf numFmtId="0" fontId="3" fillId="2" borderId="2" xfId="0" applyFont="1" applyFill="1" applyBorder="1"/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 vertical="center"/>
    </xf>
    <xf numFmtId="3" fontId="5" fillId="4" borderId="1" xfId="1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/>
    </xf>
    <xf numFmtId="3" fontId="2" fillId="0" borderId="1" xfId="0" applyNumberFormat="1" applyFont="1" applyBorder="1" applyAlignment="1">
      <alignment vertical="center"/>
    </xf>
    <xf numFmtId="3" fontId="2" fillId="4" borderId="1" xfId="0" applyNumberFormat="1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workbookViewId="0">
      <selection activeCell="H5" sqref="H5"/>
    </sheetView>
  </sheetViews>
  <sheetFormatPr defaultRowHeight="15" x14ac:dyDescent="0.25"/>
  <cols>
    <col min="1" max="1" width="30.7109375" customWidth="1"/>
    <col min="2" max="2" width="15.5703125" customWidth="1"/>
    <col min="3" max="3" width="14" customWidth="1"/>
    <col min="4" max="4" width="15.85546875" customWidth="1"/>
    <col min="5" max="5" width="14.5703125" customWidth="1"/>
    <col min="6" max="6" width="14.7109375" customWidth="1"/>
    <col min="7" max="9" width="13.42578125" customWidth="1"/>
    <col min="10" max="10" width="14.85546875" customWidth="1"/>
    <col min="11" max="11" width="14.140625" customWidth="1"/>
    <col min="12" max="12" width="16.140625" customWidth="1"/>
  </cols>
  <sheetData>
    <row r="1" spans="1:14" ht="18.75" x14ac:dyDescent="0.3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3" spans="1:14" s="1" customFormat="1" ht="54" customHeight="1" x14ac:dyDescent="0.25">
      <c r="A3" s="6" t="s">
        <v>4</v>
      </c>
      <c r="B3" s="11" t="s">
        <v>9</v>
      </c>
      <c r="C3" s="11" t="s">
        <v>17</v>
      </c>
      <c r="D3" s="11" t="s">
        <v>8</v>
      </c>
      <c r="E3" s="11" t="s">
        <v>18</v>
      </c>
      <c r="F3" s="13" t="s">
        <v>16</v>
      </c>
      <c r="G3" s="11" t="s">
        <v>12</v>
      </c>
      <c r="H3" s="11" t="s">
        <v>20</v>
      </c>
      <c r="I3" s="11" t="s">
        <v>13</v>
      </c>
      <c r="J3" s="11" t="s">
        <v>21</v>
      </c>
      <c r="K3" s="14" t="s">
        <v>14</v>
      </c>
      <c r="L3" s="23" t="s">
        <v>19</v>
      </c>
    </row>
    <row r="4" spans="1:14" ht="15.75" x14ac:dyDescent="0.25">
      <c r="A4" s="7" t="s">
        <v>7</v>
      </c>
      <c r="B4" s="15">
        <v>24698</v>
      </c>
      <c r="C4" s="16">
        <v>12213.83</v>
      </c>
      <c r="D4" s="15">
        <v>16444</v>
      </c>
      <c r="E4" s="17">
        <v>2154.35</v>
      </c>
      <c r="F4" s="18">
        <f t="shared" ref="F4:F12" si="0">B4-D4</f>
        <v>8254</v>
      </c>
      <c r="G4" s="16">
        <v>45898</v>
      </c>
      <c r="H4" s="16">
        <f>G4*0.494527</f>
        <v>22697.800245999999</v>
      </c>
      <c r="I4" s="17">
        <v>33487</v>
      </c>
      <c r="J4" s="17">
        <f>I4*0.130972</f>
        <v>4385.8593639999999</v>
      </c>
      <c r="K4" s="19">
        <f t="shared" ref="K4:K12" si="1">G4-I4</f>
        <v>12411</v>
      </c>
      <c r="L4" s="16">
        <f>K4*0.494527</f>
        <v>6137.5745969999998</v>
      </c>
    </row>
    <row r="5" spans="1:14" ht="31.5" x14ac:dyDescent="0.25">
      <c r="A5" s="7" t="s">
        <v>0</v>
      </c>
      <c r="B5" s="15">
        <v>20068.009999999998</v>
      </c>
      <c r="C5" s="16">
        <v>9924.17</v>
      </c>
      <c r="D5" s="15">
        <v>12945.33</v>
      </c>
      <c r="E5" s="17">
        <v>1695.2</v>
      </c>
      <c r="F5" s="18">
        <f t="shared" si="0"/>
        <v>7122.6799999999985</v>
      </c>
      <c r="G5" s="16">
        <v>39120</v>
      </c>
      <c r="H5" s="16">
        <f t="shared" ref="H5:H12" si="2">G5*0.494527</f>
        <v>19345.896239999998</v>
      </c>
      <c r="I5" s="17">
        <v>26185</v>
      </c>
      <c r="J5" s="17">
        <f t="shared" ref="J5:J12" si="3">I5*0.130972</f>
        <v>3429.50182</v>
      </c>
      <c r="K5" s="19">
        <f t="shared" si="1"/>
        <v>12935</v>
      </c>
      <c r="L5" s="16">
        <f t="shared" ref="L5:L12" si="4">K5*0.494527</f>
        <v>6396.7067449999995</v>
      </c>
    </row>
    <row r="6" spans="1:14" ht="15.75" x14ac:dyDescent="0.25">
      <c r="A6" s="7" t="s">
        <v>1</v>
      </c>
      <c r="B6" s="15">
        <v>202188.54</v>
      </c>
      <c r="C6" s="16">
        <v>99987.69</v>
      </c>
      <c r="D6" s="15">
        <v>78195.5</v>
      </c>
      <c r="E6" s="17">
        <v>10241.709999999999</v>
      </c>
      <c r="F6" s="18">
        <f t="shared" si="0"/>
        <v>123993.04000000001</v>
      </c>
      <c r="G6" s="16">
        <v>295417</v>
      </c>
      <c r="H6" s="16">
        <f t="shared" si="2"/>
        <v>146091.68275899999</v>
      </c>
      <c r="I6" s="17">
        <v>124001</v>
      </c>
      <c r="J6" s="17">
        <f t="shared" si="3"/>
        <v>16240.658972000001</v>
      </c>
      <c r="K6" s="19">
        <f t="shared" si="1"/>
        <v>171416</v>
      </c>
      <c r="L6" s="16">
        <f t="shared" si="4"/>
        <v>84769.840232000002</v>
      </c>
    </row>
    <row r="7" spans="1:14" ht="31.5" x14ac:dyDescent="0.25">
      <c r="A7" s="7" t="s">
        <v>2</v>
      </c>
      <c r="B7" s="15">
        <v>64271.82</v>
      </c>
      <c r="C7" s="16">
        <v>31784.15</v>
      </c>
      <c r="D7" s="15">
        <v>45655.55</v>
      </c>
      <c r="E7" s="17">
        <v>5979.6</v>
      </c>
      <c r="F7" s="18">
        <f t="shared" si="0"/>
        <v>18616.269999999997</v>
      </c>
      <c r="G7" s="16">
        <v>104845</v>
      </c>
      <c r="H7" s="16">
        <f t="shared" si="2"/>
        <v>51848.683315000002</v>
      </c>
      <c r="I7" s="17">
        <v>75166</v>
      </c>
      <c r="J7" s="17">
        <f t="shared" si="3"/>
        <v>9844.6413520000006</v>
      </c>
      <c r="K7" s="19">
        <f t="shared" si="1"/>
        <v>29679</v>
      </c>
      <c r="L7" s="16">
        <f t="shared" si="4"/>
        <v>14677.066832999999</v>
      </c>
    </row>
    <row r="8" spans="1:14" ht="28.5" customHeight="1" x14ac:dyDescent="0.25">
      <c r="A8" s="7" t="s">
        <v>3</v>
      </c>
      <c r="B8" s="15">
        <v>33393.58</v>
      </c>
      <c r="C8" s="16">
        <v>16514.03</v>
      </c>
      <c r="D8" s="15">
        <v>21175.18</v>
      </c>
      <c r="E8" s="17">
        <v>2772.89</v>
      </c>
      <c r="F8" s="18">
        <f t="shared" si="0"/>
        <v>12218.400000000001</v>
      </c>
      <c r="G8" s="16">
        <v>57531</v>
      </c>
      <c r="H8" s="16">
        <f t="shared" si="2"/>
        <v>28450.632837000001</v>
      </c>
      <c r="I8" s="17">
        <v>34749</v>
      </c>
      <c r="J8" s="17">
        <f t="shared" si="3"/>
        <v>4551.1460280000001</v>
      </c>
      <c r="K8" s="19">
        <f t="shared" si="1"/>
        <v>22782</v>
      </c>
      <c r="L8" s="16">
        <f t="shared" si="4"/>
        <v>11266.314114000001</v>
      </c>
    </row>
    <row r="9" spans="1:14" ht="15.75" x14ac:dyDescent="0.25">
      <c r="A9" s="8" t="s">
        <v>6</v>
      </c>
      <c r="B9" s="15">
        <v>104122.05</v>
      </c>
      <c r="C9" s="16">
        <v>51491.17</v>
      </c>
      <c r="D9" s="15">
        <v>44039.29</v>
      </c>
      <c r="E9" s="17">
        <v>5768.96</v>
      </c>
      <c r="F9" s="18">
        <f t="shared" si="0"/>
        <v>60082.76</v>
      </c>
      <c r="G9" s="16">
        <v>128021</v>
      </c>
      <c r="H9" s="16">
        <f t="shared" si="2"/>
        <v>63309.841067000001</v>
      </c>
      <c r="I9" s="17">
        <v>71826</v>
      </c>
      <c r="J9" s="17">
        <f t="shared" si="3"/>
        <v>9407.194872</v>
      </c>
      <c r="K9" s="19">
        <f t="shared" si="1"/>
        <v>56195</v>
      </c>
      <c r="L9" s="16">
        <f t="shared" si="4"/>
        <v>27789.944765</v>
      </c>
    </row>
    <row r="10" spans="1:14" ht="35.25" customHeight="1" x14ac:dyDescent="0.25">
      <c r="A10" s="7" t="s">
        <v>15</v>
      </c>
      <c r="B10" s="15">
        <v>476806.38</v>
      </c>
      <c r="C10" s="17">
        <v>235793.63</v>
      </c>
      <c r="D10" s="15">
        <v>361018</v>
      </c>
      <c r="E10" s="17">
        <v>47275.35</v>
      </c>
      <c r="F10" s="18">
        <f t="shared" si="0"/>
        <v>115788.38</v>
      </c>
      <c r="G10" s="17">
        <v>1303609</v>
      </c>
      <c r="H10" s="16">
        <f t="shared" si="2"/>
        <v>644669.84794300003</v>
      </c>
      <c r="I10" s="17">
        <v>934296</v>
      </c>
      <c r="J10" s="17">
        <f t="shared" si="3"/>
        <v>122366.615712</v>
      </c>
      <c r="K10" s="19">
        <f t="shared" si="1"/>
        <v>369313</v>
      </c>
      <c r="L10" s="16">
        <f t="shared" si="4"/>
        <v>182635.24995100001</v>
      </c>
    </row>
    <row r="11" spans="1:14" ht="22.5" customHeight="1" x14ac:dyDescent="0.25">
      <c r="A11" s="9" t="s">
        <v>10</v>
      </c>
      <c r="B11" s="12">
        <v>311721</v>
      </c>
      <c r="C11" s="12">
        <v>154154</v>
      </c>
      <c r="D11" s="12">
        <v>310680</v>
      </c>
      <c r="E11" s="12">
        <v>40690</v>
      </c>
      <c r="F11" s="18">
        <f t="shared" si="0"/>
        <v>1041</v>
      </c>
      <c r="G11" s="17">
        <v>490798</v>
      </c>
      <c r="H11" s="16">
        <f t="shared" si="2"/>
        <v>242712.86254599999</v>
      </c>
      <c r="I11" s="17">
        <v>414905</v>
      </c>
      <c r="J11" s="17">
        <f t="shared" si="3"/>
        <v>54340.937660000003</v>
      </c>
      <c r="K11" s="19">
        <f t="shared" si="1"/>
        <v>75893</v>
      </c>
      <c r="L11" s="16">
        <f t="shared" si="4"/>
        <v>37531.137610999998</v>
      </c>
    </row>
    <row r="12" spans="1:14" ht="24.75" customHeight="1" x14ac:dyDescent="0.25">
      <c r="A12" s="9" t="s">
        <v>11</v>
      </c>
      <c r="B12" s="12">
        <v>111638</v>
      </c>
      <c r="C12" s="12">
        <v>55208</v>
      </c>
      <c r="D12" s="12">
        <v>105880</v>
      </c>
      <c r="E12" s="12">
        <v>13867</v>
      </c>
      <c r="F12" s="18">
        <f t="shared" si="0"/>
        <v>5758</v>
      </c>
      <c r="G12" s="17">
        <v>179935</v>
      </c>
      <c r="H12" s="16">
        <f t="shared" si="2"/>
        <v>88982.715744999994</v>
      </c>
      <c r="I12" s="17">
        <v>158465</v>
      </c>
      <c r="J12" s="17">
        <f t="shared" si="3"/>
        <v>20754.47798</v>
      </c>
      <c r="K12" s="19">
        <f t="shared" si="1"/>
        <v>21470</v>
      </c>
      <c r="L12" s="16">
        <f t="shared" si="4"/>
        <v>10617.49469</v>
      </c>
    </row>
    <row r="13" spans="1:14" x14ac:dyDescent="0.25">
      <c r="A13" s="10" t="s">
        <v>5</v>
      </c>
      <c r="B13" s="20">
        <f>SUM(B4:B12)</f>
        <v>1348907.38</v>
      </c>
      <c r="C13" s="20">
        <f>SUM(C4:C12)</f>
        <v>667070.66999999993</v>
      </c>
      <c r="D13" s="20">
        <f>SUM(D4:D12)</f>
        <v>996032.85</v>
      </c>
      <c r="E13" s="20">
        <f t="shared" ref="E13" si="5">SUM(E4:E12)</f>
        <v>130445.06</v>
      </c>
      <c r="F13" s="21">
        <f t="shared" ref="F13:K13" si="6">SUM(F4:F12)</f>
        <v>352874.53</v>
      </c>
      <c r="G13" s="20">
        <f t="shared" si="6"/>
        <v>2645174</v>
      </c>
      <c r="H13" s="20">
        <f t="shared" si="6"/>
        <v>1308109.962698</v>
      </c>
      <c r="I13" s="20">
        <f t="shared" si="6"/>
        <v>1873080</v>
      </c>
      <c r="J13" s="20">
        <f t="shared" si="6"/>
        <v>245321.03375999999</v>
      </c>
      <c r="K13" s="21">
        <f t="shared" si="6"/>
        <v>772094</v>
      </c>
      <c r="L13" s="24">
        <f t="shared" ref="L13" si="7">SUM(L4:L12)</f>
        <v>381821.32953799999</v>
      </c>
      <c r="M13" s="3"/>
    </row>
    <row r="14" spans="1:14" ht="15.75" x14ac:dyDescent="0.25">
      <c r="B14" s="2"/>
      <c r="C14" s="2"/>
      <c r="F14" s="4"/>
      <c r="I14" s="3"/>
      <c r="K14" s="3"/>
      <c r="N14" s="3"/>
    </row>
    <row r="15" spans="1:14" ht="15.75" x14ac:dyDescent="0.25">
      <c r="B15" s="5"/>
      <c r="C15" s="5"/>
      <c r="K15" s="3"/>
      <c r="M15" s="3"/>
    </row>
    <row r="16" spans="1:14" x14ac:dyDescent="0.25">
      <c r="B16" s="3"/>
      <c r="C16" s="3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Edīte Ābele</dc:creator>
  <cp:lastModifiedBy>Gints Melkins</cp:lastModifiedBy>
  <cp:lastPrinted>2023-11-09T10:44:44Z</cp:lastPrinted>
  <dcterms:created xsi:type="dcterms:W3CDTF">2023-11-03T06:02:58Z</dcterms:created>
  <dcterms:modified xsi:type="dcterms:W3CDTF">2023-11-10T07:23:35Z</dcterms:modified>
</cp:coreProperties>
</file>