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https://kultura-my.sharepoint.com/personal/evija_smiltniece_kultura_lv/Documents/Darbvirsma/RVKM cenradis/TAPAM RVKM/"/>
    </mc:Choice>
  </mc:AlternateContent>
  <xr:revisionPtr revIDLastSave="7" documentId="8_{8B53C7DA-B83E-47B7-ADF3-16A269A615E2}" xr6:coauthVersionLast="47" xr6:coauthVersionMax="47" xr10:uidLastSave="{FFF94946-962C-4C84-9335-FB808DF2A1E5}"/>
  <bookViews>
    <workbookView xWindow="-108" yWindow="-108" windowWidth="23256" windowHeight="12456" activeTab="1" xr2:uid="{00000000-000D-0000-FFFF-FFFF00000000}"/>
  </bookViews>
  <sheets>
    <sheet name="Diagramma1" sheetId="3" r:id="rId1"/>
    <sheet name="Pielikum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4" i="2" l="1"/>
  <c r="K14" i="2" s="1"/>
  <c r="I143" i="2"/>
  <c r="I142" i="2"/>
  <c r="I140" i="2"/>
  <c r="J140" i="2" s="1"/>
  <c r="K140" i="2" s="1"/>
  <c r="I139" i="2"/>
  <c r="J139" i="2" s="1"/>
  <c r="I137" i="2"/>
  <c r="J137" i="2" s="1"/>
  <c r="K137" i="2" s="1"/>
  <c r="I136" i="2"/>
  <c r="J136" i="2" s="1"/>
  <c r="K136" i="2" s="1"/>
  <c r="I135" i="2"/>
  <c r="J135" i="2" s="1"/>
  <c r="K135" i="2" s="1"/>
  <c r="I134" i="2"/>
  <c r="J134" i="2" s="1"/>
  <c r="K134" i="2" s="1"/>
  <c r="I133" i="2"/>
  <c r="J133" i="2" s="1"/>
  <c r="I132" i="2"/>
  <c r="J132" i="2" s="1"/>
  <c r="I131" i="2"/>
  <c r="J131" i="2" s="1"/>
  <c r="I127" i="2"/>
  <c r="J127" i="2" s="1"/>
  <c r="I126" i="2"/>
  <c r="K126" i="2" s="1"/>
  <c r="I125" i="2"/>
  <c r="K125" i="2" s="1"/>
  <c r="I124" i="2"/>
  <c r="K124" i="2" s="1"/>
  <c r="I123" i="2"/>
  <c r="K123" i="2" s="1"/>
  <c r="I122" i="2"/>
  <c r="K122" i="2" s="1"/>
  <c r="I119" i="2"/>
  <c r="I118" i="2"/>
  <c r="K118" i="2" s="1"/>
  <c r="I117" i="2"/>
  <c r="J117" i="2" s="1"/>
  <c r="K117" i="2" s="1"/>
  <c r="I116" i="2"/>
  <c r="J116" i="2" s="1"/>
  <c r="K116" i="2" s="1"/>
  <c r="I114" i="2"/>
  <c r="I113" i="2"/>
  <c r="I111" i="2"/>
  <c r="I110" i="2"/>
  <c r="I109" i="2"/>
  <c r="K109" i="2" s="1"/>
  <c r="I108" i="2"/>
  <c r="J108" i="2" s="1"/>
  <c r="K108" i="2" s="1"/>
  <c r="I107" i="2"/>
  <c r="J107" i="2" s="1"/>
  <c r="K107" i="2" s="1"/>
  <c r="I106" i="2"/>
  <c r="K106" i="2" s="1"/>
  <c r="I103" i="2"/>
  <c r="K103" i="2" s="1"/>
  <c r="I102" i="2"/>
  <c r="K102" i="2" s="1"/>
  <c r="I101" i="2"/>
  <c r="K101" i="2" s="1"/>
  <c r="I100" i="2"/>
  <c r="K100" i="2" s="1"/>
  <c r="I99" i="2"/>
  <c r="K99" i="2" s="1"/>
  <c r="I98" i="2"/>
  <c r="K98" i="2" s="1"/>
  <c r="I97" i="2"/>
  <c r="K97" i="2" s="1"/>
  <c r="I96" i="2"/>
  <c r="K96" i="2" s="1"/>
  <c r="I95" i="2"/>
  <c r="K95" i="2" s="1"/>
  <c r="I94" i="2"/>
  <c r="K94" i="2" s="1"/>
  <c r="I93" i="2"/>
  <c r="K93" i="2" s="1"/>
  <c r="I91" i="2"/>
  <c r="K91" i="2" s="1"/>
  <c r="I90" i="2"/>
  <c r="K90" i="2" s="1"/>
  <c r="I89" i="2"/>
  <c r="K89" i="2" s="1"/>
  <c r="I88" i="2"/>
  <c r="K88" i="2" s="1"/>
  <c r="I87" i="2"/>
  <c r="K87" i="2" s="1"/>
  <c r="I86" i="2"/>
  <c r="K86" i="2" s="1"/>
  <c r="I84" i="2"/>
  <c r="K84" i="2" s="1"/>
  <c r="I83" i="2"/>
  <c r="K83" i="2" s="1"/>
  <c r="I82" i="2"/>
  <c r="K82" i="2" s="1"/>
  <c r="I80" i="2"/>
  <c r="K80" i="2" s="1"/>
  <c r="I79" i="2"/>
  <c r="K79" i="2" s="1"/>
  <c r="I78" i="2"/>
  <c r="K78" i="2" s="1"/>
  <c r="I71" i="2"/>
  <c r="K71" i="2" s="1"/>
  <c r="I70" i="2"/>
  <c r="K70" i="2" s="1"/>
  <c r="I69" i="2"/>
  <c r="K69" i="2" s="1"/>
  <c r="I68" i="2"/>
  <c r="K68" i="2" s="1"/>
  <c r="I67" i="2"/>
  <c r="K67" i="2" s="1"/>
  <c r="I59" i="2"/>
  <c r="K59" i="2" s="1"/>
  <c r="I58" i="2"/>
  <c r="K58" i="2" s="1"/>
  <c r="I57" i="2"/>
  <c r="K57" i="2" s="1"/>
  <c r="I56" i="2"/>
  <c r="K56" i="2" s="1"/>
  <c r="I55" i="2"/>
  <c r="K55" i="2" s="1"/>
  <c r="I53" i="2"/>
  <c r="K53" i="2" s="1"/>
  <c r="I52" i="2"/>
  <c r="K52" i="2" s="1"/>
  <c r="I51" i="2"/>
  <c r="K51" i="2" s="1"/>
  <c r="I50" i="2"/>
  <c r="K50" i="2" s="1"/>
  <c r="I49" i="2"/>
  <c r="K49" i="2" s="1"/>
  <c r="I47" i="2"/>
  <c r="K47" i="2" s="1"/>
  <c r="I46" i="2"/>
  <c r="K46" i="2" s="1"/>
  <c r="I45" i="2"/>
  <c r="K45" i="2" s="1"/>
  <c r="I44" i="2"/>
  <c r="K44" i="2" s="1"/>
  <c r="I43" i="2"/>
  <c r="K43" i="2" s="1"/>
  <c r="I41" i="2"/>
  <c r="K41" i="2" s="1"/>
  <c r="I40" i="2"/>
  <c r="K40" i="2" s="1"/>
  <c r="I39" i="2"/>
  <c r="K39" i="2" s="1"/>
  <c r="I38" i="2"/>
  <c r="K38" i="2" s="1"/>
  <c r="I37" i="2"/>
  <c r="K37" i="2" s="1"/>
  <c r="I75" i="2"/>
  <c r="K75" i="2" s="1"/>
  <c r="I74" i="2"/>
  <c r="K74" i="2" s="1"/>
  <c r="I73" i="2"/>
  <c r="K73" i="2" s="1"/>
  <c r="I34" i="2"/>
  <c r="K34" i="2" s="1"/>
  <c r="I33" i="2"/>
  <c r="K33" i="2" s="1"/>
  <c r="I32" i="2"/>
  <c r="K32" i="2" s="1"/>
  <c r="I31" i="2"/>
  <c r="K31" i="2" s="1"/>
  <c r="I30" i="2"/>
  <c r="K30" i="2" s="1"/>
  <c r="I28" i="2"/>
  <c r="K28" i="2" s="1"/>
  <c r="I27" i="2"/>
  <c r="K27" i="2" s="1"/>
  <c r="I26" i="2"/>
  <c r="K26" i="2" s="1"/>
  <c r="I25" i="2"/>
  <c r="K25" i="2" s="1"/>
  <c r="I24" i="2"/>
  <c r="K24" i="2" s="1"/>
  <c r="I22" i="2"/>
  <c r="K22" i="2" s="1"/>
  <c r="I21" i="2"/>
  <c r="K21" i="2" s="1"/>
  <c r="I20" i="2"/>
  <c r="K20" i="2" s="1"/>
  <c r="I19" i="2"/>
  <c r="K19" i="2" s="1"/>
  <c r="I18" i="2"/>
  <c r="K18" i="2" s="1"/>
  <c r="I16" i="2"/>
  <c r="K16" i="2" s="1"/>
  <c r="I15" i="2"/>
  <c r="K15" i="2" s="1"/>
  <c r="I13" i="2"/>
  <c r="K13" i="2" s="1"/>
  <c r="K133" i="2" l="1"/>
  <c r="K132" i="2"/>
  <c r="J143" i="2"/>
  <c r="K143" i="2" s="1"/>
  <c r="J142" i="2"/>
  <c r="K142" i="2" s="1"/>
  <c r="K139" i="2"/>
  <c r="K131" i="2"/>
  <c r="K127" i="2"/>
  <c r="J119" i="2"/>
  <c r="K119" i="2" s="1"/>
  <c r="J114" i="2"/>
  <c r="K114" i="2" s="1"/>
  <c r="J113" i="2"/>
  <c r="K113" i="2" s="1"/>
  <c r="J110" i="2"/>
  <c r="K110" i="2" s="1"/>
  <c r="J111" i="2"/>
  <c r="K111" i="2" s="1"/>
  <c r="I12" i="2"/>
  <c r="K1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tc={3370CE12-B33E-40A0-9405-10E39B7F519A}</author>
  </authors>
  <commentList>
    <comment ref="B115" authorId="0" shapeId="0" xr:uid="{00000000-0006-0000-0100-000003000000}">
      <text>
        <t>[Komentārs ar pavedienu]
Jūsu Excel versija ļauj lasīt šo komentāru ar pavedienu, tomēr visi tā labojumi tiks noņemti, ja fails tiks atvērts jaunākā Excel versijā. Papildinformācija: https://go.microsoft.com/fwlink/?linkid=870924
Komentārs:
    Jāpārdomā, vai atstāt "arhīvs" un "bibliotēka". RVKM bibliotēka ir akreditēta?
Atbilde:
    Bibliotēka ir akreditēta</t>
      </text>
    </comment>
  </commentList>
</comments>
</file>

<file path=xl/sharedStrings.xml><?xml version="1.0" encoding="utf-8"?>
<sst xmlns="http://schemas.openxmlformats.org/spreadsheetml/2006/main" count="443" uniqueCount="292">
  <si>
    <t>Ministru kabineta</t>
  </si>
  <si>
    <t>projekta anotācijai</t>
  </si>
  <si>
    <t>noteikumu Nr. _____</t>
  </si>
  <si>
    <t>1.1.</t>
  </si>
  <si>
    <t>1.1.1.</t>
  </si>
  <si>
    <t>1.1.2.</t>
  </si>
  <si>
    <t>1.1.1.1.</t>
  </si>
  <si>
    <t>1.1.1.2.</t>
  </si>
  <si>
    <t>1.1.1.3.</t>
  </si>
  <si>
    <t>1.1.1.4.</t>
  </si>
  <si>
    <t>1.1.1.5.</t>
  </si>
  <si>
    <t>1.1.2.1.</t>
  </si>
  <si>
    <t>1.1.2.2.</t>
  </si>
  <si>
    <t>1.1.2.3.</t>
  </si>
  <si>
    <t>1.1.2.4.</t>
  </si>
  <si>
    <t>1.1.2.5.</t>
  </si>
  <si>
    <t>1.2.</t>
  </si>
  <si>
    <t>1.1.3.1.</t>
  </si>
  <si>
    <t>1.1.3.2.</t>
  </si>
  <si>
    <t>1.1.3.3.</t>
  </si>
  <si>
    <t>1.1.3.4.</t>
  </si>
  <si>
    <t>1.1.3.5.</t>
  </si>
  <si>
    <t>1.2.1.</t>
  </si>
  <si>
    <t>1.3.</t>
  </si>
  <si>
    <t>1.3.2.</t>
  </si>
  <si>
    <t>1.3.3.</t>
  </si>
  <si>
    <t>1.4.</t>
  </si>
  <si>
    <t>1.6.</t>
  </si>
  <si>
    <t>1.7.</t>
  </si>
  <si>
    <t>2.1.</t>
  </si>
  <si>
    <t>2.2.</t>
  </si>
  <si>
    <t>5.1.</t>
  </si>
  <si>
    <t>5.2.</t>
  </si>
  <si>
    <t>5.3.</t>
  </si>
  <si>
    <t>7.1.</t>
  </si>
  <si>
    <t>7.2.</t>
  </si>
  <si>
    <t>7.3.</t>
  </si>
  <si>
    <t>7.3.2.</t>
  </si>
  <si>
    <t>7.3.1.</t>
  </si>
  <si>
    <t>7.2.2.</t>
  </si>
  <si>
    <t>7.2.1.</t>
  </si>
  <si>
    <t>7.1.5.</t>
  </si>
  <si>
    <t>7.1.4.</t>
  </si>
  <si>
    <t>7.1.3.</t>
  </si>
  <si>
    <t>7.1.2.</t>
  </si>
  <si>
    <t>7.1.1.</t>
  </si>
  <si>
    <t>6.6.</t>
  </si>
  <si>
    <t>6.5.</t>
  </si>
  <si>
    <t>6.4.</t>
  </si>
  <si>
    <t>6.3.</t>
  </si>
  <si>
    <t>6.2.</t>
  </si>
  <si>
    <t>6.1.</t>
  </si>
  <si>
    <t>5.3.5.</t>
  </si>
  <si>
    <t>5.3.3.</t>
  </si>
  <si>
    <t>5.3.1.</t>
  </si>
  <si>
    <t>5.2.1.</t>
  </si>
  <si>
    <t>5.1.4.</t>
  </si>
  <si>
    <t>5.1.3.</t>
  </si>
  <si>
    <t>5.1.1.</t>
  </si>
  <si>
    <t>4.9.</t>
  </si>
  <si>
    <t>4.8.</t>
  </si>
  <si>
    <t>4.7.</t>
  </si>
  <si>
    <t>4.6.</t>
  </si>
  <si>
    <t>4.5.</t>
  </si>
  <si>
    <t>4.4.</t>
  </si>
  <si>
    <t>4.3.</t>
  </si>
  <si>
    <t>4.2.</t>
  </si>
  <si>
    <t>4.1.</t>
  </si>
  <si>
    <t>3.6.</t>
  </si>
  <si>
    <t>3.5.</t>
  </si>
  <si>
    <t>3.4.</t>
  </si>
  <si>
    <t>3.3.</t>
  </si>
  <si>
    <t>3.2.</t>
  </si>
  <si>
    <t>3.1.</t>
  </si>
  <si>
    <t>2.2.3.</t>
  </si>
  <si>
    <t>2.2.2.</t>
  </si>
  <si>
    <t>2.2.1.</t>
  </si>
  <si>
    <t>2.1.3.</t>
  </si>
  <si>
    <t>2.1.2.</t>
  </si>
  <si>
    <t>2.1.1.</t>
  </si>
  <si>
    <t>1.7.3.</t>
  </si>
  <si>
    <t>1.7.2.</t>
  </si>
  <si>
    <t>1.7.1.</t>
  </si>
  <si>
    <t>1.6.4.</t>
  </si>
  <si>
    <t>1.6.3.</t>
  </si>
  <si>
    <t>1.6.2.</t>
  </si>
  <si>
    <t>1.6.1.</t>
  </si>
  <si>
    <t>1.5.5.</t>
  </si>
  <si>
    <t>1.5.4.</t>
  </si>
  <si>
    <t>1.5.3.</t>
  </si>
  <si>
    <t>1.5.2.</t>
  </si>
  <si>
    <t>1.5.1.</t>
  </si>
  <si>
    <t>1.4.5.</t>
  </si>
  <si>
    <t>1.4.4.</t>
  </si>
  <si>
    <t>1.4.3.</t>
  </si>
  <si>
    <t>1.4.2.</t>
  </si>
  <si>
    <t>1.4.1.</t>
  </si>
  <si>
    <t>1.3.3.5.</t>
  </si>
  <si>
    <t>1.3.3.4.</t>
  </si>
  <si>
    <t>1.3.3.3.</t>
  </si>
  <si>
    <t>1.3.3.2.</t>
  </si>
  <si>
    <t>1.3.3.1.</t>
  </si>
  <si>
    <t>1.3.2.5.</t>
  </si>
  <si>
    <t>1.3.2.4.</t>
  </si>
  <si>
    <t>1.3.2.3.</t>
  </si>
  <si>
    <t>1.3.2.2.</t>
  </si>
  <si>
    <t>1.3.2.1.</t>
  </si>
  <si>
    <t>1.3.1.5.</t>
  </si>
  <si>
    <t>1.3.1.4.</t>
  </si>
  <si>
    <t>1.3.1.3.</t>
  </si>
  <si>
    <t>1.3.1.2.</t>
  </si>
  <si>
    <t>1.3.1.1.</t>
  </si>
  <si>
    <t>4.10.</t>
  </si>
  <si>
    <t>4.11.</t>
  </si>
  <si>
    <t>Mencendorfa namā - ekspozīcijas zāles</t>
  </si>
  <si>
    <t>1 fotosesija līdz 1 stundai 1 struktūrvienībā</t>
  </si>
  <si>
    <t>1 fotosesija līdz 1 stundai 1 apmeklējums</t>
  </si>
  <si>
    <t>1 pasākums</t>
  </si>
  <si>
    <t>1 apmeklējums 1 personai</t>
  </si>
  <si>
    <t>1 ekskursija līdz 90 minūtēm</t>
  </si>
  <si>
    <t>1 ekskursija līdz 180 minūtēm</t>
  </si>
  <si>
    <t>1 nodarbības 1 apmeklējums 1 personai</t>
  </si>
  <si>
    <t>1 A4 formāta lappuse</t>
  </si>
  <si>
    <t>1 lpp. (1800 zīmes)</t>
  </si>
  <si>
    <t>1 izstāde 1 nedēļa</t>
  </si>
  <si>
    <t>10 % no priekšmeta vērtības</t>
  </si>
  <si>
    <t>Rīgas vēstures un kuģniecības muzeja publisko maksas pakalpojumu cenu kalkulācija</t>
  </si>
  <si>
    <t>Nr.p.k.</t>
  </si>
  <si>
    <t>Pakalpojuma nosaukums</t>
  </si>
  <si>
    <t>Mērvienība</t>
  </si>
  <si>
    <t>Tiešās izmaksas</t>
  </si>
  <si>
    <t>Netiešās izmaksas</t>
  </si>
  <si>
    <r>
      <rPr>
        <sz val="11"/>
        <rFont val="Times New Roman"/>
        <family val="1"/>
        <charset val="186"/>
      </rPr>
      <t>Atalgojums (</t>
    </r>
    <r>
      <rPr>
        <i/>
        <sz val="11"/>
        <rFont val="Times New Roman"/>
        <family val="1"/>
        <charset val="186"/>
      </rPr>
      <t>euro</t>
    </r>
    <r>
      <rPr>
        <sz val="11"/>
        <rFont val="Times New Roman"/>
        <family val="1"/>
        <charset val="186"/>
      </rPr>
      <t>) (EKK 1100)</t>
    </r>
  </si>
  <si>
    <r>
      <t>Materiālu un pakalpojumu izmaksas (</t>
    </r>
    <r>
      <rPr>
        <i/>
        <sz val="11"/>
        <rFont val="Times New Roman"/>
        <family val="1"/>
        <charset val="186"/>
      </rPr>
      <t>euro</t>
    </r>
    <r>
      <rPr>
        <sz val="11"/>
        <rFont val="Times New Roman"/>
        <family val="1"/>
        <charset val="186"/>
      </rPr>
      <t>) (EKK 2000)</t>
    </r>
  </si>
  <si>
    <r>
      <t>Pamatlīdzekļu nolietojums (</t>
    </r>
    <r>
      <rPr>
        <i/>
        <sz val="11"/>
        <rFont val="Times New Roman"/>
        <family val="1"/>
        <charset val="186"/>
      </rPr>
      <t>euro</t>
    </r>
    <r>
      <rPr>
        <sz val="11"/>
        <rFont val="Times New Roman"/>
        <family val="1"/>
        <charset val="186"/>
      </rPr>
      <t>) (EKK 5000)</t>
    </r>
  </si>
  <si>
    <r>
      <t>Administratīvās izmaksas (</t>
    </r>
    <r>
      <rPr>
        <i/>
        <sz val="11"/>
        <rFont val="Times New Roman"/>
        <family val="1"/>
        <charset val="186"/>
      </rPr>
      <t>euro</t>
    </r>
    <r>
      <rPr>
        <sz val="11"/>
        <rFont val="Times New Roman"/>
        <family val="1"/>
        <charset val="186"/>
      </rPr>
      <t>) (EKK 2000)</t>
    </r>
  </si>
  <si>
    <t>1 apmeklējums ģimenei</t>
  </si>
  <si>
    <r>
      <rPr>
        <sz val="11"/>
        <rFont val="Times New Roman"/>
        <family val="1"/>
        <charset val="186"/>
      </rPr>
      <t>1 apmeklējums
1 personai</t>
    </r>
  </si>
  <si>
    <r>
      <rPr>
        <sz val="11"/>
        <rFont val="Times New Roman"/>
        <family val="1"/>
        <charset val="186"/>
      </rPr>
      <t>1 ekskursija 1 struktūrvienībā līdz 60 minūtēm</t>
    </r>
  </si>
  <si>
    <t>1 vienība</t>
  </si>
  <si>
    <t>1 digitālais attēls</t>
  </si>
  <si>
    <t>1 lpp.</t>
  </si>
  <si>
    <t>1 vienība gadā</t>
  </si>
  <si>
    <t>Izglītojošā darba un konsultāciju pakalpojumi</t>
  </si>
  <si>
    <t>30 min.</t>
  </si>
  <si>
    <t>1 stunda</t>
  </si>
  <si>
    <r>
      <rPr>
        <sz val="11"/>
        <rFont val="Times New Roman"/>
        <family val="1"/>
        <charset val="186"/>
      </rPr>
      <t>Ainažu jūrskolas muzejā -ekspozīcijas zāles un teritorija</t>
    </r>
  </si>
  <si>
    <t>1 zāle 1 mēnesi</t>
  </si>
  <si>
    <t>Piezīmes.</t>
  </si>
  <si>
    <t>1.6.5.</t>
  </si>
  <si>
    <t>5.1.2.</t>
  </si>
  <si>
    <t>5.1.5.</t>
  </si>
  <si>
    <t>5.1.6.</t>
  </si>
  <si>
    <t>5.2.2.</t>
  </si>
  <si>
    <t>5.3.2.</t>
  </si>
  <si>
    <t>5.3.4.</t>
  </si>
  <si>
    <r>
      <rPr>
        <b/>
        <sz val="11"/>
        <rFont val="Times New Roman"/>
        <family val="1"/>
        <charset val="186"/>
      </rPr>
      <t>Muzeja pastāvīgo ekspozīciju un izstāžu apskate individuālajiem apmeklētājiem un ģimenēm</t>
    </r>
    <r>
      <rPr>
        <vertAlign val="superscript"/>
        <sz val="12"/>
        <rFont val="Times New Roman"/>
        <family val="1"/>
        <charset val="186"/>
      </rPr>
      <t>1</t>
    </r>
  </si>
  <si>
    <t>x</t>
  </si>
  <si>
    <r>
      <t>Gida pakalpojumi muzeja ekspozīcijās un izstādēs</t>
    </r>
    <r>
      <rPr>
        <b/>
        <vertAlign val="superscript"/>
        <sz val="11"/>
        <rFont val="Times New Roman"/>
        <family val="1"/>
        <charset val="186"/>
      </rPr>
      <t>1</t>
    </r>
  </si>
  <si>
    <t>muzejpedagoģiskās programmas nodarbība studentiem</t>
  </si>
  <si>
    <t>mūžizglītības programmas nodarbība</t>
  </si>
  <si>
    <t>muzeja priekšmetu izmantošana publikācijām, televīzijā, kino un citur (izņemot raidījumus un publikācijas tiešā muzeja popularizēšanas nolūkā)</t>
  </si>
  <si>
    <t>muzeja priekšmetu izmantošana reklāmai un citiem ar muzeja pamatdarbību nesaistītiem komercpasākumiem</t>
  </si>
  <si>
    <t>muzeja priekšmeta fotografēšana ar neprofesionālu klienta aparatūru muzeja glabātavās to topogrāfiskajās vietās bez tiesībām publicēt (izņemot mācību un studiju darbus)</t>
  </si>
  <si>
    <r>
      <t>muzeja priekšmeta attēla datnes sagatavošana pēc klienta pasūtījuma</t>
    </r>
    <r>
      <rPr>
        <sz val="12"/>
        <rFont val="Times New Roman"/>
        <family val="1"/>
        <charset val="186"/>
      </rPr>
      <t xml:space="preserve"> </t>
    </r>
    <r>
      <rPr>
        <sz val="11"/>
        <rFont val="Times New Roman"/>
        <family val="1"/>
        <charset val="186"/>
      </rPr>
      <t>bez tiesībām publicēt</t>
    </r>
  </si>
  <si>
    <t>muzeja zinātniskā arhīva un bibliotēkas materiālu kopēšana, uz vietas muzejā (veic muzeja speciālists)</t>
  </si>
  <si>
    <t>Muzeja telpu un teritorijas izmantošana</t>
  </si>
  <si>
    <t>7.1.1.1.</t>
  </si>
  <si>
    <t>7.1.1.2.</t>
  </si>
  <si>
    <t>7.1.1.3.</t>
  </si>
  <si>
    <t>ekspozīcijas zāles 3.stāvā (5 zāles, 374 m²)</t>
  </si>
  <si>
    <t>ekspozīcijas zāles 2.stāvā (7 zāles, 657 m²)</t>
  </si>
  <si>
    <t>1.2.2.</t>
  </si>
  <si>
    <t>1.2.3.</t>
  </si>
  <si>
    <t>1.2.4.</t>
  </si>
  <si>
    <t>1.2.5.</t>
  </si>
  <si>
    <r>
      <t xml:space="preserve">Cena ar PVN </t>
    </r>
    <r>
      <rPr>
        <i/>
        <sz val="10"/>
        <rFont val="Times New Roman"/>
        <family val="1"/>
        <charset val="186"/>
      </rPr>
      <t>(euro)</t>
    </r>
  </si>
  <si>
    <r>
      <t xml:space="preserve">Valsts sociālās apdrošināšanas obligātās iemaksas </t>
    </r>
    <r>
      <rPr>
        <i/>
        <sz val="11"/>
        <rFont val="Times New Roman"/>
        <family val="1"/>
        <charset val="186"/>
      </rPr>
      <t>(euro)</t>
    </r>
    <r>
      <rPr>
        <sz val="11"/>
        <rFont val="Times New Roman"/>
        <family val="1"/>
        <charset val="186"/>
      </rPr>
      <t xml:space="preserve"> (EKK 1200)</t>
    </r>
  </si>
  <si>
    <r>
      <rPr>
        <sz val="11"/>
        <rFont val="Times New Roman"/>
        <family val="1"/>
        <charset val="186"/>
      </rPr>
      <t>Cena bez PVN
(</t>
    </r>
    <r>
      <rPr>
        <i/>
        <sz val="11"/>
        <rFont val="Times New Roman"/>
        <family val="1"/>
        <charset val="186"/>
      </rPr>
      <t>euro</t>
    </r>
    <r>
      <rPr>
        <sz val="11"/>
        <rFont val="Times New Roman"/>
        <family val="1"/>
        <charset val="186"/>
      </rPr>
      <t>)</t>
    </r>
  </si>
  <si>
    <r>
      <rPr>
        <vertAlign val="superscript"/>
        <sz val="12"/>
        <rFont val="Times New Roman"/>
        <family val="1"/>
        <charset val="186"/>
      </rPr>
      <t>1</t>
    </r>
    <r>
      <rPr>
        <sz val="8"/>
        <rFont val="Times New Roman"/>
        <family val="1"/>
        <charset val="186"/>
      </rPr>
      <t xml:space="preserve"> </t>
    </r>
    <r>
      <rPr>
        <sz val="12"/>
        <rFont val="Times New Roman"/>
        <family val="1"/>
        <charset val="186"/>
      </rPr>
      <t>Pakalpojumiem pievienotās vērtības nodoklis netiek piemērots saskaņā ar Pievienotās vērtības nodokļa likuma 52.panta pirmās daļas 17.punkta „d” apakšpunktu.</t>
    </r>
  </si>
  <si>
    <t>Kultūras ministre                                                                                                                                     A. Lāce</t>
  </si>
  <si>
    <t>1.</t>
  </si>
  <si>
    <t>Rīgas    vēstures    un kuģniecības muzeja galvenajā ēkā</t>
  </si>
  <si>
    <t>Rīgas vēstures un kuģniecības muzeja galvenajā ēkā</t>
  </si>
  <si>
    <t>gida pakalpojumi vienā muzejā: Mencendorfa namā, Latvijas fotogrāfijas muzejā,
Ainažu jūrskolas muzejā</t>
  </si>
  <si>
    <r>
      <t>Tematiska ekskursija grupai (muzeja ekspozīcijā - grupā ne vairāk kā 25 personas)</t>
    </r>
    <r>
      <rPr>
        <b/>
        <vertAlign val="superscript"/>
        <sz val="11"/>
        <rFont val="Times New Roman"/>
        <family val="1"/>
        <charset val="186"/>
      </rPr>
      <t>1</t>
    </r>
  </si>
  <si>
    <t>4.</t>
  </si>
  <si>
    <t>3.</t>
  </si>
  <si>
    <t>2.</t>
  </si>
  <si>
    <t>5.</t>
  </si>
  <si>
    <t>muzeja zinātniskā arhīva materiālu izmantošana publikācijām, televīzijā, kino un citur (izņemot raidījumus un publikācijas tiešā muzeja popularizēšanas nolūkā)</t>
  </si>
  <si>
    <t>10 % no priekšmeta vērtības + PVN</t>
  </si>
  <si>
    <t>6.</t>
  </si>
  <si>
    <t>7.</t>
  </si>
  <si>
    <t>Rīgas vēstures un kuģniecības muzeja galvenajā ēkā:</t>
  </si>
  <si>
    <t>fotosesija grupai līdz sešām personām</t>
  </si>
  <si>
    <r>
      <rPr>
        <vertAlign val="superscript"/>
        <sz val="12"/>
        <rFont val="Times New Roman"/>
        <family val="1"/>
        <charset val="186"/>
      </rPr>
      <t>2</t>
    </r>
    <r>
      <rPr>
        <sz val="8"/>
        <rFont val="Times New Roman"/>
        <family val="1"/>
        <charset val="186"/>
      </rPr>
      <t xml:space="preserve"> </t>
    </r>
    <r>
      <rPr>
        <sz val="12"/>
        <rFont val="Times New Roman"/>
        <family val="1"/>
        <charset val="186"/>
      </rPr>
      <t>Apvienotā biļete - apmeklētājiem konkrētajā muzeja struktūrvienībā ir tiesības apmeklēt visas pieejamās pastāvīgās ekspozīcijas un izstādes, izņemot speciālo izstādi.</t>
    </r>
  </si>
  <si>
    <r>
      <rPr>
        <vertAlign val="superscript"/>
        <sz val="12"/>
        <rFont val="Times New Roman"/>
        <family val="1"/>
        <charset val="186"/>
      </rPr>
      <t>4</t>
    </r>
    <r>
      <rPr>
        <sz val="8"/>
        <rFont val="Times New Roman"/>
        <family val="1"/>
        <charset val="186"/>
      </rPr>
      <t xml:space="preserve"> </t>
    </r>
    <r>
      <rPr>
        <sz val="12"/>
        <rFont val="Times New Roman"/>
        <family val="1"/>
        <charset val="186"/>
      </rPr>
      <t>Papildpiedāvājumā  ietilpst  speciāli  sagatavoti  muzeja  kolekciju  demonstrējumi  vai  atraktīvas  programmas,  vai  vēsturiskā  pavarda demonstrējumi Mencendorfa namā.</t>
    </r>
  </si>
  <si>
    <r>
      <rPr>
        <vertAlign val="superscript"/>
        <sz val="12"/>
        <rFont val="Times New Roman"/>
        <family val="1"/>
        <charset val="186"/>
      </rPr>
      <t>5</t>
    </r>
    <r>
      <rPr>
        <sz val="8"/>
        <rFont val="Times New Roman"/>
        <family val="1"/>
        <charset val="186"/>
      </rPr>
      <t xml:space="preserve"> </t>
    </r>
    <r>
      <rPr>
        <sz val="12"/>
        <rFont val="Times New Roman"/>
        <family val="1"/>
        <charset val="186"/>
      </rPr>
      <t>Ja pakalpojums pēc klienta pieprasījuma tiek sniegts ārpus muzeja, papildus tam klients apmaksā ceļa, transporta un citus neparedzētus izdevumus, kas saistīti ar pakalpojuma sniegšanu ārpus muzeja.</t>
    </r>
  </si>
  <si>
    <r>
      <rPr>
        <vertAlign val="superscript"/>
        <sz val="12"/>
        <rFont val="Times New Roman"/>
        <family val="1"/>
        <charset val="186"/>
      </rPr>
      <t>6</t>
    </r>
    <r>
      <rPr>
        <sz val="8"/>
        <rFont val="Times New Roman"/>
        <family val="1"/>
        <charset val="186"/>
      </rPr>
      <t xml:space="preserve"> </t>
    </r>
    <r>
      <rPr>
        <sz val="12"/>
        <rFont val="Times New Roman"/>
        <family val="1"/>
        <charset val="186"/>
      </rPr>
      <t>Pakalpojumi tiek sniegti saskaņā ar Muzeja likumu un normatīvajiem aktiem par Nacionālo muzeju krājumu, izvērtējot personas pieteikumu. Muzejam ir tiesības atteikt pakalpojuma sniegšanu, ja tas apdraud priekšmeta saglabātību vai neatbilst muzeja darbības mērķiem un uzdevumiem.</t>
    </r>
  </si>
  <si>
    <r>
      <rPr>
        <vertAlign val="superscript"/>
        <sz val="12"/>
        <rFont val="Times New Roman"/>
        <family val="1"/>
        <charset val="186"/>
      </rPr>
      <t>8</t>
    </r>
    <r>
      <rPr>
        <sz val="8"/>
        <rFont val="Times New Roman"/>
        <family val="1"/>
        <charset val="186"/>
      </rPr>
      <t xml:space="preserve"> </t>
    </r>
    <r>
      <rPr>
        <sz val="12"/>
        <rFont val="Times New Roman"/>
        <family val="1"/>
        <charset val="186"/>
      </rPr>
      <t>Unikāls muzeja priekšmets - oriģināls, rets, vienīgais (pēc kādām īpašībām, pazīmēm) starp sev līdzīgiem.</t>
    </r>
  </si>
  <si>
    <r>
      <rPr>
        <vertAlign val="superscript"/>
        <sz val="12"/>
        <rFont val="Times New Roman"/>
        <family val="1"/>
        <charset val="186"/>
      </rPr>
      <t>9</t>
    </r>
    <r>
      <rPr>
        <sz val="8"/>
        <rFont val="Times New Roman"/>
        <family val="1"/>
        <charset val="186"/>
      </rPr>
      <t xml:space="preserve"> </t>
    </r>
    <r>
      <rPr>
        <sz val="12"/>
        <rFont val="Times New Roman"/>
        <family val="1"/>
        <charset val="186"/>
      </rPr>
      <t>Digitālais attēls tiek ierakstīts klienta datu nesējā vai nosūtīts pa e-pastu. Muzejs neveic attēla digitālo apstrādi.</t>
    </r>
  </si>
  <si>
    <r>
      <rPr>
        <vertAlign val="superscript"/>
        <sz val="12"/>
        <rFont val="Times New Roman"/>
        <family val="1"/>
        <charset val="186"/>
      </rPr>
      <t>10</t>
    </r>
    <r>
      <rPr>
        <sz val="8"/>
        <rFont val="Times New Roman"/>
        <family val="1"/>
        <charset val="186"/>
      </rPr>
      <t xml:space="preserve"> </t>
    </r>
    <r>
      <rPr>
        <sz val="12"/>
        <rFont val="Times New Roman"/>
        <family val="1"/>
        <charset val="186"/>
      </rPr>
      <t>Izņemot sadarbības līgumu ietvaros veidotas izstādes.</t>
    </r>
  </si>
  <si>
    <r>
      <rPr>
        <vertAlign val="superscript"/>
        <sz val="12"/>
        <rFont val="Times New Roman"/>
        <family val="1"/>
        <charset val="186"/>
      </rPr>
      <t>11</t>
    </r>
    <r>
      <rPr>
        <sz val="8"/>
        <rFont val="Times New Roman"/>
        <family val="1"/>
        <charset val="186"/>
      </rPr>
      <t xml:space="preserve"> </t>
    </r>
    <r>
      <rPr>
        <sz val="12"/>
        <rFont val="Times New Roman"/>
        <family val="1"/>
        <charset val="186"/>
      </rPr>
      <t>Pakalpojumā ietilpst muzeja īpašumā esošās prezentācijas tehnikas - televizoru, datoru, projektoru, ekrānu, mikrofonu un apskaņošanas sistēmu - noma. Pakalpojums ir pieejams tikai muzeja telpu nomniekiem pasākumu un konferenču laikā.</t>
    </r>
  </si>
  <si>
    <r>
      <t>PVN (</t>
    </r>
    <r>
      <rPr>
        <i/>
        <sz val="11"/>
        <rFont val="Times New Roman"/>
        <family val="1"/>
        <charset val="186"/>
      </rPr>
      <t>euro</t>
    </r>
    <r>
      <rPr>
        <sz val="11"/>
        <rFont val="Times New Roman"/>
        <family val="1"/>
        <charset val="186"/>
      </rPr>
      <t>)</t>
    </r>
  </si>
  <si>
    <t xml:space="preserve"> </t>
  </si>
  <si>
    <t>tāme</t>
  </si>
  <si>
    <t>PVN standart-likme</t>
  </si>
  <si>
    <r>
      <rPr>
        <sz val="11"/>
        <rFont val="Times New Roman"/>
        <family val="1"/>
        <charset val="186"/>
      </rPr>
      <t>ar papildpiedāvājumu</t>
    </r>
    <r>
      <rPr>
        <vertAlign val="superscript"/>
        <sz val="12"/>
        <rFont val="Times New Roman"/>
        <family val="1"/>
        <charset val="186"/>
      </rPr>
      <t>4</t>
    </r>
    <r>
      <rPr>
        <sz val="11"/>
        <rFont val="Times New Roman"/>
        <family val="1"/>
        <charset val="186"/>
      </rPr>
      <t>: Rīgas vēstures un kuģniecības muzeja galvenajā ēkā, Mencendorfa namā, Latvijas Fotogrāfijas muzejā, Ainažu jūrskolas muzejā</t>
    </r>
  </si>
  <si>
    <t>1 ekskursija 1 struktūrvienībai līdz 90 minūtēm</t>
  </si>
  <si>
    <t>1 ekskursija 1 struktūrvienībā līdz 60 minūtēm</t>
  </si>
  <si>
    <r>
      <rPr>
        <sz val="11"/>
        <rFont val="Times New Roman"/>
        <family val="1"/>
        <charset val="186"/>
      </rPr>
      <t>tematiska teatralizēta ekskursija ar papildpiedāvājumu</t>
    </r>
    <r>
      <rPr>
        <vertAlign val="superscript"/>
        <sz val="12"/>
        <rFont val="Times New Roman"/>
        <family val="1"/>
        <charset val="186"/>
      </rPr>
      <t>4</t>
    </r>
  </si>
  <si>
    <r>
      <rPr>
        <b/>
        <sz val="11"/>
        <rFont val="Times New Roman"/>
        <family val="1"/>
        <charset val="186"/>
      </rPr>
      <t>Muzeja izglītojošās programmas nodarbība grupai</t>
    </r>
    <r>
      <rPr>
        <b/>
        <vertAlign val="superscript"/>
        <sz val="12"/>
        <rFont val="Times New Roman"/>
        <family val="1"/>
        <charset val="186"/>
      </rPr>
      <t>5</t>
    </r>
    <r>
      <rPr>
        <b/>
        <sz val="11"/>
        <rFont val="Times New Roman"/>
        <family val="1"/>
        <charset val="186"/>
      </rPr>
      <t xml:space="preserve"> (grupā ne vairāk kā 25 personas)</t>
    </r>
    <r>
      <rPr>
        <b/>
        <vertAlign val="superscript"/>
        <sz val="12"/>
        <rFont val="Times New Roman"/>
        <family val="1"/>
        <charset val="186"/>
      </rPr>
      <t>1</t>
    </r>
  </si>
  <si>
    <t>1 nodarbība līdz 45 minūtēm</t>
  </si>
  <si>
    <t>1 nodarbība līdz 90 minūtēm</t>
  </si>
  <si>
    <t>1 nodarbība 60 minūtes</t>
  </si>
  <si>
    <r>
      <rPr>
        <b/>
        <sz val="11"/>
        <rFont val="Times New Roman"/>
        <family val="1"/>
        <charset val="186"/>
      </rPr>
      <t xml:space="preserve">Muzeja krājuma izmantošana </t>
    </r>
    <r>
      <rPr>
        <b/>
        <vertAlign val="superscript"/>
        <sz val="12"/>
        <rFont val="Times New Roman"/>
        <family val="1"/>
        <charset val="186"/>
      </rPr>
      <t>6</t>
    </r>
  </si>
  <si>
    <r>
      <rPr>
        <sz val="11"/>
        <rFont val="Times New Roman"/>
        <family val="1"/>
        <charset val="186"/>
      </rPr>
      <t>unikālu muzeja priekšmetu</t>
    </r>
    <r>
      <rPr>
        <vertAlign val="superscript"/>
        <sz val="12"/>
        <rFont val="Times New Roman"/>
        <family val="1"/>
        <charset val="186"/>
      </rPr>
      <t>8</t>
    </r>
    <r>
      <rPr>
        <sz val="7"/>
        <rFont val="Times New Roman"/>
        <family val="1"/>
        <charset val="186"/>
      </rPr>
      <t xml:space="preserve"> </t>
    </r>
    <r>
      <rPr>
        <sz val="11"/>
        <rFont val="Times New Roman"/>
        <family val="1"/>
        <charset val="186"/>
      </rPr>
      <t>izmantošana publikācijām, televīzijā, kino un citur  (izņemot raidījumus un publikācijas tiešā muzeja popularizēšanas nolūkā)</t>
    </r>
  </si>
  <si>
    <r>
      <rPr>
        <sz val="11"/>
        <rFont val="Times New Roman"/>
        <family val="1"/>
        <charset val="186"/>
      </rPr>
      <t>unikālu muzeja priekšmetu</t>
    </r>
    <r>
      <rPr>
        <vertAlign val="superscript"/>
        <sz val="12"/>
        <rFont val="Times New Roman"/>
        <family val="1"/>
        <charset val="186"/>
      </rPr>
      <t>8</t>
    </r>
    <r>
      <rPr>
        <sz val="7"/>
        <rFont val="Times New Roman"/>
        <family val="1"/>
        <charset val="186"/>
      </rPr>
      <t xml:space="preserve"> </t>
    </r>
    <r>
      <rPr>
        <sz val="11"/>
        <rFont val="Times New Roman"/>
        <family val="1"/>
        <charset val="186"/>
      </rPr>
      <t>izmantošana reklāmai un citiem ar muzeja pamatdarbību nesaistītiem komercpasākumiem</t>
    </r>
  </si>
  <si>
    <r>
      <rPr>
        <sz val="11"/>
        <rFont val="Times New Roman"/>
        <family val="1"/>
        <charset val="186"/>
      </rPr>
      <t>muzeja zinātniskā arhīva un bibliotēkas materiālu (izmērs nepārsniedz A4 formātu) skenēšana uz vietas muzejā</t>
    </r>
    <r>
      <rPr>
        <vertAlign val="superscript"/>
        <sz val="11"/>
        <rFont val="Times New Roman"/>
        <family val="1"/>
        <charset val="186"/>
      </rPr>
      <t>8</t>
    </r>
    <r>
      <rPr>
        <sz val="7"/>
        <rFont val="Times New Roman"/>
        <family val="1"/>
        <charset val="186"/>
      </rPr>
      <t xml:space="preserve"> </t>
    </r>
    <r>
      <rPr>
        <sz val="11"/>
        <rFont val="Times New Roman"/>
        <family val="1"/>
        <charset val="186"/>
      </rPr>
      <t>(veic muzeja speciālists)</t>
    </r>
  </si>
  <si>
    <t>1 lekcija 45 minūtes</t>
  </si>
  <si>
    <r>
      <t>muzeja priekšmetu izmantošana publicēšanai mācību un speciālajā zinātniskajā literatūrā ar kultūras vēstures izpēti, zinātni un izglītību tieši saistītiem mērķiem (izņemot publikācijas tiešā muzeja popularizēšanas nolūkā)</t>
    </r>
    <r>
      <rPr>
        <vertAlign val="superscript"/>
        <sz val="12"/>
        <rFont val="Times New Roman"/>
        <family val="1"/>
        <charset val="186"/>
      </rPr>
      <t>7</t>
    </r>
  </si>
  <si>
    <r>
      <t>muzeja zinātniskā arhīva materiālu izmantošana publicēšanai mācību un speciālajā zinātniskajā literatūrā ar kultūras vēstures izpēti, zinātni un izglītību tieši saistītiem mērķiem (izņemot publikācijas tiešā muzeja popularizēšanas nolūkā)</t>
    </r>
    <r>
      <rPr>
        <vertAlign val="superscript"/>
        <sz val="12"/>
        <rFont val="Times New Roman"/>
        <family val="1"/>
        <charset val="186"/>
      </rPr>
      <t>7</t>
    </r>
  </si>
  <si>
    <r>
      <rPr>
        <sz val="11"/>
        <rFont val="Times New Roman"/>
        <family val="1"/>
        <charset val="186"/>
      </rPr>
      <t>prezentācijas tehnikas noma</t>
    </r>
    <r>
      <rPr>
        <vertAlign val="superscript"/>
        <sz val="12"/>
        <rFont val="Times New Roman"/>
        <family val="1"/>
        <charset val="186"/>
      </rPr>
      <t>11</t>
    </r>
  </si>
  <si>
    <t>1 apmeklējums  ģimenei</t>
  </si>
  <si>
    <t>pastāvīgās ekspozīcijas un izstāžu apskate Rīgas vēstures un kuģniecības muzeja galvenajā ēkā (Palasta ielā 4, Rīgā)</t>
  </si>
  <si>
    <t>patstāvīgās ekspozīcijas apskate</t>
  </si>
  <si>
    <t>skolēniem (vispārējās izglītības profesionālās pamatizglītības, arodizglītības, profesionālās vidējās izglītības programmās)</t>
  </si>
  <si>
    <t>studentiem,
pensionāriem</t>
  </si>
  <si>
    <t>pieaugušajiem</t>
  </si>
  <si>
    <t>izstādes apskate</t>
  </si>
  <si>
    <t>ģimenes biļete (1 pieaugušais ar 1 un vairāk bērniem līdz 18 gadu vecumam)</t>
  </si>
  <si>
    <t>ģimenes biļete (2 pieaugušie ar 1 un vairāk bērniem līdz 18 gadu vecumam)</t>
  </si>
  <si>
    <r>
      <rPr>
        <sz val="11"/>
        <rFont val="Times New Roman"/>
        <family val="1"/>
        <charset val="186"/>
      </rPr>
      <t>1.1.3</t>
    </r>
    <r>
      <rPr>
        <b/>
        <sz val="11"/>
        <rFont val="Times New Roman"/>
        <family val="1"/>
        <charset val="186"/>
      </rPr>
      <t>.</t>
    </r>
  </si>
  <si>
    <r>
      <t>apvienotā biļete</t>
    </r>
    <r>
      <rPr>
        <vertAlign val="superscript"/>
        <sz val="11"/>
        <rFont val="Times New Roman"/>
        <family val="1"/>
        <charset val="186"/>
      </rPr>
      <t>2</t>
    </r>
    <r>
      <rPr>
        <sz val="11"/>
        <rFont val="Times New Roman"/>
        <family val="1"/>
        <charset val="186"/>
      </rPr>
      <t xml:space="preserve"> pastāvīgās ekspozīcijas un izstāžu apskatei</t>
    </r>
  </si>
  <si>
    <t>izstādes apskate Latvijas Fotogrāfijas muzejā (Kronvalda bulvārī 4, Rīgā)</t>
  </si>
  <si>
    <t>ģmenes biļete (1 pieaugušais ar 1 un vairāk bērniem līdz 18 gadu vecumam)</t>
  </si>
  <si>
    <t>pastāvīgās ekspozīcijas un izstādes apskate Mencendorfa namā (Grēcinieku ielā 18, Rīgā)</t>
  </si>
  <si>
    <r>
      <rPr>
        <sz val="11"/>
        <rFont val="Times New Roman"/>
        <family val="1"/>
        <charset val="186"/>
      </rPr>
      <t>1.3.1</t>
    </r>
    <r>
      <rPr>
        <b/>
        <sz val="11"/>
        <rFont val="Times New Roman"/>
        <family val="1"/>
        <charset val="186"/>
      </rPr>
      <t>.</t>
    </r>
  </si>
  <si>
    <t>pastāvīgās ekspozīcijas apskate</t>
  </si>
  <si>
    <t>1 apmeklējums
 ģimenei</t>
  </si>
  <si>
    <r>
      <rPr>
        <sz val="11"/>
        <rFont val="Times New Roman"/>
        <family val="1"/>
        <charset val="186"/>
      </rPr>
      <t>apvienotā biļete</t>
    </r>
    <r>
      <rPr>
        <vertAlign val="superscript"/>
        <sz val="11"/>
        <rFont val="Times New Roman"/>
        <family val="1"/>
        <charset val="186"/>
      </rPr>
      <t>2</t>
    </r>
    <r>
      <rPr>
        <sz val="11"/>
        <rFont val="Times New Roman"/>
        <family val="1"/>
        <charset val="186"/>
      </rPr>
      <t xml:space="preserve"> pastāvīgās ekspozīcijas un izstāžu apskatei</t>
    </r>
  </si>
  <si>
    <t>pastāvīgās ekspozīcijas apskate Ainažu jūrskolas muzejā (Valdemāra ielā 47, Ainažos)</t>
  </si>
  <si>
    <r>
      <rPr>
        <sz val="11"/>
        <rFont val="Times New Roman"/>
        <family val="1"/>
        <charset val="186"/>
      </rPr>
      <t>speciālā izstāde</t>
    </r>
    <r>
      <rPr>
        <vertAlign val="superscript"/>
        <sz val="12"/>
        <rFont val="Times New Roman"/>
        <family val="1"/>
        <charset val="186"/>
      </rPr>
      <t>3</t>
    </r>
    <r>
      <rPr>
        <sz val="7"/>
        <rFont val="Times New Roman"/>
        <family val="1"/>
        <charset val="186"/>
      </rPr>
      <t xml:space="preserve"> </t>
    </r>
    <r>
      <rPr>
        <sz val="11"/>
        <rFont val="Times New Roman"/>
        <family val="1"/>
        <charset val="186"/>
      </rPr>
      <t>(Rīgas vēstures un kuģniecības muzeja galvenajā ēkā, Latvijas Fotogrāfijas muzejā, Mencendorfa namā)</t>
    </r>
  </si>
  <si>
    <r>
      <rPr>
        <sz val="11"/>
        <rFont val="Times New Roman"/>
        <family val="1"/>
        <charset val="186"/>
      </rPr>
      <t>1.5</t>
    </r>
    <r>
      <rPr>
        <b/>
        <sz val="11"/>
        <rFont val="Times New Roman"/>
        <family val="1"/>
        <charset val="186"/>
      </rPr>
      <t>.</t>
    </r>
  </si>
  <si>
    <t>gada biļete pastāvīgo ekspozīciju apskatei un izstāžu apskatei visās muzeja struktūrvienībās individuālajiem apmeklētājiem</t>
  </si>
  <si>
    <t>gida pakalpojumi muzeja ekspozīcijās un izstādēs latviešu valodā (grupā ne vairāk kā 25 personas)</t>
  </si>
  <si>
    <t>Mencendorfa namā, Latvijas Fotogrāfijas muzejā, Ainažu jūrskolas muzejā</t>
  </si>
  <si>
    <t>gida pakalpojumi muzeja ekspozīcijās un izstādēs svešvalodā (grupā ne vairāk kā 25 personas)</t>
  </si>
  <si>
    <t>individuālā ekskursija Rīgas vēstures un kuģniecības muzeja galvenajā ēkā latviešu valodā (grupā līdz 5 personām)</t>
  </si>
  <si>
    <t>individuāla ekskursija Rīgas vēstures un kuģniecības muzeja galvenajā ēkā svešvalodā (grupā līdz 5 personām)</t>
  </si>
  <si>
    <t>muzejpedagoģiskās programmas nodarbības vadīšana bērniem līdz septiņu gadu vecumam</t>
  </si>
  <si>
    <t>mūžizglītības programmas nodarbības vadīšana latviešu valodā</t>
  </si>
  <si>
    <t>mūžizglītības programmas nodarbības vadīšana  svešvalodā</t>
  </si>
  <si>
    <t>kultūrizglītojošās programmas nodarbības vadīšana jaunlaulātajiem, kāzu un dzīves jubileju vai citu svētku dalībniekiem latviešu valodā</t>
  </si>
  <si>
    <r>
      <rPr>
        <sz val="11"/>
        <rFont val="Times New Roman"/>
        <family val="1"/>
        <charset val="186"/>
      </rPr>
      <t>kultūrizglītojošās programmas nodarbības vadīšana jaunlaulātajiem, kāzu un dzīves jubileju vai citu svētku</t>
    </r>
    <r>
      <rPr>
        <sz val="12"/>
        <rFont val="Times New Roman"/>
        <family val="1"/>
        <charset val="186"/>
      </rPr>
      <t xml:space="preserve"> </t>
    </r>
    <r>
      <rPr>
        <sz val="11"/>
        <rFont val="Times New Roman"/>
        <family val="1"/>
        <charset val="186"/>
      </rPr>
      <t>dalībniekiem - svešvalodā</t>
    </r>
  </si>
  <si>
    <t>kultūrizglītojošās programmas nodarbība jaunlaulātajiem, kāzu un dzīves jubileju vai citu svētku dalībniekiem</t>
  </si>
  <si>
    <t>muzeja krājuma izmantošana publicēšanai</t>
  </si>
  <si>
    <r>
      <rPr>
        <sz val="11"/>
        <rFont val="Times New Roman"/>
        <family val="1"/>
        <charset val="186"/>
      </rPr>
      <t xml:space="preserve">muzeja priekšmetu fotografēšana un skenēšana muzejā </t>
    </r>
    <r>
      <rPr>
        <vertAlign val="superscript"/>
        <sz val="12"/>
        <rFont val="Times New Roman"/>
        <family val="1"/>
        <charset val="186"/>
      </rPr>
      <t>9</t>
    </r>
  </si>
  <si>
    <t>muzeja zinātniskā arhīva un bibliotēkas materiālu izmantošana</t>
  </si>
  <si>
    <t>muzeja priekšmetu izdošana (deponēšana) neakreditētajiem muzejiem un citām institūcijām uz līgumā noteiktu laiku</t>
  </si>
  <si>
    <r>
      <t>pasākums, lekcija vai nodarbība Rīgas vēstures un kuģniecības muzeja galvenajā ēkā, Mencendorfa namā, Latvijas Fotogrāfijas muzejā un Ainažu jūrskolas muzejā</t>
    </r>
    <r>
      <rPr>
        <vertAlign val="superscript"/>
        <sz val="12"/>
        <rFont val="Times New Roman"/>
        <family val="1"/>
        <charset val="186"/>
      </rPr>
      <t>1</t>
    </r>
  </si>
  <si>
    <r>
      <t>lekcija gidiem Rīgas vēstures un kuģniecības muzeja galvenajā ēkā</t>
    </r>
    <r>
      <rPr>
        <vertAlign val="superscript"/>
        <sz val="12"/>
        <rFont val="Times New Roman"/>
        <family val="1"/>
        <charset val="186"/>
      </rPr>
      <t>1</t>
    </r>
  </si>
  <si>
    <t>muzeja telpu un teritorijas iznomāšana</t>
  </si>
  <si>
    <t>muzeja telpu noma komercizstādēm vienā muzejā: Rīgas vēstures un kuģniecības muzeja galvenajā ēkā, Mencendorfa namā, Latvijas Fotogrāfijas muzejā</t>
  </si>
  <si>
    <t>prezentācijas tehnikas un inventāra noma</t>
  </si>
  <si>
    <t>fotografēšanās muzeja interjeros un teritorijā, izmantojot profesionālo kameru</t>
  </si>
  <si>
    <t>piedalīšanās fotosesijā, sākot ar septīto grupas dalībnieku (grupā ne vairāk kā 25 personas)</t>
  </si>
  <si>
    <r>
      <rPr>
        <vertAlign val="superscript"/>
        <sz val="12"/>
        <rFont val="Times New Roman"/>
        <family val="1"/>
        <charset val="186"/>
      </rPr>
      <t>3</t>
    </r>
    <r>
      <rPr>
        <sz val="8"/>
        <rFont val="Times New Roman"/>
        <family val="1"/>
        <charset val="186"/>
      </rPr>
      <t xml:space="preserve"> </t>
    </r>
    <r>
      <rPr>
        <sz val="12"/>
        <rFont val="Times New Roman"/>
        <family val="1"/>
        <charset val="186"/>
      </rPr>
      <t>Speciālā izstāde - nozīmīga, sadarbībā ar partneriem veidota izstāde vai muzeja speciālistu veidota izstāde ar paaugstinātu finansiālo un materiālo ietilpību.</t>
    </r>
  </si>
  <si>
    <r>
      <rPr>
        <vertAlign val="superscript"/>
        <sz val="12"/>
        <rFont val="Times New Roman"/>
        <family val="1"/>
        <charset val="186"/>
      </rPr>
      <t>7</t>
    </r>
    <r>
      <rPr>
        <sz val="8"/>
        <rFont val="Times New Roman"/>
        <family val="1"/>
        <charset val="186"/>
      </rPr>
      <t xml:space="preserve"> </t>
    </r>
    <r>
      <rPr>
        <sz val="12"/>
        <rFont val="Times New Roman"/>
        <family val="1"/>
        <charset val="186"/>
      </rPr>
      <t>Pakalpojumiem pievienotās vērtības nodoklis netiek piemērots saskaņā ar Pievienotās vērtības nodokļa likuma 3.panta astoto daļu.</t>
    </r>
  </si>
  <si>
    <t>mūzikas  instrumenta - flīģeļa noma</t>
  </si>
  <si>
    <r>
      <t>kolonnu zāle (balkons - 118 m</t>
    </r>
    <r>
      <rPr>
        <vertAlign val="superscript"/>
        <sz val="10"/>
        <rFont val="Times New Roman"/>
        <family val="1"/>
        <charset val="186"/>
      </rPr>
      <t>2</t>
    </r>
    <r>
      <rPr>
        <sz val="11"/>
        <rFont val="Times New Roman"/>
        <family val="1"/>
        <charset val="186"/>
      </rPr>
      <t>, zāle - 224 m²)</t>
    </r>
  </si>
  <si>
    <r>
      <rPr>
        <sz val="11"/>
        <rFont val="Times New Roman"/>
        <family val="1"/>
        <charset val="186"/>
      </rPr>
      <t>muzeja veidotas izstādes - pārvietojamo stendu eksponēšana ārpus muzeja telpām</t>
    </r>
    <r>
      <rPr>
        <vertAlign val="superscript"/>
        <sz val="12"/>
        <rFont val="Times New Roman"/>
        <family val="1"/>
        <charset val="186"/>
      </rPr>
      <t>5, 10</t>
    </r>
  </si>
  <si>
    <t>0,00</t>
  </si>
  <si>
    <t>Latvijas Fotogrāfijas muzejā - bibliotēka</t>
  </si>
  <si>
    <r>
      <t>muzeja speciālista sagatavotas lekcijas vadīšana attālināti tiešsaistē vai ārpus muzeja telpām</t>
    </r>
    <r>
      <rPr>
        <vertAlign val="superscript"/>
        <sz val="12"/>
        <rFont val="Times New Roman"/>
        <family val="1"/>
        <charset val="186"/>
      </rPr>
      <t>1, 5</t>
    </r>
  </si>
  <si>
    <t>kompleksā 72 stundu biļete divu muzeju ekspozīciju apmeklējumam (Rīgas vēstures un kuģniecības muzeja galvenajā ēkā, Mencendorfa namā)</t>
  </si>
  <si>
    <t xml:space="preserve"> 2025.gada ___.______________</t>
  </si>
  <si>
    <t>skolēniem (vispārējās izglītības, profesionālās pamatizglītības, arodizglītības, profesionālās vidējās izglītības programmās)</t>
  </si>
  <si>
    <t>tematiskas ekskursijas vadīšana muzeja ekspozīcijā latviešu valodā: Rīgas vēstures un kuģniecības muzeja galvenajā ēkā, Mencendorfa namā, Ainažu jūrskolas muzejā</t>
  </si>
  <si>
    <t>tematiskas ekskursijas vadīšana muzeja ekspozīcijā svešvalodā: Rīgas vēstures un kuģniecības muzeja galvenajā ēkā, Mencendorfa namā, Ainažu jūrskolas muzejā</t>
  </si>
  <si>
    <t>muzeja organizēta ekskursija grupā ekspozīcijā vai Vecrīgā: Rīgas vēstures un kuģniecības muzeja galvenajā ēkā, Mencendorfa namā</t>
  </si>
  <si>
    <t>muzejpedagoģiskās programmas nodarbības (klātienē vai attālināti tiešsaistē) vadīšana izglītojamiem (vispārējās izglītības, profesionālās pamatizglītības, arodizglītības, profesionālās vidējās izglītības programmās) un studentiem latviešu valodā</t>
  </si>
  <si>
    <t>muzejpedagoģiskās programmas nodarbības vadīšana (klātienē vai attālināti tiešsaistē) izglītojamiem (vispārējās izglītības, profesionālās pamatizglītības, arodizglītības, profesionālās vidējās izglītības programmās) un studentiem svešvalodā</t>
  </si>
  <si>
    <t>muzejpedagoģiskās programmas nodarbība skolēniem (vispārējās izglītības, profesionālās pamatizglītības, arodizglītības, profesionālās vidējās izglītības programmās)</t>
  </si>
  <si>
    <r>
      <t>rakstveida konsultācija par muzeja krājumu un muzeja profilam atbilstošām tēmām (izņemot konsultācijas tiešā muzeja popularizēšanas nolūkā)</t>
    </r>
    <r>
      <rPr>
        <vertAlign val="superscript"/>
        <sz val="12"/>
        <rFont val="Times New Roman"/>
        <family val="1"/>
        <charset val="186"/>
      </rPr>
      <t>7</t>
    </r>
  </si>
  <si>
    <r>
      <t>mutiska konsultācija par muzeja krājumu un muzeja profilam atbilstošām tēmām (izņemot konsultācijas tiešā muzeja popularizēšanas nolūkā)</t>
    </r>
    <r>
      <rPr>
        <vertAlign val="superscript"/>
        <sz val="12"/>
        <rFont val="Times New Roman"/>
        <family val="1"/>
        <charset val="186"/>
      </rPr>
      <t>7</t>
    </r>
  </si>
  <si>
    <r>
      <rPr>
        <sz val="11"/>
        <rFont val="Times New Roman"/>
        <family val="1"/>
        <charset val="186"/>
      </rPr>
      <t>unikālu muzeja priekšmetu</t>
    </r>
    <r>
      <rPr>
        <vertAlign val="superscript"/>
        <sz val="12"/>
        <rFont val="Times New Roman"/>
        <family val="1"/>
        <charset val="186"/>
      </rPr>
      <t>8</t>
    </r>
    <r>
      <rPr>
        <sz val="7"/>
        <rFont val="Times New Roman"/>
        <family val="1"/>
        <charset val="186"/>
      </rPr>
      <t xml:space="preserve"> </t>
    </r>
    <r>
      <rPr>
        <sz val="11"/>
        <rFont val="Times New Roman"/>
        <family val="1"/>
        <charset val="186"/>
      </rPr>
      <t>izmantošana publikācijām mācību un speciālajā zinātniskajā literatūrā ar kultūras vēstures izpēti, zinātni un izglītību tieši saistītiem mērķiem (izņemot publikācijas tiešā muzeja popularizēšanas nolūkā)</t>
    </r>
    <r>
      <rPr>
        <vertAlign val="superscript"/>
        <sz val="12"/>
        <rFont val="Times New Roman"/>
        <family val="1"/>
        <charset val="186"/>
      </rPr>
      <t>7</t>
    </r>
  </si>
  <si>
    <t>1 lekcijas apmeklējums 1 personai</t>
  </si>
  <si>
    <t>Pielikums</t>
  </si>
  <si>
    <t>biļete ar derīguma termiņu 1 gads 1 personai</t>
  </si>
  <si>
    <t>biļete ar derīguma termiņu 1 gads 1	 personai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</si>
</sst>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
    <numFmt numFmtId="166" formatCode="#,##0.00;#,##0.00"/>
  </numFmts>
  <fonts count="19" x14ac:knownFonts="1">
    <font>
      <sz val="10"/>
      <color rgb="FF000000"/>
      <name val="Times New Roman"/>
      <charset val="204"/>
    </font>
    <font>
      <sz val="12"/>
      <name val="Times New Roman"/>
      <family val="1"/>
      <charset val="186"/>
    </font>
    <font>
      <b/>
      <sz val="12"/>
      <name val="Times New Roman"/>
      <family val="1"/>
      <charset val="186"/>
    </font>
    <font>
      <sz val="11"/>
      <name val="Times New Roman"/>
      <family val="1"/>
      <charset val="186"/>
    </font>
    <font>
      <b/>
      <sz val="11"/>
      <name val="Times New Roman"/>
      <family val="1"/>
      <charset val="186"/>
    </font>
    <font>
      <vertAlign val="superscript"/>
      <sz val="10"/>
      <name val="Times New Roman"/>
      <family val="1"/>
      <charset val="186"/>
    </font>
    <font>
      <vertAlign val="superscript"/>
      <sz val="12"/>
      <name val="Times New Roman"/>
      <family val="1"/>
      <charset val="186"/>
    </font>
    <font>
      <b/>
      <vertAlign val="superscript"/>
      <sz val="12"/>
      <name val="Times New Roman"/>
      <family val="1"/>
      <charset val="186"/>
    </font>
    <font>
      <sz val="12"/>
      <name val="Times New Roman"/>
      <family val="1"/>
      <charset val="186"/>
    </font>
    <font>
      <sz val="11"/>
      <name val="Times New Roman"/>
      <family val="1"/>
      <charset val="186"/>
    </font>
    <font>
      <sz val="10"/>
      <name val="Times New Roman"/>
      <family val="1"/>
      <charset val="186"/>
    </font>
    <font>
      <b/>
      <sz val="12"/>
      <name val="Times New Roman"/>
      <family val="1"/>
      <charset val="186"/>
    </font>
    <font>
      <i/>
      <sz val="11"/>
      <name val="Times New Roman"/>
      <family val="1"/>
      <charset val="186"/>
    </font>
    <font>
      <b/>
      <sz val="10"/>
      <name val="Times New Roman"/>
      <family val="1"/>
      <charset val="186"/>
    </font>
    <font>
      <sz val="7"/>
      <name val="Times New Roman"/>
      <family val="1"/>
      <charset val="186"/>
    </font>
    <font>
      <vertAlign val="superscript"/>
      <sz val="11"/>
      <name val="Times New Roman"/>
      <family val="1"/>
      <charset val="186"/>
    </font>
    <font>
      <sz val="8"/>
      <name val="Times New Roman"/>
      <family val="1"/>
      <charset val="186"/>
    </font>
    <font>
      <b/>
      <vertAlign val="superscript"/>
      <sz val="11"/>
      <name val="Times New Roman"/>
      <family val="1"/>
      <charset val="186"/>
    </font>
    <font>
      <i/>
      <sz val="10"/>
      <name val="Times New Roman"/>
      <family val="1"/>
      <charset val="186"/>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1">
    <xf numFmtId="0" fontId="0" fillId="0" borderId="0"/>
  </cellStyleXfs>
  <cellXfs count="78">
    <xf numFmtId="0" fontId="0" fillId="0" borderId="0" xfId="0" applyFill="1" applyBorder="1" applyAlignment="1">
      <alignment horizontal="left" vertical="top"/>
    </xf>
    <xf numFmtId="0" fontId="10" fillId="2" borderId="0" xfId="0" applyFont="1" applyFill="1" applyBorder="1" applyAlignment="1">
      <alignment horizontal="left" vertical="top"/>
    </xf>
    <xf numFmtId="0" fontId="9" fillId="2" borderId="1" xfId="0" applyFont="1" applyFill="1" applyBorder="1" applyAlignment="1">
      <alignment horizontal="center" vertical="center" wrapText="1"/>
    </xf>
    <xf numFmtId="0" fontId="10" fillId="0" borderId="1" xfId="0" applyFont="1" applyFill="1" applyBorder="1" applyAlignment="1">
      <alignment horizontal="left" vertical="top" wrapText="1"/>
    </xf>
    <xf numFmtId="164"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top" wrapText="1"/>
    </xf>
    <xf numFmtId="164" fontId="3" fillId="0" borderId="4"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164" fontId="3" fillId="0" borderId="3" xfId="0" applyNumberFormat="1" applyFont="1" applyFill="1" applyBorder="1" applyAlignment="1">
      <alignment horizontal="center" vertical="center" wrapText="1"/>
    </xf>
    <xf numFmtId="0" fontId="10" fillId="0" borderId="3" xfId="0" applyFont="1" applyFill="1" applyBorder="1" applyAlignment="1">
      <alignment horizontal="left" vertical="center" wrapText="1"/>
    </xf>
    <xf numFmtId="0" fontId="9" fillId="2" borderId="4"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10" fillId="2" borderId="13" xfId="0" applyFont="1" applyFill="1" applyBorder="1" applyAlignment="1">
      <alignment horizontal="left" vertical="top"/>
    </xf>
    <xf numFmtId="0" fontId="1" fillId="2" borderId="0" xfId="0" applyFont="1" applyFill="1" applyBorder="1" applyAlignment="1">
      <alignment horizontal="left" vertical="top"/>
    </xf>
    <xf numFmtId="0" fontId="10" fillId="0" borderId="1" xfId="0" applyFont="1" applyFill="1" applyBorder="1" applyAlignment="1">
      <alignment horizontal="center" vertical="center" wrapText="1"/>
    </xf>
    <xf numFmtId="164" fontId="9" fillId="0" borderId="3" xfId="0" applyNumberFormat="1" applyFont="1" applyFill="1" applyBorder="1" applyAlignment="1">
      <alignment horizontal="center" vertical="center" wrapText="1"/>
    </xf>
    <xf numFmtId="166" fontId="3" fillId="0" borderId="1" xfId="0" applyNumberFormat="1" applyFont="1" applyFill="1" applyBorder="1" applyAlignment="1">
      <alignment horizontal="right" vertical="center" wrapText="1" indent="2"/>
    </xf>
    <xf numFmtId="166" fontId="3" fillId="0" borderId="4" xfId="0" applyNumberFormat="1" applyFont="1" applyFill="1" applyBorder="1" applyAlignment="1">
      <alignment horizontal="right" vertical="center" wrapText="1" indent="2"/>
    </xf>
    <xf numFmtId="165" fontId="3" fillId="0" borderId="1" xfId="0" applyNumberFormat="1" applyFont="1" applyFill="1" applyBorder="1" applyAlignment="1">
      <alignment horizontal="right" vertical="center" wrapText="1" indent="2"/>
    </xf>
    <xf numFmtId="165" fontId="3" fillId="0" borderId="4" xfId="0" applyNumberFormat="1" applyFont="1" applyFill="1" applyBorder="1" applyAlignment="1">
      <alignment horizontal="right" vertical="center" wrapText="1" indent="2"/>
    </xf>
    <xf numFmtId="0" fontId="3" fillId="0" borderId="3" xfId="0" applyFont="1" applyFill="1" applyBorder="1" applyAlignment="1">
      <alignment horizontal="left" vertical="top" wrapText="1"/>
    </xf>
    <xf numFmtId="0" fontId="3" fillId="0" borderId="2" xfId="0" applyFont="1" applyFill="1" applyBorder="1" applyAlignment="1">
      <alignment horizontal="left" vertical="top" wrapText="1"/>
    </xf>
    <xf numFmtId="0" fontId="3" fillId="0" borderId="11" xfId="0" applyFont="1" applyFill="1" applyBorder="1" applyAlignment="1">
      <alignment horizontal="left" vertical="top" wrapText="1"/>
    </xf>
    <xf numFmtId="0" fontId="10" fillId="0" borderId="11" xfId="0" applyFont="1" applyFill="1" applyBorder="1" applyAlignment="1">
      <alignment horizontal="left" vertical="top" wrapText="1"/>
    </xf>
    <xf numFmtId="0" fontId="10" fillId="0" borderId="12" xfId="0" applyFont="1" applyFill="1" applyBorder="1" applyAlignment="1">
      <alignment horizontal="left" vertical="top" wrapText="1"/>
    </xf>
    <xf numFmtId="164" fontId="4" fillId="0" borderId="1" xfId="0" applyNumberFormat="1"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0" fontId="3" fillId="0" borderId="12" xfId="0" applyFont="1" applyFill="1" applyBorder="1" applyAlignment="1">
      <alignment horizontal="center" vertical="center" wrapText="1"/>
    </xf>
    <xf numFmtId="165" fontId="3" fillId="0" borderId="3" xfId="0" applyNumberFormat="1" applyFont="1" applyFill="1" applyBorder="1" applyAlignment="1">
      <alignment horizontal="right" vertical="center" wrapText="1" indent="2"/>
    </xf>
    <xf numFmtId="0" fontId="3"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1" xfId="0" applyFont="1" applyFill="1" applyBorder="1" applyAlignment="1">
      <alignment horizontal="center" vertical="center" wrapText="1"/>
    </xf>
    <xf numFmtId="165" fontId="3" fillId="0" borderId="1" xfId="0" quotePrefix="1" applyNumberFormat="1" applyFont="1" applyFill="1" applyBorder="1" applyAlignment="1">
      <alignment horizontal="center" vertical="center" wrapText="1"/>
    </xf>
    <xf numFmtId="0" fontId="10" fillId="2" borderId="0" xfId="0" applyFont="1" applyFill="1" applyBorder="1" applyAlignment="1">
      <alignment horizontal="left" vertical="top" wrapText="1"/>
    </xf>
    <xf numFmtId="0" fontId="0" fillId="2" borderId="0" xfId="0" applyFill="1" applyBorder="1" applyAlignment="1">
      <alignment horizontal="left" vertical="top" wrapText="1"/>
    </xf>
    <xf numFmtId="0" fontId="8" fillId="2" borderId="10" xfId="0" applyFont="1" applyFill="1" applyBorder="1" applyAlignment="1">
      <alignment horizontal="left"/>
    </xf>
    <xf numFmtId="0" fontId="10" fillId="2" borderId="10" xfId="0" applyFont="1" applyFill="1" applyBorder="1" applyAlignment="1">
      <alignment horizontal="left"/>
    </xf>
    <xf numFmtId="0" fontId="3" fillId="0" borderId="4" xfId="0" applyFont="1" applyFill="1" applyBorder="1" applyAlignment="1">
      <alignment horizontal="left" vertical="top" wrapText="1"/>
    </xf>
    <xf numFmtId="0" fontId="13" fillId="0" borderId="5" xfId="0" applyFont="1" applyFill="1" applyBorder="1" applyAlignment="1">
      <alignment horizontal="left" vertical="top" wrapText="1"/>
    </xf>
    <xf numFmtId="0" fontId="4" fillId="0" borderId="5" xfId="0" applyFont="1" applyFill="1" applyBorder="1" applyAlignment="1">
      <alignment horizontal="left" vertical="top" wrapText="1"/>
    </xf>
    <xf numFmtId="0" fontId="4" fillId="0" borderId="9" xfId="0" applyFont="1" applyFill="1" applyBorder="1" applyAlignment="1">
      <alignment horizontal="left" vertical="top" wrapText="1"/>
    </xf>
    <xf numFmtId="0" fontId="10" fillId="0" borderId="4"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4" fillId="0" borderId="4" xfId="0" applyFont="1" applyFill="1" applyBorder="1" applyAlignment="1">
      <alignment horizontal="left" vertical="top" wrapText="1"/>
    </xf>
    <xf numFmtId="0" fontId="10" fillId="0" borderId="5" xfId="0" applyFont="1" applyFill="1" applyBorder="1" applyAlignment="1">
      <alignment horizontal="left" vertical="top" wrapText="1"/>
    </xf>
    <xf numFmtId="0" fontId="11" fillId="2" borderId="9"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0" xfId="0" applyFont="1" applyFill="1" applyBorder="1" applyAlignment="1">
      <alignment horizontal="center" vertical="center"/>
    </xf>
    <xf numFmtId="0" fontId="1" fillId="0" borderId="4" xfId="0" applyFont="1" applyFill="1" applyBorder="1" applyAlignment="1">
      <alignment horizontal="left" vertical="center" wrapText="1"/>
    </xf>
    <xf numFmtId="0" fontId="11" fillId="0" borderId="5" xfId="0" applyFont="1" applyFill="1" applyBorder="1" applyAlignment="1">
      <alignment horizontal="left" vertical="center" wrapText="1"/>
    </xf>
    <xf numFmtId="0" fontId="13" fillId="0" borderId="4"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3" fillId="2" borderId="7" xfId="0" applyFont="1" applyFill="1" applyBorder="1" applyAlignment="1">
      <alignment horizontal="center" vertical="center" wrapText="1"/>
    </xf>
    <xf numFmtId="0" fontId="0" fillId="0" borderId="8" xfId="0" applyFill="1" applyBorder="1" applyAlignment="1">
      <alignment horizontal="center" vertical="center" wrapText="1"/>
    </xf>
    <xf numFmtId="0" fontId="10" fillId="2" borderId="12" xfId="0" applyFont="1" applyFill="1" applyBorder="1" applyAlignment="1">
      <alignment horizontal="center" vertical="center" wrapText="1"/>
    </xf>
    <xf numFmtId="0" fontId="0" fillId="0" borderId="12" xfId="0"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 fillId="2" borderId="0" xfId="0" applyFont="1" applyFill="1" applyBorder="1" applyAlignment="1">
      <alignment horizontal="right" vertical="top"/>
    </xf>
    <xf numFmtId="0" fontId="10" fillId="2" borderId="0" xfId="0" applyFont="1" applyFill="1" applyBorder="1" applyAlignment="1">
      <alignment horizontal="right" vertical="top"/>
    </xf>
    <xf numFmtId="0" fontId="8" fillId="2" borderId="0" xfId="0" applyFont="1" applyFill="1" applyBorder="1" applyAlignment="1">
      <alignment horizontal="right" vertical="top"/>
    </xf>
    <xf numFmtId="0" fontId="1" fillId="0" borderId="4" xfId="0" applyFont="1" applyFill="1" applyBorder="1" applyAlignment="1">
      <alignment horizontal="left" vertical="top" wrapText="1"/>
    </xf>
    <xf numFmtId="0" fontId="2" fillId="0" borderId="5" xfId="0" applyFont="1" applyFill="1" applyBorder="1" applyAlignment="1">
      <alignment horizontal="left" vertical="top" wrapText="1"/>
    </xf>
    <xf numFmtId="0" fontId="2" fillId="0" borderId="5" xfId="0" applyFont="1" applyFill="1" applyBorder="1" applyAlignment="1">
      <alignment horizontal="left" vertical="center" wrapText="1"/>
    </xf>
    <xf numFmtId="0" fontId="3"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8" xfId="0" applyFont="1" applyFill="1" applyBorder="1" applyAlignment="1">
      <alignment horizontal="left" vertical="top" wrapText="1"/>
    </xf>
  </cellXfs>
  <cellStyles count="1">
    <cellStyle name="Parasts"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1.xml"/><Relationship Id="rId1" Type="http://schemas.openxmlformats.org/officeDocument/2006/relationships/chartsheet" Target="chart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lv-LV"/>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0"/>
          <c:order val="0"/>
          <c:tx>
            <c:strRef>
              <c:f>Pielikums!$B$1:$B$120</c:f>
              <c:strCache>
                <c:ptCount val="120"/>
                <c:pt idx="0">
                  <c:v>Pielikums</c:v>
                </c:pt>
                <c:pt idx="1">
                  <c:v>Ministru kabineta</c:v>
                </c:pt>
                <c:pt idx="2">
                  <c:v> 2025.gada ___.______________</c:v>
                </c:pt>
                <c:pt idx="3">
                  <c:v>noteikumu Nr. _____</c:v>
                </c:pt>
                <c:pt idx="4">
                  <c:v>projekta anotācijai</c:v>
                </c:pt>
                <c:pt idx="5">
                  <c:v>Rīgas vēstures un kuģniecības muzeja publisko maksas pakalpojumu cenu kalkulācija</c:v>
                </c:pt>
                <c:pt idx="6">
                  <c:v>Pakalpojuma nosaukums</c:v>
                </c:pt>
                <c:pt idx="8">
                  <c:v>Muzeja pastāvīgo ekspozīciju un izstāžu apskate individuālajiem apmeklētājiem un ģimenēm1</c:v>
                </c:pt>
                <c:pt idx="9">
                  <c:v>pastāvīgās ekspozīcijas un izstāžu apskate Rīgas vēstures un kuģniecības muzeja galvenajā ēkā (Palasta ielā 4, Rīgā)</c:v>
                </c:pt>
                <c:pt idx="10">
                  <c:v>patstāvīgās ekspozīcijas apskate</c:v>
                </c:pt>
                <c:pt idx="11">
                  <c:v>skolēniem (vispārējās izglītības profesionālās pamatizglītības, arodizglītības, profesionālās vidējās izglītības programmās)</c:v>
                </c:pt>
                <c:pt idx="12">
                  <c:v>studentiem,
pensionāriem</c:v>
                </c:pt>
                <c:pt idx="13">
                  <c:v>pieaugušajiem</c:v>
                </c:pt>
                <c:pt idx="14">
                  <c:v>ģimenes biļete (1 pieaugušais ar 1 un vairāk bērniem līdz 18 gadu vecumam)</c:v>
                </c:pt>
                <c:pt idx="15">
                  <c:v>ģimenes biļete (2 pieaugušie ar 1 un vairāk bērniem līdz 18 gadu vecumam)</c:v>
                </c:pt>
                <c:pt idx="16">
                  <c:v>izstādes apskate</c:v>
                </c:pt>
                <c:pt idx="17">
                  <c:v>skolēniem (vispārējās izglītības profesionālās pamatizglītības, arodizglītības, profesionālās vidējās izglītības programmās)</c:v>
                </c:pt>
                <c:pt idx="18">
                  <c:v>studentiem,
pensionāriem</c:v>
                </c:pt>
                <c:pt idx="19">
                  <c:v>pieaugušajiem</c:v>
                </c:pt>
                <c:pt idx="20">
                  <c:v>ģimenes biļete (1 pieaugušais ar 1 un vairāk bērniem līdz 18 gadu vecumam)</c:v>
                </c:pt>
                <c:pt idx="21">
                  <c:v>ģimenes biļete (2 pieaugušie ar 1 un vairāk bērniem līdz 18 gadu vecumam)</c:v>
                </c:pt>
                <c:pt idx="22">
                  <c:v>apvienotā biļete2 pastāvīgās ekspozīcijas un izstāžu apskatei</c:v>
                </c:pt>
                <c:pt idx="23">
                  <c:v>skolēniem (vispārējās izglītības, profesionālās pamatizglītības, arodizglītības, profesionālās vidējās izglītības programmās)</c:v>
                </c:pt>
                <c:pt idx="24">
                  <c:v>studentiem,
pensionāriem</c:v>
                </c:pt>
                <c:pt idx="25">
                  <c:v>pieaugušajiem</c:v>
                </c:pt>
                <c:pt idx="26">
                  <c:v>ģimenes biļete (1 pieaugušais ar 1 un vairāk bērniem līdz 18 gadu vecumam)</c:v>
                </c:pt>
                <c:pt idx="27">
                  <c:v>ģimenes biļete (2 pieaugušie ar 1 un vairāk bērniem līdz 18 gadu vecumam)</c:v>
                </c:pt>
                <c:pt idx="28">
                  <c:v>izstādes apskate Latvijas Fotogrāfijas muzejā (Kronvalda bulvārī 4, Rīgā)</c:v>
                </c:pt>
                <c:pt idx="29">
                  <c:v>skolēniem (vispārējās izglītības, profesionālās pamatizglītības, arodizglītības, profesionālās vidējās izglītības programmās)</c:v>
                </c:pt>
                <c:pt idx="30">
                  <c:v>studentiem,
pensionāriem</c:v>
                </c:pt>
                <c:pt idx="31">
                  <c:v>pieaugušajiem</c:v>
                </c:pt>
                <c:pt idx="32">
                  <c:v>ģmenes biļete (1 pieaugušais ar 1 un vairāk bērniem līdz 18 gadu vecumam)</c:v>
                </c:pt>
                <c:pt idx="33">
                  <c:v>ģimenes biļete (2 pieaugušie ar 1 un vairāk bērniem līdz 18 gadu vecumam)</c:v>
                </c:pt>
                <c:pt idx="34">
                  <c:v>pastāvīgās ekspozīcijas un izstādes apskate Mencendorfa namā (Grēcinieku ielā 18, Rīgā)</c:v>
                </c:pt>
                <c:pt idx="35">
                  <c:v>pastāvīgās ekspozīcijas apskate</c:v>
                </c:pt>
                <c:pt idx="36">
                  <c:v>skolēniem (vispārējās izglītības, profesionālās pamatizglītības, arodizglītības, profesionālās vidējās izglītības programmās)</c:v>
                </c:pt>
                <c:pt idx="37">
                  <c:v>studentiem,
pensionāriem</c:v>
                </c:pt>
                <c:pt idx="38">
                  <c:v>pieaugušajiem</c:v>
                </c:pt>
                <c:pt idx="39">
                  <c:v>ģimenes biļete (1 pieaugušais ar 1 un vairāk bērniem līdz 18 gadu vecumam)</c:v>
                </c:pt>
                <c:pt idx="40">
                  <c:v>ģimenes biļete (2 pieaugušie ar 1 un vairāk bērniem līdz 18 gadu vecumam)</c:v>
                </c:pt>
                <c:pt idx="41">
                  <c:v>izstādes apskate</c:v>
                </c:pt>
                <c:pt idx="42">
                  <c:v>skolēniem (vispārējās izglītības, profesionālās pamatizglītības, arodizglītības, profesionālās vidējās izglītības programmās)</c:v>
                </c:pt>
                <c:pt idx="43">
                  <c:v>studentiem,
pensionāriem</c:v>
                </c:pt>
                <c:pt idx="44">
                  <c:v>pieaugušajiem</c:v>
                </c:pt>
                <c:pt idx="45">
                  <c:v>ģimenes biļete (1 pieaugušais ar 1 un vairāk bērniem līdz 18 gadu vecumam)</c:v>
                </c:pt>
                <c:pt idx="46">
                  <c:v>ģimenes biļete (2 pieaugušie ar 1 un vairāk bērniem līdz 18 gadu vecumam)</c:v>
                </c:pt>
                <c:pt idx="47">
                  <c:v>apvienotā biļete2 pastāvīgās ekspozīcijas un izstāžu apskatei</c:v>
                </c:pt>
                <c:pt idx="48">
                  <c:v>skolēniem (vispārējās izglītības, profesionālās pamatizglītības, arodizglītības, profesionālās vidējās izglītības programmās)</c:v>
                </c:pt>
                <c:pt idx="49">
                  <c:v>studentiem,
pensionāriem</c:v>
                </c:pt>
                <c:pt idx="50">
                  <c:v>pieaugušajiem</c:v>
                </c:pt>
                <c:pt idx="51">
                  <c:v>ģimenes biļete (1 pieaugušais ar 1 un vairāk bērniem līdz 18 gadu vecumam)</c:v>
                </c:pt>
                <c:pt idx="52">
                  <c:v>ģimenes biļete (2 pieaugušie ar 1 un vairāk bērniem līdz 18 gadu vecumam)</c:v>
                </c:pt>
                <c:pt idx="53">
                  <c:v>pastāvīgās ekspozīcijas apskate Ainažu jūrskolas muzejā (Valdemāra ielā 47, Ainažos)</c:v>
                </c:pt>
                <c:pt idx="54">
                  <c:v>skolēniem (vispārējās izglītības, profesionālās pamatizglītības, arodizglītības, profesionālās vidējās izglītības programmās)</c:v>
                </c:pt>
                <c:pt idx="55">
                  <c:v>studentiem,
pensionāriem</c:v>
                </c:pt>
                <c:pt idx="56">
                  <c:v>pieaugušajiem</c:v>
                </c:pt>
                <c:pt idx="57">
                  <c:v>ģimenes biļete (1 pieaugušais ar 1 un vairāk bērniem līdz 18 gadu vecumam)</c:v>
                </c:pt>
                <c:pt idx="58">
                  <c:v>ģimenes biļete (2 pieaugušie ar 1 un vairāk bērniem līdz 18 gadu vecumam)</c:v>
                </c:pt>
                <c:pt idx="59">
                  <c:v>speciālā izstāde3 (Rīgas vēstures un kuģniecības muzeja galvenajā ēkā, Latvijas Fotogrāfijas muzejā, Mencendorfa namā)</c:v>
                </c:pt>
                <c:pt idx="60">
                  <c:v>skolēniem (vispārējās izglītības, profesionālās pamatizglītības, arodizglītības, profesionālās vidējās izglītības programmās)</c:v>
                </c:pt>
                <c:pt idx="61">
                  <c:v>studentiem,
pensionāriem</c:v>
                </c:pt>
                <c:pt idx="62">
                  <c:v>pieaugušajiem</c:v>
                </c:pt>
                <c:pt idx="63">
                  <c:v>ģimenes biļete (1 pieaugušais ar 1 un vairāk bērniem līdz 18 gadu vecumam)</c:v>
                </c:pt>
                <c:pt idx="64">
                  <c:v>ģimenes biļete (2 pieaugušie ar 1 un vairāk bērniem līdz 18 gadu vecumam)</c:v>
                </c:pt>
                <c:pt idx="65">
                  <c:v>kompleksā 72 stundu biļete divu muzeju ekspozīciju apmeklējumam (Rīgas vēstures un kuģniecības muzeja galvenajā ēkā, Mencendorfa namā)</c:v>
                </c:pt>
                <c:pt idx="66">
                  <c:v>skolēniem (vispārējās izglītības, profesionālās pamatizglītības, arodizglītības, profesionālās vidējās izglītības programmās)</c:v>
                </c:pt>
                <c:pt idx="67">
                  <c:v>studentiem,
pensionāriem</c:v>
                </c:pt>
                <c:pt idx="68">
                  <c:v>pieaugušajiem</c:v>
                </c:pt>
                <c:pt idx="69">
                  <c:v>ģimenes biļete (1 pieaugušais ar 1 un vairāk bērniem līdz 18 gadu vecumam)</c:v>
                </c:pt>
                <c:pt idx="70">
                  <c:v>ģimenes biļete (2 pieaugušie ar 1 un vairāk bērniem līdz 18 gadu vecumam)</c:v>
                </c:pt>
                <c:pt idx="71">
                  <c:v>gada biļete pastāvīgo ekspozīciju apskatei un izstāžu apskatei visās muzeja struktūrvienībās individuālajiem apmeklētājiem</c:v>
                </c:pt>
                <c:pt idx="72">
                  <c:v>skolēniem (vispārējās izglītības, profesionālās pamatizglītības, arodizglītības, profesionālās vidējās izglītības programmās)</c:v>
                </c:pt>
                <c:pt idx="73">
                  <c:v>studentiem,
pensionāriem</c:v>
                </c:pt>
                <c:pt idx="74">
                  <c:v>pieaugušajiem</c:v>
                </c:pt>
                <c:pt idx="75">
                  <c:v>Gida pakalpojumi muzeja ekspozīcijās un izstādēs1</c:v>
                </c:pt>
                <c:pt idx="76">
                  <c:v>gida pakalpojumi muzeja ekspozīcijās un izstādēs latviešu valodā (grupā ne vairāk kā 25 personas)</c:v>
                </c:pt>
                <c:pt idx="77">
                  <c:v>Rīgas    vēstures    un kuģniecības muzeja galvenajā ēkā</c:v>
                </c:pt>
                <c:pt idx="78">
                  <c:v>Mencendorfa namā, Latvijas Fotogrāfijas muzejā, Ainažu jūrskolas muzejā</c:v>
                </c:pt>
                <c:pt idx="79">
                  <c:v>ar papildpiedāvājumu4: Rīgas vēstures un kuģniecības muzeja galvenajā ēkā, Mencendorfa namā, Latvijas Fotogrāfijas muzejā, Ainažu jūrskolas muzejā</c:v>
                </c:pt>
                <c:pt idx="80">
                  <c:v>gida pakalpojumi muzeja ekspozīcijās un izstādēs svešvalodā (grupā ne vairāk kā 25 personas)</c:v>
                </c:pt>
                <c:pt idx="81">
                  <c:v>Rīgas vēstures un kuģniecības muzeja galvenajā ēkā</c:v>
                </c:pt>
                <c:pt idx="82">
                  <c:v>gida pakalpojumi vienā muzejā: Mencendorfa namā, Latvijas fotogrāfijas muzejā,
Ainažu jūrskolas muzejā</c:v>
                </c:pt>
                <c:pt idx="83">
                  <c:v>ar papildpiedāvājumu4: Rīgas vēstures un kuģniecības muzeja galvenajā ēkā, Mencendorfa namā, Latvijas Fotogrāfijas muzejā, Ainažu jūrskolas muzejā</c:v>
                </c:pt>
                <c:pt idx="84">
                  <c:v>Tematiska ekskursija grupai (muzeja ekspozīcijā - grupā ne vairāk kā 25 personas)1</c:v>
                </c:pt>
                <c:pt idx="85">
                  <c:v>tematiskas ekskursijas vadīšana muzeja ekspozīcijā latviešu valodā: Rīgas vēstures un kuģniecības muzeja galvenajā ēkā, Mencendorfa namā, Ainažu jūrskolas muzejā</c:v>
                </c:pt>
                <c:pt idx="86">
                  <c:v>tematiskas ekskursijas vadīšana muzeja ekspozīcijā svešvalodā: Rīgas vēstures un kuģniecības muzeja galvenajā ēkā, Mencendorfa namā, Ainažu jūrskolas muzejā</c:v>
                </c:pt>
                <c:pt idx="87">
                  <c:v>tematiska teatralizēta ekskursija ar papildpiedāvājumu4</c:v>
                </c:pt>
                <c:pt idx="88">
                  <c:v>individuālā ekskursija Rīgas vēstures un kuģniecības muzeja galvenajā ēkā latviešu valodā (grupā līdz 5 personām)</c:v>
                </c:pt>
                <c:pt idx="89">
                  <c:v>individuāla ekskursija Rīgas vēstures un kuģniecības muzeja galvenajā ēkā svešvalodā (grupā līdz 5 personām)</c:v>
                </c:pt>
                <c:pt idx="90">
                  <c:v>muzeja organizēta ekskursija grupā ekspozīcijā vai Vecrīgā: Rīgas vēstures un kuģniecības muzeja galvenajā ēkā, Mencendorfa namā</c:v>
                </c:pt>
                <c:pt idx="91">
                  <c:v>Muzeja izglītojošās programmas nodarbība grupai5 (grupā ne vairāk kā 25 personas)1</c:v>
                </c:pt>
                <c:pt idx="92">
                  <c:v>muzejpedagoģiskās programmas nodarbības vadīšana bērniem līdz septiņu gadu vecumam</c:v>
                </c:pt>
                <c:pt idx="93">
                  <c:v>muzejpedagoģiskās programmas nodarbības (klātienē vai attālināti tiešsaistē) vadīšana izglītojamiem (vispārējās izglītības, profesionālās pamatizglītības, arodizglītības, profesionālās vidējās izglītības programmās) un studentiem latviešu valodā</c:v>
                </c:pt>
                <c:pt idx="94">
                  <c:v>muzejpedagoģiskās programmas nodarbības vadīšana (klātienē vai attālināti tiešsaistē) izglītojamiem (vispārējās izglītības, profesionālās pamatizglītības, arodizglītības, profesionālās vidējās izglītības programmās) un studentiem svešvalodā</c:v>
                </c:pt>
                <c:pt idx="95">
                  <c:v>muzejpedagoģiskās programmas nodarbība skolēniem (vispārējās izglītības, profesionālās pamatizglītības, arodizglītības, profesionālās vidējās izglītības programmās)</c:v>
                </c:pt>
                <c:pt idx="96">
                  <c:v>muzejpedagoģiskās programmas nodarbība studentiem</c:v>
                </c:pt>
                <c:pt idx="97">
                  <c:v>mūžizglītības programmas nodarbības vadīšana latviešu valodā</c:v>
                </c:pt>
                <c:pt idx="98">
                  <c:v>mūžizglītības programmas nodarbības vadīšana  svešvalodā</c:v>
                </c:pt>
                <c:pt idx="99">
                  <c:v>mūžizglītības programmas nodarbība</c:v>
                </c:pt>
                <c:pt idx="100">
                  <c:v>kultūrizglītojošās programmas nodarbības vadīšana jaunlaulātajiem, kāzu un dzīves jubileju vai citu svētku dalībniekiem latviešu valodā</c:v>
                </c:pt>
                <c:pt idx="101">
                  <c:v>kultūrizglītojošās programmas nodarbības vadīšana jaunlaulātajiem, kāzu un dzīves jubileju vai citu svētku dalībniekiem - svešvalodā</c:v>
                </c:pt>
                <c:pt idx="102">
                  <c:v>kultūrizglītojošās programmas nodarbība jaunlaulātajiem, kāzu un dzīves jubileju vai citu svētku dalībniekiem</c:v>
                </c:pt>
                <c:pt idx="103">
                  <c:v>Muzeja krājuma izmantošana 6</c:v>
                </c:pt>
                <c:pt idx="104">
                  <c:v>muzeja krājuma izmantošana publicēšanai</c:v>
                </c:pt>
                <c:pt idx="105">
                  <c:v>muzeja priekšmetu izmantošana publicēšanai mācību un speciālajā zinātniskajā literatūrā ar kultūras vēstures izpēti, zinātni un izglītību tieši saistītiem mērķiem (izņemot publikācijas tiešā muzeja popularizēšanas nolūkā)7</c:v>
                </c:pt>
                <c:pt idx="106">
                  <c:v>muzeja priekšmetu izmantošana publikācijām, televīzijā, kino un citur (izņemot raidījumus un publikācijas tiešā muzeja popularizēšanas nolūkā)</c:v>
                </c:pt>
                <c:pt idx="107">
                  <c:v>muzeja priekšmetu izmantošana reklāmai un citiem ar muzeja pamatdarbību nesaistītiem komercpasākumiem</c:v>
                </c:pt>
                <c:pt idx="108">
                  <c:v>unikālu muzeja priekšmetu8 izmantošana publikācijām mācību un speciālajā zinātniskajā literatūrā ar kultūras vēstures izpēti, zinātni un izglītību tieši saistītiem mērķiem (izņemot publikācijas tiešā muzeja popularizēšanas nolūkā)7</c:v>
                </c:pt>
                <c:pt idx="109">
                  <c:v>unikālu muzeja priekšmetu8 izmantošana publikācijām, televīzijā, kino un citur  (izņemot raidījumus un publikācijas tiešā muzeja popularizēšanas nolūkā)</c:v>
                </c:pt>
                <c:pt idx="110">
                  <c:v>unikālu muzeja priekšmetu8 izmantošana reklāmai un citiem ar muzeja pamatdarbību nesaistītiem komercpasākumiem</c:v>
                </c:pt>
                <c:pt idx="111">
                  <c:v>muzeja priekšmetu fotografēšana un skenēšana muzejā 9</c:v>
                </c:pt>
                <c:pt idx="112">
                  <c:v>muzeja priekšmeta fotografēšana ar neprofesionālu klienta aparatūru muzeja glabātavās to topogrāfiskajās vietās bez tiesībām publicēt (izņemot mācību un studiju darbus)</c:v>
                </c:pt>
                <c:pt idx="113">
                  <c:v>muzeja priekšmeta attēla datnes sagatavošana pēc klienta pasūtījuma bez tiesībām publicēt</c:v>
                </c:pt>
                <c:pt idx="114">
                  <c:v>muzeja zinātniskā arhīva un bibliotēkas materiālu izmantošana</c:v>
                </c:pt>
                <c:pt idx="115">
                  <c:v>muzeja zinātniskā arhīva un bibliotēkas materiālu kopēšana, uz vietas muzejā (veic muzeja speciālists)</c:v>
                </c:pt>
                <c:pt idx="116">
                  <c:v>muzeja zinātniskā arhīva un bibliotēkas materiālu (izmērs nepārsniedz A4 formātu) skenēšana uz vietas muzejā8 (veic muzeja speciālists)</c:v>
                </c:pt>
                <c:pt idx="117">
                  <c:v>muzeja zinātniskā arhīva materiālu izmantošana publicēšanai mācību un speciālajā zinātniskajā literatūrā ar kultūras vēstures izpēti, zinātni un izglītību tieši saistītiem mērķiem (izņemot publikācijas tiešā muzeja popularizēšanas nolūkā)7</c:v>
                </c:pt>
                <c:pt idx="118">
                  <c:v>muzeja zinātniskā arhīva materiālu izmantošana publikācijām, televīzijā, kino un citur (izņemot raidījumus un publikācijas tiešā muzeja popularizēšanas nolūkā)</c:v>
                </c:pt>
                <c:pt idx="119">
                  <c:v>muzeja priekšmetu izdošana (deponēšana) neakreditētajiem muzejiem un citām institūcijām uz līgumā noteiktu laiku</c:v>
                </c:pt>
              </c:strCache>
            </c:strRef>
          </c:tx>
          <c:spPr>
            <a:solidFill>
              <a:schemeClr val="accent1"/>
            </a:solidFill>
            <a:ln>
              <a:noFill/>
            </a:ln>
            <a:effectLst/>
          </c:spPr>
          <c:invertIfNegative val="0"/>
          <c:cat>
            <c:strRef>
              <c:f>Pielikums!$A$121:$A$155</c:f>
              <c:strCache>
                <c:ptCount val="35"/>
                <c:pt idx="0">
                  <c:v>6.</c:v>
                </c:pt>
                <c:pt idx="1">
                  <c:v>6.1.</c:v>
                </c:pt>
                <c:pt idx="2">
                  <c:v>6.2.</c:v>
                </c:pt>
                <c:pt idx="3">
                  <c:v>6.3.</c:v>
                </c:pt>
                <c:pt idx="4">
                  <c:v>6.4.</c:v>
                </c:pt>
                <c:pt idx="5">
                  <c:v>6.5.</c:v>
                </c:pt>
                <c:pt idx="6">
                  <c:v>6.6.</c:v>
                </c:pt>
                <c:pt idx="7">
                  <c:v>7.</c:v>
                </c:pt>
                <c:pt idx="8">
                  <c:v>7.1.</c:v>
                </c:pt>
                <c:pt idx="9">
                  <c:v>7.1.1.</c:v>
                </c:pt>
                <c:pt idx="10">
                  <c:v>7.1.1.1.</c:v>
                </c:pt>
                <c:pt idx="11">
                  <c:v>7.1.1.2.</c:v>
                </c:pt>
                <c:pt idx="12">
                  <c:v>7.1.1.3.</c:v>
                </c:pt>
                <c:pt idx="13">
                  <c:v>7.1.2.</c:v>
                </c:pt>
                <c:pt idx="14">
                  <c:v>7.1.3.</c:v>
                </c:pt>
                <c:pt idx="15">
                  <c:v>7.1.4.</c:v>
                </c:pt>
                <c:pt idx="16">
                  <c:v>7.1.5.</c:v>
                </c:pt>
                <c:pt idx="17">
                  <c:v>7.2.</c:v>
                </c:pt>
                <c:pt idx="18">
                  <c:v>7.2.1.</c:v>
                </c:pt>
                <c:pt idx="19">
                  <c:v>7.2.2.</c:v>
                </c:pt>
                <c:pt idx="20">
                  <c:v>7.3.</c:v>
                </c:pt>
                <c:pt idx="21">
                  <c:v>7.3.1.</c:v>
                </c:pt>
                <c:pt idx="22">
                  <c:v>7.3.2.</c:v>
                </c:pt>
                <c:pt idx="23">
                  <c:v>Piezīmes.</c:v>
                </c:pt>
                <c:pt idx="24">
                  <c:v>1 Pakalpojumiem pievienotās vērtības nodoklis netiek piemērots saskaņā ar Pievienotās vērtības nodokļa likuma 52.panta pirmās daļas 17.punkta „d” apakšpunktu.</c:v>
                </c:pt>
                <c:pt idx="25">
                  <c:v>2 Apvienotā biļete - apmeklētājiem konkrētajā muzeja struktūrvienībā ir tiesības apmeklēt visas pieejamās pastāvīgās ekspozīcijas un izstādes, izņemot speciālo izstādi.</c:v>
                </c:pt>
                <c:pt idx="26">
                  <c:v>3 Speciālā izstāde - nozīmīga, sadarbībā ar partneriem veidota izstāde vai muzeja speciālistu veidota izstāde ar paaugstinātu finansiālo un materiālo ietilpību.</c:v>
                </c:pt>
                <c:pt idx="27">
                  <c:v>4 Papildpiedāvājumā  ietilpst  speciāli  sagatavoti  muzeja  kolekciju  demonstrējumi  vai  atraktīvas  programmas,  vai  vēsturiskā  pavarda demonstrējumi Mencendorfa namā.</c:v>
                </c:pt>
                <c:pt idx="28">
                  <c:v>5 Ja pakalpojums pēc klienta pieprasījuma tiek sniegts ārpus muzeja, papildus tam klients apmaksā ceļa, transporta un citus neparedzētus izdevumus, kas saistīti ar pakalpojuma sniegšanu ārpus muzeja.</c:v>
                </c:pt>
                <c:pt idx="29">
                  <c:v>6 Pakalpojumi tiek sniegti saskaņā ar Muzeja likumu un normatīvajiem aktiem par Nacionālo muzeju krājumu, izvērtējot personas pieteikumu. Muzejam ir tiesības atteikt pakalpojuma sniegšanu, ja tas apdraud priekšmeta saglabātību vai neatbilst muzeja darbības</c:v>
                </c:pt>
                <c:pt idx="30">
                  <c:v>7 Pakalpojumiem pievienotās vērtības nodoklis netiek piemērots saskaņā ar Pievienotās vērtības nodokļa likuma 3.panta astoto daļu.</c:v>
                </c:pt>
                <c:pt idx="31">
                  <c:v>8 Unikāls muzeja priekšmets - oriģināls, rets, vienīgais (pēc kādām īpašībām, pazīmēm) starp sev līdzīgiem.</c:v>
                </c:pt>
                <c:pt idx="32">
                  <c:v>9 Digitālais attēls tiek ierakstīts klienta datu nesējā vai nosūtīts pa e-pastu. Muzejs neveic attēla digitālo apstrādi.</c:v>
                </c:pt>
                <c:pt idx="33">
                  <c:v>10 Izņemot sadarbības līgumu ietvaros veidotas izstādes.</c:v>
                </c:pt>
                <c:pt idx="34">
                  <c:v>11 Pakalpojumā ietilpst muzeja īpašumā esošās prezentācijas tehnikas - televizoru, datoru, projektoru, ekrānu, mikrofonu un apskaņošanas sistēmu - noma. Pakalpojums ir pieejams tikai muzeja telpu nomniekiem pasākumu un konferenču laikā.</c:v>
                </c:pt>
              </c:strCache>
            </c:strRef>
          </c:cat>
          <c:val>
            <c:numRef>
              <c:f>Pielikums!$B$121:$B$155</c:f>
              <c:numCache>
                <c:formatCode>General</c:formatCode>
                <c:ptCount val="3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extLst>
            <c:ext xmlns:c16="http://schemas.microsoft.com/office/drawing/2014/chart" uri="{C3380CC4-5D6E-409C-BE32-E72D297353CC}">
              <c16:uniqueId val="{00000000-8798-4838-A1CE-3CACAE0E12C1}"/>
            </c:ext>
          </c:extLst>
        </c:ser>
        <c:ser>
          <c:idx val="1"/>
          <c:order val="1"/>
          <c:tx>
            <c:strRef>
              <c:f>Pielikums!$C$1:$C$120</c:f>
              <c:strCache>
                <c:ptCount val="120"/>
                <c:pt idx="0">
                  <c:v>Pielikums</c:v>
                </c:pt>
                <c:pt idx="1">
                  <c:v>Ministru kabineta</c:v>
                </c:pt>
                <c:pt idx="2">
                  <c:v> 2025.gada ___.______________</c:v>
                </c:pt>
                <c:pt idx="3">
                  <c:v>noteikumu Nr. _____</c:v>
                </c:pt>
                <c:pt idx="4">
                  <c:v>projekta anotācijai</c:v>
                </c:pt>
                <c:pt idx="5">
                  <c:v>Rīgas vēstures un kuģniecības muzeja publisko maksas pakalpojumu cenu kalkulācija</c:v>
                </c:pt>
                <c:pt idx="6">
                  <c:v>Mērvienība</c:v>
                </c:pt>
                <c:pt idx="8">
                  <c:v>Muzeja pastāvīgo ekspozīciju un izstāžu apskate individuālajiem apmeklētājiem un ģimenēm1</c:v>
                </c:pt>
                <c:pt idx="9">
                  <c:v>pastāvīgās ekspozīcijas un izstāžu apskate Rīgas vēstures un kuģniecības muzeja galvenajā ēkā (Palasta ielā 4, Rīgā)</c:v>
                </c:pt>
                <c:pt idx="10">
                  <c:v>patstāvīgās ekspozīcijas apskate</c:v>
                </c:pt>
                <c:pt idx="11">
                  <c:v>1 apmeklējums 1 personai</c:v>
                </c:pt>
                <c:pt idx="12">
                  <c:v>1 apmeklējums 1 personai</c:v>
                </c:pt>
                <c:pt idx="13">
                  <c:v>1 apmeklējums 1 personai</c:v>
                </c:pt>
                <c:pt idx="14">
                  <c:v>1 apmeklējums ģimenei</c:v>
                </c:pt>
                <c:pt idx="15">
                  <c:v>1 apmeklējums  ģimenei</c:v>
                </c:pt>
                <c:pt idx="16">
                  <c:v>izstādes apskate</c:v>
                </c:pt>
                <c:pt idx="17">
                  <c:v>1 apmeklējums 1 personai</c:v>
                </c:pt>
                <c:pt idx="18">
                  <c:v>1 apmeklējums 1 personai</c:v>
                </c:pt>
                <c:pt idx="19">
                  <c:v>1 apmeklējums 1 personai</c:v>
                </c:pt>
                <c:pt idx="20">
                  <c:v>1 apmeklējums ģimenei</c:v>
                </c:pt>
                <c:pt idx="21">
                  <c:v>1 apmeklējums  ģimenei</c:v>
                </c:pt>
                <c:pt idx="22">
                  <c:v>apvienotā biļete2 pastāvīgās ekspozīcijas un izstāžu apskatei</c:v>
                </c:pt>
                <c:pt idx="23">
                  <c:v>1 apmeklējums 1 personai</c:v>
                </c:pt>
                <c:pt idx="24">
                  <c:v>1 apmeklējums 1 personai</c:v>
                </c:pt>
                <c:pt idx="25">
                  <c:v>1 apmeklējums 1 personai</c:v>
                </c:pt>
                <c:pt idx="26">
                  <c:v>1 apmeklējums  ģimenei</c:v>
                </c:pt>
                <c:pt idx="27">
                  <c:v>1 apmeklējums  ģimenei</c:v>
                </c:pt>
                <c:pt idx="28">
                  <c:v>izstādes apskate Latvijas Fotogrāfijas muzejā (Kronvalda bulvārī 4, Rīgā)</c:v>
                </c:pt>
                <c:pt idx="29">
                  <c:v>1 apmeklējums 1 personai</c:v>
                </c:pt>
                <c:pt idx="30">
                  <c:v>1 apmeklējums 1 personai</c:v>
                </c:pt>
                <c:pt idx="31">
                  <c:v>1 apmeklējums 1 personai</c:v>
                </c:pt>
                <c:pt idx="32">
                  <c:v>1 apmeklējums  ģimenei</c:v>
                </c:pt>
                <c:pt idx="33">
                  <c:v>1 apmeklējums  ģimenei</c:v>
                </c:pt>
                <c:pt idx="34">
                  <c:v>pastāvīgās ekspozīcijas un izstādes apskate Mencendorfa namā (Grēcinieku ielā 18, Rīgā)</c:v>
                </c:pt>
                <c:pt idx="35">
                  <c:v>pastāvīgās ekspozīcijas apskate</c:v>
                </c:pt>
                <c:pt idx="36">
                  <c:v>1 apmeklējums 1 personai</c:v>
                </c:pt>
                <c:pt idx="37">
                  <c:v>1 apmeklējums 1 personai</c:v>
                </c:pt>
                <c:pt idx="38">
                  <c:v>1 apmeklējums 1 personai</c:v>
                </c:pt>
                <c:pt idx="39">
                  <c:v>1 apmeklējums  ģimenei</c:v>
                </c:pt>
                <c:pt idx="40">
                  <c:v>1 apmeklējums  ģimenei</c:v>
                </c:pt>
                <c:pt idx="41">
                  <c:v>izstādes apskate</c:v>
                </c:pt>
                <c:pt idx="42">
                  <c:v>1 apmeklējums 1 personai</c:v>
                </c:pt>
                <c:pt idx="43">
                  <c:v>1 apmeklējums 1 personai</c:v>
                </c:pt>
                <c:pt idx="44">
                  <c:v>1 apmeklējums 1 personai</c:v>
                </c:pt>
                <c:pt idx="45">
                  <c:v>1 apmeklējums  ģimenei</c:v>
                </c:pt>
                <c:pt idx="46">
                  <c:v>1 apmeklējums
 ģimenei</c:v>
                </c:pt>
                <c:pt idx="47">
                  <c:v>apvienotā biļete2 pastāvīgās ekspozīcijas un izstāžu apskatei</c:v>
                </c:pt>
                <c:pt idx="48">
                  <c:v>1 apmeklējums 1 personai</c:v>
                </c:pt>
                <c:pt idx="49">
                  <c:v>1 apmeklējums 1 personai</c:v>
                </c:pt>
                <c:pt idx="50">
                  <c:v>1 apmeklējums 1 personai</c:v>
                </c:pt>
                <c:pt idx="51">
                  <c:v>1 apmeklējums  ģimenei</c:v>
                </c:pt>
                <c:pt idx="52">
                  <c:v>1 apmeklējums  ģimenei</c:v>
                </c:pt>
                <c:pt idx="53">
                  <c:v>pastāvīgās ekspozīcijas apskate Ainažu jūrskolas muzejā (Valdemāra ielā 47, Ainažos)</c:v>
                </c:pt>
                <c:pt idx="54">
                  <c:v>1 apmeklējums 1 personai</c:v>
                </c:pt>
                <c:pt idx="55">
                  <c:v>1 apmeklējums
1 personai</c:v>
                </c:pt>
                <c:pt idx="56">
                  <c:v>1 apmeklējums 1 personai</c:v>
                </c:pt>
                <c:pt idx="57">
                  <c:v>1 apmeklējums  ģimenei</c:v>
                </c:pt>
                <c:pt idx="58">
                  <c:v>1 apmeklējums  ģimenei</c:v>
                </c:pt>
                <c:pt idx="59">
                  <c:v>speciālā izstāde3 (Rīgas vēstures un kuģniecības muzeja galvenajā ēkā, Latvijas Fotogrāfijas muzejā, Mencendorfa namā)</c:v>
                </c:pt>
                <c:pt idx="60">
                  <c:v>1 apmeklējums 1 personai</c:v>
                </c:pt>
                <c:pt idx="61">
                  <c:v>1 apmeklējums 1 personai</c:v>
                </c:pt>
                <c:pt idx="62">
                  <c:v>1 apmeklējums 1 personai</c:v>
                </c:pt>
                <c:pt idx="63">
                  <c:v>1 apmeklējums  ģimenei</c:v>
                </c:pt>
                <c:pt idx="64">
                  <c:v>1 apmeklējums  ģimenei</c:v>
                </c:pt>
                <c:pt idx="65">
                  <c:v>kompleksā 72 stundu biļete divu muzeju ekspozīciju apmeklējumam (Rīgas vēstures un kuģniecības muzeja galvenajā ēkā, Mencendorfa namā)</c:v>
                </c:pt>
                <c:pt idx="66">
                  <c:v>1 apmeklējums 1 personai</c:v>
                </c:pt>
                <c:pt idx="67">
                  <c:v>1 apmeklējums 1 personai</c:v>
                </c:pt>
                <c:pt idx="68">
                  <c:v>1 apmeklējums
1 personai</c:v>
                </c:pt>
                <c:pt idx="69">
                  <c:v>1 apmeklējums  ģimenei</c:v>
                </c:pt>
                <c:pt idx="70">
                  <c:v>1 apmeklējums  ģimenei</c:v>
                </c:pt>
                <c:pt idx="71">
                  <c:v>gada biļete pastāvīgo ekspozīciju apskatei un izstāžu apskatei visās muzeja struktūrvienībās individuālajiem apmeklētājiem</c:v>
                </c:pt>
                <c:pt idx="72">
                  <c:v>biļete ar derīguma termiņu 1 gads 1	 personai</c:v>
                </c:pt>
                <c:pt idx="73">
                  <c:v>biļete ar derīguma termiņu 1 gads 1 personai</c:v>
                </c:pt>
                <c:pt idx="74">
                  <c:v>biļete ar derīguma termiņu 1 gads 1 personai</c:v>
                </c:pt>
                <c:pt idx="75">
                  <c:v>Gida pakalpojumi muzeja ekspozīcijās un izstādēs1</c:v>
                </c:pt>
                <c:pt idx="76">
                  <c:v>gida pakalpojumi muzeja ekspozīcijās un izstādēs latviešu valodā (grupā ne vairāk kā 25 personas)</c:v>
                </c:pt>
                <c:pt idx="77">
                  <c:v>1 ekskursija līdz 90 minūtēm</c:v>
                </c:pt>
                <c:pt idx="78">
                  <c:v>1 ekskursija 1 struktūrvienībā līdz 60 minūtēm</c:v>
                </c:pt>
                <c:pt idx="79">
                  <c:v>1 ekskursija 1 struktūrvienībai līdz 90 minūtēm</c:v>
                </c:pt>
                <c:pt idx="80">
                  <c:v>gida pakalpojumi muzeja ekspozīcijās un izstādēs svešvalodā (grupā ne vairāk kā 25 personas)</c:v>
                </c:pt>
                <c:pt idx="81">
                  <c:v>1 ekskursija līdz 90 minūtēm</c:v>
                </c:pt>
                <c:pt idx="82">
                  <c:v>1 ekskursija 1 struktūrvienībā līdz 60 minūtēm</c:v>
                </c:pt>
                <c:pt idx="83">
                  <c:v>1 ekskursija 1 struktūrvienībai līdz 90 minūtēm</c:v>
                </c:pt>
                <c:pt idx="84">
                  <c:v>Tematiska ekskursija grupai (muzeja ekspozīcijā - grupā ne vairāk kā 25 personas)1</c:v>
                </c:pt>
                <c:pt idx="85">
                  <c:v>1 ekskursija 1 struktūrvienībā līdz 60 minūtēm</c:v>
                </c:pt>
                <c:pt idx="86">
                  <c:v>1 ekskursija 1 struktūrvienībā līdz 60 minūtēm</c:v>
                </c:pt>
                <c:pt idx="87">
                  <c:v>1 apmeklējums 1 personai</c:v>
                </c:pt>
                <c:pt idx="88">
                  <c:v>1 ekskursija līdz 180 minūtēm</c:v>
                </c:pt>
                <c:pt idx="89">
                  <c:v>1 ekskursija līdz 180 minūtēm</c:v>
                </c:pt>
                <c:pt idx="90">
                  <c:v>1 apmeklējums 1 personai</c:v>
                </c:pt>
                <c:pt idx="91">
                  <c:v>Muzeja izglītojošās programmas nodarbība grupai5 (grupā ne vairāk kā 25 personas)1</c:v>
                </c:pt>
                <c:pt idx="92">
                  <c:v>1 nodarbība līdz 45 minūtēm</c:v>
                </c:pt>
                <c:pt idx="93">
                  <c:v>1 nodarbība līdz 90 minūtēm</c:v>
                </c:pt>
                <c:pt idx="94">
                  <c:v>1 nodarbība līdz 90 minūtēm</c:v>
                </c:pt>
                <c:pt idx="95">
                  <c:v>1 nodarbības 1 apmeklējums 1 personai</c:v>
                </c:pt>
                <c:pt idx="96">
                  <c:v>1 nodarbības 1 apmeklējums 1 personai</c:v>
                </c:pt>
                <c:pt idx="97">
                  <c:v>1 nodarbība līdz 90 minūtēm</c:v>
                </c:pt>
                <c:pt idx="98">
                  <c:v>1 nodarbība līdz 90 minūtēm</c:v>
                </c:pt>
                <c:pt idx="99">
                  <c:v>1 nodarbības 1 apmeklējums 1 personai</c:v>
                </c:pt>
                <c:pt idx="100">
                  <c:v>1 nodarbība 60 minūtes</c:v>
                </c:pt>
                <c:pt idx="101">
                  <c:v>1 nodarbība 60 minūtes</c:v>
                </c:pt>
                <c:pt idx="102">
                  <c:v>1 nodarbības 1 apmeklējums 1 personai</c:v>
                </c:pt>
                <c:pt idx="103">
                  <c:v>Muzeja krājuma izmantošana 6</c:v>
                </c:pt>
                <c:pt idx="104">
                  <c:v>muzeja krājuma izmantošana publicēšanai</c:v>
                </c:pt>
                <c:pt idx="105">
                  <c:v>1 vienība</c:v>
                </c:pt>
                <c:pt idx="106">
                  <c:v>1 vienība</c:v>
                </c:pt>
                <c:pt idx="107">
                  <c:v>1 vienība</c:v>
                </c:pt>
                <c:pt idx="108">
                  <c:v>1 vienība</c:v>
                </c:pt>
                <c:pt idx="109">
                  <c:v>1 vienība</c:v>
                </c:pt>
                <c:pt idx="110">
                  <c:v>1 vienība</c:v>
                </c:pt>
                <c:pt idx="111">
                  <c:v>muzeja priekšmetu fotografēšana un skenēšana muzejā 9</c:v>
                </c:pt>
                <c:pt idx="112">
                  <c:v>1 vienība</c:v>
                </c:pt>
                <c:pt idx="113">
                  <c:v>1 vienība</c:v>
                </c:pt>
                <c:pt idx="114">
                  <c:v>muzeja zinātniskā arhīva un bibliotēkas materiālu izmantošana</c:v>
                </c:pt>
                <c:pt idx="115">
                  <c:v>1 A4 formāta lappuse</c:v>
                </c:pt>
                <c:pt idx="116">
                  <c:v>1 digitālais attēls</c:v>
                </c:pt>
                <c:pt idx="117">
                  <c:v>1 lpp.</c:v>
                </c:pt>
                <c:pt idx="118">
                  <c:v>1 lpp.</c:v>
                </c:pt>
                <c:pt idx="119">
                  <c:v>1 vienība gadā</c:v>
                </c:pt>
              </c:strCache>
            </c:strRef>
          </c:tx>
          <c:spPr>
            <a:solidFill>
              <a:schemeClr val="accent2"/>
            </a:solidFill>
            <a:ln>
              <a:noFill/>
            </a:ln>
            <a:effectLst/>
          </c:spPr>
          <c:invertIfNegative val="0"/>
          <c:cat>
            <c:strRef>
              <c:f>Pielikums!$A$121:$A$155</c:f>
              <c:strCache>
                <c:ptCount val="35"/>
                <c:pt idx="0">
                  <c:v>6.</c:v>
                </c:pt>
                <c:pt idx="1">
                  <c:v>6.1.</c:v>
                </c:pt>
                <c:pt idx="2">
                  <c:v>6.2.</c:v>
                </c:pt>
                <c:pt idx="3">
                  <c:v>6.3.</c:v>
                </c:pt>
                <c:pt idx="4">
                  <c:v>6.4.</c:v>
                </c:pt>
                <c:pt idx="5">
                  <c:v>6.5.</c:v>
                </c:pt>
                <c:pt idx="6">
                  <c:v>6.6.</c:v>
                </c:pt>
                <c:pt idx="7">
                  <c:v>7.</c:v>
                </c:pt>
                <c:pt idx="8">
                  <c:v>7.1.</c:v>
                </c:pt>
                <c:pt idx="9">
                  <c:v>7.1.1.</c:v>
                </c:pt>
                <c:pt idx="10">
                  <c:v>7.1.1.1.</c:v>
                </c:pt>
                <c:pt idx="11">
                  <c:v>7.1.1.2.</c:v>
                </c:pt>
                <c:pt idx="12">
                  <c:v>7.1.1.3.</c:v>
                </c:pt>
                <c:pt idx="13">
                  <c:v>7.1.2.</c:v>
                </c:pt>
                <c:pt idx="14">
                  <c:v>7.1.3.</c:v>
                </c:pt>
                <c:pt idx="15">
                  <c:v>7.1.4.</c:v>
                </c:pt>
                <c:pt idx="16">
                  <c:v>7.1.5.</c:v>
                </c:pt>
                <c:pt idx="17">
                  <c:v>7.2.</c:v>
                </c:pt>
                <c:pt idx="18">
                  <c:v>7.2.1.</c:v>
                </c:pt>
                <c:pt idx="19">
                  <c:v>7.2.2.</c:v>
                </c:pt>
                <c:pt idx="20">
                  <c:v>7.3.</c:v>
                </c:pt>
                <c:pt idx="21">
                  <c:v>7.3.1.</c:v>
                </c:pt>
                <c:pt idx="22">
                  <c:v>7.3.2.</c:v>
                </c:pt>
                <c:pt idx="23">
                  <c:v>Piezīmes.</c:v>
                </c:pt>
                <c:pt idx="24">
                  <c:v>1 Pakalpojumiem pievienotās vērtības nodoklis netiek piemērots saskaņā ar Pievienotās vērtības nodokļa likuma 52.panta pirmās daļas 17.punkta „d” apakšpunktu.</c:v>
                </c:pt>
                <c:pt idx="25">
                  <c:v>2 Apvienotā biļete - apmeklētājiem konkrētajā muzeja struktūrvienībā ir tiesības apmeklēt visas pieejamās pastāvīgās ekspozīcijas un izstādes, izņemot speciālo izstādi.</c:v>
                </c:pt>
                <c:pt idx="26">
                  <c:v>3 Speciālā izstāde - nozīmīga, sadarbībā ar partneriem veidota izstāde vai muzeja speciālistu veidota izstāde ar paaugstinātu finansiālo un materiālo ietilpību.</c:v>
                </c:pt>
                <c:pt idx="27">
                  <c:v>4 Papildpiedāvājumā  ietilpst  speciāli  sagatavoti  muzeja  kolekciju  demonstrējumi  vai  atraktīvas  programmas,  vai  vēsturiskā  pavarda demonstrējumi Mencendorfa namā.</c:v>
                </c:pt>
                <c:pt idx="28">
                  <c:v>5 Ja pakalpojums pēc klienta pieprasījuma tiek sniegts ārpus muzeja, papildus tam klients apmaksā ceļa, transporta un citus neparedzētus izdevumus, kas saistīti ar pakalpojuma sniegšanu ārpus muzeja.</c:v>
                </c:pt>
                <c:pt idx="29">
                  <c:v>6 Pakalpojumi tiek sniegti saskaņā ar Muzeja likumu un normatīvajiem aktiem par Nacionālo muzeju krājumu, izvērtējot personas pieteikumu. Muzejam ir tiesības atteikt pakalpojuma sniegšanu, ja tas apdraud priekšmeta saglabātību vai neatbilst muzeja darbības</c:v>
                </c:pt>
                <c:pt idx="30">
                  <c:v>7 Pakalpojumiem pievienotās vērtības nodoklis netiek piemērots saskaņā ar Pievienotās vērtības nodokļa likuma 3.panta astoto daļu.</c:v>
                </c:pt>
                <c:pt idx="31">
                  <c:v>8 Unikāls muzeja priekšmets - oriģināls, rets, vienīgais (pēc kādām īpašībām, pazīmēm) starp sev līdzīgiem.</c:v>
                </c:pt>
                <c:pt idx="32">
                  <c:v>9 Digitālais attēls tiek ierakstīts klienta datu nesējā vai nosūtīts pa e-pastu. Muzejs neveic attēla digitālo apstrādi.</c:v>
                </c:pt>
                <c:pt idx="33">
                  <c:v>10 Izņemot sadarbības līgumu ietvaros veidotas izstādes.</c:v>
                </c:pt>
                <c:pt idx="34">
                  <c:v>11 Pakalpojumā ietilpst muzeja īpašumā esošās prezentācijas tehnikas - televizoru, datoru, projektoru, ekrānu, mikrofonu un apskaņošanas sistēmu - noma. Pakalpojums ir pieejams tikai muzeja telpu nomniekiem pasākumu un konferenču laikā.</c:v>
                </c:pt>
              </c:strCache>
            </c:strRef>
          </c:cat>
          <c:val>
            <c:numRef>
              <c:f>Pielikums!$C$121:$C$155</c:f>
              <c:numCache>
                <c:formatCode>General</c:formatCode>
                <c:ptCount val="35"/>
                <c:pt idx="1">
                  <c:v>0</c:v>
                </c:pt>
                <c:pt idx="2">
                  <c:v>0</c:v>
                </c:pt>
                <c:pt idx="3">
                  <c:v>0</c:v>
                </c:pt>
                <c:pt idx="4">
                  <c:v>0</c:v>
                </c:pt>
                <c:pt idx="5">
                  <c:v>0</c:v>
                </c:pt>
                <c:pt idx="6">
                  <c:v>0</c:v>
                </c:pt>
                <c:pt idx="10">
                  <c:v>0</c:v>
                </c:pt>
                <c:pt idx="11">
                  <c:v>0</c:v>
                </c:pt>
                <c:pt idx="12">
                  <c:v>0</c:v>
                </c:pt>
                <c:pt idx="13">
                  <c:v>0</c:v>
                </c:pt>
                <c:pt idx="14">
                  <c:v>0</c:v>
                </c:pt>
                <c:pt idx="15">
                  <c:v>0</c:v>
                </c:pt>
                <c:pt idx="16">
                  <c:v>0</c:v>
                </c:pt>
                <c:pt idx="18">
                  <c:v>0</c:v>
                </c:pt>
                <c:pt idx="19">
                  <c:v>0</c:v>
                </c:pt>
                <c:pt idx="21">
                  <c:v>0</c:v>
                </c:pt>
                <c:pt idx="22">
                  <c:v>0</c:v>
                </c:pt>
              </c:numCache>
            </c:numRef>
          </c:val>
          <c:extLst>
            <c:ext xmlns:c16="http://schemas.microsoft.com/office/drawing/2014/chart" uri="{C3380CC4-5D6E-409C-BE32-E72D297353CC}">
              <c16:uniqueId val="{00000001-8798-4838-A1CE-3CACAE0E12C1}"/>
            </c:ext>
          </c:extLst>
        </c:ser>
        <c:ser>
          <c:idx val="2"/>
          <c:order val="2"/>
          <c:tx>
            <c:strRef>
              <c:f>Pielikums!$D$1:$D$120</c:f>
              <c:strCache>
                <c:ptCount val="120"/>
                <c:pt idx="0">
                  <c:v>Pielikums</c:v>
                </c:pt>
                <c:pt idx="1">
                  <c:v>Ministru kabineta</c:v>
                </c:pt>
                <c:pt idx="2">
                  <c:v> 2025.gada ___.______________</c:v>
                </c:pt>
                <c:pt idx="3">
                  <c:v>noteikumu Nr. _____</c:v>
                </c:pt>
                <c:pt idx="4">
                  <c:v>projekta anotācijai</c:v>
                </c:pt>
                <c:pt idx="5">
                  <c:v>Rīgas vēstures un kuģniecības muzeja publisko maksas pakalpojumu cenu kalkulācija</c:v>
                </c:pt>
                <c:pt idx="6">
                  <c:v>Tiešās izmaksas</c:v>
                </c:pt>
                <c:pt idx="7">
                  <c:v>Atalgojums (euro) (EKK 1100)</c:v>
                </c:pt>
                <c:pt idx="8">
                  <c:v>Muzeja pastāvīgo ekspozīciju un izstāžu apskate individuālajiem apmeklētājiem un ģimenēm1</c:v>
                </c:pt>
                <c:pt idx="9">
                  <c:v>pastāvīgās ekspozīcijas un izstāžu apskate Rīgas vēstures un kuģniecības muzeja galvenajā ēkā (Palasta ielā 4, Rīgā)</c:v>
                </c:pt>
                <c:pt idx="10">
                  <c:v>patstāvīgās ekspozīcijas apskate</c:v>
                </c:pt>
                <c:pt idx="11">
                  <c:v>0,64</c:v>
                </c:pt>
                <c:pt idx="12">
                  <c:v>2,96</c:v>
                </c:pt>
                <c:pt idx="13">
                  <c:v>4,25</c:v>
                </c:pt>
                <c:pt idx="14">
                  <c:v>4,32</c:v>
                </c:pt>
                <c:pt idx="15">
                  <c:v>6,37</c:v>
                </c:pt>
                <c:pt idx="16">
                  <c:v>izstādes apskate</c:v>
                </c:pt>
                <c:pt idx="17">
                  <c:v>0,52</c:v>
                </c:pt>
                <c:pt idx="18">
                  <c:v>0,65</c:v>
                </c:pt>
                <c:pt idx="19">
                  <c:v>0,71</c:v>
                </c:pt>
                <c:pt idx="20">
                  <c:v>0,79</c:v>
                </c:pt>
                <c:pt idx="21">
                  <c:v>1,29</c:v>
                </c:pt>
                <c:pt idx="22">
                  <c:v>apvienotā biļete2 pastāvīgās ekspozīcijas un izstāžu apskatei</c:v>
                </c:pt>
                <c:pt idx="23">
                  <c:v>1,01</c:v>
                </c:pt>
                <c:pt idx="24">
                  <c:v>3,58</c:v>
                </c:pt>
                <c:pt idx="25">
                  <c:v>4,87</c:v>
                </c:pt>
                <c:pt idx="26">
                  <c:v>5,00</c:v>
                </c:pt>
                <c:pt idx="27">
                  <c:v>6,58</c:v>
                </c:pt>
                <c:pt idx="28">
                  <c:v>izstādes apskate Latvijas Fotogrāfijas muzejā (Kronvalda bulvārī 4, Rīgā)</c:v>
                </c:pt>
                <c:pt idx="29">
                  <c:v>0,47</c:v>
                </c:pt>
                <c:pt idx="30">
                  <c:v>0,64</c:v>
                </c:pt>
                <c:pt idx="31">
                  <c:v>0,90</c:v>
                </c:pt>
                <c:pt idx="32">
                  <c:v>1,08</c:v>
                </c:pt>
                <c:pt idx="33">
                  <c:v>1,51</c:v>
                </c:pt>
                <c:pt idx="34">
                  <c:v>pastāvīgās ekspozīcijas un izstādes apskate Mencendorfa namā (Grēcinieku ielā 18, Rīgā)</c:v>
                </c:pt>
                <c:pt idx="35">
                  <c:v>pastāvīgās ekspozīcijas apskate</c:v>
                </c:pt>
                <c:pt idx="36">
                  <c:v>0,69</c:v>
                </c:pt>
                <c:pt idx="37">
                  <c:v>0,75</c:v>
                </c:pt>
                <c:pt idx="38">
                  <c:v>1,14</c:v>
                </c:pt>
                <c:pt idx="39">
                  <c:v>1,69</c:v>
                </c:pt>
                <c:pt idx="40">
                  <c:v>1,77</c:v>
                </c:pt>
                <c:pt idx="41">
                  <c:v>izstādes apskate</c:v>
                </c:pt>
                <c:pt idx="42">
                  <c:v>0,47</c:v>
                </c:pt>
                <c:pt idx="43">
                  <c:v>0,78</c:v>
                </c:pt>
                <c:pt idx="44">
                  <c:v>1,01</c:v>
                </c:pt>
                <c:pt idx="45">
                  <c:v>1,43</c:v>
                </c:pt>
                <c:pt idx="46">
                  <c:v>1,81</c:v>
                </c:pt>
                <c:pt idx="47">
                  <c:v>apvienotā biļete2 pastāvīgās ekspozīcijas un izstāžu apskatei</c:v>
                </c:pt>
                <c:pt idx="48">
                  <c:v>0,59</c:v>
                </c:pt>
                <c:pt idx="49">
                  <c:v>1,71</c:v>
                </c:pt>
                <c:pt idx="50">
                  <c:v>2,09</c:v>
                </c:pt>
                <c:pt idx="51">
                  <c:v>2,31</c:v>
                </c:pt>
                <c:pt idx="52">
                  <c:v>2,86</c:v>
                </c:pt>
                <c:pt idx="53">
                  <c:v>pastāvīgās ekspozīcijas apskate Ainažu jūrskolas muzejā (Valdemāra ielā 47, Ainažos)</c:v>
                </c:pt>
                <c:pt idx="54">
                  <c:v>0,52</c:v>
                </c:pt>
                <c:pt idx="55">
                  <c:v>0,68</c:v>
                </c:pt>
                <c:pt idx="56">
                  <c:v>0,87</c:v>
                </c:pt>
                <c:pt idx="57">
                  <c:v>1,05</c:v>
                </c:pt>
                <c:pt idx="58">
                  <c:v>1,24</c:v>
                </c:pt>
                <c:pt idx="59">
                  <c:v>speciālā izstāde3 (Rīgas vēstures un kuģniecības muzeja galvenajā ēkā, Latvijas Fotogrāfijas muzejā, Mencendorfa namā)</c:v>
                </c:pt>
                <c:pt idx="60">
                  <c:v>x</c:v>
                </c:pt>
                <c:pt idx="61">
                  <c:v>x</c:v>
                </c:pt>
                <c:pt idx="62">
                  <c:v>x</c:v>
                </c:pt>
                <c:pt idx="63">
                  <c:v>x</c:v>
                </c:pt>
                <c:pt idx="64">
                  <c:v>x</c:v>
                </c:pt>
                <c:pt idx="65">
                  <c:v>kompleksā 72 stundu biļete divu muzeju ekspozīciju apmeklējumam (Rīgas vēstures un kuģniecības muzeja galvenajā ēkā, Mencendorfa namā)</c:v>
                </c:pt>
                <c:pt idx="66">
                  <c:v>0,66</c:v>
                </c:pt>
                <c:pt idx="67">
                  <c:v>0,96</c:v>
                </c:pt>
                <c:pt idx="68">
                  <c:v>1,01</c:v>
                </c:pt>
                <c:pt idx="69">
                  <c:v>1,25</c:v>
                </c:pt>
                <c:pt idx="70">
                  <c:v>2,98</c:v>
                </c:pt>
                <c:pt idx="71">
                  <c:v>gada biļete pastāvīgo ekspozīciju apskatei un izstāžu apskatei visās muzeja struktūrvienībās individuālajiem apmeklētājiem</c:v>
                </c:pt>
                <c:pt idx="72">
                  <c:v>5,21</c:v>
                </c:pt>
                <c:pt idx="73">
                  <c:v>10,50</c:v>
                </c:pt>
                <c:pt idx="74">
                  <c:v>12,67</c:v>
                </c:pt>
                <c:pt idx="75">
                  <c:v>Gida pakalpojumi muzeja ekspozīcijās un izstādēs1</c:v>
                </c:pt>
                <c:pt idx="76">
                  <c:v>gida pakalpojumi muzeja ekspozīcijās un izstādēs latviešu valodā (grupā ne vairāk kā 25 personas)</c:v>
                </c:pt>
                <c:pt idx="77">
                  <c:v>4,00</c:v>
                </c:pt>
                <c:pt idx="78">
                  <c:v>3,14</c:v>
                </c:pt>
                <c:pt idx="79">
                  <c:v>9,55</c:v>
                </c:pt>
                <c:pt idx="80">
                  <c:v>gida pakalpojumi muzeja ekspozīcijās un izstādēs svešvalodā (grupā ne vairāk kā 25 personas)</c:v>
                </c:pt>
                <c:pt idx="81">
                  <c:v>8,85</c:v>
                </c:pt>
                <c:pt idx="82">
                  <c:v>7,61</c:v>
                </c:pt>
                <c:pt idx="83">
                  <c:v>12,71</c:v>
                </c:pt>
                <c:pt idx="84">
                  <c:v>Tematiska ekskursija grupai (muzeja ekspozīcijā - grupā ne vairāk kā 25 personas)1</c:v>
                </c:pt>
                <c:pt idx="85">
                  <c:v>11,54</c:v>
                </c:pt>
                <c:pt idx="86">
                  <c:v>11,85</c:v>
                </c:pt>
                <c:pt idx="87">
                  <c:v>4,86</c:v>
                </c:pt>
                <c:pt idx="88">
                  <c:v>5,43</c:v>
                </c:pt>
                <c:pt idx="89">
                  <c:v>7,29</c:v>
                </c:pt>
                <c:pt idx="90">
                  <c:v>4,92</c:v>
                </c:pt>
                <c:pt idx="91">
                  <c:v>Muzeja izglītojošās programmas nodarbība grupai5 (grupā ne vairāk kā 25 personas)1</c:v>
                </c:pt>
                <c:pt idx="92">
                  <c:v>4,91</c:v>
                </c:pt>
                <c:pt idx="93">
                  <c:v>8,25</c:v>
                </c:pt>
                <c:pt idx="94">
                  <c:v>8,81</c:v>
                </c:pt>
                <c:pt idx="95">
                  <c:v>0,65</c:v>
                </c:pt>
                <c:pt idx="96">
                  <c:v>0,81</c:v>
                </c:pt>
                <c:pt idx="97">
                  <c:v>9,66</c:v>
                </c:pt>
                <c:pt idx="98">
                  <c:v>12,30</c:v>
                </c:pt>
                <c:pt idx="99">
                  <c:v>1,27</c:v>
                </c:pt>
                <c:pt idx="100">
                  <c:v>8,03</c:v>
                </c:pt>
                <c:pt idx="101">
                  <c:v>9,10</c:v>
                </c:pt>
                <c:pt idx="102">
                  <c:v>0,85</c:v>
                </c:pt>
                <c:pt idx="103">
                  <c:v>Muzeja krājuma izmantošana 6</c:v>
                </c:pt>
                <c:pt idx="104">
                  <c:v>muzeja krājuma izmantošana publicēšanai</c:v>
                </c:pt>
                <c:pt idx="105">
                  <c:v>1,99</c:v>
                </c:pt>
                <c:pt idx="106">
                  <c:v>5,90</c:v>
                </c:pt>
                <c:pt idx="107">
                  <c:v>27,16</c:v>
                </c:pt>
                <c:pt idx="108">
                  <c:v>12,44</c:v>
                </c:pt>
                <c:pt idx="109">
                  <c:v>45,18</c:v>
                </c:pt>
                <c:pt idx="110">
                  <c:v>148,16</c:v>
                </c:pt>
                <c:pt idx="111">
                  <c:v>muzeja priekšmetu fotografēšana un skenēšana muzejā 9</c:v>
                </c:pt>
                <c:pt idx="112">
                  <c:v>0,61</c:v>
                </c:pt>
                <c:pt idx="113">
                  <c:v>0,77</c:v>
                </c:pt>
                <c:pt idx="114">
                  <c:v>muzeja zinātniskā arhīva un bibliotēkas materiālu izmantošana</c:v>
                </c:pt>
                <c:pt idx="115">
                  <c:v>0,43</c:v>
                </c:pt>
                <c:pt idx="116">
                  <c:v>0,43</c:v>
                </c:pt>
                <c:pt idx="117">
                  <c:v>0,54</c:v>
                </c:pt>
                <c:pt idx="118">
                  <c:v>7,36</c:v>
                </c:pt>
                <c:pt idx="119">
                  <c:v>1 vienība gadā</c:v>
                </c:pt>
              </c:strCache>
            </c:strRef>
          </c:tx>
          <c:spPr>
            <a:solidFill>
              <a:schemeClr val="accent3"/>
            </a:solidFill>
            <a:ln>
              <a:noFill/>
            </a:ln>
            <a:effectLst/>
          </c:spPr>
          <c:invertIfNegative val="0"/>
          <c:cat>
            <c:strRef>
              <c:f>Pielikums!$A$121:$A$155</c:f>
              <c:strCache>
                <c:ptCount val="35"/>
                <c:pt idx="0">
                  <c:v>6.</c:v>
                </c:pt>
                <c:pt idx="1">
                  <c:v>6.1.</c:v>
                </c:pt>
                <c:pt idx="2">
                  <c:v>6.2.</c:v>
                </c:pt>
                <c:pt idx="3">
                  <c:v>6.3.</c:v>
                </c:pt>
                <c:pt idx="4">
                  <c:v>6.4.</c:v>
                </c:pt>
                <c:pt idx="5">
                  <c:v>6.5.</c:v>
                </c:pt>
                <c:pt idx="6">
                  <c:v>6.6.</c:v>
                </c:pt>
                <c:pt idx="7">
                  <c:v>7.</c:v>
                </c:pt>
                <c:pt idx="8">
                  <c:v>7.1.</c:v>
                </c:pt>
                <c:pt idx="9">
                  <c:v>7.1.1.</c:v>
                </c:pt>
                <c:pt idx="10">
                  <c:v>7.1.1.1.</c:v>
                </c:pt>
                <c:pt idx="11">
                  <c:v>7.1.1.2.</c:v>
                </c:pt>
                <c:pt idx="12">
                  <c:v>7.1.1.3.</c:v>
                </c:pt>
                <c:pt idx="13">
                  <c:v>7.1.2.</c:v>
                </c:pt>
                <c:pt idx="14">
                  <c:v>7.1.3.</c:v>
                </c:pt>
                <c:pt idx="15">
                  <c:v>7.1.4.</c:v>
                </c:pt>
                <c:pt idx="16">
                  <c:v>7.1.5.</c:v>
                </c:pt>
                <c:pt idx="17">
                  <c:v>7.2.</c:v>
                </c:pt>
                <c:pt idx="18">
                  <c:v>7.2.1.</c:v>
                </c:pt>
                <c:pt idx="19">
                  <c:v>7.2.2.</c:v>
                </c:pt>
                <c:pt idx="20">
                  <c:v>7.3.</c:v>
                </c:pt>
                <c:pt idx="21">
                  <c:v>7.3.1.</c:v>
                </c:pt>
                <c:pt idx="22">
                  <c:v>7.3.2.</c:v>
                </c:pt>
                <c:pt idx="23">
                  <c:v>Piezīmes.</c:v>
                </c:pt>
                <c:pt idx="24">
                  <c:v>1 Pakalpojumiem pievienotās vērtības nodoklis netiek piemērots saskaņā ar Pievienotās vērtības nodokļa likuma 52.panta pirmās daļas 17.punkta „d” apakšpunktu.</c:v>
                </c:pt>
                <c:pt idx="25">
                  <c:v>2 Apvienotā biļete - apmeklētājiem konkrētajā muzeja struktūrvienībā ir tiesības apmeklēt visas pieejamās pastāvīgās ekspozīcijas un izstādes, izņemot speciālo izstādi.</c:v>
                </c:pt>
                <c:pt idx="26">
                  <c:v>3 Speciālā izstāde - nozīmīga, sadarbībā ar partneriem veidota izstāde vai muzeja speciālistu veidota izstāde ar paaugstinātu finansiālo un materiālo ietilpību.</c:v>
                </c:pt>
                <c:pt idx="27">
                  <c:v>4 Papildpiedāvājumā  ietilpst  speciāli  sagatavoti  muzeja  kolekciju  demonstrējumi  vai  atraktīvas  programmas,  vai  vēsturiskā  pavarda demonstrējumi Mencendorfa namā.</c:v>
                </c:pt>
                <c:pt idx="28">
                  <c:v>5 Ja pakalpojums pēc klienta pieprasījuma tiek sniegts ārpus muzeja, papildus tam klients apmaksā ceļa, transporta un citus neparedzētus izdevumus, kas saistīti ar pakalpojuma sniegšanu ārpus muzeja.</c:v>
                </c:pt>
                <c:pt idx="29">
                  <c:v>6 Pakalpojumi tiek sniegti saskaņā ar Muzeja likumu un normatīvajiem aktiem par Nacionālo muzeju krājumu, izvērtējot personas pieteikumu. Muzejam ir tiesības atteikt pakalpojuma sniegšanu, ja tas apdraud priekšmeta saglabātību vai neatbilst muzeja darbības</c:v>
                </c:pt>
                <c:pt idx="30">
                  <c:v>7 Pakalpojumiem pievienotās vērtības nodoklis netiek piemērots saskaņā ar Pievienotās vērtības nodokļa likuma 3.panta astoto daļu.</c:v>
                </c:pt>
                <c:pt idx="31">
                  <c:v>8 Unikāls muzeja priekšmets - oriģināls, rets, vienīgais (pēc kādām īpašībām, pazīmēm) starp sev līdzīgiem.</c:v>
                </c:pt>
                <c:pt idx="32">
                  <c:v>9 Digitālais attēls tiek ierakstīts klienta datu nesējā vai nosūtīts pa e-pastu. Muzejs neveic attēla digitālo apstrādi.</c:v>
                </c:pt>
                <c:pt idx="33">
                  <c:v>10 Izņemot sadarbības līgumu ietvaros veidotas izstādes.</c:v>
                </c:pt>
                <c:pt idx="34">
                  <c:v>11 Pakalpojumā ietilpst muzeja īpašumā esošās prezentācijas tehnikas - televizoru, datoru, projektoru, ekrānu, mikrofonu un apskaņošanas sistēmu - noma. Pakalpojums ir pieejams tikai muzeja telpu nomniekiem pasākumu un konferenču laikā.</c:v>
                </c:pt>
              </c:strCache>
            </c:strRef>
          </c:cat>
          <c:val>
            <c:numRef>
              <c:f>Pielikums!$D$121:$D$155</c:f>
              <c:numCache>
                <c:formatCode>###0.00;###0.00</c:formatCode>
                <c:ptCount val="35"/>
                <c:pt idx="1">
                  <c:v>1.66</c:v>
                </c:pt>
                <c:pt idx="2">
                  <c:v>6.69</c:v>
                </c:pt>
                <c:pt idx="3">
                  <c:v>9.58</c:v>
                </c:pt>
                <c:pt idx="4">
                  <c:v>9.2899999999999991</c:v>
                </c:pt>
                <c:pt idx="5">
                  <c:v>19.29</c:v>
                </c:pt>
                <c:pt idx="6">
                  <c:v>9.2799999999999994</c:v>
                </c:pt>
                <c:pt idx="10">
                  <c:v>47.93</c:v>
                </c:pt>
                <c:pt idx="11">
                  <c:v>46.87</c:v>
                </c:pt>
                <c:pt idx="12">
                  <c:v>86.86</c:v>
                </c:pt>
                <c:pt idx="13">
                  <c:v>32.93</c:v>
                </c:pt>
                <c:pt idx="14">
                  <c:v>16.34</c:v>
                </c:pt>
                <c:pt idx="15">
                  <c:v>16.760000000000002</c:v>
                </c:pt>
                <c:pt idx="16">
                  <c:v>90.63</c:v>
                </c:pt>
                <c:pt idx="18">
                  <c:v>29.31</c:v>
                </c:pt>
                <c:pt idx="19">
                  <c:v>14.93</c:v>
                </c:pt>
                <c:pt idx="21">
                  <c:v>16.690000000000001</c:v>
                </c:pt>
                <c:pt idx="22">
                  <c:v>1</c:v>
                </c:pt>
              </c:numCache>
            </c:numRef>
          </c:val>
          <c:extLst>
            <c:ext xmlns:c16="http://schemas.microsoft.com/office/drawing/2014/chart" uri="{C3380CC4-5D6E-409C-BE32-E72D297353CC}">
              <c16:uniqueId val="{00000002-8798-4838-A1CE-3CACAE0E12C1}"/>
            </c:ext>
          </c:extLst>
        </c:ser>
        <c:ser>
          <c:idx val="3"/>
          <c:order val="3"/>
          <c:tx>
            <c:strRef>
              <c:f>Pielikums!$E$1:$E$120</c:f>
              <c:strCache>
                <c:ptCount val="120"/>
                <c:pt idx="0">
                  <c:v>Pielikums</c:v>
                </c:pt>
                <c:pt idx="1">
                  <c:v>Ministru kabineta</c:v>
                </c:pt>
                <c:pt idx="2">
                  <c:v> 2025.gada ___.______________</c:v>
                </c:pt>
                <c:pt idx="3">
                  <c:v>noteikumu Nr. _____</c:v>
                </c:pt>
                <c:pt idx="4">
                  <c:v>projekta anotācijai</c:v>
                </c:pt>
                <c:pt idx="5">
                  <c:v>Rīgas vēstures un kuģniecības muzeja publisko maksas pakalpojumu cenu kalkulācija</c:v>
                </c:pt>
                <c:pt idx="6">
                  <c:v>Tiešās izmaksas</c:v>
                </c:pt>
                <c:pt idx="7">
                  <c:v>Valsts sociālās apdrošināšanas obligātās iemaksas (euro) (EKK 1200)</c:v>
                </c:pt>
                <c:pt idx="8">
                  <c:v>Muzeja pastāvīgo ekspozīciju un izstāžu apskate individuālajiem apmeklētājiem un ģimenēm1</c:v>
                </c:pt>
                <c:pt idx="9">
                  <c:v>pastāvīgās ekspozīcijas un izstāžu apskate Rīgas vēstures un kuģniecības muzeja galvenajā ēkā (Palasta ielā 4, Rīgā)</c:v>
                </c:pt>
                <c:pt idx="10">
                  <c:v>patstāvīgās ekspozīcijas apskate</c:v>
                </c:pt>
                <c:pt idx="11">
                  <c:v>0,15</c:v>
                </c:pt>
                <c:pt idx="12">
                  <c:v>0,70</c:v>
                </c:pt>
                <c:pt idx="13">
                  <c:v>1,00</c:v>
                </c:pt>
                <c:pt idx="14">
                  <c:v>1,02</c:v>
                </c:pt>
                <c:pt idx="15">
                  <c:v>1,50</c:v>
                </c:pt>
                <c:pt idx="16">
                  <c:v>izstādes apskate</c:v>
                </c:pt>
                <c:pt idx="17">
                  <c:v>0,12</c:v>
                </c:pt>
                <c:pt idx="18">
                  <c:v>0,15</c:v>
                </c:pt>
                <c:pt idx="19">
                  <c:v>0,17</c:v>
                </c:pt>
                <c:pt idx="20">
                  <c:v>0,19</c:v>
                </c:pt>
                <c:pt idx="21">
                  <c:v>0,30</c:v>
                </c:pt>
                <c:pt idx="22">
                  <c:v>apvienotā biļete2 pastāvīgās ekspozīcijas un izstāžu apskatei</c:v>
                </c:pt>
                <c:pt idx="23">
                  <c:v>0,24</c:v>
                </c:pt>
                <c:pt idx="24">
                  <c:v>0,85</c:v>
                </c:pt>
                <c:pt idx="25">
                  <c:v>1,15</c:v>
                </c:pt>
                <c:pt idx="26">
                  <c:v>1,18</c:v>
                </c:pt>
                <c:pt idx="27">
                  <c:v>1,55</c:v>
                </c:pt>
                <c:pt idx="28">
                  <c:v>izstādes apskate Latvijas Fotogrāfijas muzejā (Kronvalda bulvārī 4, Rīgā)</c:v>
                </c:pt>
                <c:pt idx="29">
                  <c:v>0,11</c:v>
                </c:pt>
                <c:pt idx="30">
                  <c:v>0,15</c:v>
                </c:pt>
                <c:pt idx="31">
                  <c:v>0,21</c:v>
                </c:pt>
                <c:pt idx="32">
                  <c:v>0,25</c:v>
                </c:pt>
                <c:pt idx="33">
                  <c:v>0,36</c:v>
                </c:pt>
                <c:pt idx="34">
                  <c:v>pastāvīgās ekspozīcijas un izstādes apskate Mencendorfa namā (Grēcinieku ielā 18, Rīgā)</c:v>
                </c:pt>
                <c:pt idx="35">
                  <c:v>pastāvīgās ekspozīcijas apskate</c:v>
                </c:pt>
                <c:pt idx="36">
                  <c:v>0,16</c:v>
                </c:pt>
                <c:pt idx="37">
                  <c:v>0,18</c:v>
                </c:pt>
                <c:pt idx="38">
                  <c:v>0,27</c:v>
                </c:pt>
                <c:pt idx="39">
                  <c:v>0,40</c:v>
                </c:pt>
                <c:pt idx="40">
                  <c:v>0,42</c:v>
                </c:pt>
                <c:pt idx="41">
                  <c:v>izstādes apskate</c:v>
                </c:pt>
                <c:pt idx="42">
                  <c:v>0,11</c:v>
                </c:pt>
                <c:pt idx="43">
                  <c:v>0,18</c:v>
                </c:pt>
                <c:pt idx="44">
                  <c:v>0,24</c:v>
                </c:pt>
                <c:pt idx="45">
                  <c:v>0,34</c:v>
                </c:pt>
                <c:pt idx="46">
                  <c:v>0,43</c:v>
                </c:pt>
                <c:pt idx="47">
                  <c:v>apvienotā biļete2 pastāvīgās ekspozīcijas un izstāžu apskatei</c:v>
                </c:pt>
                <c:pt idx="48">
                  <c:v>0,14</c:v>
                </c:pt>
                <c:pt idx="49">
                  <c:v>0,40</c:v>
                </c:pt>
                <c:pt idx="50">
                  <c:v>0,50</c:v>
                </c:pt>
                <c:pt idx="51">
                  <c:v>0,55</c:v>
                </c:pt>
                <c:pt idx="52">
                  <c:v>0,68</c:v>
                </c:pt>
                <c:pt idx="53">
                  <c:v>pastāvīgās ekspozīcijas apskate Ainažu jūrskolas muzejā (Valdemāra ielā 47, Ainažos)</c:v>
                </c:pt>
                <c:pt idx="54">
                  <c:v>0,12</c:v>
                </c:pt>
                <c:pt idx="55">
                  <c:v>0,16</c:v>
                </c:pt>
                <c:pt idx="56">
                  <c:v>0,21</c:v>
                </c:pt>
                <c:pt idx="57">
                  <c:v>0,25</c:v>
                </c:pt>
                <c:pt idx="58">
                  <c:v>0,29</c:v>
                </c:pt>
                <c:pt idx="59">
                  <c:v>speciālā izstāde3 (Rīgas vēstures un kuģniecības muzeja galvenajā ēkā, Latvijas Fotogrāfijas muzejā, Mencendorfa namā)</c:v>
                </c:pt>
                <c:pt idx="60">
                  <c:v>x</c:v>
                </c:pt>
                <c:pt idx="61">
                  <c:v>x</c:v>
                </c:pt>
                <c:pt idx="62">
                  <c:v>x</c:v>
                </c:pt>
                <c:pt idx="63">
                  <c:v>x</c:v>
                </c:pt>
                <c:pt idx="64">
                  <c:v>x</c:v>
                </c:pt>
                <c:pt idx="65">
                  <c:v>kompleksā 72 stundu biļete divu muzeju ekspozīciju apmeklējumam (Rīgas vēstures un kuģniecības muzeja galvenajā ēkā, Mencendorfa namā)</c:v>
                </c:pt>
                <c:pt idx="66">
                  <c:v>0,15</c:v>
                </c:pt>
                <c:pt idx="67">
                  <c:v>0,23</c:v>
                </c:pt>
                <c:pt idx="68">
                  <c:v>0,24</c:v>
                </c:pt>
                <c:pt idx="69">
                  <c:v>0,29</c:v>
                </c:pt>
                <c:pt idx="70">
                  <c:v>0,70</c:v>
                </c:pt>
                <c:pt idx="71">
                  <c:v>gada biļete pastāvīgo ekspozīciju apskatei un izstāžu apskatei visās muzeja struktūrvienībās individuālajiem apmeklētājiem</c:v>
                </c:pt>
                <c:pt idx="72">
                  <c:v>1,23</c:v>
                </c:pt>
                <c:pt idx="73">
                  <c:v>2,48</c:v>
                </c:pt>
                <c:pt idx="74">
                  <c:v>2,99</c:v>
                </c:pt>
                <c:pt idx="75">
                  <c:v>Gida pakalpojumi muzeja ekspozīcijās un izstādēs1</c:v>
                </c:pt>
                <c:pt idx="76">
                  <c:v>gida pakalpojumi muzeja ekspozīcijās un izstādēs latviešu valodā (grupā ne vairāk kā 25 personas)</c:v>
                </c:pt>
                <c:pt idx="77">
                  <c:v>0,94</c:v>
                </c:pt>
                <c:pt idx="78">
                  <c:v>0,74</c:v>
                </c:pt>
                <c:pt idx="79">
                  <c:v>2,25</c:v>
                </c:pt>
                <c:pt idx="80">
                  <c:v>gida pakalpojumi muzeja ekspozīcijās un izstādēs svešvalodā (grupā ne vairāk kā 25 personas)</c:v>
                </c:pt>
                <c:pt idx="81">
                  <c:v>2,09</c:v>
                </c:pt>
                <c:pt idx="82">
                  <c:v>1,80</c:v>
                </c:pt>
                <c:pt idx="83">
                  <c:v>3,00</c:v>
                </c:pt>
                <c:pt idx="84">
                  <c:v>Tematiska ekskursija grupai (muzeja ekspozīcijā - grupā ne vairāk kā 25 personas)1</c:v>
                </c:pt>
                <c:pt idx="85">
                  <c:v>2,72</c:v>
                </c:pt>
                <c:pt idx="86">
                  <c:v>2,80</c:v>
                </c:pt>
                <c:pt idx="87">
                  <c:v>1,15</c:v>
                </c:pt>
                <c:pt idx="88">
                  <c:v>1,28</c:v>
                </c:pt>
                <c:pt idx="89">
                  <c:v>1,72</c:v>
                </c:pt>
                <c:pt idx="90">
                  <c:v>1,16</c:v>
                </c:pt>
                <c:pt idx="91">
                  <c:v>Muzeja izglītojošās programmas nodarbība grupai5 (grupā ne vairāk kā 25 personas)1</c:v>
                </c:pt>
                <c:pt idx="92">
                  <c:v>1,16</c:v>
                </c:pt>
                <c:pt idx="93">
                  <c:v>1,95</c:v>
                </c:pt>
                <c:pt idx="94">
                  <c:v>2,08</c:v>
                </c:pt>
                <c:pt idx="95">
                  <c:v>0,15</c:v>
                </c:pt>
                <c:pt idx="96">
                  <c:v>0,19</c:v>
                </c:pt>
                <c:pt idx="97">
                  <c:v>2,28</c:v>
                </c:pt>
                <c:pt idx="98">
                  <c:v>2,90</c:v>
                </c:pt>
                <c:pt idx="99">
                  <c:v>0,30</c:v>
                </c:pt>
                <c:pt idx="100">
                  <c:v>1,89</c:v>
                </c:pt>
                <c:pt idx="101">
                  <c:v>2,15</c:v>
                </c:pt>
                <c:pt idx="102">
                  <c:v>0,20</c:v>
                </c:pt>
                <c:pt idx="103">
                  <c:v>Muzeja krājuma izmantošana 6</c:v>
                </c:pt>
                <c:pt idx="104">
                  <c:v>muzeja krājuma izmantošana publicēšanai</c:v>
                </c:pt>
                <c:pt idx="105">
                  <c:v>0,47</c:v>
                </c:pt>
                <c:pt idx="106">
                  <c:v>1,40</c:v>
                </c:pt>
                <c:pt idx="107">
                  <c:v>6,41</c:v>
                </c:pt>
                <c:pt idx="108">
                  <c:v>2,94</c:v>
                </c:pt>
                <c:pt idx="109">
                  <c:v>10,65</c:v>
                </c:pt>
                <c:pt idx="110">
                  <c:v>34,94</c:v>
                </c:pt>
                <c:pt idx="111">
                  <c:v>muzeja priekšmetu fotografēšana un skenēšana muzejā 9</c:v>
                </c:pt>
                <c:pt idx="112">
                  <c:v>0,15</c:v>
                </c:pt>
                <c:pt idx="113">
                  <c:v>0,19</c:v>
                </c:pt>
                <c:pt idx="114">
                  <c:v>muzeja zinātniskā arhīva un bibliotēkas materiālu izmantošana</c:v>
                </c:pt>
                <c:pt idx="115">
                  <c:v>0,10</c:v>
                </c:pt>
                <c:pt idx="116">
                  <c:v>0,10</c:v>
                </c:pt>
                <c:pt idx="117">
                  <c:v>0,13</c:v>
                </c:pt>
                <c:pt idx="118">
                  <c:v>1,74</c:v>
                </c:pt>
                <c:pt idx="119">
                  <c:v>1 vienība gadā</c:v>
                </c:pt>
              </c:strCache>
            </c:strRef>
          </c:tx>
          <c:spPr>
            <a:solidFill>
              <a:schemeClr val="accent4"/>
            </a:solidFill>
            <a:ln>
              <a:noFill/>
            </a:ln>
            <a:effectLst/>
          </c:spPr>
          <c:invertIfNegative val="0"/>
          <c:cat>
            <c:strRef>
              <c:f>Pielikums!$A$121:$A$155</c:f>
              <c:strCache>
                <c:ptCount val="35"/>
                <c:pt idx="0">
                  <c:v>6.</c:v>
                </c:pt>
                <c:pt idx="1">
                  <c:v>6.1.</c:v>
                </c:pt>
                <c:pt idx="2">
                  <c:v>6.2.</c:v>
                </c:pt>
                <c:pt idx="3">
                  <c:v>6.3.</c:v>
                </c:pt>
                <c:pt idx="4">
                  <c:v>6.4.</c:v>
                </c:pt>
                <c:pt idx="5">
                  <c:v>6.5.</c:v>
                </c:pt>
                <c:pt idx="6">
                  <c:v>6.6.</c:v>
                </c:pt>
                <c:pt idx="7">
                  <c:v>7.</c:v>
                </c:pt>
                <c:pt idx="8">
                  <c:v>7.1.</c:v>
                </c:pt>
                <c:pt idx="9">
                  <c:v>7.1.1.</c:v>
                </c:pt>
                <c:pt idx="10">
                  <c:v>7.1.1.1.</c:v>
                </c:pt>
                <c:pt idx="11">
                  <c:v>7.1.1.2.</c:v>
                </c:pt>
                <c:pt idx="12">
                  <c:v>7.1.1.3.</c:v>
                </c:pt>
                <c:pt idx="13">
                  <c:v>7.1.2.</c:v>
                </c:pt>
                <c:pt idx="14">
                  <c:v>7.1.3.</c:v>
                </c:pt>
                <c:pt idx="15">
                  <c:v>7.1.4.</c:v>
                </c:pt>
                <c:pt idx="16">
                  <c:v>7.1.5.</c:v>
                </c:pt>
                <c:pt idx="17">
                  <c:v>7.2.</c:v>
                </c:pt>
                <c:pt idx="18">
                  <c:v>7.2.1.</c:v>
                </c:pt>
                <c:pt idx="19">
                  <c:v>7.2.2.</c:v>
                </c:pt>
                <c:pt idx="20">
                  <c:v>7.3.</c:v>
                </c:pt>
                <c:pt idx="21">
                  <c:v>7.3.1.</c:v>
                </c:pt>
                <c:pt idx="22">
                  <c:v>7.3.2.</c:v>
                </c:pt>
                <c:pt idx="23">
                  <c:v>Piezīmes.</c:v>
                </c:pt>
                <c:pt idx="24">
                  <c:v>1 Pakalpojumiem pievienotās vērtības nodoklis netiek piemērots saskaņā ar Pievienotās vērtības nodokļa likuma 52.panta pirmās daļas 17.punkta „d” apakšpunktu.</c:v>
                </c:pt>
                <c:pt idx="25">
                  <c:v>2 Apvienotā biļete - apmeklētājiem konkrētajā muzeja struktūrvienībā ir tiesības apmeklēt visas pieejamās pastāvīgās ekspozīcijas un izstādes, izņemot speciālo izstādi.</c:v>
                </c:pt>
                <c:pt idx="26">
                  <c:v>3 Speciālā izstāde - nozīmīga, sadarbībā ar partneriem veidota izstāde vai muzeja speciālistu veidota izstāde ar paaugstinātu finansiālo un materiālo ietilpību.</c:v>
                </c:pt>
                <c:pt idx="27">
                  <c:v>4 Papildpiedāvājumā  ietilpst  speciāli  sagatavoti  muzeja  kolekciju  demonstrējumi  vai  atraktīvas  programmas,  vai  vēsturiskā  pavarda demonstrējumi Mencendorfa namā.</c:v>
                </c:pt>
                <c:pt idx="28">
                  <c:v>5 Ja pakalpojums pēc klienta pieprasījuma tiek sniegts ārpus muzeja, papildus tam klients apmaksā ceļa, transporta un citus neparedzētus izdevumus, kas saistīti ar pakalpojuma sniegšanu ārpus muzeja.</c:v>
                </c:pt>
                <c:pt idx="29">
                  <c:v>6 Pakalpojumi tiek sniegti saskaņā ar Muzeja likumu un normatīvajiem aktiem par Nacionālo muzeju krājumu, izvērtējot personas pieteikumu. Muzejam ir tiesības atteikt pakalpojuma sniegšanu, ja tas apdraud priekšmeta saglabātību vai neatbilst muzeja darbības</c:v>
                </c:pt>
                <c:pt idx="30">
                  <c:v>7 Pakalpojumiem pievienotās vērtības nodoklis netiek piemērots saskaņā ar Pievienotās vērtības nodokļa likuma 3.panta astoto daļu.</c:v>
                </c:pt>
                <c:pt idx="31">
                  <c:v>8 Unikāls muzeja priekšmets - oriģināls, rets, vienīgais (pēc kādām īpašībām, pazīmēm) starp sev līdzīgiem.</c:v>
                </c:pt>
                <c:pt idx="32">
                  <c:v>9 Digitālais attēls tiek ierakstīts klienta datu nesējā vai nosūtīts pa e-pastu. Muzejs neveic attēla digitālo apstrādi.</c:v>
                </c:pt>
                <c:pt idx="33">
                  <c:v>10 Izņemot sadarbības līgumu ietvaros veidotas izstādes.</c:v>
                </c:pt>
                <c:pt idx="34">
                  <c:v>11 Pakalpojumā ietilpst muzeja īpašumā esošās prezentācijas tehnikas - televizoru, datoru, projektoru, ekrānu, mikrofonu un apskaņošanas sistēmu - noma. Pakalpojums ir pieejams tikai muzeja telpu nomniekiem pasākumu un konferenču laikā.</c:v>
                </c:pt>
              </c:strCache>
            </c:strRef>
          </c:cat>
          <c:val>
            <c:numRef>
              <c:f>Pielikums!$E$121:$E$155</c:f>
              <c:numCache>
                <c:formatCode>###0.00;###0.00</c:formatCode>
                <c:ptCount val="35"/>
                <c:pt idx="1">
                  <c:v>0.39</c:v>
                </c:pt>
                <c:pt idx="2">
                  <c:v>1.58</c:v>
                </c:pt>
                <c:pt idx="3">
                  <c:v>2.2599999999999998</c:v>
                </c:pt>
                <c:pt idx="4">
                  <c:v>2.19</c:v>
                </c:pt>
                <c:pt idx="5">
                  <c:v>4.55</c:v>
                </c:pt>
                <c:pt idx="6">
                  <c:v>2.19</c:v>
                </c:pt>
                <c:pt idx="10">
                  <c:v>11.31</c:v>
                </c:pt>
                <c:pt idx="11">
                  <c:v>11.06</c:v>
                </c:pt>
                <c:pt idx="12">
                  <c:v>20.49</c:v>
                </c:pt>
                <c:pt idx="13">
                  <c:v>7.77</c:v>
                </c:pt>
                <c:pt idx="14">
                  <c:v>3.86</c:v>
                </c:pt>
                <c:pt idx="15">
                  <c:v>3.95</c:v>
                </c:pt>
                <c:pt idx="16">
                  <c:v>21.38</c:v>
                </c:pt>
                <c:pt idx="18">
                  <c:v>6.91</c:v>
                </c:pt>
                <c:pt idx="19">
                  <c:v>3.52</c:v>
                </c:pt>
                <c:pt idx="21">
                  <c:v>3.94</c:v>
                </c:pt>
                <c:pt idx="22">
                  <c:v>0.24</c:v>
                </c:pt>
              </c:numCache>
            </c:numRef>
          </c:val>
          <c:extLst>
            <c:ext xmlns:c16="http://schemas.microsoft.com/office/drawing/2014/chart" uri="{C3380CC4-5D6E-409C-BE32-E72D297353CC}">
              <c16:uniqueId val="{00000003-8798-4838-A1CE-3CACAE0E12C1}"/>
            </c:ext>
          </c:extLst>
        </c:ser>
        <c:ser>
          <c:idx val="4"/>
          <c:order val="4"/>
          <c:tx>
            <c:strRef>
              <c:f>Pielikums!$F$1:$F$120</c:f>
              <c:strCache>
                <c:ptCount val="120"/>
                <c:pt idx="0">
                  <c:v>Pielikums</c:v>
                </c:pt>
                <c:pt idx="1">
                  <c:v>Ministru kabineta</c:v>
                </c:pt>
                <c:pt idx="2">
                  <c:v> 2025.gada ___.______________</c:v>
                </c:pt>
                <c:pt idx="3">
                  <c:v>noteikumu Nr. _____</c:v>
                </c:pt>
                <c:pt idx="4">
                  <c:v>projekta anotācijai</c:v>
                </c:pt>
                <c:pt idx="5">
                  <c:v>Rīgas vēstures un kuģniecības muzeja publisko maksas pakalpojumu cenu kalkulācija</c:v>
                </c:pt>
                <c:pt idx="6">
                  <c:v>Tiešās izmaksas</c:v>
                </c:pt>
                <c:pt idx="7">
                  <c:v>Materiālu un pakalpojumu izmaksas (euro) (EKK 2000)</c:v>
                </c:pt>
                <c:pt idx="8">
                  <c:v>Muzeja pastāvīgo ekspozīciju un izstāžu apskate individuālajiem apmeklētājiem un ģimenēm1</c:v>
                </c:pt>
                <c:pt idx="9">
                  <c:v>pastāvīgās ekspozīcijas un izstāžu apskate Rīgas vēstures un kuģniecības muzeja galvenajā ēkā (Palasta ielā 4, Rīgā)</c:v>
                </c:pt>
                <c:pt idx="10">
                  <c:v>patstāvīgās ekspozīcijas apskate</c:v>
                </c:pt>
                <c:pt idx="11">
                  <c:v>1,55</c:v>
                </c:pt>
                <c:pt idx="12">
                  <c:v>1,57</c:v>
                </c:pt>
                <c:pt idx="13">
                  <c:v>3,37</c:v>
                </c:pt>
                <c:pt idx="14">
                  <c:v>5,69</c:v>
                </c:pt>
                <c:pt idx="15">
                  <c:v>9,58</c:v>
                </c:pt>
                <c:pt idx="16">
                  <c:v>izstādes apskate</c:v>
                </c:pt>
                <c:pt idx="17">
                  <c:v>0,92</c:v>
                </c:pt>
                <c:pt idx="18">
                  <c:v>1,16</c:v>
                </c:pt>
                <c:pt idx="19">
                  <c:v>1,28</c:v>
                </c:pt>
                <c:pt idx="20">
                  <c:v>2,58</c:v>
                </c:pt>
                <c:pt idx="21">
                  <c:v>3,20</c:v>
                </c:pt>
                <c:pt idx="22">
                  <c:v>apvienotā biļete2 pastāvīgās ekspozīcijas un izstāžu apskatei</c:v>
                </c:pt>
                <c:pt idx="23">
                  <c:v>1,91</c:v>
                </c:pt>
                <c:pt idx="24">
                  <c:v>2,08</c:v>
                </c:pt>
                <c:pt idx="25">
                  <c:v>3,97</c:v>
                </c:pt>
                <c:pt idx="26">
                  <c:v>6,94</c:v>
                </c:pt>
                <c:pt idx="27">
                  <c:v>12,33</c:v>
                </c:pt>
                <c:pt idx="28">
                  <c:v>izstādes apskate Latvijas Fotogrāfijas muzejā (Kronvalda bulvārī 4, Rīgā)</c:v>
                </c:pt>
                <c:pt idx="29">
                  <c:v>1,02</c:v>
                </c:pt>
                <c:pt idx="30">
                  <c:v>1,24</c:v>
                </c:pt>
                <c:pt idx="31">
                  <c:v>1,33</c:v>
                </c:pt>
                <c:pt idx="32">
                  <c:v>2,23</c:v>
                </c:pt>
                <c:pt idx="33">
                  <c:v>2,68</c:v>
                </c:pt>
                <c:pt idx="34">
                  <c:v>pastāvīgās ekspozīcijas un izstādes apskate Mencendorfa namā (Grēcinieku ielā 18, Rīgā)</c:v>
                </c:pt>
                <c:pt idx="35">
                  <c:v>pastāvīgās ekspozīcijas apskate</c:v>
                </c:pt>
                <c:pt idx="36">
                  <c:v>0,75</c:v>
                </c:pt>
                <c:pt idx="37">
                  <c:v>2,29</c:v>
                </c:pt>
                <c:pt idx="38">
                  <c:v>4,26</c:v>
                </c:pt>
                <c:pt idx="39">
                  <c:v>4,90</c:v>
                </c:pt>
                <c:pt idx="40">
                  <c:v>8,36</c:v>
                </c:pt>
                <c:pt idx="41">
                  <c:v>izstādes apskate</c:v>
                </c:pt>
                <c:pt idx="42">
                  <c:v>0,98</c:v>
                </c:pt>
                <c:pt idx="43">
                  <c:v>1,03</c:v>
                </c:pt>
                <c:pt idx="44">
                  <c:v>1,20</c:v>
                </c:pt>
                <c:pt idx="45">
                  <c:v>1,81</c:v>
                </c:pt>
                <c:pt idx="46">
                  <c:v>2,64</c:v>
                </c:pt>
                <c:pt idx="47">
                  <c:v>apvienotā biļete2 pastāvīgās ekspozīcijas un izstāžu apskatei</c:v>
                </c:pt>
                <c:pt idx="48">
                  <c:v>1,44</c:v>
                </c:pt>
                <c:pt idx="49">
                  <c:v>2,35</c:v>
                </c:pt>
                <c:pt idx="50">
                  <c:v>4,71</c:v>
                </c:pt>
                <c:pt idx="51">
                  <c:v>6,17</c:v>
                </c:pt>
                <c:pt idx="52">
                  <c:v>10,74</c:v>
                </c:pt>
                <c:pt idx="53">
                  <c:v>pastāvīgās ekspozīcijas apskate Ainažu jūrskolas muzejā (Valdemāra ielā 47, Ainažos)</c:v>
                </c:pt>
                <c:pt idx="54">
                  <c:v>0,96</c:v>
                </c:pt>
                <c:pt idx="55">
                  <c:v>2,98</c:v>
                </c:pt>
                <c:pt idx="56">
                  <c:v>4,51</c:v>
                </c:pt>
                <c:pt idx="57">
                  <c:v>5,55</c:v>
                </c:pt>
                <c:pt idx="58">
                  <c:v>10,54</c:v>
                </c:pt>
                <c:pt idx="59">
                  <c:v>speciālā izstāde3 (Rīgas vēstures un kuģniecības muzeja galvenajā ēkā, Latvijas Fotogrāfijas muzejā, Mencendorfa namā)</c:v>
                </c:pt>
                <c:pt idx="60">
                  <c:v>x</c:v>
                </c:pt>
                <c:pt idx="61">
                  <c:v>x</c:v>
                </c:pt>
                <c:pt idx="62">
                  <c:v>x</c:v>
                </c:pt>
                <c:pt idx="63">
                  <c:v>x</c:v>
                </c:pt>
                <c:pt idx="64">
                  <c:v>x</c:v>
                </c:pt>
                <c:pt idx="65">
                  <c:v>kompleksā 72 stundu biļete divu muzeju ekspozīciju apmeklējumam (Rīgas vēstures un kuģniecības muzeja galvenajā ēkā, Mencendorfa namā)</c:v>
                </c:pt>
                <c:pt idx="66">
                  <c:v>1,82</c:v>
                </c:pt>
                <c:pt idx="67">
                  <c:v>4,76</c:v>
                </c:pt>
                <c:pt idx="68">
                  <c:v>8,58</c:v>
                </c:pt>
                <c:pt idx="69">
                  <c:v>10,73</c:v>
                </c:pt>
                <c:pt idx="70">
                  <c:v>15,59</c:v>
                </c:pt>
                <c:pt idx="71">
                  <c:v>gada biļete pastāvīgo ekspozīciju apskatei un izstāžu apskatei visās muzeja struktūrvienībās individuālajiem apmeklētājiem</c:v>
                </c:pt>
                <c:pt idx="72">
                  <c:v>15,95</c:v>
                </c:pt>
                <c:pt idx="73">
                  <c:v>23,59</c:v>
                </c:pt>
                <c:pt idx="74">
                  <c:v>45,30</c:v>
                </c:pt>
                <c:pt idx="75">
                  <c:v>Gida pakalpojumi muzeja ekspozīcijās un izstādēs1</c:v>
                </c:pt>
                <c:pt idx="76">
                  <c:v>gida pakalpojumi muzeja ekspozīcijās un izstādēs latviešu valodā (grupā ne vairāk kā 25 personas)</c:v>
                </c:pt>
                <c:pt idx="77">
                  <c:v>8,13</c:v>
                </c:pt>
                <c:pt idx="78">
                  <c:v>4,50</c:v>
                </c:pt>
                <c:pt idx="79">
                  <c:v>4,26</c:v>
                </c:pt>
                <c:pt idx="80">
                  <c:v>gida pakalpojumi muzeja ekspozīcijās un izstādēs svešvalodā (grupā ne vairāk kā 25 personas)</c:v>
                </c:pt>
                <c:pt idx="81">
                  <c:v>6,98</c:v>
                </c:pt>
                <c:pt idx="82">
                  <c:v>3,71</c:v>
                </c:pt>
                <c:pt idx="83">
                  <c:v>10,79</c:v>
                </c:pt>
                <c:pt idx="84">
                  <c:v>Tematiska ekskursija grupai (muzeja ekspozīcijā - grupā ne vairāk kā 25 personas)1</c:v>
                </c:pt>
                <c:pt idx="85">
                  <c:v>3,52</c:v>
                </c:pt>
                <c:pt idx="86">
                  <c:v>10,83</c:v>
                </c:pt>
                <c:pt idx="87">
                  <c:v>0,52</c:v>
                </c:pt>
                <c:pt idx="88">
                  <c:v>23,78</c:v>
                </c:pt>
                <c:pt idx="89">
                  <c:v>38,97</c:v>
                </c:pt>
                <c:pt idx="90">
                  <c:v>1,50</c:v>
                </c:pt>
                <c:pt idx="91">
                  <c:v>Muzeja izglītojošās programmas nodarbība grupai5 (grupā ne vairāk kā 25 personas)1</c:v>
                </c:pt>
                <c:pt idx="92">
                  <c:v>3,00</c:v>
                </c:pt>
                <c:pt idx="93">
                  <c:v>3,77</c:v>
                </c:pt>
                <c:pt idx="94">
                  <c:v>6,63</c:v>
                </c:pt>
                <c:pt idx="95">
                  <c:v>1,43</c:v>
                </c:pt>
                <c:pt idx="96">
                  <c:v>2,07</c:v>
                </c:pt>
                <c:pt idx="97">
                  <c:v>4,33</c:v>
                </c:pt>
                <c:pt idx="98">
                  <c:v>5,79</c:v>
                </c:pt>
                <c:pt idx="99">
                  <c:v>2,37</c:v>
                </c:pt>
                <c:pt idx="100">
                  <c:v>28,70</c:v>
                </c:pt>
                <c:pt idx="101">
                  <c:v>38,08</c:v>
                </c:pt>
                <c:pt idx="102">
                  <c:v>1,55</c:v>
                </c:pt>
                <c:pt idx="103">
                  <c:v>Muzeja krājuma izmantošana 6</c:v>
                </c:pt>
                <c:pt idx="104">
                  <c:v>muzeja krājuma izmantošana publicēšanai</c:v>
                </c:pt>
                <c:pt idx="105">
                  <c:v>1,01</c:v>
                </c:pt>
                <c:pt idx="106">
                  <c:v>5,17</c:v>
                </c:pt>
                <c:pt idx="107">
                  <c:v>14,52</c:v>
                </c:pt>
                <c:pt idx="108">
                  <c:v>6,50</c:v>
                </c:pt>
                <c:pt idx="109">
                  <c:v>37,13</c:v>
                </c:pt>
                <c:pt idx="110">
                  <c:v>121,79</c:v>
                </c:pt>
                <c:pt idx="111">
                  <c:v>muzeja priekšmetu fotografēšana un skenēšana muzejā 9</c:v>
                </c:pt>
                <c:pt idx="112">
                  <c:v>0,37</c:v>
                </c:pt>
                <c:pt idx="113">
                  <c:v>0,47</c:v>
                </c:pt>
                <c:pt idx="114">
                  <c:v>muzeja zinātniskā arhīva un bibliotēkas materiālu izmantošana</c:v>
                </c:pt>
                <c:pt idx="115">
                  <c:v>0,19</c:v>
                </c:pt>
                <c:pt idx="116">
                  <c:v>0,49</c:v>
                </c:pt>
                <c:pt idx="117">
                  <c:v>1,85</c:v>
                </c:pt>
                <c:pt idx="118">
                  <c:v>4,40</c:v>
                </c:pt>
                <c:pt idx="119">
                  <c:v>1 vienība gadā</c:v>
                </c:pt>
              </c:strCache>
            </c:strRef>
          </c:tx>
          <c:spPr>
            <a:solidFill>
              <a:schemeClr val="accent5"/>
            </a:solidFill>
            <a:ln>
              <a:noFill/>
            </a:ln>
            <a:effectLst/>
          </c:spPr>
          <c:invertIfNegative val="0"/>
          <c:cat>
            <c:strRef>
              <c:f>Pielikums!$A$121:$A$155</c:f>
              <c:strCache>
                <c:ptCount val="35"/>
                <c:pt idx="0">
                  <c:v>6.</c:v>
                </c:pt>
                <c:pt idx="1">
                  <c:v>6.1.</c:v>
                </c:pt>
                <c:pt idx="2">
                  <c:v>6.2.</c:v>
                </c:pt>
                <c:pt idx="3">
                  <c:v>6.3.</c:v>
                </c:pt>
                <c:pt idx="4">
                  <c:v>6.4.</c:v>
                </c:pt>
                <c:pt idx="5">
                  <c:v>6.5.</c:v>
                </c:pt>
                <c:pt idx="6">
                  <c:v>6.6.</c:v>
                </c:pt>
                <c:pt idx="7">
                  <c:v>7.</c:v>
                </c:pt>
                <c:pt idx="8">
                  <c:v>7.1.</c:v>
                </c:pt>
                <c:pt idx="9">
                  <c:v>7.1.1.</c:v>
                </c:pt>
                <c:pt idx="10">
                  <c:v>7.1.1.1.</c:v>
                </c:pt>
                <c:pt idx="11">
                  <c:v>7.1.1.2.</c:v>
                </c:pt>
                <c:pt idx="12">
                  <c:v>7.1.1.3.</c:v>
                </c:pt>
                <c:pt idx="13">
                  <c:v>7.1.2.</c:v>
                </c:pt>
                <c:pt idx="14">
                  <c:v>7.1.3.</c:v>
                </c:pt>
                <c:pt idx="15">
                  <c:v>7.1.4.</c:v>
                </c:pt>
                <c:pt idx="16">
                  <c:v>7.1.5.</c:v>
                </c:pt>
                <c:pt idx="17">
                  <c:v>7.2.</c:v>
                </c:pt>
                <c:pt idx="18">
                  <c:v>7.2.1.</c:v>
                </c:pt>
                <c:pt idx="19">
                  <c:v>7.2.2.</c:v>
                </c:pt>
                <c:pt idx="20">
                  <c:v>7.3.</c:v>
                </c:pt>
                <c:pt idx="21">
                  <c:v>7.3.1.</c:v>
                </c:pt>
                <c:pt idx="22">
                  <c:v>7.3.2.</c:v>
                </c:pt>
                <c:pt idx="23">
                  <c:v>Piezīmes.</c:v>
                </c:pt>
                <c:pt idx="24">
                  <c:v>1 Pakalpojumiem pievienotās vērtības nodoklis netiek piemērots saskaņā ar Pievienotās vērtības nodokļa likuma 52.panta pirmās daļas 17.punkta „d” apakšpunktu.</c:v>
                </c:pt>
                <c:pt idx="25">
                  <c:v>2 Apvienotā biļete - apmeklētājiem konkrētajā muzeja struktūrvienībā ir tiesības apmeklēt visas pieejamās pastāvīgās ekspozīcijas un izstādes, izņemot speciālo izstādi.</c:v>
                </c:pt>
                <c:pt idx="26">
                  <c:v>3 Speciālā izstāde - nozīmīga, sadarbībā ar partneriem veidota izstāde vai muzeja speciālistu veidota izstāde ar paaugstinātu finansiālo un materiālo ietilpību.</c:v>
                </c:pt>
                <c:pt idx="27">
                  <c:v>4 Papildpiedāvājumā  ietilpst  speciāli  sagatavoti  muzeja  kolekciju  demonstrējumi  vai  atraktīvas  programmas,  vai  vēsturiskā  pavarda demonstrējumi Mencendorfa namā.</c:v>
                </c:pt>
                <c:pt idx="28">
                  <c:v>5 Ja pakalpojums pēc klienta pieprasījuma tiek sniegts ārpus muzeja, papildus tam klients apmaksā ceļa, transporta un citus neparedzētus izdevumus, kas saistīti ar pakalpojuma sniegšanu ārpus muzeja.</c:v>
                </c:pt>
                <c:pt idx="29">
                  <c:v>6 Pakalpojumi tiek sniegti saskaņā ar Muzeja likumu un normatīvajiem aktiem par Nacionālo muzeju krājumu, izvērtējot personas pieteikumu. Muzejam ir tiesības atteikt pakalpojuma sniegšanu, ja tas apdraud priekšmeta saglabātību vai neatbilst muzeja darbības</c:v>
                </c:pt>
                <c:pt idx="30">
                  <c:v>7 Pakalpojumiem pievienotās vērtības nodoklis netiek piemērots saskaņā ar Pievienotās vērtības nodokļa likuma 3.panta astoto daļu.</c:v>
                </c:pt>
                <c:pt idx="31">
                  <c:v>8 Unikāls muzeja priekšmets - oriģināls, rets, vienīgais (pēc kādām īpašībām, pazīmēm) starp sev līdzīgiem.</c:v>
                </c:pt>
                <c:pt idx="32">
                  <c:v>9 Digitālais attēls tiek ierakstīts klienta datu nesējā vai nosūtīts pa e-pastu. Muzejs neveic attēla digitālo apstrādi.</c:v>
                </c:pt>
                <c:pt idx="33">
                  <c:v>10 Izņemot sadarbības līgumu ietvaros veidotas izstādes.</c:v>
                </c:pt>
                <c:pt idx="34">
                  <c:v>11 Pakalpojumā ietilpst muzeja īpašumā esošās prezentācijas tehnikas - televizoru, datoru, projektoru, ekrānu, mikrofonu un apskaņošanas sistēmu - noma. Pakalpojums ir pieejams tikai muzeja telpu nomniekiem pasākumu un konferenču laikā.</c:v>
                </c:pt>
              </c:strCache>
            </c:strRef>
          </c:cat>
          <c:val>
            <c:numRef>
              <c:f>Pielikums!$F$121:$F$155</c:f>
              <c:numCache>
                <c:formatCode>###0.00;###0.00</c:formatCode>
                <c:ptCount val="35"/>
                <c:pt idx="1">
                  <c:v>1.49</c:v>
                </c:pt>
                <c:pt idx="2">
                  <c:v>2.75</c:v>
                </c:pt>
                <c:pt idx="3">
                  <c:v>7.61</c:v>
                </c:pt>
                <c:pt idx="4">
                  <c:v>2.54</c:v>
                </c:pt>
                <c:pt idx="5">
                  <c:v>4.92</c:v>
                </c:pt>
                <c:pt idx="6">
                  <c:v>12.66</c:v>
                </c:pt>
                <c:pt idx="10">
                  <c:v>28.85</c:v>
                </c:pt>
                <c:pt idx="11">
                  <c:v>58.88</c:v>
                </c:pt>
                <c:pt idx="12">
                  <c:v>62.16</c:v>
                </c:pt>
                <c:pt idx="13">
                  <c:v>15.61</c:v>
                </c:pt>
                <c:pt idx="14">
                  <c:v>5.17</c:v>
                </c:pt>
                <c:pt idx="15">
                  <c:v>4.04</c:v>
                </c:pt>
                <c:pt idx="16">
                  <c:v>194.01</c:v>
                </c:pt>
                <c:pt idx="18">
                  <c:v>24.37</c:v>
                </c:pt>
                <c:pt idx="19">
                  <c:v>26.06</c:v>
                </c:pt>
                <c:pt idx="21">
                  <c:v>14.01</c:v>
                </c:pt>
                <c:pt idx="22">
                  <c:v>0.77</c:v>
                </c:pt>
              </c:numCache>
            </c:numRef>
          </c:val>
          <c:extLst>
            <c:ext xmlns:c16="http://schemas.microsoft.com/office/drawing/2014/chart" uri="{C3380CC4-5D6E-409C-BE32-E72D297353CC}">
              <c16:uniqueId val="{00000004-8798-4838-A1CE-3CACAE0E12C1}"/>
            </c:ext>
          </c:extLst>
        </c:ser>
        <c:ser>
          <c:idx val="5"/>
          <c:order val="5"/>
          <c:tx>
            <c:strRef>
              <c:f>Pielikums!$G$1:$G$120</c:f>
              <c:strCache>
                <c:ptCount val="120"/>
                <c:pt idx="0">
                  <c:v>Pielikums</c:v>
                </c:pt>
                <c:pt idx="1">
                  <c:v>Ministru kabineta</c:v>
                </c:pt>
                <c:pt idx="2">
                  <c:v> 2025.gada ___.______________</c:v>
                </c:pt>
                <c:pt idx="3">
                  <c:v>noteikumu Nr. _____</c:v>
                </c:pt>
                <c:pt idx="4">
                  <c:v>projekta anotācijai</c:v>
                </c:pt>
                <c:pt idx="5">
                  <c:v>Rīgas vēstures un kuģniecības muzeja publisko maksas pakalpojumu cenu kalkulācija</c:v>
                </c:pt>
                <c:pt idx="6">
                  <c:v>Netiešās izmaksas</c:v>
                </c:pt>
                <c:pt idx="7">
                  <c:v>Pamatlīdzekļu nolietojums (euro) (EKK 5000)</c:v>
                </c:pt>
                <c:pt idx="8">
                  <c:v>Muzeja pastāvīgo ekspozīciju un izstāžu apskate individuālajiem apmeklētājiem un ģimenēm1</c:v>
                </c:pt>
                <c:pt idx="9">
                  <c:v>pastāvīgās ekspozīcijas un izstāžu apskate Rīgas vēstures un kuģniecības muzeja galvenajā ēkā (Palasta ielā 4, Rīgā)</c:v>
                </c:pt>
                <c:pt idx="10">
                  <c:v>patstāvīgās ekspozīcijas apskate</c:v>
                </c:pt>
                <c:pt idx="11">
                  <c:v>0,01</c:v>
                </c:pt>
                <c:pt idx="12">
                  <c:v>0,02</c:v>
                </c:pt>
                <c:pt idx="13">
                  <c:v>0,06</c:v>
                </c:pt>
                <c:pt idx="14">
                  <c:v>0,04</c:v>
                </c:pt>
                <c:pt idx="15">
                  <c:v>0,15</c:v>
                </c:pt>
                <c:pt idx="16">
                  <c:v>izstādes apskate</c:v>
                </c:pt>
                <c:pt idx="17">
                  <c:v>0,02</c:v>
                </c:pt>
                <c:pt idx="18">
                  <c:v>0,08</c:v>
                </c:pt>
                <c:pt idx="19">
                  <c:v>0,08</c:v>
                </c:pt>
                <c:pt idx="20">
                  <c:v>0,03</c:v>
                </c:pt>
                <c:pt idx="21">
                  <c:v>0,04</c:v>
                </c:pt>
                <c:pt idx="22">
                  <c:v>apvienotā biļete2 pastāvīgās ekspozīcijas un izstāžu apskatei</c:v>
                </c:pt>
                <c:pt idx="23">
                  <c:v>0,02</c:v>
                </c:pt>
                <c:pt idx="24">
                  <c:v>0,02</c:v>
                </c:pt>
                <c:pt idx="25">
                  <c:v>0,08</c:v>
                </c:pt>
                <c:pt idx="26">
                  <c:v>0,09</c:v>
                </c:pt>
                <c:pt idx="27">
                  <c:v>0,17</c:v>
                </c:pt>
                <c:pt idx="28">
                  <c:v>izstādes apskate Latvijas Fotogrāfijas muzejā (Kronvalda bulvārī 4, Rīgā)</c:v>
                </c:pt>
                <c:pt idx="29">
                  <c:v>0,01</c:v>
                </c:pt>
                <c:pt idx="30">
                  <c:v>0,02</c:v>
                </c:pt>
                <c:pt idx="31">
                  <c:v>0,05</c:v>
                </c:pt>
                <c:pt idx="32">
                  <c:v>0,07</c:v>
                </c:pt>
                <c:pt idx="33">
                  <c:v>0,10</c:v>
                </c:pt>
                <c:pt idx="34">
                  <c:v>pastāvīgās ekspozīcijas un izstādes apskate Mencendorfa namā (Grēcinieku ielā 18, Rīgā)</c:v>
                </c:pt>
                <c:pt idx="35">
                  <c:v>pastāvīgās ekspozīcijas apskate</c:v>
                </c:pt>
                <c:pt idx="36">
                  <c:v>0,01</c:v>
                </c:pt>
                <c:pt idx="37">
                  <c:v>0,02</c:v>
                </c:pt>
                <c:pt idx="38">
                  <c:v>0,05</c:v>
                </c:pt>
                <c:pt idx="39">
                  <c:v>0,05</c:v>
                </c:pt>
                <c:pt idx="40">
                  <c:v>0,09</c:v>
                </c:pt>
                <c:pt idx="41">
                  <c:v>izstādes apskate</c:v>
                </c:pt>
                <c:pt idx="42">
                  <c:v>0,01</c:v>
                </c:pt>
                <c:pt idx="43">
                  <c:v>0,02</c:v>
                </c:pt>
                <c:pt idx="44">
                  <c:v>0,02</c:v>
                </c:pt>
                <c:pt idx="45">
                  <c:v>0,02</c:v>
                </c:pt>
                <c:pt idx="46">
                  <c:v>0,02</c:v>
                </c:pt>
                <c:pt idx="47">
                  <c:v>apvienotā biļete2 pastāvīgās ekspozīcijas un izstāžu apskatei</c:v>
                </c:pt>
                <c:pt idx="48">
                  <c:v>0,01</c:v>
                </c:pt>
                <c:pt idx="49">
                  <c:v>0,01</c:v>
                </c:pt>
                <c:pt idx="50">
                  <c:v>0,03</c:v>
                </c:pt>
                <c:pt idx="51">
                  <c:v>0,01</c:v>
                </c:pt>
                <c:pt idx="52">
                  <c:v>0,03</c:v>
                </c:pt>
                <c:pt idx="53">
                  <c:v>pastāvīgās ekspozīcijas apskate Ainažu jūrskolas muzejā (Valdemāra ielā 47, Ainažos)</c:v>
                </c:pt>
                <c:pt idx="54">
                  <c:v>0,01</c:v>
                </c:pt>
                <c:pt idx="55">
                  <c:v>0,02</c:v>
                </c:pt>
                <c:pt idx="56">
                  <c:v>0,02</c:v>
                </c:pt>
                <c:pt idx="57">
                  <c:v>0,03</c:v>
                </c:pt>
                <c:pt idx="58">
                  <c:v>0,03</c:v>
                </c:pt>
                <c:pt idx="59">
                  <c:v>speciālā izstāde3 (Rīgas vēstures un kuģniecības muzeja galvenajā ēkā, Latvijas Fotogrāfijas muzejā, Mencendorfa namā)</c:v>
                </c:pt>
                <c:pt idx="60">
                  <c:v>x</c:v>
                </c:pt>
                <c:pt idx="61">
                  <c:v>x</c:v>
                </c:pt>
                <c:pt idx="62">
                  <c:v>x</c:v>
                </c:pt>
                <c:pt idx="63">
                  <c:v>x</c:v>
                </c:pt>
                <c:pt idx="64">
                  <c:v>x</c:v>
                </c:pt>
                <c:pt idx="65">
                  <c:v>kompleksā 72 stundu biļete divu muzeju ekspozīciju apmeklējumam (Rīgas vēstures un kuģniecības muzeja galvenajā ēkā, Mencendorfa namā)</c:v>
                </c:pt>
                <c:pt idx="66">
                  <c:v>0,01</c:v>
                </c:pt>
                <c:pt idx="67">
                  <c:v>0,02</c:v>
                </c:pt>
                <c:pt idx="68">
                  <c:v>0,02</c:v>
                </c:pt>
                <c:pt idx="69">
                  <c:v>0,02</c:v>
                </c:pt>
                <c:pt idx="70">
                  <c:v>0,02</c:v>
                </c:pt>
                <c:pt idx="71">
                  <c:v>gada biļete pastāvīgo ekspozīciju apskatei un izstāžu apskatei visās muzeja struktūrvienībās individuālajiem apmeklētājiem</c:v>
                </c:pt>
                <c:pt idx="72">
                  <c:v>0,05</c:v>
                </c:pt>
                <c:pt idx="73">
                  <c:v>0,06</c:v>
                </c:pt>
                <c:pt idx="74">
                  <c:v>0,07</c:v>
                </c:pt>
                <c:pt idx="75">
                  <c:v>Gida pakalpojumi muzeja ekspozīcijās un izstādēs1</c:v>
                </c:pt>
                <c:pt idx="76">
                  <c:v>gida pakalpojumi muzeja ekspozīcijās un izstādēs latviešu valodā (grupā ne vairāk kā 25 personas)</c:v>
                </c:pt>
                <c:pt idx="77">
                  <c:v>0,03</c:v>
                </c:pt>
                <c:pt idx="78">
                  <c:v>0,03</c:v>
                </c:pt>
                <c:pt idx="79">
                  <c:v>0,04</c:v>
                </c:pt>
                <c:pt idx="80">
                  <c:v>gida pakalpojumi muzeja ekspozīcijās un izstādēs svešvalodā (grupā ne vairāk kā 25 personas)</c:v>
                </c:pt>
                <c:pt idx="81">
                  <c:v>0,03</c:v>
                </c:pt>
                <c:pt idx="82">
                  <c:v>0,04</c:v>
                </c:pt>
                <c:pt idx="83">
                  <c:v>0,05</c:v>
                </c:pt>
                <c:pt idx="84">
                  <c:v>Tematiska ekskursija grupai (muzeja ekspozīcijā - grupā ne vairāk kā 25 personas)1</c:v>
                </c:pt>
                <c:pt idx="85">
                  <c:v>0,02</c:v>
                </c:pt>
                <c:pt idx="86">
                  <c:v>0,02</c:v>
                </c:pt>
                <c:pt idx="87">
                  <c:v>0,01</c:v>
                </c:pt>
                <c:pt idx="88">
                  <c:v>0,01</c:v>
                </c:pt>
                <c:pt idx="89">
                  <c:v>0,02</c:v>
                </c:pt>
                <c:pt idx="90">
                  <c:v>0,01</c:v>
                </c:pt>
                <c:pt idx="91">
                  <c:v>Muzeja izglītojošās programmas nodarbība grupai5 (grupā ne vairāk kā 25 personas)1</c:v>
                </c:pt>
                <c:pt idx="92">
                  <c:v>0,01</c:v>
                </c:pt>
                <c:pt idx="93">
                  <c:v>0,01</c:v>
                </c:pt>
                <c:pt idx="94">
                  <c:v>0,02</c:v>
                </c:pt>
                <c:pt idx="95">
                  <c:v>0,01</c:v>
                </c:pt>
                <c:pt idx="96">
                  <c:v>0,01</c:v>
                </c:pt>
                <c:pt idx="97">
                  <c:v>0,03</c:v>
                </c:pt>
                <c:pt idx="98">
                  <c:v>0,03</c:v>
                </c:pt>
                <c:pt idx="99">
                  <c:v>0,01</c:v>
                </c:pt>
                <c:pt idx="100">
                  <c:v>0,02</c:v>
                </c:pt>
                <c:pt idx="101">
                  <c:v>0,03</c:v>
                </c:pt>
                <c:pt idx="102">
                  <c:v>0,01</c:v>
                </c:pt>
                <c:pt idx="103">
                  <c:v>Muzeja krājuma izmantošana 6</c:v>
                </c:pt>
                <c:pt idx="104">
                  <c:v>muzeja krājuma izmantošana publicēšanai</c:v>
                </c:pt>
                <c:pt idx="105">
                  <c:v>0,01</c:v>
                </c:pt>
                <c:pt idx="106">
                  <c:v>0,01</c:v>
                </c:pt>
                <c:pt idx="107">
                  <c:v>0,02</c:v>
                </c:pt>
                <c:pt idx="108">
                  <c:v>0,06</c:v>
                </c:pt>
                <c:pt idx="109">
                  <c:v>0,02</c:v>
                </c:pt>
                <c:pt idx="110">
                  <c:v>0,06</c:v>
                </c:pt>
                <c:pt idx="111">
                  <c:v>muzeja priekšmetu fotografēšana un skenēšana muzejā 9</c:v>
                </c:pt>
                <c:pt idx="112">
                  <c:v>0,01</c:v>
                </c:pt>
                <c:pt idx="113">
                  <c:v>0,01</c:v>
                </c:pt>
                <c:pt idx="114">
                  <c:v>muzeja zinātniskā arhīva un bibliotēkas materiālu izmantošana</c:v>
                </c:pt>
                <c:pt idx="115">
                  <c:v>0,01</c:v>
                </c:pt>
                <c:pt idx="116">
                  <c:v>0,01</c:v>
                </c:pt>
                <c:pt idx="117">
                  <c:v>0,02</c:v>
                </c:pt>
                <c:pt idx="118">
                  <c:v>0,02</c:v>
                </c:pt>
                <c:pt idx="119">
                  <c:v>1 vienība gadā</c:v>
                </c:pt>
              </c:strCache>
            </c:strRef>
          </c:tx>
          <c:spPr>
            <a:solidFill>
              <a:schemeClr val="accent6"/>
            </a:solidFill>
            <a:ln>
              <a:noFill/>
            </a:ln>
            <a:effectLst/>
          </c:spPr>
          <c:invertIfNegative val="0"/>
          <c:cat>
            <c:strRef>
              <c:f>Pielikums!$A$121:$A$155</c:f>
              <c:strCache>
                <c:ptCount val="35"/>
                <c:pt idx="0">
                  <c:v>6.</c:v>
                </c:pt>
                <c:pt idx="1">
                  <c:v>6.1.</c:v>
                </c:pt>
                <c:pt idx="2">
                  <c:v>6.2.</c:v>
                </c:pt>
                <c:pt idx="3">
                  <c:v>6.3.</c:v>
                </c:pt>
                <c:pt idx="4">
                  <c:v>6.4.</c:v>
                </c:pt>
                <c:pt idx="5">
                  <c:v>6.5.</c:v>
                </c:pt>
                <c:pt idx="6">
                  <c:v>6.6.</c:v>
                </c:pt>
                <c:pt idx="7">
                  <c:v>7.</c:v>
                </c:pt>
                <c:pt idx="8">
                  <c:v>7.1.</c:v>
                </c:pt>
                <c:pt idx="9">
                  <c:v>7.1.1.</c:v>
                </c:pt>
                <c:pt idx="10">
                  <c:v>7.1.1.1.</c:v>
                </c:pt>
                <c:pt idx="11">
                  <c:v>7.1.1.2.</c:v>
                </c:pt>
                <c:pt idx="12">
                  <c:v>7.1.1.3.</c:v>
                </c:pt>
                <c:pt idx="13">
                  <c:v>7.1.2.</c:v>
                </c:pt>
                <c:pt idx="14">
                  <c:v>7.1.3.</c:v>
                </c:pt>
                <c:pt idx="15">
                  <c:v>7.1.4.</c:v>
                </c:pt>
                <c:pt idx="16">
                  <c:v>7.1.5.</c:v>
                </c:pt>
                <c:pt idx="17">
                  <c:v>7.2.</c:v>
                </c:pt>
                <c:pt idx="18">
                  <c:v>7.2.1.</c:v>
                </c:pt>
                <c:pt idx="19">
                  <c:v>7.2.2.</c:v>
                </c:pt>
                <c:pt idx="20">
                  <c:v>7.3.</c:v>
                </c:pt>
                <c:pt idx="21">
                  <c:v>7.3.1.</c:v>
                </c:pt>
                <c:pt idx="22">
                  <c:v>7.3.2.</c:v>
                </c:pt>
                <c:pt idx="23">
                  <c:v>Piezīmes.</c:v>
                </c:pt>
                <c:pt idx="24">
                  <c:v>1 Pakalpojumiem pievienotās vērtības nodoklis netiek piemērots saskaņā ar Pievienotās vērtības nodokļa likuma 52.panta pirmās daļas 17.punkta „d” apakšpunktu.</c:v>
                </c:pt>
                <c:pt idx="25">
                  <c:v>2 Apvienotā biļete - apmeklētājiem konkrētajā muzeja struktūrvienībā ir tiesības apmeklēt visas pieejamās pastāvīgās ekspozīcijas un izstādes, izņemot speciālo izstādi.</c:v>
                </c:pt>
                <c:pt idx="26">
                  <c:v>3 Speciālā izstāde - nozīmīga, sadarbībā ar partneriem veidota izstāde vai muzeja speciālistu veidota izstāde ar paaugstinātu finansiālo un materiālo ietilpību.</c:v>
                </c:pt>
                <c:pt idx="27">
                  <c:v>4 Papildpiedāvājumā  ietilpst  speciāli  sagatavoti  muzeja  kolekciju  demonstrējumi  vai  atraktīvas  programmas,  vai  vēsturiskā  pavarda demonstrējumi Mencendorfa namā.</c:v>
                </c:pt>
                <c:pt idx="28">
                  <c:v>5 Ja pakalpojums pēc klienta pieprasījuma tiek sniegts ārpus muzeja, papildus tam klients apmaksā ceļa, transporta un citus neparedzētus izdevumus, kas saistīti ar pakalpojuma sniegšanu ārpus muzeja.</c:v>
                </c:pt>
                <c:pt idx="29">
                  <c:v>6 Pakalpojumi tiek sniegti saskaņā ar Muzeja likumu un normatīvajiem aktiem par Nacionālo muzeju krājumu, izvērtējot personas pieteikumu. Muzejam ir tiesības atteikt pakalpojuma sniegšanu, ja tas apdraud priekšmeta saglabātību vai neatbilst muzeja darbības</c:v>
                </c:pt>
                <c:pt idx="30">
                  <c:v>7 Pakalpojumiem pievienotās vērtības nodoklis netiek piemērots saskaņā ar Pievienotās vērtības nodokļa likuma 3.panta astoto daļu.</c:v>
                </c:pt>
                <c:pt idx="31">
                  <c:v>8 Unikāls muzeja priekšmets - oriģināls, rets, vienīgais (pēc kādām īpašībām, pazīmēm) starp sev līdzīgiem.</c:v>
                </c:pt>
                <c:pt idx="32">
                  <c:v>9 Digitālais attēls tiek ierakstīts klienta datu nesējā vai nosūtīts pa e-pastu. Muzejs neveic attēla digitālo apstrādi.</c:v>
                </c:pt>
                <c:pt idx="33">
                  <c:v>10 Izņemot sadarbības līgumu ietvaros veidotas izstādes.</c:v>
                </c:pt>
                <c:pt idx="34">
                  <c:v>11 Pakalpojumā ietilpst muzeja īpašumā esošās prezentācijas tehnikas - televizoru, datoru, projektoru, ekrānu, mikrofonu un apskaņošanas sistēmu - noma. Pakalpojums ir pieejams tikai muzeja telpu nomniekiem pasākumu un konferenču laikā.</c:v>
                </c:pt>
              </c:strCache>
            </c:strRef>
          </c:cat>
          <c:val>
            <c:numRef>
              <c:f>Pielikums!$G$121:$G$155</c:f>
              <c:numCache>
                <c:formatCode>###0.00;###0.00</c:formatCode>
                <c:ptCount val="35"/>
                <c:pt idx="1">
                  <c:v>0.01</c:v>
                </c:pt>
                <c:pt idx="2">
                  <c:v>0.02</c:v>
                </c:pt>
                <c:pt idx="3">
                  <c:v>0.02</c:v>
                </c:pt>
                <c:pt idx="4">
                  <c:v>0.02</c:v>
                </c:pt>
                <c:pt idx="5">
                  <c:v>0.03</c:v>
                </c:pt>
                <c:pt idx="6">
                  <c:v>0.03</c:v>
                </c:pt>
                <c:pt idx="10">
                  <c:v>0.05</c:v>
                </c:pt>
                <c:pt idx="11">
                  <c:v>0.09</c:v>
                </c:pt>
                <c:pt idx="12">
                  <c:v>0.18</c:v>
                </c:pt>
                <c:pt idx="13">
                  <c:v>0.1</c:v>
                </c:pt>
                <c:pt idx="14">
                  <c:v>0.05</c:v>
                </c:pt>
                <c:pt idx="15">
                  <c:v>0.01</c:v>
                </c:pt>
                <c:pt idx="16">
                  <c:v>0.15</c:v>
                </c:pt>
                <c:pt idx="18">
                  <c:v>0.23</c:v>
                </c:pt>
                <c:pt idx="19">
                  <c:v>0.03</c:v>
                </c:pt>
                <c:pt idx="21">
                  <c:v>0.06</c:v>
                </c:pt>
                <c:pt idx="22">
                  <c:v>0.01</c:v>
                </c:pt>
              </c:numCache>
            </c:numRef>
          </c:val>
          <c:extLst>
            <c:ext xmlns:c16="http://schemas.microsoft.com/office/drawing/2014/chart" uri="{C3380CC4-5D6E-409C-BE32-E72D297353CC}">
              <c16:uniqueId val="{00000005-8798-4838-A1CE-3CACAE0E12C1}"/>
            </c:ext>
          </c:extLst>
        </c:ser>
        <c:ser>
          <c:idx val="6"/>
          <c:order val="6"/>
          <c:tx>
            <c:strRef>
              <c:f>Pielikums!$H$1:$H$120</c:f>
              <c:strCache>
                <c:ptCount val="120"/>
                <c:pt idx="0">
                  <c:v>Pielikums</c:v>
                </c:pt>
                <c:pt idx="1">
                  <c:v>Ministru kabineta</c:v>
                </c:pt>
                <c:pt idx="2">
                  <c:v> 2025.gada ___.______________</c:v>
                </c:pt>
                <c:pt idx="3">
                  <c:v>noteikumu Nr. _____</c:v>
                </c:pt>
                <c:pt idx="4">
                  <c:v>projekta anotācijai</c:v>
                </c:pt>
                <c:pt idx="5">
                  <c:v>Rīgas vēstures un kuģniecības muzeja publisko maksas pakalpojumu cenu kalkulācija</c:v>
                </c:pt>
                <c:pt idx="6">
                  <c:v>Netiešās izmaksas</c:v>
                </c:pt>
                <c:pt idx="7">
                  <c:v>Administratīvās izmaksas (euro) (EKK 2000)</c:v>
                </c:pt>
                <c:pt idx="8">
                  <c:v>Muzeja pastāvīgo ekspozīciju un izstāžu apskate individuālajiem apmeklētājiem un ģimenēm1</c:v>
                </c:pt>
                <c:pt idx="9">
                  <c:v>pastāvīgās ekspozīcijas un izstāžu apskate Rīgas vēstures un kuģniecības muzeja galvenajā ēkā (Palasta ielā 4, Rīgā)</c:v>
                </c:pt>
                <c:pt idx="10">
                  <c:v>patstāvīgās ekspozīcijas apskate</c:v>
                </c:pt>
                <c:pt idx="11">
                  <c:v>0,65</c:v>
                </c:pt>
                <c:pt idx="12">
                  <c:v>0,75</c:v>
                </c:pt>
                <c:pt idx="13">
                  <c:v>1,32</c:v>
                </c:pt>
                <c:pt idx="14">
                  <c:v>1,43</c:v>
                </c:pt>
                <c:pt idx="15">
                  <c:v>2,40</c:v>
                </c:pt>
                <c:pt idx="16">
                  <c:v>izstādes apskate</c:v>
                </c:pt>
                <c:pt idx="17">
                  <c:v>0,42</c:v>
                </c:pt>
                <c:pt idx="18">
                  <c:v>0,46</c:v>
                </c:pt>
                <c:pt idx="19">
                  <c:v>0,76</c:v>
                </c:pt>
                <c:pt idx="20">
                  <c:v>0,91</c:v>
                </c:pt>
                <c:pt idx="21">
                  <c:v>1,17</c:v>
                </c:pt>
                <c:pt idx="22">
                  <c:v>apvienotā biļete2 pastāvīgās ekspozīcijas un izstāžu apskatei</c:v>
                </c:pt>
                <c:pt idx="23">
                  <c:v>0,82</c:v>
                </c:pt>
                <c:pt idx="24">
                  <c:v>0,97</c:v>
                </c:pt>
                <c:pt idx="25">
                  <c:v>1,93</c:v>
                </c:pt>
                <c:pt idx="26">
                  <c:v>2,29</c:v>
                </c:pt>
                <c:pt idx="27">
                  <c:v>3,37</c:v>
                </c:pt>
                <c:pt idx="28">
                  <c:v>izstādes apskate Latvijas Fotogrāfijas muzejā (Kronvalda bulvārī 4, Rīgā)</c:v>
                </c:pt>
                <c:pt idx="29">
                  <c:v>0,39</c:v>
                </c:pt>
                <c:pt idx="30">
                  <c:v>0,45</c:v>
                </c:pt>
                <c:pt idx="31">
                  <c:v>0,51</c:v>
                </c:pt>
                <c:pt idx="32">
                  <c:v>0,87</c:v>
                </c:pt>
                <c:pt idx="33">
                  <c:v>1,35</c:v>
                </c:pt>
                <c:pt idx="34">
                  <c:v>pastāvīgās ekspozīcijas un izstādes apskate Mencendorfa namā (Grēcinieku ielā 18, Rīgā)</c:v>
                </c:pt>
                <c:pt idx="35">
                  <c:v>pastāvīgās ekspozīcijas apskate</c:v>
                </c:pt>
                <c:pt idx="36">
                  <c:v>0,39</c:v>
                </c:pt>
                <c:pt idx="37">
                  <c:v>1,26</c:v>
                </c:pt>
                <c:pt idx="38">
                  <c:v>1,78</c:v>
                </c:pt>
                <c:pt idx="39">
                  <c:v>1,96</c:v>
                </c:pt>
                <c:pt idx="40">
                  <c:v>4,36</c:v>
                </c:pt>
                <c:pt idx="41">
                  <c:v>izstādes apskate</c:v>
                </c:pt>
                <c:pt idx="42">
                  <c:v>0,43</c:v>
                </c:pt>
                <c:pt idx="43">
                  <c:v>0,49</c:v>
                </c:pt>
                <c:pt idx="44">
                  <c:v>0,53</c:v>
                </c:pt>
                <c:pt idx="45">
                  <c:v>0,90</c:v>
                </c:pt>
                <c:pt idx="46">
                  <c:v>1,10</c:v>
                </c:pt>
                <c:pt idx="47">
                  <c:v>apvienotā biļete2 pastāvīgās ekspozīcijas un izstāžu apskatei</c:v>
                </c:pt>
                <c:pt idx="48">
                  <c:v>0,82</c:v>
                </c:pt>
                <c:pt idx="49">
                  <c:v>1,53</c:v>
                </c:pt>
                <c:pt idx="50">
                  <c:v>2,17</c:v>
                </c:pt>
                <c:pt idx="51">
                  <c:v>2,46</c:v>
                </c:pt>
                <c:pt idx="52">
                  <c:v>3,69</c:v>
                </c:pt>
                <c:pt idx="53">
                  <c:v>pastāvīgās ekspozīcijas apskate Ainažu jūrskolas muzejā (Valdemāra ielā 47, Ainažos)</c:v>
                </c:pt>
                <c:pt idx="54">
                  <c:v>0,39</c:v>
                </c:pt>
                <c:pt idx="55">
                  <c:v>0,66</c:v>
                </c:pt>
                <c:pt idx="56">
                  <c:v>1,89</c:v>
                </c:pt>
                <c:pt idx="57">
                  <c:v>2,12</c:v>
                </c:pt>
                <c:pt idx="58">
                  <c:v>2,90</c:v>
                </c:pt>
                <c:pt idx="59">
                  <c:v>speciālā izstāde3 (Rīgas vēstures un kuģniecības muzeja galvenajā ēkā, Latvijas Fotogrāfijas muzejā, Mencendorfa namā)</c:v>
                </c:pt>
                <c:pt idx="60">
                  <c:v>x</c:v>
                </c:pt>
                <c:pt idx="61">
                  <c:v>x</c:v>
                </c:pt>
                <c:pt idx="62">
                  <c:v>x</c:v>
                </c:pt>
                <c:pt idx="63">
                  <c:v>x</c:v>
                </c:pt>
                <c:pt idx="64">
                  <c:v>x</c:v>
                </c:pt>
                <c:pt idx="65">
                  <c:v>kompleksā 72 stundu biļete divu muzeju ekspozīciju apmeklējumam (Rīgas vēstures un kuģniecības muzeja galvenajā ēkā, Mencendorfa namā)</c:v>
                </c:pt>
                <c:pt idx="66">
                  <c:v>0,86</c:v>
                </c:pt>
                <c:pt idx="67">
                  <c:v>1,53</c:v>
                </c:pt>
                <c:pt idx="68">
                  <c:v>2,15</c:v>
                </c:pt>
                <c:pt idx="69">
                  <c:v>2,71</c:v>
                </c:pt>
                <c:pt idx="70">
                  <c:v>5,21</c:v>
                </c:pt>
                <c:pt idx="71">
                  <c:v>gada biļete pastāvīgo ekspozīciju apskatei un izstāžu apskatei visās muzeja struktūrvienībās individuālajiem apmeklētājiem</c:v>
                </c:pt>
                <c:pt idx="72">
                  <c:v>7,56</c:v>
                </c:pt>
                <c:pt idx="73">
                  <c:v>8,37</c:v>
                </c:pt>
                <c:pt idx="74">
                  <c:v>13,97</c:v>
                </c:pt>
                <c:pt idx="75">
                  <c:v>Gida pakalpojumi muzeja ekspozīcijās un izstādēs1</c:v>
                </c:pt>
                <c:pt idx="76">
                  <c:v>gida pakalpojumi muzeja ekspozīcijās un izstādēs latviešu valodā (grupā ne vairāk kā 25 personas)</c:v>
                </c:pt>
                <c:pt idx="77">
                  <c:v>1,90</c:v>
                </c:pt>
                <c:pt idx="78">
                  <c:v>2,59</c:v>
                </c:pt>
                <c:pt idx="79">
                  <c:v>4,90</c:v>
                </c:pt>
                <c:pt idx="80">
                  <c:v>gida pakalpojumi muzeja ekspozīcijās un izstādēs svešvalodā (grupā ne vairāk kā 25 personas)</c:v>
                </c:pt>
                <c:pt idx="81">
                  <c:v>2,05</c:v>
                </c:pt>
                <c:pt idx="82">
                  <c:v>1,84</c:v>
                </c:pt>
                <c:pt idx="83">
                  <c:v>3,45</c:v>
                </c:pt>
                <c:pt idx="84">
                  <c:v>Tematiska ekskursija grupai (muzeja ekspozīcijā - grupā ne vairāk kā 25 personas)1</c:v>
                </c:pt>
                <c:pt idx="85">
                  <c:v>3,20</c:v>
                </c:pt>
                <c:pt idx="86">
                  <c:v>4,50</c:v>
                </c:pt>
                <c:pt idx="87">
                  <c:v>0,46</c:v>
                </c:pt>
                <c:pt idx="88">
                  <c:v>9,50</c:v>
                </c:pt>
                <c:pt idx="89">
                  <c:v>12,00</c:v>
                </c:pt>
                <c:pt idx="90">
                  <c:v>2,41</c:v>
                </c:pt>
                <c:pt idx="91">
                  <c:v>Muzeja izglītojošās programmas nodarbība grupai5 (grupā ne vairāk kā 25 personas)1</c:v>
                </c:pt>
                <c:pt idx="92">
                  <c:v>0,92</c:v>
                </c:pt>
                <c:pt idx="93">
                  <c:v>1,02</c:v>
                </c:pt>
                <c:pt idx="94">
                  <c:v>2,46</c:v>
                </c:pt>
                <c:pt idx="95">
                  <c:v>0,76</c:v>
                </c:pt>
                <c:pt idx="96">
                  <c:v>0,92</c:v>
                </c:pt>
                <c:pt idx="97">
                  <c:v>3,70</c:v>
                </c:pt>
                <c:pt idx="98">
                  <c:v>3,98</c:v>
                </c:pt>
                <c:pt idx="99">
                  <c:v>1,05</c:v>
                </c:pt>
                <c:pt idx="100">
                  <c:v>16,36</c:v>
                </c:pt>
                <c:pt idx="101">
                  <c:v>20,64</c:v>
                </c:pt>
                <c:pt idx="102">
                  <c:v>0,89</c:v>
                </c:pt>
                <c:pt idx="103">
                  <c:v>Muzeja krājuma izmantošana 6</c:v>
                </c:pt>
                <c:pt idx="104">
                  <c:v>muzeja krājuma izmantošana publicēšanai</c:v>
                </c:pt>
                <c:pt idx="105">
                  <c:v>0,52</c:v>
                </c:pt>
                <c:pt idx="106">
                  <c:v>4,05</c:v>
                </c:pt>
                <c:pt idx="107">
                  <c:v>5,61</c:v>
                </c:pt>
                <c:pt idx="108">
                  <c:v>3,06</c:v>
                </c:pt>
                <c:pt idx="109">
                  <c:v>10,32</c:v>
                </c:pt>
                <c:pt idx="110">
                  <c:v>33,89</c:v>
                </c:pt>
                <c:pt idx="111">
                  <c:v>muzeja priekšmetu fotografēšana un skenēšana muzejā 9</c:v>
                </c:pt>
                <c:pt idx="112">
                  <c:v>0,10</c:v>
                </c:pt>
                <c:pt idx="113">
                  <c:v>0,13</c:v>
                </c:pt>
                <c:pt idx="114">
                  <c:v>muzeja zinātniskā arhīva un bibliotēkas materiālu izmantošana</c:v>
                </c:pt>
                <c:pt idx="115">
                  <c:v>0,10</c:v>
                </c:pt>
                <c:pt idx="116">
                  <c:v>0,21</c:v>
                </c:pt>
                <c:pt idx="117">
                  <c:v>1,46</c:v>
                </c:pt>
                <c:pt idx="118">
                  <c:v>3,01</c:v>
                </c:pt>
                <c:pt idx="119">
                  <c:v>1 vienība gadā</c:v>
                </c:pt>
              </c:strCache>
            </c:strRef>
          </c:tx>
          <c:spPr>
            <a:solidFill>
              <a:schemeClr val="accent1">
                <a:lumMod val="60000"/>
              </a:schemeClr>
            </a:solidFill>
            <a:ln>
              <a:noFill/>
            </a:ln>
            <a:effectLst/>
          </c:spPr>
          <c:invertIfNegative val="0"/>
          <c:cat>
            <c:strRef>
              <c:f>Pielikums!$A$121:$A$155</c:f>
              <c:strCache>
                <c:ptCount val="35"/>
                <c:pt idx="0">
                  <c:v>6.</c:v>
                </c:pt>
                <c:pt idx="1">
                  <c:v>6.1.</c:v>
                </c:pt>
                <c:pt idx="2">
                  <c:v>6.2.</c:v>
                </c:pt>
                <c:pt idx="3">
                  <c:v>6.3.</c:v>
                </c:pt>
                <c:pt idx="4">
                  <c:v>6.4.</c:v>
                </c:pt>
                <c:pt idx="5">
                  <c:v>6.5.</c:v>
                </c:pt>
                <c:pt idx="6">
                  <c:v>6.6.</c:v>
                </c:pt>
                <c:pt idx="7">
                  <c:v>7.</c:v>
                </c:pt>
                <c:pt idx="8">
                  <c:v>7.1.</c:v>
                </c:pt>
                <c:pt idx="9">
                  <c:v>7.1.1.</c:v>
                </c:pt>
                <c:pt idx="10">
                  <c:v>7.1.1.1.</c:v>
                </c:pt>
                <c:pt idx="11">
                  <c:v>7.1.1.2.</c:v>
                </c:pt>
                <c:pt idx="12">
                  <c:v>7.1.1.3.</c:v>
                </c:pt>
                <c:pt idx="13">
                  <c:v>7.1.2.</c:v>
                </c:pt>
                <c:pt idx="14">
                  <c:v>7.1.3.</c:v>
                </c:pt>
                <c:pt idx="15">
                  <c:v>7.1.4.</c:v>
                </c:pt>
                <c:pt idx="16">
                  <c:v>7.1.5.</c:v>
                </c:pt>
                <c:pt idx="17">
                  <c:v>7.2.</c:v>
                </c:pt>
                <c:pt idx="18">
                  <c:v>7.2.1.</c:v>
                </c:pt>
                <c:pt idx="19">
                  <c:v>7.2.2.</c:v>
                </c:pt>
                <c:pt idx="20">
                  <c:v>7.3.</c:v>
                </c:pt>
                <c:pt idx="21">
                  <c:v>7.3.1.</c:v>
                </c:pt>
                <c:pt idx="22">
                  <c:v>7.3.2.</c:v>
                </c:pt>
                <c:pt idx="23">
                  <c:v>Piezīmes.</c:v>
                </c:pt>
                <c:pt idx="24">
                  <c:v>1 Pakalpojumiem pievienotās vērtības nodoklis netiek piemērots saskaņā ar Pievienotās vērtības nodokļa likuma 52.panta pirmās daļas 17.punkta „d” apakšpunktu.</c:v>
                </c:pt>
                <c:pt idx="25">
                  <c:v>2 Apvienotā biļete - apmeklētājiem konkrētajā muzeja struktūrvienībā ir tiesības apmeklēt visas pieejamās pastāvīgās ekspozīcijas un izstādes, izņemot speciālo izstādi.</c:v>
                </c:pt>
                <c:pt idx="26">
                  <c:v>3 Speciālā izstāde - nozīmīga, sadarbībā ar partneriem veidota izstāde vai muzeja speciālistu veidota izstāde ar paaugstinātu finansiālo un materiālo ietilpību.</c:v>
                </c:pt>
                <c:pt idx="27">
                  <c:v>4 Papildpiedāvājumā  ietilpst  speciāli  sagatavoti  muzeja  kolekciju  demonstrējumi  vai  atraktīvas  programmas,  vai  vēsturiskā  pavarda demonstrējumi Mencendorfa namā.</c:v>
                </c:pt>
                <c:pt idx="28">
                  <c:v>5 Ja pakalpojums pēc klienta pieprasījuma tiek sniegts ārpus muzeja, papildus tam klients apmaksā ceļa, transporta un citus neparedzētus izdevumus, kas saistīti ar pakalpojuma sniegšanu ārpus muzeja.</c:v>
                </c:pt>
                <c:pt idx="29">
                  <c:v>6 Pakalpojumi tiek sniegti saskaņā ar Muzeja likumu un normatīvajiem aktiem par Nacionālo muzeju krājumu, izvērtējot personas pieteikumu. Muzejam ir tiesības atteikt pakalpojuma sniegšanu, ja tas apdraud priekšmeta saglabātību vai neatbilst muzeja darbības</c:v>
                </c:pt>
                <c:pt idx="30">
                  <c:v>7 Pakalpojumiem pievienotās vērtības nodoklis netiek piemērots saskaņā ar Pievienotās vērtības nodokļa likuma 3.panta astoto daļu.</c:v>
                </c:pt>
                <c:pt idx="31">
                  <c:v>8 Unikāls muzeja priekšmets - oriģināls, rets, vienīgais (pēc kādām īpašībām, pazīmēm) starp sev līdzīgiem.</c:v>
                </c:pt>
                <c:pt idx="32">
                  <c:v>9 Digitālais attēls tiek ierakstīts klienta datu nesējā vai nosūtīts pa e-pastu. Muzejs neveic attēla digitālo apstrādi.</c:v>
                </c:pt>
                <c:pt idx="33">
                  <c:v>10 Izņemot sadarbības līgumu ietvaros veidotas izstādes.</c:v>
                </c:pt>
                <c:pt idx="34">
                  <c:v>11 Pakalpojumā ietilpst muzeja īpašumā esošās prezentācijas tehnikas - televizoru, datoru, projektoru, ekrānu, mikrofonu un apskaņošanas sistēmu - noma. Pakalpojums ir pieejams tikai muzeja telpu nomniekiem pasākumu un konferenču laikā.</c:v>
                </c:pt>
              </c:strCache>
            </c:strRef>
          </c:cat>
          <c:val>
            <c:numRef>
              <c:f>Pielikums!$H$121:$H$155</c:f>
              <c:numCache>
                <c:formatCode>###0.00;###0.00</c:formatCode>
                <c:ptCount val="35"/>
                <c:pt idx="1">
                  <c:v>0.45</c:v>
                </c:pt>
                <c:pt idx="2">
                  <c:v>0.96</c:v>
                </c:pt>
                <c:pt idx="3">
                  <c:v>5.53</c:v>
                </c:pt>
                <c:pt idx="4">
                  <c:v>0.96</c:v>
                </c:pt>
                <c:pt idx="5">
                  <c:v>1.21</c:v>
                </c:pt>
                <c:pt idx="6">
                  <c:v>5.59</c:v>
                </c:pt>
                <c:pt idx="10">
                  <c:v>23.43</c:v>
                </c:pt>
                <c:pt idx="11">
                  <c:v>31.86</c:v>
                </c:pt>
                <c:pt idx="12">
                  <c:v>49.32</c:v>
                </c:pt>
                <c:pt idx="13">
                  <c:v>9.6999999999999993</c:v>
                </c:pt>
                <c:pt idx="14">
                  <c:v>3.5</c:v>
                </c:pt>
                <c:pt idx="15">
                  <c:v>4.16</c:v>
                </c:pt>
                <c:pt idx="16">
                  <c:v>123.58</c:v>
                </c:pt>
                <c:pt idx="18">
                  <c:v>13.56</c:v>
                </c:pt>
                <c:pt idx="19">
                  <c:v>17.440000000000001</c:v>
                </c:pt>
                <c:pt idx="21">
                  <c:v>10.75</c:v>
                </c:pt>
                <c:pt idx="22">
                  <c:v>0.46</c:v>
                </c:pt>
              </c:numCache>
            </c:numRef>
          </c:val>
          <c:extLst>
            <c:ext xmlns:c16="http://schemas.microsoft.com/office/drawing/2014/chart" uri="{C3380CC4-5D6E-409C-BE32-E72D297353CC}">
              <c16:uniqueId val="{00000006-8798-4838-A1CE-3CACAE0E12C1}"/>
            </c:ext>
          </c:extLst>
        </c:ser>
        <c:ser>
          <c:idx val="7"/>
          <c:order val="7"/>
          <c:tx>
            <c:strRef>
              <c:f>Pielikums!$I$1:$I$120</c:f>
              <c:strCache>
                <c:ptCount val="120"/>
                <c:pt idx="0">
                  <c:v>Pielikums</c:v>
                </c:pt>
                <c:pt idx="1">
                  <c:v>Ministru kabineta</c:v>
                </c:pt>
                <c:pt idx="2">
                  <c:v> 2025.gada ___.______________</c:v>
                </c:pt>
                <c:pt idx="3">
                  <c:v>noteikumu Nr. _____</c:v>
                </c:pt>
                <c:pt idx="4">
                  <c:v>projekta anotācijai</c:v>
                </c:pt>
                <c:pt idx="5">
                  <c:v>Rīgas vēstures un kuģniecības muzeja publisko maksas pakalpojumu cenu kalkulācija</c:v>
                </c:pt>
                <c:pt idx="6">
                  <c:v>Cena bez PVN
(euro)</c:v>
                </c:pt>
                <c:pt idx="7">
                  <c:v>Administratīvās izmaksas (euro) (EKK 2000)</c:v>
                </c:pt>
                <c:pt idx="8">
                  <c:v>Muzeja pastāvīgo ekspozīciju un izstāžu apskate individuālajiem apmeklētājiem un ģimenēm1</c:v>
                </c:pt>
                <c:pt idx="9">
                  <c:v>pastāvīgās ekspozīcijas un izstāžu apskate Rīgas vēstures un kuģniecības muzeja galvenajā ēkā (Palasta ielā 4, Rīgā)</c:v>
                </c:pt>
                <c:pt idx="10">
                  <c:v>patstāvīgās ekspozīcijas apskate</c:v>
                </c:pt>
                <c:pt idx="11">
                  <c:v>3,00</c:v>
                </c:pt>
                <c:pt idx="12">
                  <c:v>6,00</c:v>
                </c:pt>
                <c:pt idx="13">
                  <c:v>10,00</c:v>
                </c:pt>
                <c:pt idx="14">
                  <c:v>12,50</c:v>
                </c:pt>
                <c:pt idx="15">
                  <c:v>20,00</c:v>
                </c:pt>
                <c:pt idx="16">
                  <c:v>izstādes apskate</c:v>
                </c:pt>
                <c:pt idx="17">
                  <c:v>2,00</c:v>
                </c:pt>
                <c:pt idx="18">
                  <c:v>2,50</c:v>
                </c:pt>
                <c:pt idx="19">
                  <c:v>3,00</c:v>
                </c:pt>
                <c:pt idx="20">
                  <c:v>4,50</c:v>
                </c:pt>
                <c:pt idx="21">
                  <c:v>6,00</c:v>
                </c:pt>
                <c:pt idx="22">
                  <c:v>apvienotā biļete2 pastāvīgās ekspozīcijas un izstāžu apskatei</c:v>
                </c:pt>
                <c:pt idx="23">
                  <c:v>4,00</c:v>
                </c:pt>
                <c:pt idx="24">
                  <c:v>7,50</c:v>
                </c:pt>
                <c:pt idx="25">
                  <c:v>12,00</c:v>
                </c:pt>
                <c:pt idx="26">
                  <c:v>15,50</c:v>
                </c:pt>
                <c:pt idx="27">
                  <c:v>24,00</c:v>
                </c:pt>
                <c:pt idx="28">
                  <c:v>izstādes apskate Latvijas Fotogrāfijas muzejā (Kronvalda bulvārī 4, Rīgā)</c:v>
                </c:pt>
                <c:pt idx="29">
                  <c:v>2,00</c:v>
                </c:pt>
                <c:pt idx="30">
                  <c:v>2,50</c:v>
                </c:pt>
                <c:pt idx="31">
                  <c:v>3,00</c:v>
                </c:pt>
                <c:pt idx="32">
                  <c:v>4,50</c:v>
                </c:pt>
                <c:pt idx="33">
                  <c:v>6,00</c:v>
                </c:pt>
                <c:pt idx="34">
                  <c:v>pastāvīgās ekspozīcijas un izstādes apskate Mencendorfa namā (Grēcinieku ielā 18, Rīgā)</c:v>
                </c:pt>
                <c:pt idx="35">
                  <c:v>pastāvīgās ekspozīcijas apskate</c:v>
                </c:pt>
                <c:pt idx="36">
                  <c:v>2,00</c:v>
                </c:pt>
                <c:pt idx="37">
                  <c:v>4,50</c:v>
                </c:pt>
                <c:pt idx="38">
                  <c:v>7,50</c:v>
                </c:pt>
                <c:pt idx="39">
                  <c:v>9,00</c:v>
                </c:pt>
                <c:pt idx="40">
                  <c:v>15,00</c:v>
                </c:pt>
                <c:pt idx="41">
                  <c:v>izstādes apskate</c:v>
                </c:pt>
                <c:pt idx="42">
                  <c:v>2,00</c:v>
                </c:pt>
                <c:pt idx="43">
                  <c:v>2,50</c:v>
                </c:pt>
                <c:pt idx="44">
                  <c:v>3,00</c:v>
                </c:pt>
                <c:pt idx="45">
                  <c:v>4,50</c:v>
                </c:pt>
                <c:pt idx="46">
                  <c:v>6,00</c:v>
                </c:pt>
                <c:pt idx="47">
                  <c:v>apvienotā biļete2 pastāvīgās ekspozīcijas un izstāžu apskatei</c:v>
                </c:pt>
                <c:pt idx="48">
                  <c:v>3,00</c:v>
                </c:pt>
                <c:pt idx="49">
                  <c:v>6,00</c:v>
                </c:pt>
                <c:pt idx="50">
                  <c:v>9,50</c:v>
                </c:pt>
                <c:pt idx="51">
                  <c:v>11,50</c:v>
                </c:pt>
                <c:pt idx="52">
                  <c:v>18,00</c:v>
                </c:pt>
                <c:pt idx="53">
                  <c:v>pastāvīgās ekspozīcijas apskate Ainažu jūrskolas muzejā (Valdemāra ielā 47, Ainažos)</c:v>
                </c:pt>
                <c:pt idx="54">
                  <c:v>2,00</c:v>
                </c:pt>
                <c:pt idx="55">
                  <c:v>4,50</c:v>
                </c:pt>
                <c:pt idx="56">
                  <c:v>7,50</c:v>
                </c:pt>
                <c:pt idx="57">
                  <c:v>9,00</c:v>
                </c:pt>
                <c:pt idx="58">
                  <c:v>15,00</c:v>
                </c:pt>
                <c:pt idx="59">
                  <c:v>speciālā izstāde3 (Rīgas vēstures un kuģniecības muzeja galvenajā ēkā, Latvijas Fotogrāfijas muzejā, Mencendorfa namā)</c:v>
                </c:pt>
                <c:pt idx="60">
                  <c:v>tāme</c:v>
                </c:pt>
                <c:pt idx="61">
                  <c:v>tāme</c:v>
                </c:pt>
                <c:pt idx="62">
                  <c:v>tāme</c:v>
                </c:pt>
                <c:pt idx="63">
                  <c:v>tāme</c:v>
                </c:pt>
                <c:pt idx="64">
                  <c:v>tāme</c:v>
                </c:pt>
                <c:pt idx="65">
                  <c:v>kompleksā 72 stundu biļete divu muzeju ekspozīciju apmeklējumam (Rīgas vēstures un kuģniecības muzeja galvenajā ēkā, Mencendorfa namā)</c:v>
                </c:pt>
                <c:pt idx="66">
                  <c:v>3,50</c:v>
                </c:pt>
                <c:pt idx="67">
                  <c:v>7,50</c:v>
                </c:pt>
                <c:pt idx="68">
                  <c:v>12,00</c:v>
                </c:pt>
                <c:pt idx="69">
                  <c:v>15,00</c:v>
                </c:pt>
                <c:pt idx="70">
                  <c:v>24,50</c:v>
                </c:pt>
                <c:pt idx="71">
                  <c:v>gada biļete pastāvīgo ekspozīciju apskatei un izstāžu apskatei visās muzeja struktūrvienībās individuālajiem apmeklētājiem</c:v>
                </c:pt>
                <c:pt idx="72">
                  <c:v>30,00</c:v>
                </c:pt>
                <c:pt idx="73">
                  <c:v>45,00</c:v>
                </c:pt>
                <c:pt idx="74">
                  <c:v>75,00</c:v>
                </c:pt>
                <c:pt idx="75">
                  <c:v>Gida pakalpojumi muzeja ekspozīcijās un izstādēs1</c:v>
                </c:pt>
                <c:pt idx="76">
                  <c:v>gida pakalpojumi muzeja ekspozīcijās un izstādēs latviešu valodā (grupā ne vairāk kā 25 personas)</c:v>
                </c:pt>
                <c:pt idx="77">
                  <c:v>15,00</c:v>
                </c:pt>
                <c:pt idx="78">
                  <c:v>11,00</c:v>
                </c:pt>
                <c:pt idx="79">
                  <c:v>21,00</c:v>
                </c:pt>
                <c:pt idx="80">
                  <c:v>gida pakalpojumi muzeja ekspozīcijās un izstādēs svešvalodā (grupā ne vairāk kā 25 personas)</c:v>
                </c:pt>
                <c:pt idx="81">
                  <c:v>20,00</c:v>
                </c:pt>
                <c:pt idx="82">
                  <c:v>15,00</c:v>
                </c:pt>
                <c:pt idx="83">
                  <c:v>30,00</c:v>
                </c:pt>
                <c:pt idx="84">
                  <c:v>Tematiska ekskursija grupai (muzeja ekspozīcijā - grupā ne vairāk kā 25 personas)1</c:v>
                </c:pt>
                <c:pt idx="85">
                  <c:v>21,00</c:v>
                </c:pt>
                <c:pt idx="86">
                  <c:v>30,00</c:v>
                </c:pt>
                <c:pt idx="87">
                  <c:v>7,00</c:v>
                </c:pt>
                <c:pt idx="88">
                  <c:v>40,00</c:v>
                </c:pt>
                <c:pt idx="89">
                  <c:v>60,00</c:v>
                </c:pt>
                <c:pt idx="90">
                  <c:v>10,00</c:v>
                </c:pt>
                <c:pt idx="91">
                  <c:v>Muzeja izglītojošās programmas nodarbība grupai5 (grupā ne vairāk kā 25 personas)1</c:v>
                </c:pt>
                <c:pt idx="92">
                  <c:v>10,00</c:v>
                </c:pt>
                <c:pt idx="93">
                  <c:v>15,00</c:v>
                </c:pt>
                <c:pt idx="94">
                  <c:v>20,00</c:v>
                </c:pt>
                <c:pt idx="95">
                  <c:v>3,00</c:v>
                </c:pt>
                <c:pt idx="96">
                  <c:v>4,00</c:v>
                </c:pt>
                <c:pt idx="97">
                  <c:v>20,00</c:v>
                </c:pt>
                <c:pt idx="98">
                  <c:v>25,00</c:v>
                </c:pt>
                <c:pt idx="99">
                  <c:v>5,00</c:v>
                </c:pt>
                <c:pt idx="100">
                  <c:v>55,00</c:v>
                </c:pt>
                <c:pt idx="101">
                  <c:v>70,00</c:v>
                </c:pt>
                <c:pt idx="102">
                  <c:v>3,50</c:v>
                </c:pt>
                <c:pt idx="103">
                  <c:v>Muzeja krājuma izmantošana 6</c:v>
                </c:pt>
                <c:pt idx="104">
                  <c:v>muzeja krājuma izmantošana publicēšanai</c:v>
                </c:pt>
                <c:pt idx="105">
                  <c:v>4,00</c:v>
                </c:pt>
                <c:pt idx="106">
                  <c:v>16,53</c:v>
                </c:pt>
                <c:pt idx="107">
                  <c:v>53,72</c:v>
                </c:pt>
                <c:pt idx="108">
                  <c:v>25,00</c:v>
                </c:pt>
                <c:pt idx="109">
                  <c:v>103,30</c:v>
                </c:pt>
                <c:pt idx="110">
                  <c:v>338,84</c:v>
                </c:pt>
                <c:pt idx="111">
                  <c:v>muzeja priekšmetu fotografēšana un skenēšana muzejā 9</c:v>
                </c:pt>
                <c:pt idx="112">
                  <c:v>1,24</c:v>
                </c:pt>
                <c:pt idx="113">
                  <c:v>1,57</c:v>
                </c:pt>
                <c:pt idx="114">
                  <c:v>muzeja zinātniskā arhīva un bibliotēkas materiālu izmantošana</c:v>
                </c:pt>
                <c:pt idx="115">
                  <c:v>0,83</c:v>
                </c:pt>
                <c:pt idx="116">
                  <c:v>1,24</c:v>
                </c:pt>
                <c:pt idx="117">
                  <c:v>4,00</c:v>
                </c:pt>
                <c:pt idx="118">
                  <c:v>16,53</c:v>
                </c:pt>
                <c:pt idx="119">
                  <c:v>10 % no priekšmeta vērtības</c:v>
                </c:pt>
              </c:strCache>
            </c:strRef>
          </c:tx>
          <c:spPr>
            <a:solidFill>
              <a:schemeClr val="accent2">
                <a:lumMod val="60000"/>
              </a:schemeClr>
            </a:solidFill>
            <a:ln>
              <a:noFill/>
            </a:ln>
            <a:effectLst/>
          </c:spPr>
          <c:invertIfNegative val="0"/>
          <c:cat>
            <c:strRef>
              <c:f>Pielikums!$A$121:$A$155</c:f>
              <c:strCache>
                <c:ptCount val="35"/>
                <c:pt idx="0">
                  <c:v>6.</c:v>
                </c:pt>
                <c:pt idx="1">
                  <c:v>6.1.</c:v>
                </c:pt>
                <c:pt idx="2">
                  <c:v>6.2.</c:v>
                </c:pt>
                <c:pt idx="3">
                  <c:v>6.3.</c:v>
                </c:pt>
                <c:pt idx="4">
                  <c:v>6.4.</c:v>
                </c:pt>
                <c:pt idx="5">
                  <c:v>6.5.</c:v>
                </c:pt>
                <c:pt idx="6">
                  <c:v>6.6.</c:v>
                </c:pt>
                <c:pt idx="7">
                  <c:v>7.</c:v>
                </c:pt>
                <c:pt idx="8">
                  <c:v>7.1.</c:v>
                </c:pt>
                <c:pt idx="9">
                  <c:v>7.1.1.</c:v>
                </c:pt>
                <c:pt idx="10">
                  <c:v>7.1.1.1.</c:v>
                </c:pt>
                <c:pt idx="11">
                  <c:v>7.1.1.2.</c:v>
                </c:pt>
                <c:pt idx="12">
                  <c:v>7.1.1.3.</c:v>
                </c:pt>
                <c:pt idx="13">
                  <c:v>7.1.2.</c:v>
                </c:pt>
                <c:pt idx="14">
                  <c:v>7.1.3.</c:v>
                </c:pt>
                <c:pt idx="15">
                  <c:v>7.1.4.</c:v>
                </c:pt>
                <c:pt idx="16">
                  <c:v>7.1.5.</c:v>
                </c:pt>
                <c:pt idx="17">
                  <c:v>7.2.</c:v>
                </c:pt>
                <c:pt idx="18">
                  <c:v>7.2.1.</c:v>
                </c:pt>
                <c:pt idx="19">
                  <c:v>7.2.2.</c:v>
                </c:pt>
                <c:pt idx="20">
                  <c:v>7.3.</c:v>
                </c:pt>
                <c:pt idx="21">
                  <c:v>7.3.1.</c:v>
                </c:pt>
                <c:pt idx="22">
                  <c:v>7.3.2.</c:v>
                </c:pt>
                <c:pt idx="23">
                  <c:v>Piezīmes.</c:v>
                </c:pt>
                <c:pt idx="24">
                  <c:v>1 Pakalpojumiem pievienotās vērtības nodoklis netiek piemērots saskaņā ar Pievienotās vērtības nodokļa likuma 52.panta pirmās daļas 17.punkta „d” apakšpunktu.</c:v>
                </c:pt>
                <c:pt idx="25">
                  <c:v>2 Apvienotā biļete - apmeklētājiem konkrētajā muzeja struktūrvienībā ir tiesības apmeklēt visas pieejamās pastāvīgās ekspozīcijas un izstādes, izņemot speciālo izstādi.</c:v>
                </c:pt>
                <c:pt idx="26">
                  <c:v>3 Speciālā izstāde - nozīmīga, sadarbībā ar partneriem veidota izstāde vai muzeja speciālistu veidota izstāde ar paaugstinātu finansiālo un materiālo ietilpību.</c:v>
                </c:pt>
                <c:pt idx="27">
                  <c:v>4 Papildpiedāvājumā  ietilpst  speciāli  sagatavoti  muzeja  kolekciju  demonstrējumi  vai  atraktīvas  programmas,  vai  vēsturiskā  pavarda demonstrējumi Mencendorfa namā.</c:v>
                </c:pt>
                <c:pt idx="28">
                  <c:v>5 Ja pakalpojums pēc klienta pieprasījuma tiek sniegts ārpus muzeja, papildus tam klients apmaksā ceļa, transporta un citus neparedzētus izdevumus, kas saistīti ar pakalpojuma sniegšanu ārpus muzeja.</c:v>
                </c:pt>
                <c:pt idx="29">
                  <c:v>6 Pakalpojumi tiek sniegti saskaņā ar Muzeja likumu un normatīvajiem aktiem par Nacionālo muzeju krājumu, izvērtējot personas pieteikumu. Muzejam ir tiesības atteikt pakalpojuma sniegšanu, ja tas apdraud priekšmeta saglabātību vai neatbilst muzeja darbības</c:v>
                </c:pt>
                <c:pt idx="30">
                  <c:v>7 Pakalpojumiem pievienotās vērtības nodoklis netiek piemērots saskaņā ar Pievienotās vērtības nodokļa likuma 3.panta astoto daļu.</c:v>
                </c:pt>
                <c:pt idx="31">
                  <c:v>8 Unikāls muzeja priekšmets - oriģināls, rets, vienīgais (pēc kādām īpašībām, pazīmēm) starp sev līdzīgiem.</c:v>
                </c:pt>
                <c:pt idx="32">
                  <c:v>9 Digitālais attēls tiek ierakstīts klienta datu nesējā vai nosūtīts pa e-pastu. Muzejs neveic attēla digitālo apstrādi.</c:v>
                </c:pt>
                <c:pt idx="33">
                  <c:v>10 Izņemot sadarbības līgumu ietvaros veidotas izstādes.</c:v>
                </c:pt>
                <c:pt idx="34">
                  <c:v>11 Pakalpojumā ietilpst muzeja īpašumā esošās prezentācijas tehnikas - televizoru, datoru, projektoru, ekrānu, mikrofonu un apskaņošanas sistēmu - noma. Pakalpojums ir pieejams tikai muzeja telpu nomniekiem pasākumu un konferenču laikā.</c:v>
                </c:pt>
              </c:strCache>
            </c:strRef>
          </c:cat>
          <c:val>
            <c:numRef>
              <c:f>Pielikums!$I$121:$I$155</c:f>
              <c:numCache>
                <c:formatCode>###0.00;###0.00</c:formatCode>
                <c:ptCount val="35"/>
                <c:pt idx="1">
                  <c:v>4</c:v>
                </c:pt>
                <c:pt idx="2">
                  <c:v>12</c:v>
                </c:pt>
                <c:pt idx="3">
                  <c:v>25</c:v>
                </c:pt>
                <c:pt idx="4">
                  <c:v>15</c:v>
                </c:pt>
                <c:pt idx="5">
                  <c:v>30</c:v>
                </c:pt>
                <c:pt idx="6">
                  <c:v>29.75</c:v>
                </c:pt>
                <c:pt idx="10">
                  <c:v>111.57</c:v>
                </c:pt>
                <c:pt idx="11">
                  <c:v>148.76</c:v>
                </c:pt>
                <c:pt idx="12">
                  <c:v>219.01</c:v>
                </c:pt>
                <c:pt idx="13">
                  <c:v>66.11</c:v>
                </c:pt>
                <c:pt idx="14">
                  <c:v>28.919999999999998</c:v>
                </c:pt>
                <c:pt idx="15">
                  <c:v>28.92</c:v>
                </c:pt>
                <c:pt idx="16">
                  <c:v>429.74999999999994</c:v>
                </c:pt>
                <c:pt idx="18">
                  <c:v>74.38</c:v>
                </c:pt>
                <c:pt idx="19">
                  <c:v>61.980000000000004</c:v>
                </c:pt>
                <c:pt idx="21">
                  <c:v>45.45</c:v>
                </c:pt>
                <c:pt idx="22">
                  <c:v>2.4799999999999995</c:v>
                </c:pt>
              </c:numCache>
            </c:numRef>
          </c:val>
          <c:extLst>
            <c:ext xmlns:c16="http://schemas.microsoft.com/office/drawing/2014/chart" uri="{C3380CC4-5D6E-409C-BE32-E72D297353CC}">
              <c16:uniqueId val="{00000007-8798-4838-A1CE-3CACAE0E12C1}"/>
            </c:ext>
          </c:extLst>
        </c:ser>
        <c:ser>
          <c:idx val="8"/>
          <c:order val="8"/>
          <c:tx>
            <c:strRef>
              <c:f>Pielikums!$J$1:$J$120</c:f>
              <c:strCache>
                <c:ptCount val="120"/>
                <c:pt idx="0">
                  <c:v>Pielikums</c:v>
                </c:pt>
                <c:pt idx="1">
                  <c:v>Ministru kabineta</c:v>
                </c:pt>
                <c:pt idx="2">
                  <c:v> 2025.gada ___.______________</c:v>
                </c:pt>
                <c:pt idx="3">
                  <c:v>noteikumu Nr. _____</c:v>
                </c:pt>
                <c:pt idx="4">
                  <c:v>projekta anotācijai</c:v>
                </c:pt>
                <c:pt idx="5">
                  <c:v>Rīgas vēstures un kuģniecības muzeja publisko maksas pakalpojumu cenu kalkulācija</c:v>
                </c:pt>
                <c:pt idx="6">
                  <c:v>PVN (euro)</c:v>
                </c:pt>
                <c:pt idx="7">
                  <c:v>Administratīvās izmaksas (euro) (EKK 2000)</c:v>
                </c:pt>
                <c:pt idx="8">
                  <c:v>Muzeja pastāvīgo ekspozīciju un izstāžu apskate individuālajiem apmeklētājiem un ģimenēm1</c:v>
                </c:pt>
                <c:pt idx="9">
                  <c:v>pastāvīgās ekspozīcijas un izstāžu apskate Rīgas vēstures un kuģniecības muzeja galvenajā ēkā (Palasta ielā 4, Rīgā)</c:v>
                </c:pt>
                <c:pt idx="10">
                  <c:v>patstāvīgās ekspozīcijas apskate</c:v>
                </c:pt>
                <c:pt idx="11">
                  <c:v>0,00</c:v>
                </c:pt>
                <c:pt idx="12">
                  <c:v>0,00</c:v>
                </c:pt>
                <c:pt idx="13">
                  <c:v>0,00</c:v>
                </c:pt>
                <c:pt idx="14">
                  <c:v>0,00</c:v>
                </c:pt>
                <c:pt idx="15">
                  <c:v>0,00</c:v>
                </c:pt>
                <c:pt idx="16">
                  <c:v>izstādes apskate</c:v>
                </c:pt>
                <c:pt idx="17">
                  <c:v>0,00</c:v>
                </c:pt>
                <c:pt idx="18">
                  <c:v>0,00</c:v>
                </c:pt>
                <c:pt idx="19">
                  <c:v>0,00</c:v>
                </c:pt>
                <c:pt idx="20">
                  <c:v>0,00</c:v>
                </c:pt>
                <c:pt idx="21">
                  <c:v>0,00</c:v>
                </c:pt>
                <c:pt idx="22">
                  <c:v>apvienotā biļete2 pastāvīgās ekspozīcijas un izstāžu apskatei</c:v>
                </c:pt>
                <c:pt idx="23">
                  <c:v>0,00</c:v>
                </c:pt>
                <c:pt idx="24">
                  <c:v>0,00</c:v>
                </c:pt>
                <c:pt idx="25">
                  <c:v>0,00</c:v>
                </c:pt>
                <c:pt idx="26">
                  <c:v>0,00</c:v>
                </c:pt>
                <c:pt idx="27">
                  <c:v>0,00</c:v>
                </c:pt>
                <c:pt idx="28">
                  <c:v>izstādes apskate Latvijas Fotogrāfijas muzejā (Kronvalda bulvārī 4, Rīgā)</c:v>
                </c:pt>
                <c:pt idx="29">
                  <c:v>0,00</c:v>
                </c:pt>
                <c:pt idx="30">
                  <c:v>0,00</c:v>
                </c:pt>
                <c:pt idx="31">
                  <c:v>0,00</c:v>
                </c:pt>
                <c:pt idx="32">
                  <c:v>0,00</c:v>
                </c:pt>
                <c:pt idx="33">
                  <c:v>0,00</c:v>
                </c:pt>
                <c:pt idx="34">
                  <c:v>pastāvīgās ekspozīcijas un izstādes apskate Mencendorfa namā (Grēcinieku ielā 18, Rīgā)</c:v>
                </c:pt>
                <c:pt idx="35">
                  <c:v>pastāvīgās ekspozīcijas apskate</c:v>
                </c:pt>
                <c:pt idx="36">
                  <c:v>0,00</c:v>
                </c:pt>
                <c:pt idx="37">
                  <c:v>0,00</c:v>
                </c:pt>
                <c:pt idx="38">
                  <c:v>0,00</c:v>
                </c:pt>
                <c:pt idx="39">
                  <c:v>0,00</c:v>
                </c:pt>
                <c:pt idx="40">
                  <c:v>0,00</c:v>
                </c:pt>
                <c:pt idx="41">
                  <c:v>izstādes apskate</c:v>
                </c:pt>
                <c:pt idx="42">
                  <c:v>0,00</c:v>
                </c:pt>
                <c:pt idx="43">
                  <c:v>0,00</c:v>
                </c:pt>
                <c:pt idx="44">
                  <c:v>0,00</c:v>
                </c:pt>
                <c:pt idx="45">
                  <c:v>0,00</c:v>
                </c:pt>
                <c:pt idx="46">
                  <c:v>0,00</c:v>
                </c:pt>
                <c:pt idx="47">
                  <c:v>apvienotā biļete2 pastāvīgās ekspozīcijas un izstāžu apskatei</c:v>
                </c:pt>
                <c:pt idx="48">
                  <c:v>0,00</c:v>
                </c:pt>
                <c:pt idx="49">
                  <c:v>0,00</c:v>
                </c:pt>
                <c:pt idx="50">
                  <c:v>0,00</c:v>
                </c:pt>
                <c:pt idx="51">
                  <c:v>0,00</c:v>
                </c:pt>
                <c:pt idx="52">
                  <c:v>0,00</c:v>
                </c:pt>
                <c:pt idx="53">
                  <c:v>pastāvīgās ekspozīcijas apskate Ainažu jūrskolas muzejā (Valdemāra ielā 47, Ainažos)</c:v>
                </c:pt>
                <c:pt idx="54">
                  <c:v>0,00</c:v>
                </c:pt>
                <c:pt idx="55">
                  <c:v>0,00</c:v>
                </c:pt>
                <c:pt idx="56">
                  <c:v>0,00</c:v>
                </c:pt>
                <c:pt idx="57">
                  <c:v>0,00</c:v>
                </c:pt>
                <c:pt idx="58">
                  <c:v>0,00</c:v>
                </c:pt>
                <c:pt idx="59">
                  <c:v>speciālā izstāde3 (Rīgas vēstures un kuģniecības muzeja galvenajā ēkā, Latvijas Fotogrāfijas muzejā, Mencendorfa namā)</c:v>
                </c:pt>
                <c:pt idx="60">
                  <c:v>0,00</c:v>
                </c:pt>
                <c:pt idx="61">
                  <c:v>0,00</c:v>
                </c:pt>
                <c:pt idx="62">
                  <c:v>0,00</c:v>
                </c:pt>
                <c:pt idx="63">
                  <c:v>0,00</c:v>
                </c:pt>
                <c:pt idx="64">
                  <c:v>0,00</c:v>
                </c:pt>
                <c:pt idx="65">
                  <c:v>kompleksā 72 stundu biļete divu muzeju ekspozīciju apmeklējumam (Rīgas vēstures un kuģniecības muzeja galvenajā ēkā, Mencendorfa namā)</c:v>
                </c:pt>
                <c:pt idx="66">
                  <c:v>0,00</c:v>
                </c:pt>
                <c:pt idx="67">
                  <c:v>0,00</c:v>
                </c:pt>
                <c:pt idx="68">
                  <c:v>0,00</c:v>
                </c:pt>
                <c:pt idx="69">
                  <c:v>0,00</c:v>
                </c:pt>
                <c:pt idx="70">
                  <c:v>0,00</c:v>
                </c:pt>
                <c:pt idx="71">
                  <c:v>gada biļete pastāvīgo ekspozīciju apskatei un izstāžu apskatei visās muzeja struktūrvienībās individuālajiem apmeklētājiem</c:v>
                </c:pt>
                <c:pt idx="72">
                  <c:v>0,00</c:v>
                </c:pt>
                <c:pt idx="73">
                  <c:v>0,00</c:v>
                </c:pt>
                <c:pt idx="74">
                  <c:v>0,00</c:v>
                </c:pt>
                <c:pt idx="75">
                  <c:v>Gida pakalpojumi muzeja ekspozīcijās un izstādēs1</c:v>
                </c:pt>
                <c:pt idx="76">
                  <c:v>gida pakalpojumi muzeja ekspozīcijās un izstādēs latviešu valodā (grupā ne vairāk kā 25 personas)</c:v>
                </c:pt>
                <c:pt idx="77">
                  <c:v>0,00</c:v>
                </c:pt>
                <c:pt idx="78">
                  <c:v>0,00</c:v>
                </c:pt>
                <c:pt idx="79">
                  <c:v>0,00</c:v>
                </c:pt>
                <c:pt idx="80">
                  <c:v>gida pakalpojumi muzeja ekspozīcijās un izstādēs svešvalodā (grupā ne vairāk kā 25 personas)</c:v>
                </c:pt>
                <c:pt idx="81">
                  <c:v>0,00</c:v>
                </c:pt>
                <c:pt idx="82">
                  <c:v>0,00</c:v>
                </c:pt>
                <c:pt idx="83">
                  <c:v>0,00</c:v>
                </c:pt>
                <c:pt idx="84">
                  <c:v>Tematiska ekskursija grupai (muzeja ekspozīcijā - grupā ne vairāk kā 25 personas)1</c:v>
                </c:pt>
                <c:pt idx="85">
                  <c:v>0,00</c:v>
                </c:pt>
                <c:pt idx="86">
                  <c:v>0,00</c:v>
                </c:pt>
                <c:pt idx="87">
                  <c:v>0,00</c:v>
                </c:pt>
                <c:pt idx="88">
                  <c:v>0,00</c:v>
                </c:pt>
                <c:pt idx="89">
                  <c:v>0,00</c:v>
                </c:pt>
                <c:pt idx="90">
                  <c:v>0,00</c:v>
                </c:pt>
                <c:pt idx="91">
                  <c:v>Muzeja izglītojošās programmas nodarbība grupai5 (grupā ne vairāk kā 25 personas)1</c:v>
                </c:pt>
                <c:pt idx="92">
                  <c:v>0,00</c:v>
                </c:pt>
                <c:pt idx="93">
                  <c:v>0,00</c:v>
                </c:pt>
                <c:pt idx="94">
                  <c:v>0,00</c:v>
                </c:pt>
                <c:pt idx="95">
                  <c:v>0,00</c:v>
                </c:pt>
                <c:pt idx="96">
                  <c:v>0,00</c:v>
                </c:pt>
                <c:pt idx="97">
                  <c:v>0,00</c:v>
                </c:pt>
                <c:pt idx="98">
                  <c:v>0,00</c:v>
                </c:pt>
                <c:pt idx="99">
                  <c:v>0,00</c:v>
                </c:pt>
                <c:pt idx="100">
                  <c:v>0,00</c:v>
                </c:pt>
                <c:pt idx="101">
                  <c:v>0,00</c:v>
                </c:pt>
                <c:pt idx="102">
                  <c:v>0,00</c:v>
                </c:pt>
                <c:pt idx="103">
                  <c:v>Muzeja krājuma izmantošana 6</c:v>
                </c:pt>
                <c:pt idx="104">
                  <c:v>muzeja krājuma izmantošana publicēšanai</c:v>
                </c:pt>
                <c:pt idx="105">
                  <c:v>0,00</c:v>
                </c:pt>
                <c:pt idx="106">
                  <c:v>3,47</c:v>
                </c:pt>
                <c:pt idx="107">
                  <c:v>11,28</c:v>
                </c:pt>
                <c:pt idx="108">
                  <c:v>0,00</c:v>
                </c:pt>
                <c:pt idx="109">
                  <c:v>21,69</c:v>
                </c:pt>
                <c:pt idx="110">
                  <c:v>71,16</c:v>
                </c:pt>
                <c:pt idx="111">
                  <c:v>muzeja priekšmetu fotografēšana un skenēšana muzejā 9</c:v>
                </c:pt>
                <c:pt idx="112">
                  <c:v>0,26</c:v>
                </c:pt>
                <c:pt idx="113">
                  <c:v>0,33</c:v>
                </c:pt>
                <c:pt idx="114">
                  <c:v>muzeja zinātniskā arhīva un bibliotēkas materiālu izmantošana</c:v>
                </c:pt>
                <c:pt idx="115">
                  <c:v>0,17</c:v>
                </c:pt>
                <c:pt idx="116">
                  <c:v>0,26</c:v>
                </c:pt>
                <c:pt idx="117">
                  <c:v>0,00</c:v>
                </c:pt>
                <c:pt idx="118">
                  <c:v>3,47</c:v>
                </c:pt>
                <c:pt idx="119">
                  <c:v>PVN standart-likme</c:v>
                </c:pt>
              </c:strCache>
            </c:strRef>
          </c:tx>
          <c:spPr>
            <a:solidFill>
              <a:schemeClr val="accent3">
                <a:lumMod val="60000"/>
              </a:schemeClr>
            </a:solidFill>
            <a:ln>
              <a:noFill/>
            </a:ln>
            <a:effectLst/>
          </c:spPr>
          <c:invertIfNegative val="0"/>
          <c:cat>
            <c:strRef>
              <c:f>Pielikums!$A$121:$A$155</c:f>
              <c:strCache>
                <c:ptCount val="35"/>
                <c:pt idx="0">
                  <c:v>6.</c:v>
                </c:pt>
                <c:pt idx="1">
                  <c:v>6.1.</c:v>
                </c:pt>
                <c:pt idx="2">
                  <c:v>6.2.</c:v>
                </c:pt>
                <c:pt idx="3">
                  <c:v>6.3.</c:v>
                </c:pt>
                <c:pt idx="4">
                  <c:v>6.4.</c:v>
                </c:pt>
                <c:pt idx="5">
                  <c:v>6.5.</c:v>
                </c:pt>
                <c:pt idx="6">
                  <c:v>6.6.</c:v>
                </c:pt>
                <c:pt idx="7">
                  <c:v>7.</c:v>
                </c:pt>
                <c:pt idx="8">
                  <c:v>7.1.</c:v>
                </c:pt>
                <c:pt idx="9">
                  <c:v>7.1.1.</c:v>
                </c:pt>
                <c:pt idx="10">
                  <c:v>7.1.1.1.</c:v>
                </c:pt>
                <c:pt idx="11">
                  <c:v>7.1.1.2.</c:v>
                </c:pt>
                <c:pt idx="12">
                  <c:v>7.1.1.3.</c:v>
                </c:pt>
                <c:pt idx="13">
                  <c:v>7.1.2.</c:v>
                </c:pt>
                <c:pt idx="14">
                  <c:v>7.1.3.</c:v>
                </c:pt>
                <c:pt idx="15">
                  <c:v>7.1.4.</c:v>
                </c:pt>
                <c:pt idx="16">
                  <c:v>7.1.5.</c:v>
                </c:pt>
                <c:pt idx="17">
                  <c:v>7.2.</c:v>
                </c:pt>
                <c:pt idx="18">
                  <c:v>7.2.1.</c:v>
                </c:pt>
                <c:pt idx="19">
                  <c:v>7.2.2.</c:v>
                </c:pt>
                <c:pt idx="20">
                  <c:v>7.3.</c:v>
                </c:pt>
                <c:pt idx="21">
                  <c:v>7.3.1.</c:v>
                </c:pt>
                <c:pt idx="22">
                  <c:v>7.3.2.</c:v>
                </c:pt>
                <c:pt idx="23">
                  <c:v>Piezīmes.</c:v>
                </c:pt>
                <c:pt idx="24">
                  <c:v>1 Pakalpojumiem pievienotās vērtības nodoklis netiek piemērots saskaņā ar Pievienotās vērtības nodokļa likuma 52.panta pirmās daļas 17.punkta „d” apakšpunktu.</c:v>
                </c:pt>
                <c:pt idx="25">
                  <c:v>2 Apvienotā biļete - apmeklētājiem konkrētajā muzeja struktūrvienībā ir tiesības apmeklēt visas pieejamās pastāvīgās ekspozīcijas un izstādes, izņemot speciālo izstādi.</c:v>
                </c:pt>
                <c:pt idx="26">
                  <c:v>3 Speciālā izstāde - nozīmīga, sadarbībā ar partneriem veidota izstāde vai muzeja speciālistu veidota izstāde ar paaugstinātu finansiālo un materiālo ietilpību.</c:v>
                </c:pt>
                <c:pt idx="27">
                  <c:v>4 Papildpiedāvājumā  ietilpst  speciāli  sagatavoti  muzeja  kolekciju  demonstrējumi  vai  atraktīvas  programmas,  vai  vēsturiskā  pavarda demonstrējumi Mencendorfa namā.</c:v>
                </c:pt>
                <c:pt idx="28">
                  <c:v>5 Ja pakalpojums pēc klienta pieprasījuma tiek sniegts ārpus muzeja, papildus tam klients apmaksā ceļa, transporta un citus neparedzētus izdevumus, kas saistīti ar pakalpojuma sniegšanu ārpus muzeja.</c:v>
                </c:pt>
                <c:pt idx="29">
                  <c:v>6 Pakalpojumi tiek sniegti saskaņā ar Muzeja likumu un normatīvajiem aktiem par Nacionālo muzeju krājumu, izvērtējot personas pieteikumu. Muzejam ir tiesības atteikt pakalpojuma sniegšanu, ja tas apdraud priekšmeta saglabātību vai neatbilst muzeja darbības</c:v>
                </c:pt>
                <c:pt idx="30">
                  <c:v>7 Pakalpojumiem pievienotās vērtības nodoklis netiek piemērots saskaņā ar Pievienotās vērtības nodokļa likuma 3.panta astoto daļu.</c:v>
                </c:pt>
                <c:pt idx="31">
                  <c:v>8 Unikāls muzeja priekšmets - oriģināls, rets, vienīgais (pēc kādām īpašībām, pazīmēm) starp sev līdzīgiem.</c:v>
                </c:pt>
                <c:pt idx="32">
                  <c:v>9 Digitālais attēls tiek ierakstīts klienta datu nesējā vai nosūtīts pa e-pastu. Muzejs neveic attēla digitālo apstrādi.</c:v>
                </c:pt>
                <c:pt idx="33">
                  <c:v>10 Izņemot sadarbības līgumu ietvaros veidotas izstādes.</c:v>
                </c:pt>
                <c:pt idx="34">
                  <c:v>11 Pakalpojumā ietilpst muzeja īpašumā esošās prezentācijas tehnikas - televizoru, datoru, projektoru, ekrānu, mikrofonu un apskaņošanas sistēmu - noma. Pakalpojums ir pieejams tikai muzeja telpu nomniekiem pasākumu un konferenču laikā.</c:v>
                </c:pt>
              </c:strCache>
            </c:strRef>
          </c:cat>
          <c:val>
            <c:numRef>
              <c:f>Pielikums!$J$121:$J$155</c:f>
              <c:numCache>
                <c:formatCode>###0.00;###0.00</c:formatCode>
                <c:ptCount val="35"/>
                <c:pt idx="1">
                  <c:v>0</c:v>
                </c:pt>
                <c:pt idx="2">
                  <c:v>0</c:v>
                </c:pt>
                <c:pt idx="3">
                  <c:v>0</c:v>
                </c:pt>
                <c:pt idx="4">
                  <c:v>0</c:v>
                </c:pt>
                <c:pt idx="5">
                  <c:v>0</c:v>
                </c:pt>
                <c:pt idx="6">
                  <c:v>6.25</c:v>
                </c:pt>
                <c:pt idx="10">
                  <c:v>23.43</c:v>
                </c:pt>
                <c:pt idx="11">
                  <c:v>31.24</c:v>
                </c:pt>
                <c:pt idx="12">
                  <c:v>45.99</c:v>
                </c:pt>
                <c:pt idx="13">
                  <c:v>13.88</c:v>
                </c:pt>
                <c:pt idx="14">
                  <c:v>6.07</c:v>
                </c:pt>
                <c:pt idx="15">
                  <c:v>6.07</c:v>
                </c:pt>
                <c:pt idx="16">
                  <c:v>90.25</c:v>
                </c:pt>
                <c:pt idx="18">
                  <c:v>15.62</c:v>
                </c:pt>
                <c:pt idx="19">
                  <c:v>13.02</c:v>
                </c:pt>
                <c:pt idx="21">
                  <c:v>9.5399999999999991</c:v>
                </c:pt>
                <c:pt idx="22">
                  <c:v>0.52</c:v>
                </c:pt>
              </c:numCache>
            </c:numRef>
          </c:val>
          <c:extLst>
            <c:ext xmlns:c16="http://schemas.microsoft.com/office/drawing/2014/chart" uri="{C3380CC4-5D6E-409C-BE32-E72D297353CC}">
              <c16:uniqueId val="{00000008-8798-4838-A1CE-3CACAE0E12C1}"/>
            </c:ext>
          </c:extLst>
        </c:ser>
        <c:ser>
          <c:idx val="9"/>
          <c:order val="9"/>
          <c:tx>
            <c:strRef>
              <c:f>Pielikums!$K$1:$K$120</c:f>
              <c:strCache>
                <c:ptCount val="120"/>
                <c:pt idx="0">
                  <c:v>Pielikums</c:v>
                </c:pt>
                <c:pt idx="1">
                  <c:v>Ministru kabineta</c:v>
                </c:pt>
                <c:pt idx="2">
                  <c:v> 2025.gada ___.______________</c:v>
                </c:pt>
                <c:pt idx="3">
                  <c:v>noteikumu Nr. _____</c:v>
                </c:pt>
                <c:pt idx="4">
                  <c:v>projekta anotācijai</c:v>
                </c:pt>
                <c:pt idx="5">
                  <c:v>Rīgas vēstures un kuģniecības muzeja publisko maksas pakalpojumu cenu kalkulācija</c:v>
                </c:pt>
                <c:pt idx="6">
                  <c:v>Cena ar PVN (euro)</c:v>
                </c:pt>
                <c:pt idx="7">
                  <c:v>Administratīvās izmaksas (euro) (EKK 2000)</c:v>
                </c:pt>
                <c:pt idx="8">
                  <c:v>Muzeja pastāvīgo ekspozīciju un izstāžu apskate individuālajiem apmeklētājiem un ģimenēm1</c:v>
                </c:pt>
                <c:pt idx="9">
                  <c:v>pastāvīgās ekspozīcijas un izstāžu apskate Rīgas vēstures un kuģniecības muzeja galvenajā ēkā (Palasta ielā 4, Rīgā)</c:v>
                </c:pt>
                <c:pt idx="10">
                  <c:v>patstāvīgās ekspozīcijas apskate</c:v>
                </c:pt>
                <c:pt idx="11">
                  <c:v>3,00</c:v>
                </c:pt>
                <c:pt idx="12">
                  <c:v>6,00</c:v>
                </c:pt>
                <c:pt idx="13">
                  <c:v>10,00</c:v>
                </c:pt>
                <c:pt idx="14">
                  <c:v>12,50</c:v>
                </c:pt>
                <c:pt idx="15">
                  <c:v>20,00</c:v>
                </c:pt>
                <c:pt idx="16">
                  <c:v>izstādes apskate</c:v>
                </c:pt>
                <c:pt idx="17">
                  <c:v>2,00</c:v>
                </c:pt>
                <c:pt idx="18">
                  <c:v>2,50</c:v>
                </c:pt>
                <c:pt idx="19">
                  <c:v>3,00</c:v>
                </c:pt>
                <c:pt idx="20">
                  <c:v>4,50</c:v>
                </c:pt>
                <c:pt idx="21">
                  <c:v>6,00</c:v>
                </c:pt>
                <c:pt idx="22">
                  <c:v>apvienotā biļete2 pastāvīgās ekspozīcijas un izstāžu apskatei</c:v>
                </c:pt>
                <c:pt idx="23">
                  <c:v>4,00</c:v>
                </c:pt>
                <c:pt idx="24">
                  <c:v>7,50</c:v>
                </c:pt>
                <c:pt idx="25">
                  <c:v>12,00</c:v>
                </c:pt>
                <c:pt idx="26">
                  <c:v>15,50</c:v>
                </c:pt>
                <c:pt idx="27">
                  <c:v>24,00</c:v>
                </c:pt>
                <c:pt idx="28">
                  <c:v>izstādes apskate Latvijas Fotogrāfijas muzejā (Kronvalda bulvārī 4, Rīgā)</c:v>
                </c:pt>
                <c:pt idx="29">
                  <c:v>2,00</c:v>
                </c:pt>
                <c:pt idx="30">
                  <c:v>2,50</c:v>
                </c:pt>
                <c:pt idx="31">
                  <c:v>3,00</c:v>
                </c:pt>
                <c:pt idx="32">
                  <c:v>4,50</c:v>
                </c:pt>
                <c:pt idx="33">
                  <c:v>6,00</c:v>
                </c:pt>
                <c:pt idx="34">
                  <c:v>pastāvīgās ekspozīcijas un izstādes apskate Mencendorfa namā (Grēcinieku ielā 18, Rīgā)</c:v>
                </c:pt>
                <c:pt idx="35">
                  <c:v>pastāvīgās ekspozīcijas apskate</c:v>
                </c:pt>
                <c:pt idx="36">
                  <c:v>2,00</c:v>
                </c:pt>
                <c:pt idx="37">
                  <c:v>4,50</c:v>
                </c:pt>
                <c:pt idx="38">
                  <c:v>7,50</c:v>
                </c:pt>
                <c:pt idx="39">
                  <c:v>9,00</c:v>
                </c:pt>
                <c:pt idx="40">
                  <c:v>15,00</c:v>
                </c:pt>
                <c:pt idx="41">
                  <c:v>izstādes apskate</c:v>
                </c:pt>
                <c:pt idx="42">
                  <c:v>2,00</c:v>
                </c:pt>
                <c:pt idx="43">
                  <c:v>2,50</c:v>
                </c:pt>
                <c:pt idx="44">
                  <c:v>3,00</c:v>
                </c:pt>
                <c:pt idx="45">
                  <c:v>4,50</c:v>
                </c:pt>
                <c:pt idx="46">
                  <c:v>6,00</c:v>
                </c:pt>
                <c:pt idx="47">
                  <c:v>apvienotā biļete2 pastāvīgās ekspozīcijas un izstāžu apskatei</c:v>
                </c:pt>
                <c:pt idx="48">
                  <c:v>3,00</c:v>
                </c:pt>
                <c:pt idx="49">
                  <c:v>6,00</c:v>
                </c:pt>
                <c:pt idx="50">
                  <c:v>9,50</c:v>
                </c:pt>
                <c:pt idx="51">
                  <c:v>11,50</c:v>
                </c:pt>
                <c:pt idx="52">
                  <c:v>18,00</c:v>
                </c:pt>
                <c:pt idx="53">
                  <c:v>pastāvīgās ekspozīcijas apskate Ainažu jūrskolas muzejā (Valdemāra ielā 47, Ainažos)</c:v>
                </c:pt>
                <c:pt idx="54">
                  <c:v>2,00</c:v>
                </c:pt>
                <c:pt idx="55">
                  <c:v>4,50</c:v>
                </c:pt>
                <c:pt idx="56">
                  <c:v>7,50</c:v>
                </c:pt>
                <c:pt idx="57">
                  <c:v>9,00</c:v>
                </c:pt>
                <c:pt idx="58">
                  <c:v>15,00</c:v>
                </c:pt>
                <c:pt idx="59">
                  <c:v>speciālā izstāde3 (Rīgas vēstures un kuģniecības muzeja galvenajā ēkā, Latvijas Fotogrāfijas muzejā, Mencendorfa namā)</c:v>
                </c:pt>
                <c:pt idx="60">
                  <c:v>0,00</c:v>
                </c:pt>
                <c:pt idx="61">
                  <c:v>0,00</c:v>
                </c:pt>
                <c:pt idx="62">
                  <c:v>0,00</c:v>
                </c:pt>
                <c:pt idx="63">
                  <c:v>0,00</c:v>
                </c:pt>
                <c:pt idx="64">
                  <c:v>0,00</c:v>
                </c:pt>
                <c:pt idx="65">
                  <c:v>kompleksā 72 stundu biļete divu muzeju ekspozīciju apmeklējumam (Rīgas vēstures un kuģniecības muzeja galvenajā ēkā, Mencendorfa namā)</c:v>
                </c:pt>
                <c:pt idx="66">
                  <c:v>3,50</c:v>
                </c:pt>
                <c:pt idx="67">
                  <c:v>7,50</c:v>
                </c:pt>
                <c:pt idx="68">
                  <c:v>12,00</c:v>
                </c:pt>
                <c:pt idx="69">
                  <c:v>15,00</c:v>
                </c:pt>
                <c:pt idx="70">
                  <c:v>24,50</c:v>
                </c:pt>
                <c:pt idx="71">
                  <c:v>gada biļete pastāvīgo ekspozīciju apskatei un izstāžu apskatei visās muzeja struktūrvienībās individuālajiem apmeklētājiem</c:v>
                </c:pt>
                <c:pt idx="72">
                  <c:v>30,00</c:v>
                </c:pt>
                <c:pt idx="73">
                  <c:v>45,00</c:v>
                </c:pt>
                <c:pt idx="74">
                  <c:v>75,00</c:v>
                </c:pt>
                <c:pt idx="75">
                  <c:v>Gida pakalpojumi muzeja ekspozīcijās un izstādēs1</c:v>
                </c:pt>
                <c:pt idx="76">
                  <c:v>gida pakalpojumi muzeja ekspozīcijās un izstādēs latviešu valodā (grupā ne vairāk kā 25 personas)</c:v>
                </c:pt>
                <c:pt idx="77">
                  <c:v>15,00</c:v>
                </c:pt>
                <c:pt idx="78">
                  <c:v>11,00</c:v>
                </c:pt>
                <c:pt idx="79">
                  <c:v>21,00</c:v>
                </c:pt>
                <c:pt idx="80">
                  <c:v>gida pakalpojumi muzeja ekspozīcijās un izstādēs svešvalodā (grupā ne vairāk kā 25 personas)</c:v>
                </c:pt>
                <c:pt idx="81">
                  <c:v>20,00</c:v>
                </c:pt>
                <c:pt idx="82">
                  <c:v>15,00</c:v>
                </c:pt>
                <c:pt idx="83">
                  <c:v>30,00</c:v>
                </c:pt>
                <c:pt idx="84">
                  <c:v>Tematiska ekskursija grupai (muzeja ekspozīcijā - grupā ne vairāk kā 25 personas)1</c:v>
                </c:pt>
                <c:pt idx="85">
                  <c:v>21,00</c:v>
                </c:pt>
                <c:pt idx="86">
                  <c:v>30,00</c:v>
                </c:pt>
                <c:pt idx="87">
                  <c:v>7,00</c:v>
                </c:pt>
                <c:pt idx="88">
                  <c:v>40,00</c:v>
                </c:pt>
                <c:pt idx="89">
                  <c:v>60,00</c:v>
                </c:pt>
                <c:pt idx="90">
                  <c:v>10,00</c:v>
                </c:pt>
                <c:pt idx="91">
                  <c:v>Muzeja izglītojošās programmas nodarbība grupai5 (grupā ne vairāk kā 25 personas)1</c:v>
                </c:pt>
                <c:pt idx="92">
                  <c:v>10,00</c:v>
                </c:pt>
                <c:pt idx="93">
                  <c:v>15,00</c:v>
                </c:pt>
                <c:pt idx="94">
                  <c:v>20,00</c:v>
                </c:pt>
                <c:pt idx="95">
                  <c:v>3,00</c:v>
                </c:pt>
                <c:pt idx="96">
                  <c:v>4,00</c:v>
                </c:pt>
                <c:pt idx="97">
                  <c:v>20,00</c:v>
                </c:pt>
                <c:pt idx="98">
                  <c:v>25,00</c:v>
                </c:pt>
                <c:pt idx="99">
                  <c:v>5,00</c:v>
                </c:pt>
                <c:pt idx="100">
                  <c:v>55,00</c:v>
                </c:pt>
                <c:pt idx="101">
                  <c:v>70,00</c:v>
                </c:pt>
                <c:pt idx="102">
                  <c:v>3,50</c:v>
                </c:pt>
                <c:pt idx="103">
                  <c:v>Muzeja krājuma izmantošana 6</c:v>
                </c:pt>
                <c:pt idx="104">
                  <c:v>muzeja krājuma izmantošana publicēšanai</c:v>
                </c:pt>
                <c:pt idx="105">
                  <c:v>4,00</c:v>
                </c:pt>
                <c:pt idx="106">
                  <c:v>20,00</c:v>
                </c:pt>
                <c:pt idx="107">
                  <c:v>65,00</c:v>
                </c:pt>
                <c:pt idx="108">
                  <c:v>25,00</c:v>
                </c:pt>
                <c:pt idx="109">
                  <c:v>124,99</c:v>
                </c:pt>
                <c:pt idx="110">
                  <c:v>410,00</c:v>
                </c:pt>
                <c:pt idx="111">
                  <c:v>muzeja priekšmetu fotografēšana un skenēšana muzejā 9</c:v>
                </c:pt>
                <c:pt idx="112">
                  <c:v>1,50</c:v>
                </c:pt>
                <c:pt idx="113">
                  <c:v>1,90</c:v>
                </c:pt>
                <c:pt idx="114">
                  <c:v>muzeja zinātniskā arhīva un bibliotēkas materiālu izmantošana</c:v>
                </c:pt>
                <c:pt idx="115">
                  <c:v>1,00</c:v>
                </c:pt>
                <c:pt idx="116">
                  <c:v>1,50</c:v>
                </c:pt>
                <c:pt idx="117">
                  <c:v>4,00</c:v>
                </c:pt>
                <c:pt idx="118">
                  <c:v>20,00</c:v>
                </c:pt>
                <c:pt idx="119">
                  <c:v>10 % no priekšmeta vērtības + PVN</c:v>
                </c:pt>
              </c:strCache>
            </c:strRef>
          </c:tx>
          <c:spPr>
            <a:solidFill>
              <a:schemeClr val="accent4">
                <a:lumMod val="60000"/>
              </a:schemeClr>
            </a:solidFill>
            <a:ln>
              <a:noFill/>
            </a:ln>
            <a:effectLst/>
          </c:spPr>
          <c:invertIfNegative val="0"/>
          <c:cat>
            <c:strRef>
              <c:f>Pielikums!$A$121:$A$155</c:f>
              <c:strCache>
                <c:ptCount val="35"/>
                <c:pt idx="0">
                  <c:v>6.</c:v>
                </c:pt>
                <c:pt idx="1">
                  <c:v>6.1.</c:v>
                </c:pt>
                <c:pt idx="2">
                  <c:v>6.2.</c:v>
                </c:pt>
                <c:pt idx="3">
                  <c:v>6.3.</c:v>
                </c:pt>
                <c:pt idx="4">
                  <c:v>6.4.</c:v>
                </c:pt>
                <c:pt idx="5">
                  <c:v>6.5.</c:v>
                </c:pt>
                <c:pt idx="6">
                  <c:v>6.6.</c:v>
                </c:pt>
                <c:pt idx="7">
                  <c:v>7.</c:v>
                </c:pt>
                <c:pt idx="8">
                  <c:v>7.1.</c:v>
                </c:pt>
                <c:pt idx="9">
                  <c:v>7.1.1.</c:v>
                </c:pt>
                <c:pt idx="10">
                  <c:v>7.1.1.1.</c:v>
                </c:pt>
                <c:pt idx="11">
                  <c:v>7.1.1.2.</c:v>
                </c:pt>
                <c:pt idx="12">
                  <c:v>7.1.1.3.</c:v>
                </c:pt>
                <c:pt idx="13">
                  <c:v>7.1.2.</c:v>
                </c:pt>
                <c:pt idx="14">
                  <c:v>7.1.3.</c:v>
                </c:pt>
                <c:pt idx="15">
                  <c:v>7.1.4.</c:v>
                </c:pt>
                <c:pt idx="16">
                  <c:v>7.1.5.</c:v>
                </c:pt>
                <c:pt idx="17">
                  <c:v>7.2.</c:v>
                </c:pt>
                <c:pt idx="18">
                  <c:v>7.2.1.</c:v>
                </c:pt>
                <c:pt idx="19">
                  <c:v>7.2.2.</c:v>
                </c:pt>
                <c:pt idx="20">
                  <c:v>7.3.</c:v>
                </c:pt>
                <c:pt idx="21">
                  <c:v>7.3.1.</c:v>
                </c:pt>
                <c:pt idx="22">
                  <c:v>7.3.2.</c:v>
                </c:pt>
                <c:pt idx="23">
                  <c:v>Piezīmes.</c:v>
                </c:pt>
                <c:pt idx="24">
                  <c:v>1 Pakalpojumiem pievienotās vērtības nodoklis netiek piemērots saskaņā ar Pievienotās vērtības nodokļa likuma 52.panta pirmās daļas 17.punkta „d” apakšpunktu.</c:v>
                </c:pt>
                <c:pt idx="25">
                  <c:v>2 Apvienotā biļete - apmeklētājiem konkrētajā muzeja struktūrvienībā ir tiesības apmeklēt visas pieejamās pastāvīgās ekspozīcijas un izstādes, izņemot speciālo izstādi.</c:v>
                </c:pt>
                <c:pt idx="26">
                  <c:v>3 Speciālā izstāde - nozīmīga, sadarbībā ar partneriem veidota izstāde vai muzeja speciālistu veidota izstāde ar paaugstinātu finansiālo un materiālo ietilpību.</c:v>
                </c:pt>
                <c:pt idx="27">
                  <c:v>4 Papildpiedāvājumā  ietilpst  speciāli  sagatavoti  muzeja  kolekciju  demonstrējumi  vai  atraktīvas  programmas,  vai  vēsturiskā  pavarda demonstrējumi Mencendorfa namā.</c:v>
                </c:pt>
                <c:pt idx="28">
                  <c:v>5 Ja pakalpojums pēc klienta pieprasījuma tiek sniegts ārpus muzeja, papildus tam klients apmaksā ceļa, transporta un citus neparedzētus izdevumus, kas saistīti ar pakalpojuma sniegšanu ārpus muzeja.</c:v>
                </c:pt>
                <c:pt idx="29">
                  <c:v>6 Pakalpojumi tiek sniegti saskaņā ar Muzeja likumu un normatīvajiem aktiem par Nacionālo muzeju krājumu, izvērtējot personas pieteikumu. Muzejam ir tiesības atteikt pakalpojuma sniegšanu, ja tas apdraud priekšmeta saglabātību vai neatbilst muzeja darbības</c:v>
                </c:pt>
                <c:pt idx="30">
                  <c:v>7 Pakalpojumiem pievienotās vērtības nodoklis netiek piemērots saskaņā ar Pievienotās vērtības nodokļa likuma 3.panta astoto daļu.</c:v>
                </c:pt>
                <c:pt idx="31">
                  <c:v>8 Unikāls muzeja priekšmets - oriģināls, rets, vienīgais (pēc kādām īpašībām, pazīmēm) starp sev līdzīgiem.</c:v>
                </c:pt>
                <c:pt idx="32">
                  <c:v>9 Digitālais attēls tiek ierakstīts klienta datu nesējā vai nosūtīts pa e-pastu. Muzejs neveic attēla digitālo apstrādi.</c:v>
                </c:pt>
                <c:pt idx="33">
                  <c:v>10 Izņemot sadarbības līgumu ietvaros veidotas izstādes.</c:v>
                </c:pt>
                <c:pt idx="34">
                  <c:v>11 Pakalpojumā ietilpst muzeja īpašumā esošās prezentācijas tehnikas - televizoru, datoru, projektoru, ekrānu, mikrofonu un apskaņošanas sistēmu - noma. Pakalpojums ir pieejams tikai muzeja telpu nomniekiem pasākumu un konferenču laikā.</c:v>
                </c:pt>
              </c:strCache>
            </c:strRef>
          </c:cat>
          <c:val>
            <c:numRef>
              <c:f>Pielikums!$K$121:$K$155</c:f>
              <c:numCache>
                <c:formatCode>###0.00;###0.00</c:formatCode>
                <c:ptCount val="35"/>
                <c:pt idx="1">
                  <c:v>4</c:v>
                </c:pt>
                <c:pt idx="2">
                  <c:v>12</c:v>
                </c:pt>
                <c:pt idx="3">
                  <c:v>25</c:v>
                </c:pt>
                <c:pt idx="4">
                  <c:v>15</c:v>
                </c:pt>
                <c:pt idx="5">
                  <c:v>30</c:v>
                </c:pt>
                <c:pt idx="6">
                  <c:v>36</c:v>
                </c:pt>
                <c:pt idx="10">
                  <c:v>135</c:v>
                </c:pt>
                <c:pt idx="11">
                  <c:v>180</c:v>
                </c:pt>
                <c:pt idx="12">
                  <c:v>265</c:v>
                </c:pt>
                <c:pt idx="13">
                  <c:v>79.989999999999995</c:v>
                </c:pt>
                <c:pt idx="14">
                  <c:v>34.99</c:v>
                </c:pt>
                <c:pt idx="15">
                  <c:v>34.99</c:v>
                </c:pt>
                <c:pt idx="16">
                  <c:v>520</c:v>
                </c:pt>
                <c:pt idx="18">
                  <c:v>90</c:v>
                </c:pt>
                <c:pt idx="19">
                  <c:v>75</c:v>
                </c:pt>
                <c:pt idx="21">
                  <c:v>54.99</c:v>
                </c:pt>
                <c:pt idx="22">
                  <c:v>3</c:v>
                </c:pt>
              </c:numCache>
            </c:numRef>
          </c:val>
          <c:extLst>
            <c:ext xmlns:c16="http://schemas.microsoft.com/office/drawing/2014/chart" uri="{C3380CC4-5D6E-409C-BE32-E72D297353CC}">
              <c16:uniqueId val="{00000009-8798-4838-A1CE-3CACAE0E12C1}"/>
            </c:ext>
          </c:extLst>
        </c:ser>
        <c:dLbls>
          <c:showLegendKey val="0"/>
          <c:showVal val="0"/>
          <c:showCatName val="0"/>
          <c:showSerName val="0"/>
          <c:showPercent val="0"/>
          <c:showBubbleSize val="0"/>
        </c:dLbls>
        <c:gapWidth val="219"/>
        <c:overlap val="-27"/>
        <c:axId val="393468896"/>
        <c:axId val="393467584"/>
      </c:barChart>
      <c:catAx>
        <c:axId val="393468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393467584"/>
        <c:crosses val="autoZero"/>
        <c:auto val="1"/>
        <c:lblAlgn val="ctr"/>
        <c:lblOffset val="100"/>
        <c:noMultiLvlLbl val="0"/>
      </c:catAx>
      <c:valAx>
        <c:axId val="393467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3934688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000-000000000000}">
  <sheetPr/>
  <sheetViews>
    <sheetView zoomScale="86"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294628" cy="6069419"/>
    <xdr:graphicFrame macro="">
      <xdr:nvGraphicFramePr>
        <xdr:cNvPr id="2" name="Diagramma 1">
          <a:extLst>
            <a:ext uri="{FF2B5EF4-FFF2-40B4-BE49-F238E27FC236}">
              <a16:creationId xmlns:a16="http://schemas.microsoft.com/office/drawing/2014/main" id="{00000000-0008-0000-0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persons/person.xml><?xml version="1.0" encoding="utf-8"?>
<personList xmlns="http://schemas.microsoft.com/office/spreadsheetml/2018/threadedcomments" xmlns:x="http://schemas.openxmlformats.org/spreadsheetml/2006/main">
  <person displayName="Daina Ratniece" id="{7D0AE4F9-126C-49E7-A828-221EAC9813A6}" userId="S::Daina.Ratniece@kultura.lv::5eca3d78-3378-4fe1-86e3-7bbbf1c5422b" providerId="AD"/>
  <person displayName="Liene Johansone-Kuzmina" id="{DC2F4176-4818-4BCC-AD48-BBE05C12CD04}" userId="S::liene.johansone-kuzmina@kultura.lv::0c4fa972-9b49-4ffe-a961-672aa5b1c623"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115" dT="2024-05-29T06:28:11.88" personId="{7D0AE4F9-126C-49E7-A828-221EAC9813A6}" id="{3370CE12-B33E-40A0-9405-10E39B7F519A}">
    <text>Jāpārdomā, vai atstāt "arhīvs" un "bibliotēka". RVKM bibliotēka ir akreditēta?</text>
  </threadedComment>
  <threadedComment ref="B115" dT="2024-08-08T05:53:56.20" personId="{DC2F4176-4818-4BCC-AD48-BBE05C12CD04}" id="{08BD0ACE-44C1-4285-88A4-0F29741B885E}" parentId="{3370CE12-B33E-40A0-9405-10E39B7F519A}">
    <text>Bibliotēka ir akreditēta</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62"/>
  <sheetViews>
    <sheetView tabSelected="1" topLeftCell="A120" zoomScale="91" zoomScaleNormal="91" workbookViewId="0">
      <selection activeCell="B73" sqref="B73"/>
    </sheetView>
  </sheetViews>
  <sheetFormatPr defaultColWidth="9.33203125" defaultRowHeight="13.2" x14ac:dyDescent="0.25"/>
  <cols>
    <col min="1" max="1" width="10.44140625" style="1" customWidth="1"/>
    <col min="2" max="2" width="31" style="1" customWidth="1"/>
    <col min="3" max="3" width="19.77734375" style="1" customWidth="1"/>
    <col min="4" max="4" width="14.6640625" style="1" customWidth="1"/>
    <col min="5" max="5" width="19.6640625" style="1" customWidth="1"/>
    <col min="6" max="7" width="15.109375" style="1" customWidth="1"/>
    <col min="8" max="8" width="16.44140625" style="1" customWidth="1"/>
    <col min="9" max="9" width="15.77734375" style="1" customWidth="1"/>
    <col min="10" max="10" width="12.6640625" style="1" customWidth="1"/>
    <col min="11" max="11" width="14.109375" style="1" customWidth="1"/>
    <col min="12" max="16384" width="9.33203125" style="1"/>
  </cols>
  <sheetData>
    <row r="1" spans="1:12" ht="17.100000000000001" customHeight="1" x14ac:dyDescent="0.25">
      <c r="A1" s="68" t="s">
        <v>289</v>
      </c>
      <c r="B1" s="69"/>
      <c r="C1" s="69"/>
      <c r="D1" s="69"/>
      <c r="E1" s="69"/>
      <c r="F1" s="69"/>
      <c r="G1" s="69"/>
      <c r="H1" s="69"/>
      <c r="I1" s="69"/>
      <c r="J1" s="69"/>
      <c r="K1" s="69"/>
    </row>
    <row r="2" spans="1:12" ht="17.100000000000001" customHeight="1" x14ac:dyDescent="0.25">
      <c r="A2" s="70" t="s">
        <v>0</v>
      </c>
      <c r="B2" s="69"/>
      <c r="C2" s="69"/>
      <c r="D2" s="69"/>
      <c r="E2" s="69"/>
      <c r="F2" s="69"/>
      <c r="G2" s="69"/>
      <c r="H2" s="69"/>
      <c r="I2" s="69"/>
      <c r="J2" s="69"/>
      <c r="K2" s="69"/>
    </row>
    <row r="3" spans="1:12" ht="17.100000000000001" customHeight="1" x14ac:dyDescent="0.25">
      <c r="A3" s="69" t="s">
        <v>277</v>
      </c>
      <c r="B3" s="69"/>
      <c r="C3" s="69"/>
      <c r="D3" s="69"/>
      <c r="E3" s="69"/>
      <c r="F3" s="69"/>
      <c r="G3" s="69"/>
      <c r="H3" s="69"/>
      <c r="I3" s="69"/>
      <c r="J3" s="69"/>
      <c r="K3" s="69"/>
    </row>
    <row r="4" spans="1:12" ht="17.100000000000001" customHeight="1" x14ac:dyDescent="0.25">
      <c r="A4" s="69" t="s">
        <v>2</v>
      </c>
      <c r="B4" s="69"/>
      <c r="C4" s="69"/>
      <c r="D4" s="69"/>
      <c r="E4" s="69"/>
      <c r="F4" s="69"/>
      <c r="G4" s="69"/>
      <c r="H4" s="69"/>
      <c r="I4" s="69"/>
      <c r="J4" s="69"/>
      <c r="K4" s="69"/>
    </row>
    <row r="5" spans="1:12" ht="17.100000000000001" customHeight="1" x14ac:dyDescent="0.25">
      <c r="A5" s="69" t="s">
        <v>1</v>
      </c>
      <c r="B5" s="69"/>
      <c r="C5" s="69"/>
      <c r="D5" s="69"/>
      <c r="E5" s="69"/>
      <c r="F5" s="69"/>
      <c r="G5" s="69"/>
      <c r="H5" s="69"/>
      <c r="I5" s="69"/>
      <c r="J5" s="69"/>
      <c r="K5" s="69"/>
    </row>
    <row r="6" spans="1:12" ht="32.25" customHeight="1" x14ac:dyDescent="0.25">
      <c r="A6" s="48" t="s">
        <v>126</v>
      </c>
      <c r="B6" s="49"/>
      <c r="C6" s="49"/>
      <c r="D6" s="49"/>
      <c r="E6" s="49"/>
      <c r="F6" s="49"/>
      <c r="G6" s="49"/>
      <c r="H6" s="49"/>
      <c r="I6" s="49"/>
      <c r="J6" s="49"/>
      <c r="K6" s="50"/>
    </row>
    <row r="7" spans="1:12" ht="18" customHeight="1" x14ac:dyDescent="0.25">
      <c r="A7" s="59" t="s">
        <v>127</v>
      </c>
      <c r="B7" s="59" t="s">
        <v>128</v>
      </c>
      <c r="C7" s="59" t="s">
        <v>129</v>
      </c>
      <c r="D7" s="62" t="s">
        <v>130</v>
      </c>
      <c r="E7" s="63"/>
      <c r="F7" s="64"/>
      <c r="G7" s="65" t="s">
        <v>131</v>
      </c>
      <c r="H7" s="64"/>
      <c r="I7" s="66" t="s">
        <v>178</v>
      </c>
      <c r="J7" s="55" t="s">
        <v>204</v>
      </c>
      <c r="K7" s="57" t="s">
        <v>176</v>
      </c>
      <c r="L7" s="15"/>
    </row>
    <row r="8" spans="1:12" ht="105" customHeight="1" x14ac:dyDescent="0.25">
      <c r="A8" s="60"/>
      <c r="B8" s="60"/>
      <c r="C8" s="61"/>
      <c r="D8" s="14" t="s">
        <v>132</v>
      </c>
      <c r="E8" s="14" t="s">
        <v>177</v>
      </c>
      <c r="F8" s="13" t="s">
        <v>133</v>
      </c>
      <c r="G8" s="12" t="s">
        <v>134</v>
      </c>
      <c r="H8" s="2" t="s">
        <v>135</v>
      </c>
      <c r="I8" s="67"/>
      <c r="J8" s="56"/>
      <c r="K8" s="58"/>
      <c r="L8" s="15"/>
    </row>
    <row r="9" spans="1:12" ht="23.1" customHeight="1" x14ac:dyDescent="0.25">
      <c r="A9" s="28" t="s">
        <v>181</v>
      </c>
      <c r="B9" s="53" t="s">
        <v>156</v>
      </c>
      <c r="C9" s="45"/>
      <c r="D9" s="54"/>
      <c r="E9" s="54"/>
      <c r="F9" s="45"/>
      <c r="G9" s="45"/>
      <c r="H9" s="45"/>
      <c r="I9" s="45"/>
      <c r="J9" s="45"/>
      <c r="K9" s="54"/>
      <c r="L9" s="15"/>
    </row>
    <row r="10" spans="1:12" ht="17.100000000000001" customHeight="1" x14ac:dyDescent="0.25">
      <c r="A10" s="4" t="s">
        <v>3</v>
      </c>
      <c r="B10" s="51" t="s">
        <v>225</v>
      </c>
      <c r="C10" s="45"/>
      <c r="D10" s="45"/>
      <c r="E10" s="45"/>
      <c r="F10" s="45"/>
      <c r="G10" s="45"/>
      <c r="H10" s="45"/>
      <c r="I10" s="45"/>
      <c r="J10" s="45"/>
      <c r="K10" s="45"/>
      <c r="L10" s="15"/>
    </row>
    <row r="11" spans="1:12" ht="17.100000000000001" customHeight="1" x14ac:dyDescent="0.25">
      <c r="A11" s="4" t="s">
        <v>4</v>
      </c>
      <c r="B11" s="51" t="s">
        <v>226</v>
      </c>
      <c r="C11" s="52"/>
      <c r="D11" s="52"/>
      <c r="E11" s="52"/>
      <c r="F11" s="52"/>
      <c r="G11" s="52"/>
      <c r="H11" s="52"/>
      <c r="I11" s="52"/>
      <c r="J11" s="52"/>
      <c r="K11" s="52"/>
      <c r="L11" s="15"/>
    </row>
    <row r="12" spans="1:12" ht="62.25" customHeight="1" x14ac:dyDescent="0.25">
      <c r="A12" s="7" t="s">
        <v>6</v>
      </c>
      <c r="B12" s="5" t="s">
        <v>227</v>
      </c>
      <c r="C12" s="8" t="s">
        <v>118</v>
      </c>
      <c r="D12" s="21">
        <v>0.64</v>
      </c>
      <c r="E12" s="22">
        <v>0.15</v>
      </c>
      <c r="F12" s="21">
        <v>1.55</v>
      </c>
      <c r="G12" s="22">
        <v>0.01</v>
      </c>
      <c r="H12" s="21">
        <v>0.65</v>
      </c>
      <c r="I12" s="21">
        <f>SUM(D12:H12)</f>
        <v>2.9999999999999996</v>
      </c>
      <c r="J12" s="21">
        <v>0</v>
      </c>
      <c r="K12" s="22">
        <f>ROUND(I12+J12,2)</f>
        <v>3</v>
      </c>
      <c r="L12" s="15"/>
    </row>
    <row r="13" spans="1:12" ht="32.25" customHeight="1" x14ac:dyDescent="0.25">
      <c r="A13" s="7" t="s">
        <v>7</v>
      </c>
      <c r="B13" s="5" t="s">
        <v>228</v>
      </c>
      <c r="C13" s="8" t="s">
        <v>118</v>
      </c>
      <c r="D13" s="21">
        <v>2.96</v>
      </c>
      <c r="E13" s="22">
        <v>0.7</v>
      </c>
      <c r="F13" s="21">
        <v>1.57</v>
      </c>
      <c r="G13" s="22">
        <v>0.02</v>
      </c>
      <c r="H13" s="21">
        <v>0.75</v>
      </c>
      <c r="I13" s="21">
        <f t="shared" ref="I13:I16" si="0">SUM(D13:H13)</f>
        <v>6</v>
      </c>
      <c r="J13" s="21">
        <v>0</v>
      </c>
      <c r="K13" s="22">
        <f t="shared" ref="K13:K16" si="1">ROUND(I13+J13,2)</f>
        <v>6</v>
      </c>
      <c r="L13" s="15"/>
    </row>
    <row r="14" spans="1:12" ht="32.25" customHeight="1" x14ac:dyDescent="0.25">
      <c r="A14" s="7" t="s">
        <v>8</v>
      </c>
      <c r="B14" s="5" t="s">
        <v>229</v>
      </c>
      <c r="C14" s="8" t="s">
        <v>118</v>
      </c>
      <c r="D14" s="21">
        <v>4.25</v>
      </c>
      <c r="E14" s="22">
        <v>1</v>
      </c>
      <c r="F14" s="21">
        <v>3.37</v>
      </c>
      <c r="G14" s="22">
        <v>0.06</v>
      </c>
      <c r="H14" s="21">
        <v>1.32</v>
      </c>
      <c r="I14" s="21">
        <f>SUM(D14:H14)</f>
        <v>10.000000000000002</v>
      </c>
      <c r="J14" s="21">
        <v>0</v>
      </c>
      <c r="K14" s="22">
        <f t="shared" si="1"/>
        <v>10</v>
      </c>
      <c r="L14" s="15"/>
    </row>
    <row r="15" spans="1:12" ht="48.75" customHeight="1" x14ac:dyDescent="0.25">
      <c r="A15" s="7" t="s">
        <v>9</v>
      </c>
      <c r="B15" s="5" t="s">
        <v>231</v>
      </c>
      <c r="C15" s="8" t="s">
        <v>136</v>
      </c>
      <c r="D15" s="21">
        <v>4.32</v>
      </c>
      <c r="E15" s="22">
        <v>1.02</v>
      </c>
      <c r="F15" s="21">
        <v>5.69</v>
      </c>
      <c r="G15" s="22">
        <v>0.04</v>
      </c>
      <c r="H15" s="21">
        <v>1.43</v>
      </c>
      <c r="I15" s="21">
        <f t="shared" si="0"/>
        <v>12.5</v>
      </c>
      <c r="J15" s="21">
        <v>0</v>
      </c>
      <c r="K15" s="22">
        <f t="shared" si="1"/>
        <v>12.5</v>
      </c>
      <c r="L15" s="15"/>
    </row>
    <row r="16" spans="1:12" ht="48.75" customHeight="1" x14ac:dyDescent="0.25">
      <c r="A16" s="7" t="s">
        <v>10</v>
      </c>
      <c r="B16" s="5" t="s">
        <v>232</v>
      </c>
      <c r="C16" s="8" t="s">
        <v>224</v>
      </c>
      <c r="D16" s="21">
        <v>6.37</v>
      </c>
      <c r="E16" s="22">
        <v>1.5</v>
      </c>
      <c r="F16" s="21">
        <v>9.58</v>
      </c>
      <c r="G16" s="22">
        <v>0.15</v>
      </c>
      <c r="H16" s="21">
        <v>2.4</v>
      </c>
      <c r="I16" s="21">
        <f t="shared" si="0"/>
        <v>19.999999999999996</v>
      </c>
      <c r="J16" s="21">
        <v>0</v>
      </c>
      <c r="K16" s="22">
        <f t="shared" si="1"/>
        <v>20</v>
      </c>
      <c r="L16" s="15"/>
    </row>
    <row r="17" spans="1:12" ht="15" customHeight="1" x14ac:dyDescent="0.25">
      <c r="A17" s="4" t="s">
        <v>5</v>
      </c>
      <c r="B17" s="40" t="s">
        <v>230</v>
      </c>
      <c r="C17" s="42"/>
      <c r="D17" s="42"/>
      <c r="E17" s="42"/>
      <c r="F17" s="42"/>
      <c r="G17" s="42"/>
      <c r="H17" s="42"/>
      <c r="I17" s="42"/>
      <c r="J17" s="42"/>
      <c r="K17" s="42"/>
      <c r="L17" s="15"/>
    </row>
    <row r="18" spans="1:12" ht="64.5" customHeight="1" x14ac:dyDescent="0.25">
      <c r="A18" s="7" t="s">
        <v>11</v>
      </c>
      <c r="B18" s="5" t="s">
        <v>227</v>
      </c>
      <c r="C18" s="8" t="s">
        <v>118</v>
      </c>
      <c r="D18" s="21">
        <v>0.52</v>
      </c>
      <c r="E18" s="22">
        <v>0.12</v>
      </c>
      <c r="F18" s="21">
        <v>0.92</v>
      </c>
      <c r="G18" s="22">
        <v>0.02</v>
      </c>
      <c r="H18" s="21">
        <v>0.42</v>
      </c>
      <c r="I18" s="21">
        <f t="shared" ref="I18:I22" si="2">SUM(D18:H18)</f>
        <v>2</v>
      </c>
      <c r="J18" s="21">
        <v>0</v>
      </c>
      <c r="K18" s="22">
        <f t="shared" ref="K18:K22" si="3">ROUND(I18+J18,2)</f>
        <v>2</v>
      </c>
      <c r="L18" s="15"/>
    </row>
    <row r="19" spans="1:12" ht="33.75" customHeight="1" x14ac:dyDescent="0.25">
      <c r="A19" s="7" t="s">
        <v>12</v>
      </c>
      <c r="B19" s="5" t="s">
        <v>228</v>
      </c>
      <c r="C19" s="8" t="s">
        <v>118</v>
      </c>
      <c r="D19" s="21">
        <v>0.65</v>
      </c>
      <c r="E19" s="22">
        <v>0.15</v>
      </c>
      <c r="F19" s="21">
        <v>1.1599999999999999</v>
      </c>
      <c r="G19" s="22">
        <v>0.08</v>
      </c>
      <c r="H19" s="21">
        <v>0.46</v>
      </c>
      <c r="I19" s="21">
        <f t="shared" si="2"/>
        <v>2.5</v>
      </c>
      <c r="J19" s="21">
        <v>0</v>
      </c>
      <c r="K19" s="22">
        <f t="shared" si="3"/>
        <v>2.5</v>
      </c>
      <c r="L19" s="15"/>
    </row>
    <row r="20" spans="1:12" ht="33" customHeight="1" x14ac:dyDescent="0.25">
      <c r="A20" s="7" t="s">
        <v>13</v>
      </c>
      <c r="B20" s="5" t="s">
        <v>229</v>
      </c>
      <c r="C20" s="8" t="s">
        <v>118</v>
      </c>
      <c r="D20" s="21">
        <v>0.71</v>
      </c>
      <c r="E20" s="22">
        <v>0.17</v>
      </c>
      <c r="F20" s="21">
        <v>1.28</v>
      </c>
      <c r="G20" s="22">
        <v>0.08</v>
      </c>
      <c r="H20" s="21">
        <v>0.76</v>
      </c>
      <c r="I20" s="21">
        <f t="shared" si="2"/>
        <v>3</v>
      </c>
      <c r="J20" s="21">
        <v>0</v>
      </c>
      <c r="K20" s="22">
        <f t="shared" si="3"/>
        <v>3</v>
      </c>
      <c r="L20" s="15"/>
    </row>
    <row r="21" spans="1:12" ht="47.25" customHeight="1" x14ac:dyDescent="0.25">
      <c r="A21" s="7" t="s">
        <v>14</v>
      </c>
      <c r="B21" s="5" t="s">
        <v>231</v>
      </c>
      <c r="C21" s="8" t="s">
        <v>136</v>
      </c>
      <c r="D21" s="21">
        <v>0.79</v>
      </c>
      <c r="E21" s="22">
        <v>0.19</v>
      </c>
      <c r="F21" s="21">
        <v>2.58</v>
      </c>
      <c r="G21" s="22">
        <v>0.03</v>
      </c>
      <c r="H21" s="21">
        <v>0.91</v>
      </c>
      <c r="I21" s="21">
        <f t="shared" si="2"/>
        <v>4.5</v>
      </c>
      <c r="J21" s="21">
        <v>0</v>
      </c>
      <c r="K21" s="22">
        <f t="shared" si="3"/>
        <v>4.5</v>
      </c>
      <c r="L21" s="15"/>
    </row>
    <row r="22" spans="1:12" ht="48" customHeight="1" x14ac:dyDescent="0.25">
      <c r="A22" s="7" t="s">
        <v>15</v>
      </c>
      <c r="B22" s="5" t="s">
        <v>232</v>
      </c>
      <c r="C22" s="8" t="s">
        <v>224</v>
      </c>
      <c r="D22" s="21">
        <v>1.29</v>
      </c>
      <c r="E22" s="22">
        <v>0.3</v>
      </c>
      <c r="F22" s="21">
        <v>3.2</v>
      </c>
      <c r="G22" s="22">
        <v>0.04</v>
      </c>
      <c r="H22" s="21">
        <v>1.17</v>
      </c>
      <c r="I22" s="21">
        <f t="shared" si="2"/>
        <v>6</v>
      </c>
      <c r="J22" s="21">
        <v>0</v>
      </c>
      <c r="K22" s="22">
        <f t="shared" si="3"/>
        <v>6</v>
      </c>
      <c r="L22" s="15"/>
    </row>
    <row r="23" spans="1:12" ht="16.5" customHeight="1" x14ac:dyDescent="0.25">
      <c r="A23" s="28" t="s">
        <v>233</v>
      </c>
      <c r="B23" s="40" t="s">
        <v>234</v>
      </c>
      <c r="C23" s="42"/>
      <c r="D23" s="42"/>
      <c r="E23" s="42"/>
      <c r="F23" s="42"/>
      <c r="G23" s="42"/>
      <c r="H23" s="42"/>
      <c r="I23" s="42"/>
      <c r="J23" s="42"/>
      <c r="K23" s="42"/>
      <c r="L23" s="15"/>
    </row>
    <row r="24" spans="1:12" ht="66" customHeight="1" x14ac:dyDescent="0.25">
      <c r="A24" s="7" t="s">
        <v>17</v>
      </c>
      <c r="B24" s="5" t="s">
        <v>278</v>
      </c>
      <c r="C24" s="8" t="s">
        <v>118</v>
      </c>
      <c r="D24" s="21">
        <v>1.01</v>
      </c>
      <c r="E24" s="22">
        <v>0.24</v>
      </c>
      <c r="F24" s="21">
        <v>1.91</v>
      </c>
      <c r="G24" s="22">
        <v>0.02</v>
      </c>
      <c r="H24" s="21">
        <v>0.82</v>
      </c>
      <c r="I24" s="21">
        <f t="shared" ref="I24:I28" si="4">SUM(D24:H24)</f>
        <v>4</v>
      </c>
      <c r="J24" s="21">
        <v>0</v>
      </c>
      <c r="K24" s="22">
        <f t="shared" ref="K24:K28" si="5">ROUND(I24+J24,2)</f>
        <v>4</v>
      </c>
      <c r="L24" s="15"/>
    </row>
    <row r="25" spans="1:12" ht="33.75" customHeight="1" x14ac:dyDescent="0.25">
      <c r="A25" s="7" t="s">
        <v>18</v>
      </c>
      <c r="B25" s="5" t="s">
        <v>228</v>
      </c>
      <c r="C25" s="8" t="s">
        <v>118</v>
      </c>
      <c r="D25" s="21">
        <v>3.58</v>
      </c>
      <c r="E25" s="22">
        <v>0.85</v>
      </c>
      <c r="F25" s="21">
        <v>2.08</v>
      </c>
      <c r="G25" s="22">
        <v>0.02</v>
      </c>
      <c r="H25" s="21">
        <v>0.97</v>
      </c>
      <c r="I25" s="21">
        <f t="shared" si="4"/>
        <v>7.4999999999999991</v>
      </c>
      <c r="J25" s="21">
        <v>0</v>
      </c>
      <c r="K25" s="22">
        <f t="shared" si="5"/>
        <v>7.5</v>
      </c>
      <c r="L25" s="15"/>
    </row>
    <row r="26" spans="1:12" ht="34.5" customHeight="1" x14ac:dyDescent="0.25">
      <c r="A26" s="7" t="s">
        <v>19</v>
      </c>
      <c r="B26" s="5" t="s">
        <v>229</v>
      </c>
      <c r="C26" s="8" t="s">
        <v>118</v>
      </c>
      <c r="D26" s="21">
        <v>4.87</v>
      </c>
      <c r="E26" s="22">
        <v>1.1499999999999999</v>
      </c>
      <c r="F26" s="21">
        <v>3.97</v>
      </c>
      <c r="G26" s="22">
        <v>0.08</v>
      </c>
      <c r="H26" s="21">
        <v>1.93</v>
      </c>
      <c r="I26" s="21">
        <f t="shared" si="4"/>
        <v>12</v>
      </c>
      <c r="J26" s="21">
        <v>0</v>
      </c>
      <c r="K26" s="22">
        <f t="shared" si="5"/>
        <v>12</v>
      </c>
      <c r="L26" s="15"/>
    </row>
    <row r="27" spans="1:12" ht="51.75" customHeight="1" x14ac:dyDescent="0.25">
      <c r="A27" s="7" t="s">
        <v>20</v>
      </c>
      <c r="B27" s="5" t="s">
        <v>231</v>
      </c>
      <c r="C27" s="8" t="s">
        <v>224</v>
      </c>
      <c r="D27" s="21">
        <v>5</v>
      </c>
      <c r="E27" s="22">
        <v>1.18</v>
      </c>
      <c r="F27" s="21">
        <v>6.94</v>
      </c>
      <c r="G27" s="22">
        <v>0.09</v>
      </c>
      <c r="H27" s="21">
        <v>2.29</v>
      </c>
      <c r="I27" s="21">
        <f t="shared" si="4"/>
        <v>15.5</v>
      </c>
      <c r="J27" s="21">
        <v>0</v>
      </c>
      <c r="K27" s="22">
        <f t="shared" si="5"/>
        <v>15.5</v>
      </c>
      <c r="L27" s="15"/>
    </row>
    <row r="28" spans="1:12" ht="49.5" customHeight="1" x14ac:dyDescent="0.25">
      <c r="A28" s="7" t="s">
        <v>21</v>
      </c>
      <c r="B28" s="5" t="s">
        <v>232</v>
      </c>
      <c r="C28" s="8" t="s">
        <v>224</v>
      </c>
      <c r="D28" s="21">
        <v>6.58</v>
      </c>
      <c r="E28" s="22">
        <v>1.55</v>
      </c>
      <c r="F28" s="21">
        <v>12.33</v>
      </c>
      <c r="G28" s="22">
        <v>0.17</v>
      </c>
      <c r="H28" s="21">
        <v>3.37</v>
      </c>
      <c r="I28" s="21">
        <f t="shared" si="4"/>
        <v>24.000000000000004</v>
      </c>
      <c r="J28" s="21">
        <v>0</v>
      </c>
      <c r="K28" s="22">
        <f t="shared" si="5"/>
        <v>24</v>
      </c>
      <c r="L28" s="15"/>
    </row>
    <row r="29" spans="1:12" ht="16.5" customHeight="1" x14ac:dyDescent="0.25">
      <c r="A29" s="4" t="s">
        <v>16</v>
      </c>
      <c r="B29" s="71" t="s">
        <v>235</v>
      </c>
      <c r="C29" s="72"/>
      <c r="D29" s="72"/>
      <c r="E29" s="72"/>
      <c r="F29" s="72"/>
      <c r="G29" s="72"/>
      <c r="H29" s="72"/>
      <c r="I29" s="72"/>
      <c r="J29" s="72"/>
      <c r="K29" s="72"/>
      <c r="L29" s="15"/>
    </row>
    <row r="30" spans="1:12" ht="63" customHeight="1" x14ac:dyDescent="0.25">
      <c r="A30" s="4" t="s">
        <v>22</v>
      </c>
      <c r="B30" s="5" t="s">
        <v>278</v>
      </c>
      <c r="C30" s="8" t="s">
        <v>118</v>
      </c>
      <c r="D30" s="21">
        <v>0.47</v>
      </c>
      <c r="E30" s="22">
        <v>0.11</v>
      </c>
      <c r="F30" s="21">
        <v>1.02</v>
      </c>
      <c r="G30" s="22">
        <v>0.01</v>
      </c>
      <c r="H30" s="21">
        <v>0.39</v>
      </c>
      <c r="I30" s="21">
        <f t="shared" ref="I30:I34" si="6">SUM(D30:H30)</f>
        <v>2</v>
      </c>
      <c r="J30" s="21">
        <v>0</v>
      </c>
      <c r="K30" s="22">
        <f t="shared" ref="K30:K34" si="7">ROUND(I30+J30,2)</f>
        <v>2</v>
      </c>
      <c r="L30" s="15"/>
    </row>
    <row r="31" spans="1:12" ht="31.5" customHeight="1" x14ac:dyDescent="0.25">
      <c r="A31" s="4" t="s">
        <v>172</v>
      </c>
      <c r="B31" s="5" t="s">
        <v>228</v>
      </c>
      <c r="C31" s="8" t="s">
        <v>118</v>
      </c>
      <c r="D31" s="31">
        <v>0.64</v>
      </c>
      <c r="E31" s="22">
        <v>0.15</v>
      </c>
      <c r="F31" s="31">
        <v>1.24</v>
      </c>
      <c r="G31" s="22">
        <v>0.02</v>
      </c>
      <c r="H31" s="31">
        <v>0.45</v>
      </c>
      <c r="I31" s="21">
        <f t="shared" si="6"/>
        <v>2.5000000000000004</v>
      </c>
      <c r="J31" s="21">
        <v>0</v>
      </c>
      <c r="K31" s="22">
        <f t="shared" si="7"/>
        <v>2.5</v>
      </c>
      <c r="L31" s="15"/>
    </row>
    <row r="32" spans="1:12" ht="32.25" customHeight="1" x14ac:dyDescent="0.25">
      <c r="A32" s="4" t="s">
        <v>173</v>
      </c>
      <c r="B32" s="5" t="s">
        <v>229</v>
      </c>
      <c r="C32" s="8" t="s">
        <v>118</v>
      </c>
      <c r="D32" s="21">
        <v>0.9</v>
      </c>
      <c r="E32" s="22">
        <v>0.21</v>
      </c>
      <c r="F32" s="21">
        <v>1.33</v>
      </c>
      <c r="G32" s="22">
        <v>0.05</v>
      </c>
      <c r="H32" s="21">
        <v>0.51</v>
      </c>
      <c r="I32" s="21">
        <f t="shared" si="6"/>
        <v>3</v>
      </c>
      <c r="J32" s="21">
        <v>0</v>
      </c>
      <c r="K32" s="22">
        <f t="shared" si="7"/>
        <v>3</v>
      </c>
      <c r="L32" s="15"/>
    </row>
    <row r="33" spans="1:12" ht="49.5" customHeight="1" x14ac:dyDescent="0.25">
      <c r="A33" s="4" t="s">
        <v>174</v>
      </c>
      <c r="B33" s="5" t="s">
        <v>236</v>
      </c>
      <c r="C33" s="8" t="s">
        <v>224</v>
      </c>
      <c r="D33" s="21">
        <v>1.08</v>
      </c>
      <c r="E33" s="22">
        <v>0.25</v>
      </c>
      <c r="F33" s="21">
        <v>2.23</v>
      </c>
      <c r="G33" s="22">
        <v>7.0000000000000007E-2</v>
      </c>
      <c r="H33" s="21">
        <v>0.87</v>
      </c>
      <c r="I33" s="21">
        <f t="shared" si="6"/>
        <v>4.5</v>
      </c>
      <c r="J33" s="21">
        <v>0</v>
      </c>
      <c r="K33" s="22">
        <f t="shared" si="7"/>
        <v>4.5</v>
      </c>
      <c r="L33" s="15"/>
    </row>
    <row r="34" spans="1:12" ht="52.5" customHeight="1" x14ac:dyDescent="0.25">
      <c r="A34" s="4" t="s">
        <v>175</v>
      </c>
      <c r="B34" s="5" t="s">
        <v>232</v>
      </c>
      <c r="C34" s="8" t="s">
        <v>224</v>
      </c>
      <c r="D34" s="21">
        <v>1.51</v>
      </c>
      <c r="E34" s="22">
        <v>0.36</v>
      </c>
      <c r="F34" s="21">
        <v>2.68</v>
      </c>
      <c r="G34" s="22">
        <v>0.1</v>
      </c>
      <c r="H34" s="21">
        <v>1.35</v>
      </c>
      <c r="I34" s="21">
        <f t="shared" si="6"/>
        <v>6</v>
      </c>
      <c r="J34" s="21">
        <v>0</v>
      </c>
      <c r="K34" s="22">
        <f t="shared" si="7"/>
        <v>6</v>
      </c>
      <c r="L34" s="15"/>
    </row>
    <row r="35" spans="1:12" ht="17.25" customHeight="1" x14ac:dyDescent="0.25">
      <c r="A35" s="4" t="s">
        <v>23</v>
      </c>
      <c r="B35" s="51" t="s">
        <v>237</v>
      </c>
      <c r="C35" s="73"/>
      <c r="D35" s="73"/>
      <c r="E35" s="73"/>
      <c r="F35" s="73"/>
      <c r="G35" s="73"/>
      <c r="H35" s="73"/>
      <c r="I35" s="73"/>
      <c r="J35" s="73"/>
      <c r="K35" s="73"/>
      <c r="L35" s="15"/>
    </row>
    <row r="36" spans="1:12" ht="16.5" customHeight="1" x14ac:dyDescent="0.25">
      <c r="A36" s="28" t="s">
        <v>238</v>
      </c>
      <c r="B36" s="74" t="s">
        <v>239</v>
      </c>
      <c r="C36" s="75"/>
      <c r="D36" s="75"/>
      <c r="E36" s="75"/>
      <c r="F36" s="75"/>
      <c r="G36" s="75"/>
      <c r="H36" s="75"/>
      <c r="I36" s="75"/>
      <c r="J36" s="75"/>
      <c r="K36" s="75"/>
      <c r="L36" s="15"/>
    </row>
    <row r="37" spans="1:12" ht="76.5" customHeight="1" x14ac:dyDescent="0.25">
      <c r="A37" s="7" t="s">
        <v>111</v>
      </c>
      <c r="B37" s="5" t="s">
        <v>278</v>
      </c>
      <c r="C37" s="8" t="s">
        <v>118</v>
      </c>
      <c r="D37" s="21">
        <v>0.69</v>
      </c>
      <c r="E37" s="21">
        <v>0.16</v>
      </c>
      <c r="F37" s="21">
        <v>0.75</v>
      </c>
      <c r="G37" s="21">
        <v>0.01</v>
      </c>
      <c r="H37" s="21">
        <v>0.39</v>
      </c>
      <c r="I37" s="21">
        <f t="shared" ref="I37:I59" si="8">SUM(D37:H37)</f>
        <v>2</v>
      </c>
      <c r="J37" s="21">
        <v>0</v>
      </c>
      <c r="K37" s="22">
        <f t="shared" ref="K37:K41" si="9">ROUND(I37+J37,2)</f>
        <v>2</v>
      </c>
      <c r="L37" s="15"/>
    </row>
    <row r="38" spans="1:12" ht="31.5" customHeight="1" x14ac:dyDescent="0.25">
      <c r="A38" s="7" t="s">
        <v>110</v>
      </c>
      <c r="B38" s="5" t="s">
        <v>228</v>
      </c>
      <c r="C38" s="8" t="s">
        <v>118</v>
      </c>
      <c r="D38" s="21">
        <v>0.75</v>
      </c>
      <c r="E38" s="21">
        <v>0.18</v>
      </c>
      <c r="F38" s="21">
        <v>2.29</v>
      </c>
      <c r="G38" s="21">
        <v>0.02</v>
      </c>
      <c r="H38" s="21">
        <v>1.26</v>
      </c>
      <c r="I38" s="21">
        <f t="shared" si="8"/>
        <v>4.5</v>
      </c>
      <c r="J38" s="21">
        <v>0</v>
      </c>
      <c r="K38" s="22">
        <f t="shared" si="9"/>
        <v>4.5</v>
      </c>
      <c r="L38" s="15"/>
    </row>
    <row r="39" spans="1:12" ht="31.5" customHeight="1" x14ac:dyDescent="0.25">
      <c r="A39" s="7" t="s">
        <v>109</v>
      </c>
      <c r="B39" s="5" t="s">
        <v>229</v>
      </c>
      <c r="C39" s="8" t="s">
        <v>118</v>
      </c>
      <c r="D39" s="21">
        <v>1.1399999999999999</v>
      </c>
      <c r="E39" s="21">
        <v>0.27</v>
      </c>
      <c r="F39" s="21">
        <v>4.26</v>
      </c>
      <c r="G39" s="21">
        <v>0.05</v>
      </c>
      <c r="H39" s="21">
        <v>1.78</v>
      </c>
      <c r="I39" s="21">
        <f t="shared" si="8"/>
        <v>7.5</v>
      </c>
      <c r="J39" s="21">
        <v>0</v>
      </c>
      <c r="K39" s="22">
        <f t="shared" si="9"/>
        <v>7.5</v>
      </c>
      <c r="L39" s="15"/>
    </row>
    <row r="40" spans="1:12" ht="49.5" customHeight="1" x14ac:dyDescent="0.25">
      <c r="A40" s="7" t="s">
        <v>108</v>
      </c>
      <c r="B40" s="5" t="s">
        <v>231</v>
      </c>
      <c r="C40" s="8" t="s">
        <v>224</v>
      </c>
      <c r="D40" s="21">
        <v>1.69</v>
      </c>
      <c r="E40" s="21">
        <v>0.4</v>
      </c>
      <c r="F40" s="21">
        <v>4.9000000000000004</v>
      </c>
      <c r="G40" s="21">
        <v>0.05</v>
      </c>
      <c r="H40" s="21">
        <v>1.96</v>
      </c>
      <c r="I40" s="21">
        <f t="shared" si="8"/>
        <v>9</v>
      </c>
      <c r="J40" s="21">
        <v>0</v>
      </c>
      <c r="K40" s="22">
        <f t="shared" si="9"/>
        <v>9</v>
      </c>
      <c r="L40" s="15"/>
    </row>
    <row r="41" spans="1:12" ht="46.5" customHeight="1" x14ac:dyDescent="0.25">
      <c r="A41" s="7" t="s">
        <v>107</v>
      </c>
      <c r="B41" s="5" t="s">
        <v>232</v>
      </c>
      <c r="C41" s="8" t="s">
        <v>224</v>
      </c>
      <c r="D41" s="21">
        <v>1.77</v>
      </c>
      <c r="E41" s="21">
        <v>0.42</v>
      </c>
      <c r="F41" s="21">
        <v>8.36</v>
      </c>
      <c r="G41" s="21">
        <v>0.09</v>
      </c>
      <c r="H41" s="21">
        <v>4.3600000000000003</v>
      </c>
      <c r="I41" s="21">
        <f t="shared" si="8"/>
        <v>15</v>
      </c>
      <c r="J41" s="21">
        <v>0</v>
      </c>
      <c r="K41" s="22">
        <f t="shared" si="9"/>
        <v>15</v>
      </c>
      <c r="L41" s="15"/>
    </row>
    <row r="42" spans="1:12" ht="18" customHeight="1" x14ac:dyDescent="0.25">
      <c r="A42" s="4" t="s">
        <v>24</v>
      </c>
      <c r="B42" s="74" t="s">
        <v>230</v>
      </c>
      <c r="C42" s="75"/>
      <c r="D42" s="75"/>
      <c r="E42" s="75"/>
      <c r="F42" s="75"/>
      <c r="G42" s="75"/>
      <c r="H42" s="75"/>
      <c r="I42" s="75"/>
      <c r="J42" s="75"/>
      <c r="K42" s="75"/>
      <c r="L42" s="15"/>
    </row>
    <row r="43" spans="1:12" ht="78" customHeight="1" x14ac:dyDescent="0.25">
      <c r="A43" s="7" t="s">
        <v>106</v>
      </c>
      <c r="B43" s="5" t="s">
        <v>278</v>
      </c>
      <c r="C43" s="8" t="s">
        <v>118</v>
      </c>
      <c r="D43" s="21">
        <v>0.47</v>
      </c>
      <c r="E43" s="21">
        <v>0.11</v>
      </c>
      <c r="F43" s="21">
        <v>0.98</v>
      </c>
      <c r="G43" s="21">
        <v>0.01</v>
      </c>
      <c r="H43" s="21">
        <v>0.43</v>
      </c>
      <c r="I43" s="21">
        <f t="shared" si="8"/>
        <v>2</v>
      </c>
      <c r="J43" s="21">
        <v>0</v>
      </c>
      <c r="K43" s="22">
        <f t="shared" ref="K43:K47" si="10">ROUND(I43+J43,2)</f>
        <v>2</v>
      </c>
      <c r="L43" s="15"/>
    </row>
    <row r="44" spans="1:12" ht="33.75" customHeight="1" x14ac:dyDescent="0.25">
      <c r="A44" s="7" t="s">
        <v>105</v>
      </c>
      <c r="B44" s="5" t="s">
        <v>228</v>
      </c>
      <c r="C44" s="8" t="s">
        <v>118</v>
      </c>
      <c r="D44" s="21">
        <v>0.78</v>
      </c>
      <c r="E44" s="21">
        <v>0.18</v>
      </c>
      <c r="F44" s="21">
        <v>1.03</v>
      </c>
      <c r="G44" s="21">
        <v>0.02</v>
      </c>
      <c r="H44" s="21">
        <v>0.49</v>
      </c>
      <c r="I44" s="21">
        <f t="shared" si="8"/>
        <v>2.5</v>
      </c>
      <c r="J44" s="21">
        <v>0</v>
      </c>
      <c r="K44" s="22">
        <f t="shared" si="10"/>
        <v>2.5</v>
      </c>
      <c r="L44" s="15"/>
    </row>
    <row r="45" spans="1:12" ht="33.75" customHeight="1" x14ac:dyDescent="0.25">
      <c r="A45" s="7" t="s">
        <v>104</v>
      </c>
      <c r="B45" s="5" t="s">
        <v>229</v>
      </c>
      <c r="C45" s="8" t="s">
        <v>118</v>
      </c>
      <c r="D45" s="21">
        <v>1.01</v>
      </c>
      <c r="E45" s="21">
        <v>0.24</v>
      </c>
      <c r="F45" s="21">
        <v>1.2</v>
      </c>
      <c r="G45" s="21">
        <v>0.02</v>
      </c>
      <c r="H45" s="21">
        <v>0.53</v>
      </c>
      <c r="I45" s="21">
        <f t="shared" si="8"/>
        <v>3</v>
      </c>
      <c r="J45" s="21">
        <v>0</v>
      </c>
      <c r="K45" s="22">
        <f t="shared" si="10"/>
        <v>3</v>
      </c>
      <c r="L45" s="15"/>
    </row>
    <row r="46" spans="1:12" ht="49.5" customHeight="1" x14ac:dyDescent="0.25">
      <c r="A46" s="7" t="s">
        <v>103</v>
      </c>
      <c r="B46" s="5" t="s">
        <v>231</v>
      </c>
      <c r="C46" s="8" t="s">
        <v>224</v>
      </c>
      <c r="D46" s="21">
        <v>1.43</v>
      </c>
      <c r="E46" s="21">
        <v>0.34</v>
      </c>
      <c r="F46" s="21">
        <v>1.81</v>
      </c>
      <c r="G46" s="21">
        <v>0.02</v>
      </c>
      <c r="H46" s="21">
        <v>0.9</v>
      </c>
      <c r="I46" s="21">
        <f t="shared" si="8"/>
        <v>4.5</v>
      </c>
      <c r="J46" s="21">
        <v>0</v>
      </c>
      <c r="K46" s="22">
        <f t="shared" si="10"/>
        <v>4.5</v>
      </c>
      <c r="L46" s="15"/>
    </row>
    <row r="47" spans="1:12" ht="47.25" customHeight="1" x14ac:dyDescent="0.25">
      <c r="A47" s="7" t="s">
        <v>102</v>
      </c>
      <c r="B47" s="5" t="s">
        <v>232</v>
      </c>
      <c r="C47" s="8" t="s">
        <v>240</v>
      </c>
      <c r="D47" s="21">
        <v>1.81</v>
      </c>
      <c r="E47" s="21">
        <v>0.43</v>
      </c>
      <c r="F47" s="21">
        <v>2.64</v>
      </c>
      <c r="G47" s="21">
        <v>0.02</v>
      </c>
      <c r="H47" s="21">
        <v>1.1000000000000001</v>
      </c>
      <c r="I47" s="21">
        <f t="shared" si="8"/>
        <v>6</v>
      </c>
      <c r="J47" s="21">
        <v>0</v>
      </c>
      <c r="K47" s="22">
        <f t="shared" si="10"/>
        <v>6</v>
      </c>
      <c r="L47" s="15"/>
    </row>
    <row r="48" spans="1:12" ht="16.5" customHeight="1" x14ac:dyDescent="0.25">
      <c r="A48" s="4" t="s">
        <v>25</v>
      </c>
      <c r="B48" s="74" t="s">
        <v>241</v>
      </c>
      <c r="C48" s="75"/>
      <c r="D48" s="75"/>
      <c r="E48" s="75"/>
      <c r="F48" s="75"/>
      <c r="G48" s="75"/>
      <c r="H48" s="75"/>
      <c r="I48" s="75"/>
      <c r="J48" s="75"/>
      <c r="K48" s="75"/>
      <c r="L48" s="15"/>
    </row>
    <row r="49" spans="1:14" ht="77.25" customHeight="1" x14ac:dyDescent="0.25">
      <c r="A49" s="7" t="s">
        <v>101</v>
      </c>
      <c r="B49" s="5" t="s">
        <v>278</v>
      </c>
      <c r="C49" s="8" t="s">
        <v>118</v>
      </c>
      <c r="D49" s="21">
        <v>0.59</v>
      </c>
      <c r="E49" s="21">
        <v>0.14000000000000001</v>
      </c>
      <c r="F49" s="21">
        <v>1.44</v>
      </c>
      <c r="G49" s="21">
        <v>0.01</v>
      </c>
      <c r="H49" s="21">
        <v>0.82</v>
      </c>
      <c r="I49" s="21">
        <f t="shared" si="8"/>
        <v>2.9999999999999996</v>
      </c>
      <c r="J49" s="21">
        <v>0</v>
      </c>
      <c r="K49" s="22">
        <f t="shared" ref="K49:K53" si="11">ROUND(I49+J49,2)</f>
        <v>3</v>
      </c>
      <c r="L49" s="15"/>
    </row>
    <row r="50" spans="1:14" ht="33" customHeight="1" x14ac:dyDescent="0.25">
      <c r="A50" s="7" t="s">
        <v>100</v>
      </c>
      <c r="B50" s="5" t="s">
        <v>228</v>
      </c>
      <c r="C50" s="8" t="s">
        <v>118</v>
      </c>
      <c r="D50" s="21">
        <v>1.71</v>
      </c>
      <c r="E50" s="21">
        <v>0.4</v>
      </c>
      <c r="F50" s="21">
        <v>2.35</v>
      </c>
      <c r="G50" s="21">
        <v>0.01</v>
      </c>
      <c r="H50" s="21">
        <v>1.53</v>
      </c>
      <c r="I50" s="21">
        <f t="shared" si="8"/>
        <v>6</v>
      </c>
      <c r="J50" s="21">
        <v>0</v>
      </c>
      <c r="K50" s="22">
        <f t="shared" si="11"/>
        <v>6</v>
      </c>
      <c r="L50" s="15"/>
    </row>
    <row r="51" spans="1:14" ht="31.5" customHeight="1" x14ac:dyDescent="0.25">
      <c r="A51" s="7" t="s">
        <v>99</v>
      </c>
      <c r="B51" s="5" t="s">
        <v>229</v>
      </c>
      <c r="C51" s="8" t="s">
        <v>118</v>
      </c>
      <c r="D51" s="21">
        <v>2.09</v>
      </c>
      <c r="E51" s="21">
        <v>0.5</v>
      </c>
      <c r="F51" s="21">
        <v>4.71</v>
      </c>
      <c r="G51" s="21">
        <v>0.03</v>
      </c>
      <c r="H51" s="21">
        <v>2.17</v>
      </c>
      <c r="I51" s="21">
        <f t="shared" si="8"/>
        <v>9.5</v>
      </c>
      <c r="J51" s="21">
        <v>0</v>
      </c>
      <c r="K51" s="22">
        <f t="shared" si="11"/>
        <v>9.5</v>
      </c>
      <c r="L51" s="15"/>
    </row>
    <row r="52" spans="1:14" ht="48.75" customHeight="1" x14ac:dyDescent="0.25">
      <c r="A52" s="7" t="s">
        <v>98</v>
      </c>
      <c r="B52" s="5" t="s">
        <v>231</v>
      </c>
      <c r="C52" s="8" t="s">
        <v>224</v>
      </c>
      <c r="D52" s="21">
        <v>2.31</v>
      </c>
      <c r="E52" s="21">
        <v>0.55000000000000004</v>
      </c>
      <c r="F52" s="21">
        <v>6.17</v>
      </c>
      <c r="G52" s="21">
        <v>0.01</v>
      </c>
      <c r="H52" s="21">
        <v>2.46</v>
      </c>
      <c r="I52" s="21">
        <f t="shared" si="8"/>
        <v>11.5</v>
      </c>
      <c r="J52" s="21">
        <v>0</v>
      </c>
      <c r="K52" s="22">
        <f t="shared" si="11"/>
        <v>11.5</v>
      </c>
      <c r="L52" s="15"/>
    </row>
    <row r="53" spans="1:14" ht="49.5" customHeight="1" x14ac:dyDescent="0.25">
      <c r="A53" s="7" t="s">
        <v>97</v>
      </c>
      <c r="B53" s="5" t="s">
        <v>232</v>
      </c>
      <c r="C53" s="8" t="s">
        <v>224</v>
      </c>
      <c r="D53" s="21">
        <v>2.86</v>
      </c>
      <c r="E53" s="21">
        <v>0.68</v>
      </c>
      <c r="F53" s="21">
        <v>10.74</v>
      </c>
      <c r="G53" s="21">
        <v>0.03</v>
      </c>
      <c r="H53" s="21">
        <v>3.69</v>
      </c>
      <c r="I53" s="21">
        <f t="shared" si="8"/>
        <v>18</v>
      </c>
      <c r="J53" s="21">
        <v>0</v>
      </c>
      <c r="K53" s="22">
        <f t="shared" si="11"/>
        <v>18</v>
      </c>
      <c r="L53" s="15"/>
    </row>
    <row r="54" spans="1:14" ht="16.5" customHeight="1" x14ac:dyDescent="0.25">
      <c r="A54" s="4" t="s">
        <v>26</v>
      </c>
      <c r="B54" s="51" t="s">
        <v>242</v>
      </c>
      <c r="C54" s="73"/>
      <c r="D54" s="73"/>
      <c r="E54" s="73"/>
      <c r="F54" s="73"/>
      <c r="G54" s="73"/>
      <c r="H54" s="73"/>
      <c r="I54" s="73"/>
      <c r="J54" s="73"/>
      <c r="K54" s="73"/>
      <c r="L54" s="15"/>
    </row>
    <row r="55" spans="1:14" ht="78.75" customHeight="1" x14ac:dyDescent="0.25">
      <c r="A55" s="7" t="s">
        <v>96</v>
      </c>
      <c r="B55" s="5" t="s">
        <v>278</v>
      </c>
      <c r="C55" s="8" t="s">
        <v>118</v>
      </c>
      <c r="D55" s="21">
        <v>0.52</v>
      </c>
      <c r="E55" s="21">
        <v>0.12</v>
      </c>
      <c r="F55" s="21">
        <v>0.96</v>
      </c>
      <c r="G55" s="21">
        <v>0.01</v>
      </c>
      <c r="H55" s="21">
        <v>0.39</v>
      </c>
      <c r="I55" s="21">
        <f t="shared" si="8"/>
        <v>2</v>
      </c>
      <c r="J55" s="21">
        <v>0</v>
      </c>
      <c r="K55" s="22">
        <f t="shared" ref="K55:K59" si="12">ROUND(I55+J55,2)</f>
        <v>2</v>
      </c>
      <c r="L55" s="15"/>
    </row>
    <row r="56" spans="1:14" ht="30.75" customHeight="1" x14ac:dyDescent="0.25">
      <c r="A56" s="7" t="s">
        <v>95</v>
      </c>
      <c r="B56" s="5" t="s">
        <v>228</v>
      </c>
      <c r="C56" s="17" t="s">
        <v>137</v>
      </c>
      <c r="D56" s="21">
        <v>0.68</v>
      </c>
      <c r="E56" s="21">
        <v>0.16</v>
      </c>
      <c r="F56" s="21">
        <v>2.98</v>
      </c>
      <c r="G56" s="21">
        <v>0.02</v>
      </c>
      <c r="H56" s="21">
        <v>0.66</v>
      </c>
      <c r="I56" s="21">
        <f t="shared" si="8"/>
        <v>4.5</v>
      </c>
      <c r="J56" s="21">
        <v>0</v>
      </c>
      <c r="K56" s="22">
        <f t="shared" si="12"/>
        <v>4.5</v>
      </c>
      <c r="L56" s="15"/>
    </row>
    <row r="57" spans="1:14" ht="33.6" customHeight="1" x14ac:dyDescent="0.25">
      <c r="A57" s="7" t="s">
        <v>94</v>
      </c>
      <c r="B57" s="9" t="s">
        <v>229</v>
      </c>
      <c r="C57" s="8" t="s">
        <v>118</v>
      </c>
      <c r="D57" s="21">
        <v>0.87</v>
      </c>
      <c r="E57" s="21">
        <v>0.21</v>
      </c>
      <c r="F57" s="21">
        <v>4.51</v>
      </c>
      <c r="G57" s="21">
        <v>0.02</v>
      </c>
      <c r="H57" s="21">
        <v>1.89</v>
      </c>
      <c r="I57" s="21">
        <f t="shared" si="8"/>
        <v>7.4999999999999991</v>
      </c>
      <c r="J57" s="21">
        <v>0</v>
      </c>
      <c r="K57" s="22">
        <f t="shared" si="12"/>
        <v>7.5</v>
      </c>
      <c r="L57" s="15"/>
    </row>
    <row r="58" spans="1:14" ht="51" customHeight="1" x14ac:dyDescent="0.25">
      <c r="A58" s="7" t="s">
        <v>93</v>
      </c>
      <c r="B58" s="5" t="s">
        <v>231</v>
      </c>
      <c r="C58" s="8" t="s">
        <v>224</v>
      </c>
      <c r="D58" s="21">
        <v>1.05</v>
      </c>
      <c r="E58" s="21">
        <v>0.25</v>
      </c>
      <c r="F58" s="21">
        <v>5.55</v>
      </c>
      <c r="G58" s="21">
        <v>0.03</v>
      </c>
      <c r="H58" s="21">
        <v>2.12</v>
      </c>
      <c r="I58" s="21">
        <f t="shared" si="8"/>
        <v>9</v>
      </c>
      <c r="J58" s="21">
        <v>0</v>
      </c>
      <c r="K58" s="22">
        <f t="shared" si="12"/>
        <v>9</v>
      </c>
      <c r="L58" s="15"/>
      <c r="N58" s="1" t="s">
        <v>205</v>
      </c>
    </row>
    <row r="59" spans="1:14" ht="46.5" customHeight="1" x14ac:dyDescent="0.25">
      <c r="A59" s="18" t="s">
        <v>92</v>
      </c>
      <c r="B59" s="23" t="s">
        <v>232</v>
      </c>
      <c r="C59" s="32" t="s">
        <v>224</v>
      </c>
      <c r="D59" s="21">
        <v>1.24</v>
      </c>
      <c r="E59" s="21">
        <v>0.28999999999999998</v>
      </c>
      <c r="F59" s="21">
        <v>10.54</v>
      </c>
      <c r="G59" s="21">
        <v>0.03</v>
      </c>
      <c r="H59" s="21">
        <v>2.9</v>
      </c>
      <c r="I59" s="21">
        <f t="shared" si="8"/>
        <v>14.999999999999998</v>
      </c>
      <c r="J59" s="21">
        <v>0</v>
      </c>
      <c r="K59" s="22">
        <f t="shared" si="12"/>
        <v>15</v>
      </c>
      <c r="L59" s="15"/>
    </row>
    <row r="60" spans="1:14" ht="17.25" customHeight="1" x14ac:dyDescent="0.25">
      <c r="A60" s="28" t="s">
        <v>244</v>
      </c>
      <c r="B60" s="44" t="s">
        <v>243</v>
      </c>
      <c r="C60" s="45"/>
      <c r="D60" s="45"/>
      <c r="E60" s="45"/>
      <c r="F60" s="45"/>
      <c r="G60" s="45"/>
      <c r="H60" s="45"/>
      <c r="I60" s="45"/>
      <c r="J60" s="45"/>
      <c r="K60" s="45"/>
      <c r="L60" s="15"/>
    </row>
    <row r="61" spans="1:14" ht="78.75" customHeight="1" x14ac:dyDescent="0.25">
      <c r="A61" s="7" t="s">
        <v>91</v>
      </c>
      <c r="B61" s="5" t="s">
        <v>278</v>
      </c>
      <c r="C61" s="8" t="s">
        <v>118</v>
      </c>
      <c r="D61" s="19" t="s">
        <v>157</v>
      </c>
      <c r="E61" s="20" t="s">
        <v>157</v>
      </c>
      <c r="F61" s="21" t="s">
        <v>157</v>
      </c>
      <c r="G61" s="22" t="s">
        <v>157</v>
      </c>
      <c r="H61" s="21" t="s">
        <v>157</v>
      </c>
      <c r="I61" s="21" t="s">
        <v>206</v>
      </c>
      <c r="J61" s="21">
        <v>0</v>
      </c>
      <c r="K61" s="22"/>
      <c r="L61" s="15"/>
    </row>
    <row r="62" spans="1:14" ht="33" customHeight="1" x14ac:dyDescent="0.25">
      <c r="A62" s="7" t="s">
        <v>90</v>
      </c>
      <c r="B62" s="5" t="s">
        <v>228</v>
      </c>
      <c r="C62" s="8" t="s">
        <v>118</v>
      </c>
      <c r="D62" s="19" t="s">
        <v>157</v>
      </c>
      <c r="E62" s="20" t="s">
        <v>157</v>
      </c>
      <c r="F62" s="21" t="s">
        <v>157</v>
      </c>
      <c r="G62" s="22" t="s">
        <v>157</v>
      </c>
      <c r="H62" s="21" t="s">
        <v>157</v>
      </c>
      <c r="I62" s="21" t="s">
        <v>206</v>
      </c>
      <c r="J62" s="21">
        <v>0</v>
      </c>
      <c r="K62" s="22"/>
      <c r="L62" s="15"/>
    </row>
    <row r="63" spans="1:14" ht="35.25" customHeight="1" x14ac:dyDescent="0.25">
      <c r="A63" s="7" t="s">
        <v>89</v>
      </c>
      <c r="B63" s="5" t="s">
        <v>229</v>
      </c>
      <c r="C63" s="8" t="s">
        <v>118</v>
      </c>
      <c r="D63" s="19" t="s">
        <v>157</v>
      </c>
      <c r="E63" s="20" t="s">
        <v>157</v>
      </c>
      <c r="F63" s="21" t="s">
        <v>157</v>
      </c>
      <c r="G63" s="22" t="s">
        <v>157</v>
      </c>
      <c r="H63" s="21" t="s">
        <v>157</v>
      </c>
      <c r="I63" s="21" t="s">
        <v>206</v>
      </c>
      <c r="J63" s="21">
        <v>0</v>
      </c>
      <c r="K63" s="22"/>
      <c r="L63" s="15"/>
    </row>
    <row r="64" spans="1:14" ht="48.75" customHeight="1" x14ac:dyDescent="0.25">
      <c r="A64" s="7" t="s">
        <v>88</v>
      </c>
      <c r="B64" s="5" t="s">
        <v>231</v>
      </c>
      <c r="C64" s="8" t="s">
        <v>224</v>
      </c>
      <c r="D64" s="19" t="s">
        <v>157</v>
      </c>
      <c r="E64" s="20" t="s">
        <v>157</v>
      </c>
      <c r="F64" s="21" t="s">
        <v>157</v>
      </c>
      <c r="G64" s="22" t="s">
        <v>157</v>
      </c>
      <c r="H64" s="21" t="s">
        <v>157</v>
      </c>
      <c r="I64" s="21" t="s">
        <v>206</v>
      </c>
      <c r="J64" s="21">
        <v>0</v>
      </c>
      <c r="K64" s="22"/>
      <c r="L64" s="15"/>
    </row>
    <row r="65" spans="1:12" ht="49.5" customHeight="1" x14ac:dyDescent="0.25">
      <c r="A65" s="7" t="s">
        <v>87</v>
      </c>
      <c r="B65" s="5" t="s">
        <v>232</v>
      </c>
      <c r="C65" s="8" t="s">
        <v>224</v>
      </c>
      <c r="D65" s="19" t="s">
        <v>157</v>
      </c>
      <c r="E65" s="20" t="s">
        <v>157</v>
      </c>
      <c r="F65" s="21" t="s">
        <v>157</v>
      </c>
      <c r="G65" s="22" t="s">
        <v>157</v>
      </c>
      <c r="H65" s="21" t="s">
        <v>157</v>
      </c>
      <c r="I65" s="21" t="s">
        <v>206</v>
      </c>
      <c r="J65" s="21">
        <v>0</v>
      </c>
      <c r="K65" s="22"/>
      <c r="L65" s="15"/>
    </row>
    <row r="66" spans="1:12" ht="31.5" customHeight="1" x14ac:dyDescent="0.25">
      <c r="A66" s="4" t="s">
        <v>27</v>
      </c>
      <c r="B66" s="74" t="s">
        <v>276</v>
      </c>
      <c r="C66" s="45"/>
      <c r="D66" s="45"/>
      <c r="E66" s="45"/>
      <c r="F66" s="45"/>
      <c r="G66" s="45"/>
      <c r="H66" s="45"/>
      <c r="I66" s="45"/>
      <c r="J66" s="45"/>
      <c r="K66" s="45"/>
      <c r="L66" s="15"/>
    </row>
    <row r="67" spans="1:12" ht="81" customHeight="1" x14ac:dyDescent="0.25">
      <c r="A67" s="7" t="s">
        <v>86</v>
      </c>
      <c r="B67" s="5" t="s">
        <v>278</v>
      </c>
      <c r="C67" s="8" t="s">
        <v>118</v>
      </c>
      <c r="D67" s="21">
        <v>0.66</v>
      </c>
      <c r="E67" s="21">
        <v>0.15</v>
      </c>
      <c r="F67" s="21">
        <v>1.82</v>
      </c>
      <c r="G67" s="21">
        <v>0.01</v>
      </c>
      <c r="H67" s="21">
        <v>0.86</v>
      </c>
      <c r="I67" s="21">
        <f t="shared" ref="I67:I71" si="13">SUM(D67:H67)</f>
        <v>3.4999999999999996</v>
      </c>
      <c r="J67" s="21">
        <v>0</v>
      </c>
      <c r="K67" s="22">
        <f t="shared" ref="K67:K71" si="14">ROUND(I67+J67,2)</f>
        <v>3.5</v>
      </c>
      <c r="L67" s="15"/>
    </row>
    <row r="68" spans="1:12" ht="34.5" customHeight="1" x14ac:dyDescent="0.25">
      <c r="A68" s="7" t="s">
        <v>85</v>
      </c>
      <c r="B68" s="5" t="s">
        <v>228</v>
      </c>
      <c r="C68" s="8" t="s">
        <v>118</v>
      </c>
      <c r="D68" s="21">
        <v>0.96</v>
      </c>
      <c r="E68" s="21">
        <v>0.23</v>
      </c>
      <c r="F68" s="21">
        <v>4.76</v>
      </c>
      <c r="G68" s="21">
        <v>0.02</v>
      </c>
      <c r="H68" s="21">
        <v>1.53</v>
      </c>
      <c r="I68" s="21">
        <f t="shared" si="13"/>
        <v>7.4999999999999991</v>
      </c>
      <c r="J68" s="21">
        <v>0</v>
      </c>
      <c r="K68" s="22">
        <f t="shared" si="14"/>
        <v>7.5</v>
      </c>
      <c r="L68" s="15"/>
    </row>
    <row r="69" spans="1:12" ht="32.25" customHeight="1" x14ac:dyDescent="0.25">
      <c r="A69" s="7" t="s">
        <v>84</v>
      </c>
      <c r="B69" s="5" t="s">
        <v>229</v>
      </c>
      <c r="C69" s="17" t="s">
        <v>137</v>
      </c>
      <c r="D69" s="21">
        <v>1.01</v>
      </c>
      <c r="E69" s="21">
        <v>0.24</v>
      </c>
      <c r="F69" s="21">
        <v>8.58</v>
      </c>
      <c r="G69" s="21">
        <v>0.02</v>
      </c>
      <c r="H69" s="21">
        <v>2.15</v>
      </c>
      <c r="I69" s="21">
        <f t="shared" si="13"/>
        <v>12</v>
      </c>
      <c r="J69" s="21">
        <v>0</v>
      </c>
      <c r="K69" s="22">
        <f t="shared" si="14"/>
        <v>12</v>
      </c>
      <c r="L69" s="15"/>
    </row>
    <row r="70" spans="1:12" ht="50.25" customHeight="1" x14ac:dyDescent="0.25">
      <c r="A70" s="4" t="s">
        <v>83</v>
      </c>
      <c r="B70" s="5" t="s">
        <v>231</v>
      </c>
      <c r="C70" s="8" t="s">
        <v>224</v>
      </c>
      <c r="D70" s="21">
        <v>1.25</v>
      </c>
      <c r="E70" s="21">
        <v>0.28999999999999998</v>
      </c>
      <c r="F70" s="21">
        <v>10.73</v>
      </c>
      <c r="G70" s="21">
        <v>0.02</v>
      </c>
      <c r="H70" s="21">
        <v>2.71</v>
      </c>
      <c r="I70" s="21">
        <f t="shared" si="13"/>
        <v>15</v>
      </c>
      <c r="J70" s="21">
        <v>0</v>
      </c>
      <c r="K70" s="22">
        <f t="shared" si="14"/>
        <v>15</v>
      </c>
      <c r="L70" s="15"/>
    </row>
    <row r="71" spans="1:12" ht="48.75" customHeight="1" x14ac:dyDescent="0.25">
      <c r="A71" s="4" t="s">
        <v>149</v>
      </c>
      <c r="B71" s="5" t="s">
        <v>232</v>
      </c>
      <c r="C71" s="8" t="s">
        <v>224</v>
      </c>
      <c r="D71" s="21">
        <v>2.98</v>
      </c>
      <c r="E71" s="21">
        <v>0.7</v>
      </c>
      <c r="F71" s="21">
        <v>15.59</v>
      </c>
      <c r="G71" s="21">
        <v>0.02</v>
      </c>
      <c r="H71" s="21">
        <v>5.21</v>
      </c>
      <c r="I71" s="21">
        <f t="shared" si="13"/>
        <v>24.5</v>
      </c>
      <c r="J71" s="21">
        <v>0</v>
      </c>
      <c r="K71" s="22">
        <f t="shared" si="14"/>
        <v>24.5</v>
      </c>
      <c r="L71" s="15"/>
    </row>
    <row r="72" spans="1:12" ht="16.5" customHeight="1" x14ac:dyDescent="0.25">
      <c r="A72" s="4" t="s">
        <v>28</v>
      </c>
      <c r="B72" s="74" t="s">
        <v>245</v>
      </c>
      <c r="C72" s="75"/>
      <c r="D72" s="75"/>
      <c r="E72" s="75"/>
      <c r="F72" s="75"/>
      <c r="G72" s="75"/>
      <c r="H72" s="75"/>
      <c r="I72" s="75"/>
      <c r="J72" s="75"/>
      <c r="K72" s="75"/>
      <c r="L72" s="15"/>
    </row>
    <row r="73" spans="1:12" ht="79.5" customHeight="1" x14ac:dyDescent="0.25">
      <c r="A73" s="7" t="s">
        <v>82</v>
      </c>
      <c r="B73" s="5" t="s">
        <v>278</v>
      </c>
      <c r="C73" s="8" t="s">
        <v>291</v>
      </c>
      <c r="D73" s="21">
        <v>5.21</v>
      </c>
      <c r="E73" s="21">
        <v>1.23</v>
      </c>
      <c r="F73" s="21">
        <v>15.95</v>
      </c>
      <c r="G73" s="21">
        <v>0.05</v>
      </c>
      <c r="H73" s="21">
        <v>7.56</v>
      </c>
      <c r="I73" s="21">
        <f t="shared" ref="I73:I75" si="15">SUM(D73:H73)</f>
        <v>30</v>
      </c>
      <c r="J73" s="21">
        <v>0</v>
      </c>
      <c r="K73" s="22">
        <f t="shared" ref="K73:K75" si="16">ROUND(I73+J73,2)</f>
        <v>30</v>
      </c>
      <c r="L73" s="15"/>
    </row>
    <row r="74" spans="1:12" ht="45" customHeight="1" x14ac:dyDescent="0.25">
      <c r="A74" s="18" t="s">
        <v>81</v>
      </c>
      <c r="B74" s="23" t="s">
        <v>228</v>
      </c>
      <c r="C74" s="32" t="s">
        <v>290</v>
      </c>
      <c r="D74" s="21">
        <v>10.5</v>
      </c>
      <c r="E74" s="21">
        <v>2.48</v>
      </c>
      <c r="F74" s="21">
        <v>23.59</v>
      </c>
      <c r="G74" s="21">
        <v>0.06</v>
      </c>
      <c r="H74" s="21">
        <v>8.3699999999999992</v>
      </c>
      <c r="I74" s="21">
        <f t="shared" si="15"/>
        <v>45</v>
      </c>
      <c r="J74" s="21">
        <v>0</v>
      </c>
      <c r="K74" s="22">
        <f t="shared" si="16"/>
        <v>45</v>
      </c>
      <c r="L74" s="15"/>
    </row>
    <row r="75" spans="1:12" ht="45" customHeight="1" x14ac:dyDescent="0.25">
      <c r="A75" s="7" t="s">
        <v>80</v>
      </c>
      <c r="B75" s="5" t="s">
        <v>229</v>
      </c>
      <c r="C75" s="8" t="s">
        <v>290</v>
      </c>
      <c r="D75" s="21">
        <v>12.67</v>
      </c>
      <c r="E75" s="21">
        <v>2.99</v>
      </c>
      <c r="F75" s="21">
        <v>45.3</v>
      </c>
      <c r="G75" s="21">
        <v>7.0000000000000007E-2</v>
      </c>
      <c r="H75" s="21">
        <v>13.97</v>
      </c>
      <c r="I75" s="21">
        <f t="shared" si="15"/>
        <v>75</v>
      </c>
      <c r="J75" s="21">
        <v>0</v>
      </c>
      <c r="K75" s="22">
        <f t="shared" si="16"/>
        <v>75</v>
      </c>
      <c r="L75" s="15"/>
    </row>
    <row r="76" spans="1:12" ht="17.100000000000001" customHeight="1" x14ac:dyDescent="0.25">
      <c r="A76" s="28" t="s">
        <v>188</v>
      </c>
      <c r="B76" s="76" t="s">
        <v>158</v>
      </c>
      <c r="C76" s="75"/>
      <c r="D76" s="75"/>
      <c r="E76" s="75"/>
      <c r="F76" s="75"/>
      <c r="G76" s="75"/>
      <c r="H76" s="75"/>
      <c r="I76" s="75"/>
      <c r="J76" s="75"/>
      <c r="K76" s="75"/>
      <c r="L76" s="15"/>
    </row>
    <row r="77" spans="1:12" ht="16.5" customHeight="1" x14ac:dyDescent="0.25">
      <c r="A77" s="4" t="s">
        <v>29</v>
      </c>
      <c r="B77" s="74" t="s">
        <v>246</v>
      </c>
      <c r="C77" s="75"/>
      <c r="D77" s="75"/>
      <c r="E77" s="75"/>
      <c r="F77" s="75"/>
      <c r="G77" s="75"/>
      <c r="H77" s="75"/>
      <c r="I77" s="75"/>
      <c r="J77" s="75"/>
      <c r="K77" s="75"/>
      <c r="L77" s="15"/>
    </row>
    <row r="78" spans="1:12" ht="48" customHeight="1" x14ac:dyDescent="0.25">
      <c r="A78" s="7" t="s">
        <v>79</v>
      </c>
      <c r="B78" s="5" t="s">
        <v>182</v>
      </c>
      <c r="C78" s="8" t="s">
        <v>119</v>
      </c>
      <c r="D78" s="21">
        <v>4</v>
      </c>
      <c r="E78" s="21">
        <v>0.94</v>
      </c>
      <c r="F78" s="21">
        <v>8.1300000000000008</v>
      </c>
      <c r="G78" s="21">
        <v>0.03</v>
      </c>
      <c r="H78" s="21">
        <v>1.9</v>
      </c>
      <c r="I78" s="21">
        <f t="shared" ref="I78:I103" si="17">SUM(D78:H78)</f>
        <v>15</v>
      </c>
      <c r="J78" s="21">
        <v>0</v>
      </c>
      <c r="K78" s="22">
        <f t="shared" ref="K78:K80" si="18">ROUND(I78+J78,2)</f>
        <v>15</v>
      </c>
      <c r="L78" s="15"/>
    </row>
    <row r="79" spans="1:12" ht="46.95" customHeight="1" x14ac:dyDescent="0.25">
      <c r="A79" s="7" t="s">
        <v>78</v>
      </c>
      <c r="B79" s="5" t="s">
        <v>247</v>
      </c>
      <c r="C79" s="17" t="s">
        <v>138</v>
      </c>
      <c r="D79" s="21">
        <v>3.14</v>
      </c>
      <c r="E79" s="21">
        <v>0.74</v>
      </c>
      <c r="F79" s="21">
        <v>4.5</v>
      </c>
      <c r="G79" s="21">
        <v>0.03</v>
      </c>
      <c r="H79" s="21">
        <v>2.59</v>
      </c>
      <c r="I79" s="21">
        <f t="shared" si="17"/>
        <v>10.999999999999998</v>
      </c>
      <c r="J79" s="21">
        <v>0</v>
      </c>
      <c r="K79" s="22">
        <f t="shared" si="18"/>
        <v>11</v>
      </c>
      <c r="L79" s="15"/>
    </row>
    <row r="80" spans="1:12" ht="81" customHeight="1" x14ac:dyDescent="0.25">
      <c r="A80" s="7" t="s">
        <v>77</v>
      </c>
      <c r="B80" s="3" t="s">
        <v>208</v>
      </c>
      <c r="C80" s="8" t="s">
        <v>209</v>
      </c>
      <c r="D80" s="21">
        <v>9.5500000000000007</v>
      </c>
      <c r="E80" s="21">
        <v>2.25</v>
      </c>
      <c r="F80" s="21">
        <v>4.26</v>
      </c>
      <c r="G80" s="21">
        <v>0.04</v>
      </c>
      <c r="H80" s="21">
        <v>4.9000000000000004</v>
      </c>
      <c r="I80" s="21">
        <f t="shared" si="17"/>
        <v>21</v>
      </c>
      <c r="J80" s="21">
        <v>0</v>
      </c>
      <c r="K80" s="22">
        <f t="shared" si="18"/>
        <v>21</v>
      </c>
      <c r="L80" s="15"/>
    </row>
    <row r="81" spans="1:12" ht="17.25" customHeight="1" x14ac:dyDescent="0.25">
      <c r="A81" s="4" t="s">
        <v>30</v>
      </c>
      <c r="B81" s="74" t="s">
        <v>248</v>
      </c>
      <c r="C81" s="75"/>
      <c r="D81" s="75"/>
      <c r="E81" s="75"/>
      <c r="F81" s="75"/>
      <c r="G81" s="75"/>
      <c r="H81" s="75"/>
      <c r="I81" s="75"/>
      <c r="J81" s="75"/>
      <c r="K81" s="75"/>
      <c r="L81" s="15"/>
    </row>
    <row r="82" spans="1:12" ht="31.5" customHeight="1" x14ac:dyDescent="0.25">
      <c r="A82" s="7" t="s">
        <v>76</v>
      </c>
      <c r="B82" s="5" t="s">
        <v>183</v>
      </c>
      <c r="C82" s="8" t="s">
        <v>119</v>
      </c>
      <c r="D82" s="21">
        <v>8.85</v>
      </c>
      <c r="E82" s="21">
        <v>2.09</v>
      </c>
      <c r="F82" s="21">
        <v>6.98</v>
      </c>
      <c r="G82" s="21">
        <v>0.03</v>
      </c>
      <c r="H82" s="21">
        <v>2.0499999999999998</v>
      </c>
      <c r="I82" s="21">
        <f t="shared" si="17"/>
        <v>20.000000000000004</v>
      </c>
      <c r="J82" s="21">
        <v>0</v>
      </c>
      <c r="K82" s="22">
        <f t="shared" ref="K82:K84" si="19">ROUND(I82+J82,2)</f>
        <v>20</v>
      </c>
      <c r="L82" s="15"/>
    </row>
    <row r="83" spans="1:12" ht="62.25" customHeight="1" x14ac:dyDescent="0.25">
      <c r="A83" s="7" t="s">
        <v>75</v>
      </c>
      <c r="B83" s="5" t="s">
        <v>184</v>
      </c>
      <c r="C83" s="17" t="s">
        <v>138</v>
      </c>
      <c r="D83" s="21">
        <v>7.61</v>
      </c>
      <c r="E83" s="21">
        <v>1.8</v>
      </c>
      <c r="F83" s="21">
        <v>3.71</v>
      </c>
      <c r="G83" s="21">
        <v>0.04</v>
      </c>
      <c r="H83" s="21">
        <v>1.84</v>
      </c>
      <c r="I83" s="21">
        <f t="shared" si="17"/>
        <v>15</v>
      </c>
      <c r="J83" s="21">
        <v>0</v>
      </c>
      <c r="K83" s="22">
        <f t="shared" si="19"/>
        <v>15</v>
      </c>
      <c r="L83" s="15"/>
    </row>
    <row r="84" spans="1:12" ht="95.1" customHeight="1" x14ac:dyDescent="0.25">
      <c r="A84" s="7" t="s">
        <v>74</v>
      </c>
      <c r="B84" s="3" t="s">
        <v>208</v>
      </c>
      <c r="C84" s="8" t="s">
        <v>209</v>
      </c>
      <c r="D84" s="21">
        <v>12.71</v>
      </c>
      <c r="E84" s="21">
        <v>3</v>
      </c>
      <c r="F84" s="21">
        <v>10.79</v>
      </c>
      <c r="G84" s="21">
        <v>0.05</v>
      </c>
      <c r="H84" s="21">
        <v>3.45</v>
      </c>
      <c r="I84" s="21">
        <f t="shared" si="17"/>
        <v>30</v>
      </c>
      <c r="J84" s="21">
        <v>0</v>
      </c>
      <c r="K84" s="22">
        <f t="shared" si="19"/>
        <v>30</v>
      </c>
      <c r="L84" s="15"/>
    </row>
    <row r="85" spans="1:12" ht="22.5" customHeight="1" x14ac:dyDescent="0.25">
      <c r="A85" s="28" t="s">
        <v>187</v>
      </c>
      <c r="B85" s="76" t="s">
        <v>185</v>
      </c>
      <c r="C85" s="45"/>
      <c r="D85" s="45"/>
      <c r="E85" s="45"/>
      <c r="F85" s="45"/>
      <c r="G85" s="45"/>
      <c r="H85" s="45"/>
      <c r="I85" s="45"/>
      <c r="J85" s="45"/>
      <c r="K85" s="45"/>
      <c r="L85" s="15"/>
    </row>
    <row r="86" spans="1:12" ht="108" customHeight="1" x14ac:dyDescent="0.25">
      <c r="A86" s="7" t="s">
        <v>73</v>
      </c>
      <c r="B86" s="5" t="s">
        <v>279</v>
      </c>
      <c r="C86" s="8" t="s">
        <v>210</v>
      </c>
      <c r="D86" s="21">
        <v>11.54</v>
      </c>
      <c r="E86" s="21">
        <v>2.72</v>
      </c>
      <c r="F86" s="21">
        <v>3.52</v>
      </c>
      <c r="G86" s="21">
        <v>0.02</v>
      </c>
      <c r="H86" s="21">
        <v>3.2</v>
      </c>
      <c r="I86" s="21">
        <f t="shared" si="17"/>
        <v>21</v>
      </c>
      <c r="J86" s="21">
        <v>0</v>
      </c>
      <c r="K86" s="22">
        <f t="shared" ref="K86:K91" si="20">ROUND(I86+J86,2)</f>
        <v>21</v>
      </c>
      <c r="L86" s="15"/>
    </row>
    <row r="87" spans="1:12" ht="96.75" customHeight="1" x14ac:dyDescent="0.25">
      <c r="A87" s="7" t="s">
        <v>72</v>
      </c>
      <c r="B87" s="5" t="s">
        <v>280</v>
      </c>
      <c r="C87" s="8" t="s">
        <v>210</v>
      </c>
      <c r="D87" s="21">
        <v>11.85</v>
      </c>
      <c r="E87" s="21">
        <v>2.8</v>
      </c>
      <c r="F87" s="21">
        <v>10.83</v>
      </c>
      <c r="G87" s="21">
        <v>0.02</v>
      </c>
      <c r="H87" s="21">
        <v>4.5</v>
      </c>
      <c r="I87" s="21">
        <f t="shared" si="17"/>
        <v>29.999999999999996</v>
      </c>
      <c r="J87" s="21">
        <v>0</v>
      </c>
      <c r="K87" s="22">
        <f t="shared" si="20"/>
        <v>30</v>
      </c>
      <c r="L87" s="15"/>
    </row>
    <row r="88" spans="1:12" ht="51.75" customHeight="1" x14ac:dyDescent="0.25">
      <c r="A88" s="7" t="s">
        <v>71</v>
      </c>
      <c r="B88" s="3" t="s">
        <v>211</v>
      </c>
      <c r="C88" s="8" t="s">
        <v>118</v>
      </c>
      <c r="D88" s="21">
        <v>4.8600000000000003</v>
      </c>
      <c r="E88" s="21">
        <v>1.1499999999999999</v>
      </c>
      <c r="F88" s="21">
        <v>0.52</v>
      </c>
      <c r="G88" s="21">
        <v>0.01</v>
      </c>
      <c r="H88" s="21">
        <v>0.46</v>
      </c>
      <c r="I88" s="21">
        <f t="shared" si="17"/>
        <v>6.9999999999999991</v>
      </c>
      <c r="J88" s="21">
        <v>0</v>
      </c>
      <c r="K88" s="22">
        <f t="shared" si="20"/>
        <v>7</v>
      </c>
      <c r="L88" s="15"/>
    </row>
    <row r="89" spans="1:12" ht="66" customHeight="1" x14ac:dyDescent="0.25">
      <c r="A89" s="7" t="s">
        <v>70</v>
      </c>
      <c r="B89" s="5" t="s">
        <v>249</v>
      </c>
      <c r="C89" s="8" t="s">
        <v>120</v>
      </c>
      <c r="D89" s="21">
        <v>5.43</v>
      </c>
      <c r="E89" s="21">
        <v>1.28</v>
      </c>
      <c r="F89" s="21">
        <v>23.78</v>
      </c>
      <c r="G89" s="21">
        <v>0.01</v>
      </c>
      <c r="H89" s="21">
        <v>9.5</v>
      </c>
      <c r="I89" s="21">
        <f t="shared" si="17"/>
        <v>40</v>
      </c>
      <c r="J89" s="21">
        <v>0</v>
      </c>
      <c r="K89" s="22">
        <f t="shared" si="20"/>
        <v>40</v>
      </c>
      <c r="L89" s="15"/>
    </row>
    <row r="90" spans="1:12" ht="78.75" customHeight="1" x14ac:dyDescent="0.25">
      <c r="A90" s="18" t="s">
        <v>69</v>
      </c>
      <c r="B90" s="23" t="s">
        <v>250</v>
      </c>
      <c r="C90" s="32" t="s">
        <v>120</v>
      </c>
      <c r="D90" s="21">
        <v>7.29</v>
      </c>
      <c r="E90" s="21">
        <v>1.72</v>
      </c>
      <c r="F90" s="21">
        <v>38.97</v>
      </c>
      <c r="G90" s="21">
        <v>0.02</v>
      </c>
      <c r="H90" s="21">
        <v>12</v>
      </c>
      <c r="I90" s="21">
        <f t="shared" si="17"/>
        <v>60</v>
      </c>
      <c r="J90" s="21">
        <v>0</v>
      </c>
      <c r="K90" s="22">
        <f t="shared" si="20"/>
        <v>60</v>
      </c>
      <c r="L90" s="15"/>
    </row>
    <row r="91" spans="1:12" ht="80.25" customHeight="1" x14ac:dyDescent="0.25">
      <c r="A91" s="7" t="s">
        <v>68</v>
      </c>
      <c r="B91" s="5" t="s">
        <v>281</v>
      </c>
      <c r="C91" s="8" t="s">
        <v>118</v>
      </c>
      <c r="D91" s="21">
        <v>4.92</v>
      </c>
      <c r="E91" s="21">
        <v>1.1599999999999999</v>
      </c>
      <c r="F91" s="21">
        <v>1.5</v>
      </c>
      <c r="G91" s="21">
        <v>0.01</v>
      </c>
      <c r="H91" s="21">
        <v>2.41</v>
      </c>
      <c r="I91" s="21">
        <f t="shared" si="17"/>
        <v>10</v>
      </c>
      <c r="J91" s="21">
        <v>0</v>
      </c>
      <c r="K91" s="22">
        <f t="shared" si="20"/>
        <v>10</v>
      </c>
      <c r="L91" s="15"/>
    </row>
    <row r="92" spans="1:12" ht="20.25" customHeight="1" x14ac:dyDescent="0.25">
      <c r="A92" s="28" t="s">
        <v>186</v>
      </c>
      <c r="B92" s="53" t="s">
        <v>212</v>
      </c>
      <c r="C92" s="45"/>
      <c r="D92" s="45"/>
      <c r="E92" s="45"/>
      <c r="F92" s="45"/>
      <c r="G92" s="45"/>
      <c r="H92" s="45"/>
      <c r="I92" s="45"/>
      <c r="J92" s="45"/>
      <c r="K92" s="45"/>
      <c r="L92" s="15"/>
    </row>
    <row r="93" spans="1:12" ht="61.5" customHeight="1" x14ac:dyDescent="0.25">
      <c r="A93" s="7" t="s">
        <v>67</v>
      </c>
      <c r="B93" s="5" t="s">
        <v>251</v>
      </c>
      <c r="C93" s="8" t="s">
        <v>213</v>
      </c>
      <c r="D93" s="21">
        <v>4.91</v>
      </c>
      <c r="E93" s="21">
        <v>1.1599999999999999</v>
      </c>
      <c r="F93" s="21">
        <v>3</v>
      </c>
      <c r="G93" s="21">
        <v>0.01</v>
      </c>
      <c r="H93" s="21">
        <v>0.92</v>
      </c>
      <c r="I93" s="21">
        <f t="shared" si="17"/>
        <v>10</v>
      </c>
      <c r="J93" s="21">
        <v>0</v>
      </c>
      <c r="K93" s="22">
        <f t="shared" ref="K93:K102" si="21">ROUND(I93+J93,2)</f>
        <v>10</v>
      </c>
      <c r="L93" s="15"/>
    </row>
    <row r="94" spans="1:12" ht="153.75" customHeight="1" x14ac:dyDescent="0.25">
      <c r="A94" s="7" t="s">
        <v>66</v>
      </c>
      <c r="B94" s="5" t="s">
        <v>282</v>
      </c>
      <c r="C94" s="8" t="s">
        <v>214</v>
      </c>
      <c r="D94" s="21">
        <v>8.25</v>
      </c>
      <c r="E94" s="21">
        <v>1.95</v>
      </c>
      <c r="F94" s="21">
        <v>3.77</v>
      </c>
      <c r="G94" s="21">
        <v>0.01</v>
      </c>
      <c r="H94" s="21">
        <v>1.02</v>
      </c>
      <c r="I94" s="21">
        <f t="shared" si="17"/>
        <v>14.999999999999998</v>
      </c>
      <c r="J94" s="21">
        <v>0</v>
      </c>
      <c r="K94" s="22">
        <f t="shared" si="21"/>
        <v>15</v>
      </c>
      <c r="L94" s="15"/>
    </row>
    <row r="95" spans="1:12" ht="138.75" customHeight="1" x14ac:dyDescent="0.25">
      <c r="A95" s="7" t="s">
        <v>65</v>
      </c>
      <c r="B95" s="5" t="s">
        <v>283</v>
      </c>
      <c r="C95" s="8" t="s">
        <v>214</v>
      </c>
      <c r="D95" s="21">
        <v>8.81</v>
      </c>
      <c r="E95" s="21">
        <v>2.08</v>
      </c>
      <c r="F95" s="21">
        <v>6.63</v>
      </c>
      <c r="G95" s="21">
        <v>0.02</v>
      </c>
      <c r="H95" s="21">
        <v>2.46</v>
      </c>
      <c r="I95" s="21">
        <f t="shared" si="17"/>
        <v>20</v>
      </c>
      <c r="J95" s="21">
        <v>0</v>
      </c>
      <c r="K95" s="22">
        <f t="shared" si="21"/>
        <v>20</v>
      </c>
      <c r="L95" s="15"/>
    </row>
    <row r="96" spans="1:12" ht="107.25" customHeight="1" x14ac:dyDescent="0.25">
      <c r="A96" s="18" t="s">
        <v>64</v>
      </c>
      <c r="B96" s="23" t="s">
        <v>284</v>
      </c>
      <c r="C96" s="32" t="s">
        <v>121</v>
      </c>
      <c r="D96" s="21">
        <v>0.65</v>
      </c>
      <c r="E96" s="21">
        <v>0.15</v>
      </c>
      <c r="F96" s="21">
        <v>1.43</v>
      </c>
      <c r="G96" s="21">
        <v>0.01</v>
      </c>
      <c r="H96" s="21">
        <v>0.76</v>
      </c>
      <c r="I96" s="21">
        <f t="shared" si="17"/>
        <v>3</v>
      </c>
      <c r="J96" s="21">
        <v>0</v>
      </c>
      <c r="K96" s="22">
        <f t="shared" si="21"/>
        <v>3</v>
      </c>
      <c r="L96" s="15"/>
    </row>
    <row r="97" spans="1:12" ht="48.75" customHeight="1" x14ac:dyDescent="0.25">
      <c r="A97" s="7" t="s">
        <v>63</v>
      </c>
      <c r="B97" s="5" t="s">
        <v>159</v>
      </c>
      <c r="C97" s="8" t="s">
        <v>121</v>
      </c>
      <c r="D97" s="21">
        <v>0.81</v>
      </c>
      <c r="E97" s="21">
        <v>0.19</v>
      </c>
      <c r="F97" s="21">
        <v>2.0699999999999998</v>
      </c>
      <c r="G97" s="21">
        <v>0.01</v>
      </c>
      <c r="H97" s="21">
        <v>0.92</v>
      </c>
      <c r="I97" s="21">
        <f t="shared" si="17"/>
        <v>3.9999999999999996</v>
      </c>
      <c r="J97" s="21">
        <v>0</v>
      </c>
      <c r="K97" s="22">
        <f t="shared" si="21"/>
        <v>4</v>
      </c>
      <c r="L97" s="15"/>
    </row>
    <row r="98" spans="1:12" ht="47.25" customHeight="1" x14ac:dyDescent="0.25">
      <c r="A98" s="7" t="s">
        <v>62</v>
      </c>
      <c r="B98" s="5" t="s">
        <v>252</v>
      </c>
      <c r="C98" s="8" t="s">
        <v>214</v>
      </c>
      <c r="D98" s="21">
        <v>9.66</v>
      </c>
      <c r="E98" s="21">
        <v>2.2799999999999998</v>
      </c>
      <c r="F98" s="21">
        <v>4.33</v>
      </c>
      <c r="G98" s="21">
        <v>0.03</v>
      </c>
      <c r="H98" s="21">
        <v>3.7</v>
      </c>
      <c r="I98" s="21">
        <f t="shared" si="17"/>
        <v>20</v>
      </c>
      <c r="J98" s="21">
        <v>0</v>
      </c>
      <c r="K98" s="22">
        <f t="shared" si="21"/>
        <v>20</v>
      </c>
      <c r="L98" s="15"/>
    </row>
    <row r="99" spans="1:12" ht="47.25" customHeight="1" x14ac:dyDescent="0.25">
      <c r="A99" s="7" t="s">
        <v>61</v>
      </c>
      <c r="B99" s="5" t="s">
        <v>253</v>
      </c>
      <c r="C99" s="8" t="s">
        <v>214</v>
      </c>
      <c r="D99" s="21">
        <v>12.3</v>
      </c>
      <c r="E99" s="21">
        <v>2.9</v>
      </c>
      <c r="F99" s="21">
        <v>5.79</v>
      </c>
      <c r="G99" s="21">
        <v>0.03</v>
      </c>
      <c r="H99" s="21">
        <v>3.98</v>
      </c>
      <c r="I99" s="21">
        <f t="shared" si="17"/>
        <v>25.000000000000004</v>
      </c>
      <c r="J99" s="21">
        <v>0</v>
      </c>
      <c r="K99" s="22">
        <f t="shared" si="21"/>
        <v>25</v>
      </c>
      <c r="L99" s="15"/>
    </row>
    <row r="100" spans="1:12" ht="48" customHeight="1" x14ac:dyDescent="0.25">
      <c r="A100" s="7" t="s">
        <v>60</v>
      </c>
      <c r="B100" s="5" t="s">
        <v>160</v>
      </c>
      <c r="C100" s="8" t="s">
        <v>121</v>
      </c>
      <c r="D100" s="21">
        <v>1.27</v>
      </c>
      <c r="E100" s="21">
        <v>0.3</v>
      </c>
      <c r="F100" s="21">
        <v>2.37</v>
      </c>
      <c r="G100" s="21">
        <v>0.01</v>
      </c>
      <c r="H100" s="21">
        <v>1.05</v>
      </c>
      <c r="I100" s="21">
        <f t="shared" si="17"/>
        <v>5</v>
      </c>
      <c r="J100" s="21">
        <v>0</v>
      </c>
      <c r="K100" s="22">
        <f t="shared" si="21"/>
        <v>5</v>
      </c>
      <c r="L100" s="15"/>
    </row>
    <row r="101" spans="1:12" ht="79.2" customHeight="1" x14ac:dyDescent="0.25">
      <c r="A101" s="7" t="s">
        <v>59</v>
      </c>
      <c r="B101" s="5" t="s">
        <v>254</v>
      </c>
      <c r="C101" s="8" t="s">
        <v>215</v>
      </c>
      <c r="D101" s="21">
        <v>8.0299999999999994</v>
      </c>
      <c r="E101" s="21">
        <v>1.89</v>
      </c>
      <c r="F101" s="21">
        <v>28.7</v>
      </c>
      <c r="G101" s="21">
        <v>0.02</v>
      </c>
      <c r="H101" s="21">
        <v>16.36</v>
      </c>
      <c r="I101" s="21">
        <f t="shared" si="17"/>
        <v>55</v>
      </c>
      <c r="J101" s="21">
        <v>0</v>
      </c>
      <c r="K101" s="22">
        <f t="shared" si="21"/>
        <v>55</v>
      </c>
      <c r="L101" s="15"/>
    </row>
    <row r="102" spans="1:12" ht="78" customHeight="1" x14ac:dyDescent="0.25">
      <c r="A102" s="7" t="s">
        <v>112</v>
      </c>
      <c r="B102" s="3" t="s">
        <v>255</v>
      </c>
      <c r="C102" s="8" t="s">
        <v>215</v>
      </c>
      <c r="D102" s="21">
        <v>9.1</v>
      </c>
      <c r="E102" s="21">
        <v>2.15</v>
      </c>
      <c r="F102" s="21">
        <v>38.08</v>
      </c>
      <c r="G102" s="21">
        <v>0.03</v>
      </c>
      <c r="H102" s="21">
        <v>20.64</v>
      </c>
      <c r="I102" s="21">
        <f t="shared" si="17"/>
        <v>70</v>
      </c>
      <c r="J102" s="21">
        <v>0</v>
      </c>
      <c r="K102" s="22">
        <f t="shared" si="21"/>
        <v>70</v>
      </c>
      <c r="L102" s="15"/>
    </row>
    <row r="103" spans="1:12" ht="65.25" customHeight="1" x14ac:dyDescent="0.25">
      <c r="A103" s="18" t="s">
        <v>113</v>
      </c>
      <c r="B103" s="23" t="s">
        <v>256</v>
      </c>
      <c r="C103" s="32" t="s">
        <v>121</v>
      </c>
      <c r="D103" s="21">
        <v>0.85</v>
      </c>
      <c r="E103" s="21">
        <v>0.2</v>
      </c>
      <c r="F103" s="21">
        <v>1.55</v>
      </c>
      <c r="G103" s="21">
        <v>0.01</v>
      </c>
      <c r="H103" s="21">
        <v>0.89</v>
      </c>
      <c r="I103" s="21">
        <f t="shared" si="17"/>
        <v>3.5</v>
      </c>
      <c r="J103" s="21">
        <v>0</v>
      </c>
      <c r="K103" s="22">
        <f>ROUND(I103+J103,2)</f>
        <v>3.5</v>
      </c>
      <c r="L103" s="15"/>
    </row>
    <row r="104" spans="1:12" ht="19.5" customHeight="1" x14ac:dyDescent="0.25">
      <c r="A104" s="28" t="s">
        <v>189</v>
      </c>
      <c r="B104" s="53" t="s">
        <v>216</v>
      </c>
      <c r="C104" s="45"/>
      <c r="D104" s="45"/>
      <c r="E104" s="45"/>
      <c r="F104" s="45"/>
      <c r="G104" s="45"/>
      <c r="H104" s="45"/>
      <c r="I104" s="45"/>
      <c r="J104" s="45"/>
      <c r="K104" s="45"/>
      <c r="L104" s="15"/>
    </row>
    <row r="105" spans="1:12" ht="16.5" customHeight="1" x14ac:dyDescent="0.25">
      <c r="A105" s="4" t="s">
        <v>31</v>
      </c>
      <c r="B105" s="74" t="s">
        <v>257</v>
      </c>
      <c r="C105" s="75"/>
      <c r="D105" s="75"/>
      <c r="E105" s="75"/>
      <c r="F105" s="75"/>
      <c r="G105" s="75"/>
      <c r="H105" s="75"/>
      <c r="I105" s="75"/>
      <c r="J105" s="75"/>
      <c r="K105" s="75"/>
      <c r="L105" s="15"/>
    </row>
    <row r="106" spans="1:12" ht="135" customHeight="1" x14ac:dyDescent="0.25">
      <c r="A106" s="7" t="s">
        <v>58</v>
      </c>
      <c r="B106" s="5" t="s">
        <v>221</v>
      </c>
      <c r="C106" s="8" t="s">
        <v>139</v>
      </c>
      <c r="D106" s="21">
        <v>1.99</v>
      </c>
      <c r="E106" s="21">
        <v>0.47</v>
      </c>
      <c r="F106" s="21">
        <v>1.01</v>
      </c>
      <c r="G106" s="21">
        <v>0.01</v>
      </c>
      <c r="H106" s="21">
        <v>0.52</v>
      </c>
      <c r="I106" s="21">
        <f t="shared" ref="I106:I111" si="22">SUM(D106:H106)</f>
        <v>3.9999999999999996</v>
      </c>
      <c r="J106" s="35">
        <v>0</v>
      </c>
      <c r="K106" s="22">
        <f t="shared" ref="K106:K111" si="23">ROUND(I106+J106,2)</f>
        <v>4</v>
      </c>
      <c r="L106" s="15"/>
    </row>
    <row r="107" spans="1:12" ht="95.25" customHeight="1" x14ac:dyDescent="0.25">
      <c r="A107" s="4" t="s">
        <v>150</v>
      </c>
      <c r="B107" s="5" t="s">
        <v>161</v>
      </c>
      <c r="C107" s="8" t="s">
        <v>139</v>
      </c>
      <c r="D107" s="21">
        <v>5.9</v>
      </c>
      <c r="E107" s="21">
        <v>1.4</v>
      </c>
      <c r="F107" s="21">
        <v>5.17</v>
      </c>
      <c r="G107" s="21">
        <v>0.01</v>
      </c>
      <c r="H107" s="21">
        <v>4.05</v>
      </c>
      <c r="I107" s="21">
        <f t="shared" si="22"/>
        <v>16.53</v>
      </c>
      <c r="J107" s="21">
        <f>ROUND(I107*21%,2)</f>
        <v>3.47</v>
      </c>
      <c r="K107" s="22">
        <f t="shared" si="23"/>
        <v>20</v>
      </c>
      <c r="L107" s="15"/>
    </row>
    <row r="108" spans="1:12" ht="80.25" customHeight="1" x14ac:dyDescent="0.25">
      <c r="A108" s="4" t="s">
        <v>57</v>
      </c>
      <c r="B108" s="5" t="s">
        <v>162</v>
      </c>
      <c r="C108" s="8" t="s">
        <v>139</v>
      </c>
      <c r="D108" s="21">
        <v>27.16</v>
      </c>
      <c r="E108" s="21">
        <v>6.41</v>
      </c>
      <c r="F108" s="21">
        <v>14.52</v>
      </c>
      <c r="G108" s="21">
        <v>0.02</v>
      </c>
      <c r="H108" s="21">
        <v>5.61</v>
      </c>
      <c r="I108" s="21">
        <f t="shared" si="22"/>
        <v>53.720000000000006</v>
      </c>
      <c r="J108" s="21">
        <f>ROUND(I108*21%,2)</f>
        <v>11.28</v>
      </c>
      <c r="K108" s="22">
        <f t="shared" si="23"/>
        <v>65</v>
      </c>
      <c r="L108" s="15"/>
    </row>
    <row r="109" spans="1:12" ht="141" customHeight="1" x14ac:dyDescent="0.25">
      <c r="A109" s="4" t="s">
        <v>56</v>
      </c>
      <c r="B109" s="3" t="s">
        <v>287</v>
      </c>
      <c r="C109" s="8" t="s">
        <v>139</v>
      </c>
      <c r="D109" s="21">
        <v>12.44</v>
      </c>
      <c r="E109" s="21">
        <v>2.94</v>
      </c>
      <c r="F109" s="21">
        <v>6.5</v>
      </c>
      <c r="G109" s="21">
        <v>0.06</v>
      </c>
      <c r="H109" s="21">
        <v>3.06</v>
      </c>
      <c r="I109" s="21">
        <f t="shared" si="22"/>
        <v>24.999999999999996</v>
      </c>
      <c r="J109" s="35" t="s">
        <v>273</v>
      </c>
      <c r="K109" s="22">
        <f t="shared" si="23"/>
        <v>25</v>
      </c>
      <c r="L109" s="15"/>
    </row>
    <row r="110" spans="1:12" ht="98.25" customHeight="1" x14ac:dyDescent="0.25">
      <c r="A110" s="4" t="s">
        <v>151</v>
      </c>
      <c r="B110" s="3" t="s">
        <v>217</v>
      </c>
      <c r="C110" s="8" t="s">
        <v>139</v>
      </c>
      <c r="D110" s="21">
        <v>45.18</v>
      </c>
      <c r="E110" s="21">
        <v>10.65</v>
      </c>
      <c r="F110" s="21">
        <v>37.130000000000003</v>
      </c>
      <c r="G110" s="21">
        <v>0.02</v>
      </c>
      <c r="H110" s="21">
        <v>10.32</v>
      </c>
      <c r="I110" s="21">
        <f t="shared" si="22"/>
        <v>103.30000000000001</v>
      </c>
      <c r="J110" s="21">
        <f t="shared" ref="J110:J111" si="24">ROUND(I110*21%,2)</f>
        <v>21.69</v>
      </c>
      <c r="K110" s="22">
        <f t="shared" si="23"/>
        <v>124.99</v>
      </c>
      <c r="L110" s="15"/>
    </row>
    <row r="111" spans="1:12" ht="82.5" customHeight="1" x14ac:dyDescent="0.25">
      <c r="A111" s="4" t="s">
        <v>152</v>
      </c>
      <c r="B111" s="3" t="s">
        <v>218</v>
      </c>
      <c r="C111" s="8" t="s">
        <v>139</v>
      </c>
      <c r="D111" s="21">
        <v>148.16</v>
      </c>
      <c r="E111" s="21">
        <v>34.94</v>
      </c>
      <c r="F111" s="21">
        <v>121.79</v>
      </c>
      <c r="G111" s="21">
        <v>0.06</v>
      </c>
      <c r="H111" s="21">
        <v>33.89</v>
      </c>
      <c r="I111" s="21">
        <f t="shared" si="22"/>
        <v>338.84</v>
      </c>
      <c r="J111" s="21">
        <f t="shared" si="24"/>
        <v>71.16</v>
      </c>
      <c r="K111" s="22">
        <f t="shared" si="23"/>
        <v>410</v>
      </c>
      <c r="L111" s="15"/>
    </row>
    <row r="112" spans="1:12" ht="20.25" customHeight="1" x14ac:dyDescent="0.25">
      <c r="A112" s="4" t="s">
        <v>32</v>
      </c>
      <c r="B112" s="44" t="s">
        <v>258</v>
      </c>
      <c r="C112" s="45"/>
      <c r="D112" s="45"/>
      <c r="E112" s="45"/>
      <c r="F112" s="45"/>
      <c r="G112" s="45"/>
      <c r="H112" s="45"/>
      <c r="I112" s="45"/>
      <c r="J112" s="45"/>
      <c r="K112" s="45"/>
      <c r="L112" s="15"/>
    </row>
    <row r="113" spans="1:12" ht="110.25" customHeight="1" x14ac:dyDescent="0.25">
      <c r="A113" s="7" t="s">
        <v>55</v>
      </c>
      <c r="B113" s="5" t="s">
        <v>163</v>
      </c>
      <c r="C113" s="8" t="s">
        <v>139</v>
      </c>
      <c r="D113" s="21">
        <v>0.61</v>
      </c>
      <c r="E113" s="21">
        <v>0.15</v>
      </c>
      <c r="F113" s="21">
        <v>0.37</v>
      </c>
      <c r="G113" s="21">
        <v>0.01</v>
      </c>
      <c r="H113" s="21">
        <v>0.1</v>
      </c>
      <c r="I113" s="21">
        <f t="shared" ref="I113:I114" si="25">SUM(D113:H113)</f>
        <v>1.24</v>
      </c>
      <c r="J113" s="21">
        <f t="shared" ref="J113:J114" si="26">ROUND(I113*21%,2)</f>
        <v>0.26</v>
      </c>
      <c r="K113" s="22">
        <f t="shared" ref="K113:K114" si="27">ROUND(I113+J113,2)</f>
        <v>1.5</v>
      </c>
      <c r="L113" s="15"/>
    </row>
    <row r="114" spans="1:12" ht="62.25" customHeight="1" x14ac:dyDescent="0.25">
      <c r="A114" s="4" t="s">
        <v>153</v>
      </c>
      <c r="B114" s="5" t="s">
        <v>164</v>
      </c>
      <c r="C114" s="8" t="s">
        <v>139</v>
      </c>
      <c r="D114" s="21">
        <v>0.77</v>
      </c>
      <c r="E114" s="21">
        <v>0.19</v>
      </c>
      <c r="F114" s="21">
        <v>0.47</v>
      </c>
      <c r="G114" s="21">
        <v>0.01</v>
      </c>
      <c r="H114" s="21">
        <v>0.13</v>
      </c>
      <c r="I114" s="21">
        <f t="shared" si="25"/>
        <v>1.5699999999999998</v>
      </c>
      <c r="J114" s="21">
        <f t="shared" si="26"/>
        <v>0.33</v>
      </c>
      <c r="K114" s="22">
        <f t="shared" si="27"/>
        <v>1.9</v>
      </c>
      <c r="L114" s="15"/>
    </row>
    <row r="115" spans="1:12" ht="17.100000000000001" customHeight="1" x14ac:dyDescent="0.25">
      <c r="A115" s="4" t="s">
        <v>33</v>
      </c>
      <c r="B115" s="40" t="s">
        <v>259</v>
      </c>
      <c r="C115" s="42"/>
      <c r="D115" s="42"/>
      <c r="E115" s="42"/>
      <c r="F115" s="43"/>
      <c r="G115" s="43"/>
      <c r="H115" s="42"/>
      <c r="I115" s="42"/>
      <c r="J115" s="42"/>
      <c r="K115" s="42"/>
      <c r="L115" s="15"/>
    </row>
    <row r="116" spans="1:12" ht="63.75" customHeight="1" x14ac:dyDescent="0.25">
      <c r="A116" s="7" t="s">
        <v>54</v>
      </c>
      <c r="B116" s="5" t="s">
        <v>165</v>
      </c>
      <c r="C116" s="8" t="s">
        <v>122</v>
      </c>
      <c r="D116" s="21">
        <v>0.43</v>
      </c>
      <c r="E116" s="21">
        <v>0.1</v>
      </c>
      <c r="F116" s="21">
        <v>0.19</v>
      </c>
      <c r="G116" s="21">
        <v>0.01</v>
      </c>
      <c r="H116" s="21">
        <v>0.1</v>
      </c>
      <c r="I116" s="21">
        <f t="shared" ref="I116:I119" si="28">SUM(D116:H116)</f>
        <v>0.83</v>
      </c>
      <c r="J116" s="21">
        <f t="shared" ref="J116:J117" si="29">ROUND(I116*21%,2)</f>
        <v>0.17</v>
      </c>
      <c r="K116" s="22">
        <f t="shared" ref="K116:K119" si="30">ROUND(I116+J116,2)</f>
        <v>1</v>
      </c>
      <c r="L116" s="15"/>
    </row>
    <row r="117" spans="1:12" ht="81" customHeight="1" x14ac:dyDescent="0.25">
      <c r="A117" s="4" t="s">
        <v>154</v>
      </c>
      <c r="B117" s="3" t="s">
        <v>219</v>
      </c>
      <c r="C117" s="8" t="s">
        <v>140</v>
      </c>
      <c r="D117" s="21">
        <v>0.43</v>
      </c>
      <c r="E117" s="21">
        <v>0.1</v>
      </c>
      <c r="F117" s="21">
        <v>0.49</v>
      </c>
      <c r="G117" s="21">
        <v>0.01</v>
      </c>
      <c r="H117" s="21">
        <v>0.21</v>
      </c>
      <c r="I117" s="21">
        <f t="shared" si="28"/>
        <v>1.24</v>
      </c>
      <c r="J117" s="21">
        <f t="shared" si="29"/>
        <v>0.26</v>
      </c>
      <c r="K117" s="22">
        <f t="shared" si="30"/>
        <v>1.5</v>
      </c>
      <c r="L117" s="15"/>
    </row>
    <row r="118" spans="1:12" ht="141" customHeight="1" x14ac:dyDescent="0.25">
      <c r="A118" s="4" t="s">
        <v>53</v>
      </c>
      <c r="B118" s="5" t="s">
        <v>222</v>
      </c>
      <c r="C118" s="8" t="s">
        <v>141</v>
      </c>
      <c r="D118" s="21">
        <v>0.54</v>
      </c>
      <c r="E118" s="21">
        <v>0.13</v>
      </c>
      <c r="F118" s="21">
        <v>1.85</v>
      </c>
      <c r="G118" s="21">
        <v>0.02</v>
      </c>
      <c r="H118" s="21">
        <v>1.46</v>
      </c>
      <c r="I118" s="21">
        <f t="shared" si="28"/>
        <v>4</v>
      </c>
      <c r="J118" s="35">
        <v>0</v>
      </c>
      <c r="K118" s="22">
        <f t="shared" si="30"/>
        <v>4</v>
      </c>
      <c r="L118" s="15"/>
    </row>
    <row r="119" spans="1:12" ht="93.75" customHeight="1" x14ac:dyDescent="0.25">
      <c r="A119" s="4" t="s">
        <v>155</v>
      </c>
      <c r="B119" s="24" t="s">
        <v>190</v>
      </c>
      <c r="C119" s="33" t="s">
        <v>141</v>
      </c>
      <c r="D119" s="21">
        <v>7.36</v>
      </c>
      <c r="E119" s="21">
        <v>1.74</v>
      </c>
      <c r="F119" s="21">
        <v>4.4000000000000004</v>
      </c>
      <c r="G119" s="21">
        <v>0.02</v>
      </c>
      <c r="H119" s="21">
        <v>3.01</v>
      </c>
      <c r="I119" s="21">
        <f t="shared" si="28"/>
        <v>16.53</v>
      </c>
      <c r="J119" s="21">
        <f>ROUND(I119*21%,2)</f>
        <v>3.47</v>
      </c>
      <c r="K119" s="22">
        <f t="shared" si="30"/>
        <v>20</v>
      </c>
      <c r="L119" s="15"/>
    </row>
    <row r="120" spans="1:12" ht="82.5" customHeight="1" x14ac:dyDescent="0.25">
      <c r="A120" s="6" t="s">
        <v>52</v>
      </c>
      <c r="B120" s="25" t="s">
        <v>260</v>
      </c>
      <c r="C120" s="34" t="s">
        <v>142</v>
      </c>
      <c r="D120" s="26"/>
      <c r="E120" s="27"/>
      <c r="F120" s="26"/>
      <c r="G120" s="27"/>
      <c r="H120" s="26"/>
      <c r="I120" s="34" t="s">
        <v>125</v>
      </c>
      <c r="J120" s="29" t="s">
        <v>207</v>
      </c>
      <c r="K120" s="30" t="s">
        <v>191</v>
      </c>
      <c r="L120" s="15"/>
    </row>
    <row r="121" spans="1:12" ht="16.5" customHeight="1" x14ac:dyDescent="0.25">
      <c r="A121" s="28" t="s">
        <v>192</v>
      </c>
      <c r="B121" s="77" t="s">
        <v>143</v>
      </c>
      <c r="C121" s="43"/>
      <c r="D121" s="43"/>
      <c r="E121" s="43"/>
      <c r="F121" s="43"/>
      <c r="G121" s="43"/>
      <c r="H121" s="43"/>
      <c r="I121" s="43"/>
      <c r="J121" s="43"/>
      <c r="K121" s="43"/>
      <c r="L121" s="15"/>
    </row>
    <row r="122" spans="1:12" ht="97.5" customHeight="1" x14ac:dyDescent="0.25">
      <c r="A122" s="7" t="s">
        <v>51</v>
      </c>
      <c r="B122" s="5" t="s">
        <v>261</v>
      </c>
      <c r="C122" s="8" t="s">
        <v>118</v>
      </c>
      <c r="D122" s="21">
        <v>1.66</v>
      </c>
      <c r="E122" s="21">
        <v>0.39</v>
      </c>
      <c r="F122" s="21">
        <v>1.49</v>
      </c>
      <c r="G122" s="21">
        <v>0.01</v>
      </c>
      <c r="H122" s="21">
        <v>0.45</v>
      </c>
      <c r="I122" s="21">
        <f t="shared" ref="I122:I127" si="31">SUM(D122:H122)</f>
        <v>4</v>
      </c>
      <c r="J122" s="21">
        <v>0</v>
      </c>
      <c r="K122" s="22">
        <f t="shared" ref="K122:K126" si="32">ROUND(I122+J122,2)</f>
        <v>4</v>
      </c>
      <c r="L122" s="15"/>
    </row>
    <row r="123" spans="1:12" ht="51" customHeight="1" x14ac:dyDescent="0.25">
      <c r="A123" s="7" t="s">
        <v>50</v>
      </c>
      <c r="B123" s="5" t="s">
        <v>262</v>
      </c>
      <c r="C123" s="8" t="s">
        <v>288</v>
      </c>
      <c r="D123" s="21">
        <v>6.69</v>
      </c>
      <c r="E123" s="21">
        <v>1.58</v>
      </c>
      <c r="F123" s="21">
        <v>2.75</v>
      </c>
      <c r="G123" s="21">
        <v>0.02</v>
      </c>
      <c r="H123" s="21">
        <v>0.96</v>
      </c>
      <c r="I123" s="21">
        <f t="shared" si="31"/>
        <v>12</v>
      </c>
      <c r="J123" s="21">
        <v>0</v>
      </c>
      <c r="K123" s="22">
        <f t="shared" si="32"/>
        <v>12</v>
      </c>
      <c r="L123" s="15"/>
    </row>
    <row r="124" spans="1:12" ht="65.099999999999994" customHeight="1" x14ac:dyDescent="0.25">
      <c r="A124" s="4" t="s">
        <v>49</v>
      </c>
      <c r="B124" s="5" t="s">
        <v>275</v>
      </c>
      <c r="C124" s="8" t="s">
        <v>220</v>
      </c>
      <c r="D124" s="21">
        <v>9.58</v>
      </c>
      <c r="E124" s="21">
        <v>2.2599999999999998</v>
      </c>
      <c r="F124" s="21">
        <v>7.61</v>
      </c>
      <c r="G124" s="21">
        <v>0.02</v>
      </c>
      <c r="H124" s="21">
        <v>5.53</v>
      </c>
      <c r="I124" s="21">
        <f t="shared" si="31"/>
        <v>25</v>
      </c>
      <c r="J124" s="21">
        <v>0</v>
      </c>
      <c r="K124" s="22">
        <f t="shared" si="32"/>
        <v>25</v>
      </c>
      <c r="L124" s="15"/>
    </row>
    <row r="125" spans="1:12" ht="94.5" customHeight="1" x14ac:dyDescent="0.25">
      <c r="A125" s="4" t="s">
        <v>48</v>
      </c>
      <c r="B125" s="5" t="s">
        <v>286</v>
      </c>
      <c r="C125" s="8" t="s">
        <v>144</v>
      </c>
      <c r="D125" s="21">
        <v>9.2899999999999991</v>
      </c>
      <c r="E125" s="21">
        <v>2.19</v>
      </c>
      <c r="F125" s="21">
        <v>2.54</v>
      </c>
      <c r="G125" s="21">
        <v>0.02</v>
      </c>
      <c r="H125" s="21">
        <v>0.96</v>
      </c>
      <c r="I125" s="21">
        <f t="shared" si="31"/>
        <v>15</v>
      </c>
      <c r="J125" s="21">
        <v>0</v>
      </c>
      <c r="K125" s="22">
        <f t="shared" si="32"/>
        <v>15</v>
      </c>
      <c r="L125" s="15"/>
    </row>
    <row r="126" spans="1:12" ht="94.5" customHeight="1" x14ac:dyDescent="0.25">
      <c r="A126" s="4" t="s">
        <v>47</v>
      </c>
      <c r="B126" s="5" t="s">
        <v>285</v>
      </c>
      <c r="C126" s="8" t="s">
        <v>123</v>
      </c>
      <c r="D126" s="21">
        <v>19.29</v>
      </c>
      <c r="E126" s="21">
        <v>4.55</v>
      </c>
      <c r="F126" s="21">
        <v>4.92</v>
      </c>
      <c r="G126" s="21">
        <v>0.03</v>
      </c>
      <c r="H126" s="21">
        <v>1.21</v>
      </c>
      <c r="I126" s="21">
        <f t="shared" si="31"/>
        <v>30</v>
      </c>
      <c r="J126" s="21">
        <v>0</v>
      </c>
      <c r="K126" s="22">
        <f t="shared" si="32"/>
        <v>30</v>
      </c>
      <c r="L126" s="15"/>
    </row>
    <row r="127" spans="1:12" ht="67.2" customHeight="1" x14ac:dyDescent="0.25">
      <c r="A127" s="4" t="s">
        <v>46</v>
      </c>
      <c r="B127" s="3" t="s">
        <v>272</v>
      </c>
      <c r="C127" s="8" t="s">
        <v>124</v>
      </c>
      <c r="D127" s="21">
        <v>9.2799999999999994</v>
      </c>
      <c r="E127" s="21">
        <v>2.19</v>
      </c>
      <c r="F127" s="21">
        <v>12.66</v>
      </c>
      <c r="G127" s="21">
        <v>0.03</v>
      </c>
      <c r="H127" s="21">
        <v>5.59</v>
      </c>
      <c r="I127" s="21">
        <f t="shared" si="31"/>
        <v>29.75</v>
      </c>
      <c r="J127" s="21">
        <f>ROUND(I127*21%,2)</f>
        <v>6.25</v>
      </c>
      <c r="K127" s="22">
        <f>ROUND(I127+J127,2)</f>
        <v>36</v>
      </c>
      <c r="L127" s="15"/>
    </row>
    <row r="128" spans="1:12" ht="16.5" customHeight="1" x14ac:dyDescent="0.25">
      <c r="A128" s="28" t="s">
        <v>193</v>
      </c>
      <c r="B128" s="46" t="s">
        <v>166</v>
      </c>
      <c r="C128" s="42"/>
      <c r="D128" s="42"/>
      <c r="E128" s="42"/>
      <c r="F128" s="42"/>
      <c r="G128" s="42"/>
      <c r="H128" s="42"/>
      <c r="I128" s="42"/>
      <c r="J128" s="42"/>
      <c r="K128" s="42"/>
      <c r="L128" s="15"/>
    </row>
    <row r="129" spans="1:12" ht="17.25" customHeight="1" x14ac:dyDescent="0.25">
      <c r="A129" s="4" t="s">
        <v>34</v>
      </c>
      <c r="B129" s="40" t="s">
        <v>263</v>
      </c>
      <c r="C129" s="42"/>
      <c r="D129" s="42"/>
      <c r="E129" s="42"/>
      <c r="F129" s="42"/>
      <c r="G129" s="42"/>
      <c r="H129" s="42"/>
      <c r="I129" s="42"/>
      <c r="J129" s="42"/>
      <c r="K129" s="42"/>
      <c r="L129" s="15"/>
    </row>
    <row r="130" spans="1:12" ht="17.25" customHeight="1" x14ac:dyDescent="0.25">
      <c r="A130" s="4" t="s">
        <v>45</v>
      </c>
      <c r="B130" s="40" t="s">
        <v>194</v>
      </c>
      <c r="C130" s="47"/>
      <c r="D130" s="47"/>
      <c r="E130" s="47"/>
      <c r="F130" s="47"/>
      <c r="G130" s="47"/>
      <c r="H130" s="47"/>
      <c r="I130" s="47"/>
      <c r="J130" s="47"/>
      <c r="K130" s="47"/>
      <c r="L130" s="15"/>
    </row>
    <row r="131" spans="1:12" ht="39.75" customHeight="1" x14ac:dyDescent="0.25">
      <c r="A131" s="4" t="s">
        <v>167</v>
      </c>
      <c r="B131" s="9" t="s">
        <v>170</v>
      </c>
      <c r="C131" s="8" t="s">
        <v>145</v>
      </c>
      <c r="D131" s="21">
        <v>47.93</v>
      </c>
      <c r="E131" s="21">
        <v>11.31</v>
      </c>
      <c r="F131" s="21">
        <v>28.85</v>
      </c>
      <c r="G131" s="21">
        <v>0.05</v>
      </c>
      <c r="H131" s="21">
        <v>23.43</v>
      </c>
      <c r="I131" s="21">
        <f t="shared" ref="I131:I137" si="33">SUM(D131:H131)</f>
        <v>111.57</v>
      </c>
      <c r="J131" s="21">
        <f t="shared" ref="J131:J137" si="34">ROUND(I131*21%,2)</f>
        <v>23.43</v>
      </c>
      <c r="K131" s="22">
        <f t="shared" ref="K131:K137" si="35">ROUND(I131+J131,2)</f>
        <v>135</v>
      </c>
      <c r="L131" s="15"/>
    </row>
    <row r="132" spans="1:12" ht="39.75" customHeight="1" x14ac:dyDescent="0.25">
      <c r="A132" s="4" t="s">
        <v>168</v>
      </c>
      <c r="B132" s="9" t="s">
        <v>171</v>
      </c>
      <c r="C132" s="8" t="s">
        <v>145</v>
      </c>
      <c r="D132" s="21">
        <v>46.87</v>
      </c>
      <c r="E132" s="21">
        <v>11.06</v>
      </c>
      <c r="F132" s="21">
        <v>58.88</v>
      </c>
      <c r="G132" s="21">
        <v>0.09</v>
      </c>
      <c r="H132" s="21">
        <v>31.86</v>
      </c>
      <c r="I132" s="21">
        <f t="shared" si="33"/>
        <v>148.76</v>
      </c>
      <c r="J132" s="21">
        <f t="shared" si="34"/>
        <v>31.24</v>
      </c>
      <c r="K132" s="22">
        <f t="shared" si="35"/>
        <v>180</v>
      </c>
      <c r="L132" s="15"/>
    </row>
    <row r="133" spans="1:12" ht="39.75" customHeight="1" x14ac:dyDescent="0.25">
      <c r="A133" s="4" t="s">
        <v>169</v>
      </c>
      <c r="B133" s="9" t="s">
        <v>271</v>
      </c>
      <c r="C133" s="8" t="s">
        <v>145</v>
      </c>
      <c r="D133" s="21">
        <v>86.86</v>
      </c>
      <c r="E133" s="21">
        <v>20.49</v>
      </c>
      <c r="F133" s="21">
        <v>62.16</v>
      </c>
      <c r="G133" s="21">
        <v>0.18</v>
      </c>
      <c r="H133" s="21">
        <v>49.32</v>
      </c>
      <c r="I133" s="21">
        <f t="shared" si="33"/>
        <v>219.01</v>
      </c>
      <c r="J133" s="21">
        <f t="shared" si="34"/>
        <v>45.99</v>
      </c>
      <c r="K133" s="22">
        <f t="shared" si="35"/>
        <v>265</v>
      </c>
      <c r="L133" s="15"/>
    </row>
    <row r="134" spans="1:12" ht="32.25" customHeight="1" x14ac:dyDescent="0.25">
      <c r="A134" s="4" t="s">
        <v>44</v>
      </c>
      <c r="B134" s="9" t="s">
        <v>114</v>
      </c>
      <c r="C134" s="8" t="s">
        <v>145</v>
      </c>
      <c r="D134" s="21">
        <v>32.93</v>
      </c>
      <c r="E134" s="21">
        <v>7.77</v>
      </c>
      <c r="F134" s="21">
        <v>15.61</v>
      </c>
      <c r="G134" s="21">
        <v>0.1</v>
      </c>
      <c r="H134" s="21">
        <v>9.6999999999999993</v>
      </c>
      <c r="I134" s="21">
        <f t="shared" si="33"/>
        <v>66.11</v>
      </c>
      <c r="J134" s="21">
        <f t="shared" si="34"/>
        <v>13.88</v>
      </c>
      <c r="K134" s="22">
        <f t="shared" si="35"/>
        <v>79.989999999999995</v>
      </c>
      <c r="L134" s="15"/>
    </row>
    <row r="135" spans="1:12" ht="46.5" customHeight="1" x14ac:dyDescent="0.25">
      <c r="A135" s="10" t="s">
        <v>43</v>
      </c>
      <c r="B135" s="11" t="s">
        <v>146</v>
      </c>
      <c r="C135" s="32" t="s">
        <v>145</v>
      </c>
      <c r="D135" s="21">
        <v>16.34</v>
      </c>
      <c r="E135" s="21">
        <v>3.86</v>
      </c>
      <c r="F135" s="21">
        <v>5.17</v>
      </c>
      <c r="G135" s="21">
        <v>0.05</v>
      </c>
      <c r="H135" s="21">
        <v>3.5</v>
      </c>
      <c r="I135" s="21">
        <f t="shared" si="33"/>
        <v>28.919999999999998</v>
      </c>
      <c r="J135" s="21">
        <f t="shared" si="34"/>
        <v>6.07</v>
      </c>
      <c r="K135" s="22">
        <f t="shared" si="35"/>
        <v>34.99</v>
      </c>
      <c r="L135" s="15"/>
    </row>
    <row r="136" spans="1:12" ht="48" customHeight="1" x14ac:dyDescent="0.25">
      <c r="A136" s="4" t="s">
        <v>42</v>
      </c>
      <c r="B136" s="9" t="s">
        <v>274</v>
      </c>
      <c r="C136" s="8" t="s">
        <v>145</v>
      </c>
      <c r="D136" s="21">
        <v>16.760000000000002</v>
      </c>
      <c r="E136" s="21">
        <v>3.95</v>
      </c>
      <c r="F136" s="21">
        <v>4.04</v>
      </c>
      <c r="G136" s="21">
        <v>0.01</v>
      </c>
      <c r="H136" s="21">
        <v>4.16</v>
      </c>
      <c r="I136" s="21">
        <f t="shared" si="33"/>
        <v>28.92</v>
      </c>
      <c r="J136" s="21">
        <f t="shared" si="34"/>
        <v>6.07</v>
      </c>
      <c r="K136" s="22">
        <f t="shared" si="35"/>
        <v>34.99</v>
      </c>
      <c r="L136" s="15"/>
    </row>
    <row r="137" spans="1:12" ht="91.5" customHeight="1" x14ac:dyDescent="0.25">
      <c r="A137" s="4" t="s">
        <v>41</v>
      </c>
      <c r="B137" s="9" t="s">
        <v>264</v>
      </c>
      <c r="C137" s="8" t="s">
        <v>147</v>
      </c>
      <c r="D137" s="21">
        <v>90.63</v>
      </c>
      <c r="E137" s="21">
        <v>21.38</v>
      </c>
      <c r="F137" s="21">
        <v>194.01</v>
      </c>
      <c r="G137" s="21">
        <v>0.15</v>
      </c>
      <c r="H137" s="21">
        <v>123.58</v>
      </c>
      <c r="I137" s="21">
        <f t="shared" si="33"/>
        <v>429.74999999999994</v>
      </c>
      <c r="J137" s="21">
        <f t="shared" si="34"/>
        <v>90.25</v>
      </c>
      <c r="K137" s="22">
        <f t="shared" si="35"/>
        <v>520</v>
      </c>
      <c r="L137" s="15"/>
    </row>
    <row r="138" spans="1:12" ht="16.5" customHeight="1" x14ac:dyDescent="0.25">
      <c r="A138" s="4" t="s">
        <v>35</v>
      </c>
      <c r="B138" s="40" t="s">
        <v>265</v>
      </c>
      <c r="C138" s="42"/>
      <c r="D138" s="42"/>
      <c r="E138" s="42"/>
      <c r="F138" s="42"/>
      <c r="G138" s="42"/>
      <c r="H138" s="42"/>
      <c r="I138" s="42"/>
      <c r="J138" s="42"/>
      <c r="K138" s="42"/>
      <c r="L138" s="15"/>
    </row>
    <row r="139" spans="1:12" ht="38.25" customHeight="1" x14ac:dyDescent="0.25">
      <c r="A139" s="7" t="s">
        <v>40</v>
      </c>
      <c r="B139" s="3" t="s">
        <v>223</v>
      </c>
      <c r="C139" s="8" t="s">
        <v>117</v>
      </c>
      <c r="D139" s="21">
        <v>29.31</v>
      </c>
      <c r="E139" s="21">
        <v>6.91</v>
      </c>
      <c r="F139" s="21">
        <v>24.37</v>
      </c>
      <c r="G139" s="21">
        <v>0.23</v>
      </c>
      <c r="H139" s="21">
        <v>13.56</v>
      </c>
      <c r="I139" s="21">
        <f t="shared" ref="I139:I140" si="36">SUM(D139:H139)</f>
        <v>74.38</v>
      </c>
      <c r="J139" s="21">
        <f t="shared" ref="J139:J140" si="37">ROUND(I139*21%,2)</f>
        <v>15.62</v>
      </c>
      <c r="K139" s="22">
        <f t="shared" ref="K139:K140" si="38">ROUND(I139+J139,2)</f>
        <v>90</v>
      </c>
      <c r="L139" s="15"/>
    </row>
    <row r="140" spans="1:12" ht="32.25" customHeight="1" x14ac:dyDescent="0.25">
      <c r="A140" s="7" t="s">
        <v>39</v>
      </c>
      <c r="B140" s="5" t="s">
        <v>270</v>
      </c>
      <c r="C140" s="8" t="s">
        <v>117</v>
      </c>
      <c r="D140" s="21">
        <v>14.93</v>
      </c>
      <c r="E140" s="21">
        <v>3.52</v>
      </c>
      <c r="F140" s="21">
        <v>26.06</v>
      </c>
      <c r="G140" s="21">
        <v>0.03</v>
      </c>
      <c r="H140" s="21">
        <v>17.440000000000001</v>
      </c>
      <c r="I140" s="21">
        <f t="shared" si="36"/>
        <v>61.980000000000004</v>
      </c>
      <c r="J140" s="21">
        <f t="shared" si="37"/>
        <v>13.02</v>
      </c>
      <c r="K140" s="22">
        <f t="shared" si="38"/>
        <v>75</v>
      </c>
      <c r="L140" s="15"/>
    </row>
    <row r="141" spans="1:12" ht="16.5" customHeight="1" x14ac:dyDescent="0.25">
      <c r="A141" s="4" t="s">
        <v>36</v>
      </c>
      <c r="B141" s="40" t="s">
        <v>266</v>
      </c>
      <c r="C141" s="41"/>
      <c r="D141" s="41"/>
      <c r="E141" s="41"/>
      <c r="F141" s="41"/>
      <c r="G141" s="41"/>
      <c r="H141" s="41"/>
      <c r="I141" s="41"/>
      <c r="J141" s="41"/>
      <c r="K141" s="41"/>
      <c r="L141" s="15"/>
    </row>
    <row r="142" spans="1:12" ht="46.5" customHeight="1" x14ac:dyDescent="0.25">
      <c r="A142" s="7" t="s">
        <v>38</v>
      </c>
      <c r="B142" s="5" t="s">
        <v>195</v>
      </c>
      <c r="C142" s="8" t="s">
        <v>115</v>
      </c>
      <c r="D142" s="21">
        <v>16.690000000000001</v>
      </c>
      <c r="E142" s="21">
        <v>3.94</v>
      </c>
      <c r="F142" s="21">
        <v>14.01</v>
      </c>
      <c r="G142" s="21">
        <v>0.06</v>
      </c>
      <c r="H142" s="21">
        <v>10.75</v>
      </c>
      <c r="I142" s="21">
        <f t="shared" ref="I142:I143" si="39">SUM(D142:H142)</f>
        <v>45.45</v>
      </c>
      <c r="J142" s="21">
        <f t="shared" ref="J142:J143" si="40">ROUND(I142*21%,2)</f>
        <v>9.5399999999999991</v>
      </c>
      <c r="K142" s="22">
        <f t="shared" ref="K142:K143" si="41">ROUND(I142+J142,2)</f>
        <v>54.99</v>
      </c>
      <c r="L142" s="15"/>
    </row>
    <row r="143" spans="1:12" ht="66" customHeight="1" x14ac:dyDescent="0.25">
      <c r="A143" s="7" t="s">
        <v>37</v>
      </c>
      <c r="B143" s="5" t="s">
        <v>267</v>
      </c>
      <c r="C143" s="8" t="s">
        <v>116</v>
      </c>
      <c r="D143" s="21">
        <v>1</v>
      </c>
      <c r="E143" s="21">
        <v>0.24</v>
      </c>
      <c r="F143" s="21">
        <v>0.77</v>
      </c>
      <c r="G143" s="21">
        <v>0.01</v>
      </c>
      <c r="H143" s="21">
        <v>0.46</v>
      </c>
      <c r="I143" s="21">
        <f t="shared" si="39"/>
        <v>2.4799999999999995</v>
      </c>
      <c r="J143" s="21">
        <f t="shared" si="40"/>
        <v>0.52</v>
      </c>
      <c r="K143" s="22">
        <f t="shared" si="41"/>
        <v>3</v>
      </c>
      <c r="L143" s="15"/>
    </row>
    <row r="144" spans="1:12" ht="33.75" customHeight="1" x14ac:dyDescent="0.3">
      <c r="A144" s="38" t="s">
        <v>148</v>
      </c>
      <c r="B144" s="39"/>
      <c r="C144" s="39"/>
      <c r="D144" s="39"/>
      <c r="E144" s="39"/>
      <c r="F144" s="39"/>
      <c r="G144" s="39"/>
      <c r="H144" s="39"/>
      <c r="I144" s="39"/>
      <c r="J144" s="39"/>
      <c r="K144" s="39"/>
    </row>
    <row r="145" spans="1:11" ht="18.899999999999999" customHeight="1" x14ac:dyDescent="0.25">
      <c r="A145" s="36" t="s">
        <v>179</v>
      </c>
      <c r="B145" s="37"/>
      <c r="C145" s="37"/>
      <c r="D145" s="37"/>
      <c r="E145" s="37"/>
      <c r="F145" s="37"/>
      <c r="G145" s="37"/>
      <c r="H145" s="37"/>
      <c r="I145" s="37"/>
      <c r="J145" s="37"/>
      <c r="K145" s="37"/>
    </row>
    <row r="146" spans="1:11" ht="18.899999999999999" customHeight="1" x14ac:dyDescent="0.25">
      <c r="A146" s="36" t="s">
        <v>196</v>
      </c>
      <c r="B146" s="37"/>
      <c r="C146" s="37"/>
      <c r="D146" s="37"/>
      <c r="E146" s="37"/>
      <c r="F146" s="37"/>
      <c r="G146" s="37"/>
      <c r="H146" s="37"/>
      <c r="I146" s="37"/>
      <c r="J146" s="37"/>
      <c r="K146" s="37"/>
    </row>
    <row r="147" spans="1:11" ht="18.899999999999999" customHeight="1" x14ac:dyDescent="0.25">
      <c r="A147" s="36" t="s">
        <v>268</v>
      </c>
      <c r="B147" s="37"/>
      <c r="C147" s="37"/>
      <c r="D147" s="37"/>
      <c r="E147" s="37"/>
      <c r="F147" s="37"/>
      <c r="G147" s="37"/>
      <c r="H147" s="37"/>
      <c r="I147" s="37"/>
      <c r="J147" s="37"/>
      <c r="K147" s="37"/>
    </row>
    <row r="148" spans="1:11" ht="19.2" customHeight="1" x14ac:dyDescent="0.25">
      <c r="A148" s="36" t="s">
        <v>197</v>
      </c>
      <c r="B148" s="37"/>
      <c r="C148" s="37"/>
      <c r="D148" s="37"/>
      <c r="E148" s="37"/>
      <c r="F148" s="37"/>
      <c r="G148" s="37"/>
      <c r="H148" s="37"/>
      <c r="I148" s="37"/>
      <c r="J148" s="37"/>
      <c r="K148" s="37"/>
    </row>
    <row r="149" spans="1:11" ht="19.2" customHeight="1" x14ac:dyDescent="0.25">
      <c r="A149" s="36" t="s">
        <v>198</v>
      </c>
      <c r="B149" s="37"/>
      <c r="C149" s="37"/>
      <c r="D149" s="37"/>
      <c r="E149" s="37"/>
      <c r="F149" s="37"/>
      <c r="G149" s="37"/>
      <c r="H149" s="37"/>
      <c r="I149" s="37"/>
      <c r="J149" s="37"/>
      <c r="K149" s="37"/>
    </row>
    <row r="150" spans="1:11" ht="37.200000000000003" customHeight="1" x14ac:dyDescent="0.25">
      <c r="A150" s="36" t="s">
        <v>199</v>
      </c>
      <c r="B150" s="37"/>
      <c r="C150" s="37"/>
      <c r="D150" s="37"/>
      <c r="E150" s="37"/>
      <c r="F150" s="37"/>
      <c r="G150" s="37"/>
      <c r="H150" s="37"/>
      <c r="I150" s="37"/>
      <c r="J150" s="37"/>
      <c r="K150" s="37"/>
    </row>
    <row r="151" spans="1:11" ht="18.899999999999999" customHeight="1" x14ac:dyDescent="0.25">
      <c r="A151" s="36" t="s">
        <v>269</v>
      </c>
      <c r="B151" s="37"/>
      <c r="C151" s="37"/>
      <c r="D151" s="37"/>
      <c r="E151" s="37"/>
      <c r="F151" s="37"/>
      <c r="G151" s="37"/>
      <c r="H151" s="37"/>
      <c r="I151" s="37"/>
      <c r="J151" s="37"/>
      <c r="K151" s="37"/>
    </row>
    <row r="152" spans="1:11" ht="18.899999999999999" customHeight="1" x14ac:dyDescent="0.25">
      <c r="A152" s="36" t="s">
        <v>200</v>
      </c>
      <c r="B152" s="37"/>
      <c r="C152" s="37"/>
      <c r="D152" s="37"/>
      <c r="E152" s="37"/>
      <c r="F152" s="37"/>
      <c r="G152" s="37"/>
      <c r="H152" s="37"/>
      <c r="I152" s="37"/>
      <c r="J152" s="37"/>
      <c r="K152" s="37"/>
    </row>
    <row r="153" spans="1:11" ht="18.899999999999999" customHeight="1" x14ac:dyDescent="0.25">
      <c r="A153" s="36" t="s">
        <v>201</v>
      </c>
      <c r="B153" s="37"/>
      <c r="C153" s="37"/>
      <c r="D153" s="37"/>
      <c r="E153" s="37"/>
      <c r="F153" s="37"/>
      <c r="G153" s="37"/>
      <c r="H153" s="37"/>
      <c r="I153" s="37"/>
      <c r="J153" s="37"/>
      <c r="K153" s="37"/>
    </row>
    <row r="154" spans="1:11" ht="18.899999999999999" customHeight="1" x14ac:dyDescent="0.25">
      <c r="A154" s="36" t="s">
        <v>202</v>
      </c>
      <c r="B154" s="37"/>
      <c r="C154" s="37"/>
      <c r="D154" s="37"/>
      <c r="E154" s="37"/>
      <c r="F154" s="37"/>
      <c r="G154" s="37"/>
      <c r="H154" s="37"/>
      <c r="I154" s="37"/>
      <c r="J154" s="37"/>
      <c r="K154" s="37"/>
    </row>
    <row r="155" spans="1:11" ht="37.5" customHeight="1" x14ac:dyDescent="0.25">
      <c r="A155" s="36" t="s">
        <v>203</v>
      </c>
      <c r="B155" s="37"/>
      <c r="C155" s="37"/>
      <c r="D155" s="37"/>
      <c r="E155" s="37"/>
      <c r="F155" s="37"/>
      <c r="G155" s="37"/>
      <c r="H155" s="37"/>
      <c r="I155" s="37"/>
      <c r="J155" s="37"/>
      <c r="K155" s="37"/>
    </row>
    <row r="156" spans="1:11" ht="36.75" customHeight="1" x14ac:dyDescent="0.25"/>
    <row r="157" spans="1:11" ht="17.100000000000001" customHeight="1" x14ac:dyDescent="0.25">
      <c r="A157" s="16" t="s">
        <v>180</v>
      </c>
    </row>
    <row r="158" spans="1:11" ht="14.25" customHeight="1" x14ac:dyDescent="0.25"/>
    <row r="159" spans="1:11" ht="17.100000000000001" customHeight="1" x14ac:dyDescent="0.25"/>
    <row r="160" spans="1:11" ht="36" customHeight="1" x14ac:dyDescent="0.25"/>
    <row r="161" ht="15.75" customHeight="1" x14ac:dyDescent="0.25"/>
    <row r="162" ht="14.1" customHeight="1" x14ac:dyDescent="0.25"/>
  </sheetData>
  <mergeCells count="55">
    <mergeCell ref="B42:K42"/>
    <mergeCell ref="B48:K48"/>
    <mergeCell ref="B54:K54"/>
    <mergeCell ref="A146:K146"/>
    <mergeCell ref="A151:K151"/>
    <mergeCell ref="B60:K60"/>
    <mergeCell ref="B66:K66"/>
    <mergeCell ref="B72:K72"/>
    <mergeCell ref="B81:K81"/>
    <mergeCell ref="B76:K76"/>
    <mergeCell ref="B77:K77"/>
    <mergeCell ref="B85:K85"/>
    <mergeCell ref="B92:K92"/>
    <mergeCell ref="B104:K104"/>
    <mergeCell ref="B105:K105"/>
    <mergeCell ref="B121:K121"/>
    <mergeCell ref="B17:K17"/>
    <mergeCell ref="B23:K23"/>
    <mergeCell ref="B29:K29"/>
    <mergeCell ref="B35:K35"/>
    <mergeCell ref="B36:K36"/>
    <mergeCell ref="A1:K1"/>
    <mergeCell ref="A2:K2"/>
    <mergeCell ref="A3:K3"/>
    <mergeCell ref="A4:K4"/>
    <mergeCell ref="A5:K5"/>
    <mergeCell ref="A6:K6"/>
    <mergeCell ref="B11:K11"/>
    <mergeCell ref="B9:K9"/>
    <mergeCell ref="B10:K10"/>
    <mergeCell ref="J7:J8"/>
    <mergeCell ref="K7:K8"/>
    <mergeCell ref="A7:A8"/>
    <mergeCell ref="B7:B8"/>
    <mergeCell ref="C7:C8"/>
    <mergeCell ref="D7:F7"/>
    <mergeCell ref="G7:H7"/>
    <mergeCell ref="I7:I8"/>
    <mergeCell ref="B115:K115"/>
    <mergeCell ref="B112:K112"/>
    <mergeCell ref="B128:K128"/>
    <mergeCell ref="B129:K129"/>
    <mergeCell ref="B130:K130"/>
    <mergeCell ref="A154:K154"/>
    <mergeCell ref="A155:K155"/>
    <mergeCell ref="A144:K144"/>
    <mergeCell ref="B141:K141"/>
    <mergeCell ref="B138:K138"/>
    <mergeCell ref="A145:K145"/>
    <mergeCell ref="A147:K147"/>
    <mergeCell ref="A148:K148"/>
    <mergeCell ref="A149:K149"/>
    <mergeCell ref="A150:K150"/>
    <mergeCell ref="A152:K152"/>
    <mergeCell ref="A153:K153"/>
  </mergeCells>
  <printOptions horizontalCentered="1"/>
  <pageMargins left="0.31496062992125984" right="0.31496062992125984" top="0.39370078740157483" bottom="0.19685039370078741" header="0.11811023622047245" footer="0.11811023622047245"/>
  <pageSetup scale="75" fitToHeight="0"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A9E30B3B0A7FDE4A820FBABB30ED136F" ma:contentTypeVersion="12" ma:contentTypeDescription="Izveidot jaunu dokumentu." ma:contentTypeScope="" ma:versionID="698114c20b5f3d02bd78cbc8a607f54e">
  <xsd:schema xmlns:xsd="http://www.w3.org/2001/XMLSchema" xmlns:xs="http://www.w3.org/2001/XMLSchema" xmlns:p="http://schemas.microsoft.com/office/2006/metadata/properties" xmlns:ns3="271f8a9d-9b12-4b29-9888-08e5580a1e5a" targetNamespace="http://schemas.microsoft.com/office/2006/metadata/properties" ma:root="true" ma:fieldsID="84565def071d70726727c1942d82f97d" ns3:_="">
    <xsd:import namespace="271f8a9d-9b12-4b29-9888-08e5580a1e5a"/>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SystemTags" minOccurs="0"/>
                <xsd:element ref="ns3:MediaLengthInSeconds"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f8a9d-9b12-4b29-9888-08e5580a1e5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SystemTags" ma:index="16" nillable="true" ma:displayName="MediaServiceSystemTags" ma:hidden="true" ma:internalName="MediaServiceSystemTags" ma:readOnly="true">
      <xsd:simpleType>
        <xsd:restriction base="dms:Note"/>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1925127-1FD1-4FAD-940D-14AAFEC9C8C3}">
  <ds:schemaRefs>
    <ds:schemaRef ds:uri="http://schemas.microsoft.com/sharepoint/v3/contenttype/forms"/>
  </ds:schemaRefs>
</ds:datastoreItem>
</file>

<file path=customXml/itemProps2.xml><?xml version="1.0" encoding="utf-8"?>
<ds:datastoreItem xmlns:ds="http://schemas.openxmlformats.org/officeDocument/2006/customXml" ds:itemID="{FCAE8702-D85F-4849-9FB4-E042601007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71f8a9d-9b12-4b29-9888-08e5580a1e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B2770B-076E-46E1-832D-AD781AACF1D4}">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271f8a9d-9b12-4b29-9888-08e5580a1e5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Darblapas</vt:lpstr>
      </vt:variant>
      <vt:variant>
        <vt:i4>1</vt:i4>
      </vt:variant>
      <vt:variant>
        <vt:lpstr>Diagrammas</vt:lpstr>
      </vt:variant>
      <vt:variant>
        <vt:i4>1</vt:i4>
      </vt:variant>
    </vt:vector>
  </HeadingPairs>
  <TitlesOfParts>
    <vt:vector size="2" baseType="lpstr">
      <vt:lpstr>Pielikums</vt:lpstr>
      <vt:lpstr>Diagramma1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Evija Smiltniece</cp:lastModifiedBy>
  <cp:lastPrinted>2025-01-23T21:32:15Z</cp:lastPrinted>
  <dcterms:created xsi:type="dcterms:W3CDTF">2024-03-05T12:15:27Z</dcterms:created>
  <dcterms:modified xsi:type="dcterms:W3CDTF">2025-03-03T18:55:34Z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0x010100A9E30B3B0A7FDE4A820FBABB30ED136F</vt:lpwstr>
  </property>
</Properties>
</file>