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T:\FAD\FVD\Apropriacija\2023_gads\Uz MK jūlijs pabalstu pārdales\Uz MK\"/>
    </mc:Choice>
  </mc:AlternateContent>
  <xr:revisionPtr revIDLastSave="0" documentId="13_ncr:1_{4436F03B-DBE7-4F13-8BE6-289C5564A690}" xr6:coauthVersionLast="36" xr6:coauthVersionMax="36" xr10:uidLastSave="{00000000-0000-0000-0000-000000000000}"/>
  <bookViews>
    <workbookView xWindow="0" yWindow="0" windowWidth="19200" windowHeight="60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H9" i="1" l="1"/>
  <c r="I19" i="1"/>
  <c r="I17" i="1"/>
  <c r="I16" i="1"/>
  <c r="J7" i="1"/>
  <c r="H16" i="1"/>
  <c r="I7" i="1"/>
  <c r="H7" i="1"/>
  <c r="I13" i="1" l="1"/>
  <c r="H13" i="1"/>
  <c r="H14" i="1" s="1"/>
  <c r="I14" i="1"/>
  <c r="J13" i="1" l="1"/>
  <c r="H17" i="1"/>
  <c r="H15" i="1"/>
  <c r="G14" i="1"/>
  <c r="I8" i="1"/>
  <c r="I9" i="1"/>
  <c r="J9" i="1" s="1"/>
  <c r="I10" i="1"/>
  <c r="I11" i="1"/>
  <c r="I12" i="1"/>
  <c r="D14" i="1"/>
  <c r="E14" i="1"/>
  <c r="F14" i="1"/>
  <c r="C14" i="1"/>
  <c r="H8" i="1"/>
  <c r="H10" i="1"/>
  <c r="H11" i="1"/>
  <c r="H12" i="1"/>
  <c r="J10" i="1" l="1"/>
  <c r="J12" i="1"/>
  <c r="J8" i="1"/>
  <c r="J11" i="1"/>
</calcChain>
</file>

<file path=xl/sharedStrings.xml><?xml version="1.0" encoding="utf-8"?>
<sst xmlns="http://schemas.openxmlformats.org/spreadsheetml/2006/main" count="37" uniqueCount="33">
  <si>
    <t>Skaits</t>
  </si>
  <si>
    <t>Kopā</t>
  </si>
  <si>
    <t>par decembri</t>
  </si>
  <si>
    <t>par janvāri</t>
  </si>
  <si>
    <t>par februāri</t>
  </si>
  <si>
    <t>par martu</t>
  </si>
  <si>
    <t>par aprīli</t>
  </si>
  <si>
    <t>par maiju</t>
  </si>
  <si>
    <t>2023.gads</t>
  </si>
  <si>
    <t>janvārī</t>
  </si>
  <si>
    <t>februārī</t>
  </si>
  <si>
    <t>martā</t>
  </si>
  <si>
    <t>aprīlī</t>
  </si>
  <si>
    <t>maijā</t>
  </si>
  <si>
    <t>jūnijā</t>
  </si>
  <si>
    <t>jūlijā</t>
  </si>
  <si>
    <t>7 mēneši</t>
  </si>
  <si>
    <t>par jūniju</t>
  </si>
  <si>
    <t>Vienkārša vēstule</t>
  </si>
  <si>
    <t>Ierakstīta vēstule</t>
  </si>
  <si>
    <t>Vidēji mēnesī</t>
  </si>
  <si>
    <t>Prognoze augusts - decembris*</t>
  </si>
  <si>
    <t>2023.gada prognoze</t>
  </si>
  <si>
    <t>2023.gada plāns (tāme)</t>
  </si>
  <si>
    <t xml:space="preserve">Finansējuma nepietiekamība </t>
  </si>
  <si>
    <t xml:space="preserve">* prognozēts vēstuļu skaits 15 000 vidēji mēnesī; viena sūtījuma cena 2,00 euro (līgums ar VAS Latvijas Pasts paredz cenas izmaiņas atkarībā no sūtījumu apjoma, cena mainās atkarībā no svara </t>
  </si>
  <si>
    <r>
      <t xml:space="preserve">Pakalpojums "Pastnieks birojā" summa,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</si>
  <si>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Viena sūtījuma vidējā cena, </t>
    </r>
    <r>
      <rPr>
        <b/>
        <i/>
        <sz val="12"/>
        <color theme="1"/>
        <rFont val="Times New Roman"/>
        <family val="1"/>
        <charset val="186"/>
      </rPr>
      <t>euro</t>
    </r>
  </si>
  <si>
    <r>
      <t xml:space="preserve">Summa,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</si>
  <si>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Summa, </t>
    </r>
    <r>
      <rPr>
        <b/>
        <i/>
        <sz val="12"/>
        <color theme="1"/>
        <rFont val="Times New Roman"/>
        <family val="1"/>
        <charset val="186"/>
      </rPr>
      <t>euro</t>
    </r>
  </si>
  <si>
    <t>VSAA izdevumi vēstuļu nosūtīšanai 2023.gadā</t>
  </si>
  <si>
    <t>Tiesību akta projekta "Par apropriācijas pārdali neatliekamu
 un nozīmīgu pasākumu īstenošanai labklājības nozarē" anotācijai</t>
  </si>
  <si>
    <t>4.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</si>
</sst>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9" x14ac:knownFonts="1">
    <font>
      <sz val="11"/>
      <color theme="1"/>
      <name val="Times New Roman"/>
      <family val="2"/>
      <charset val="186"/>
    </font>
    <font>
      <sz val="11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 wrapText="1"/>
    </xf>
    <xf numFmtId="3" fontId="3" fillId="0" borderId="1" xfId="0" applyNumberFormat="1" applyFont="1" applyBorder="1"/>
    <xf numFmtId="3" fontId="2" fillId="0" borderId="1" xfId="0" applyNumberFormat="1" applyFont="1" applyBorder="1"/>
    <xf numFmtId="4" fontId="2" fillId="0" borderId="1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3" fontId="3" fillId="0" borderId="0" xfId="0" applyNumberFormat="1" applyFont="1"/>
    <xf numFmtId="0" fontId="3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/>
    <xf numFmtId="4" fontId="3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/>
    <xf numFmtId="0" fontId="2" fillId="0" borderId="1" xfId="0" applyFont="1" applyBorder="1"/>
    <xf numFmtId="3" fontId="2" fillId="2" borderId="1" xfId="0" applyNumberFormat="1" applyFont="1" applyFill="1" applyBorder="1"/>
    <xf numFmtId="0" fontId="2" fillId="0" borderId="0" xfId="0" applyFont="1"/>
    <xf numFmtId="0" fontId="4" fillId="0" borderId="0" xfId="0" applyFont="1"/>
    <xf numFmtId="3" fontId="4" fillId="0" borderId="0" xfId="0" applyNumberFormat="1" applyFont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164" fontId="3" fillId="0" borderId="0" xfId="1" applyNumberFormat="1" applyFont="1"/>
    <xf numFmtId="0" fontId="6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right" vertical="top" wrapText="1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selection activeCell="K6" sqref="K6"/>
    </sheetView>
  </sheetViews>
  <sheetFormatPr defaultColWidth="9.1796875" defaultRowHeight="15.5" x14ac:dyDescent="0.35"/>
  <cols>
    <col min="1" max="1" width="12.90625" style="2" customWidth="1"/>
    <col min="2" max="2" width="15" style="2" customWidth="1"/>
    <col min="3" max="3" width="9.1796875" style="2"/>
    <col min="4" max="4" width="13.36328125" style="2" customWidth="1"/>
    <col min="5" max="5" width="9.1796875" style="2"/>
    <col min="6" max="6" width="12.54296875" style="2" customWidth="1"/>
    <col min="7" max="7" width="14.7265625" style="2" customWidth="1"/>
    <col min="8" max="8" width="10.453125" style="2" customWidth="1"/>
    <col min="9" max="9" width="13.7265625" style="2" customWidth="1"/>
    <col min="10" max="11" width="11.453125" style="2" customWidth="1"/>
    <col min="12" max="12" width="10.26953125" style="2" customWidth="1"/>
    <col min="13" max="16384" width="9.1796875" style="2"/>
  </cols>
  <sheetData>
    <row r="1" spans="1:13" x14ac:dyDescent="0.35">
      <c r="F1" s="25"/>
      <c r="G1" s="25"/>
      <c r="H1" s="25"/>
      <c r="I1" s="25"/>
      <c r="J1" s="26" t="s">
        <v>32</v>
      </c>
    </row>
    <row r="2" spans="1:13" ht="15.5" customHeight="1" x14ac:dyDescent="0.35">
      <c r="F2" s="30" t="s">
        <v>31</v>
      </c>
      <c r="G2" s="30"/>
      <c r="H2" s="30"/>
      <c r="I2" s="30"/>
      <c r="J2" s="30"/>
    </row>
    <row r="3" spans="1:13" ht="13" customHeight="1" x14ac:dyDescent="0.35">
      <c r="B3" s="1"/>
      <c r="F3" s="30"/>
      <c r="G3" s="30"/>
      <c r="H3" s="30"/>
      <c r="I3" s="30"/>
      <c r="J3" s="30"/>
    </row>
    <row r="4" spans="1:13" ht="24" customHeight="1" x14ac:dyDescent="0.35">
      <c r="A4" s="1" t="s">
        <v>30</v>
      </c>
      <c r="B4" s="1"/>
      <c r="F4" s="27"/>
      <c r="G4" s="27"/>
      <c r="H4" s="27"/>
      <c r="I4" s="27"/>
      <c r="J4" s="27"/>
    </row>
    <row r="5" spans="1:13" ht="42.75" customHeight="1" x14ac:dyDescent="0.35">
      <c r="A5" s="36" t="s">
        <v>8</v>
      </c>
      <c r="B5" s="37"/>
      <c r="C5" s="41" t="s">
        <v>18</v>
      </c>
      <c r="D5" s="41"/>
      <c r="E5" s="41" t="s">
        <v>19</v>
      </c>
      <c r="F5" s="41"/>
      <c r="G5" s="43" t="s">
        <v>26</v>
      </c>
      <c r="H5" s="42" t="s">
        <v>1</v>
      </c>
      <c r="I5" s="42"/>
      <c r="J5" s="40" t="s">
        <v>27</v>
      </c>
    </row>
    <row r="6" spans="1:13" ht="18.5" customHeight="1" x14ac:dyDescent="0.35">
      <c r="A6" s="38"/>
      <c r="B6" s="39"/>
      <c r="C6" s="3" t="s">
        <v>0</v>
      </c>
      <c r="D6" s="3" t="s">
        <v>28</v>
      </c>
      <c r="E6" s="3" t="s">
        <v>0</v>
      </c>
      <c r="F6" s="3" t="s">
        <v>28</v>
      </c>
      <c r="G6" s="43"/>
      <c r="H6" s="4" t="s">
        <v>0</v>
      </c>
      <c r="I6" s="4" t="s">
        <v>29</v>
      </c>
      <c r="J6" s="40"/>
    </row>
    <row r="7" spans="1:13" x14ac:dyDescent="0.35">
      <c r="A7" s="5" t="s">
        <v>9</v>
      </c>
      <c r="B7" s="6" t="s">
        <v>2</v>
      </c>
      <c r="C7" s="7">
        <v>14192</v>
      </c>
      <c r="D7" s="7">
        <v>18537.490000000002</v>
      </c>
      <c r="E7" s="7">
        <v>2471</v>
      </c>
      <c r="F7" s="7">
        <v>4222.8</v>
      </c>
      <c r="G7" s="7">
        <v>1184.3</v>
      </c>
      <c r="H7" s="8">
        <f>C7+E7</f>
        <v>16663</v>
      </c>
      <c r="I7" s="8">
        <f>D7+F7+G7</f>
        <v>23944.59</v>
      </c>
      <c r="J7" s="9">
        <f>I7/H7</f>
        <v>1.4369915381383904</v>
      </c>
    </row>
    <row r="8" spans="1:13" x14ac:dyDescent="0.35">
      <c r="A8" s="5" t="s">
        <v>10</v>
      </c>
      <c r="B8" s="6" t="s">
        <v>3</v>
      </c>
      <c r="C8" s="7">
        <v>15097</v>
      </c>
      <c r="D8" s="7">
        <v>26207.09</v>
      </c>
      <c r="E8" s="7">
        <v>2578</v>
      </c>
      <c r="F8" s="7">
        <v>7329.36</v>
      </c>
      <c r="G8" s="7">
        <v>1319.89</v>
      </c>
      <c r="H8" s="8">
        <f t="shared" ref="H8:H13" si="0">C8+E8</f>
        <v>17675</v>
      </c>
      <c r="I8" s="8">
        <f t="shared" ref="I8:I13" si="1">D8+F8+G8</f>
        <v>34856.339999999997</v>
      </c>
      <c r="J8" s="9">
        <f t="shared" ref="J8:J13" si="2">I8/H8</f>
        <v>1.9720701555869871</v>
      </c>
    </row>
    <row r="9" spans="1:13" x14ac:dyDescent="0.35">
      <c r="A9" s="5" t="s">
        <v>11</v>
      </c>
      <c r="B9" s="6" t="s">
        <v>4</v>
      </c>
      <c r="C9" s="7">
        <v>12753</v>
      </c>
      <c r="D9" s="7">
        <v>22178.48</v>
      </c>
      <c r="E9" s="7">
        <v>2186</v>
      </c>
      <c r="F9" s="7">
        <v>6185.19</v>
      </c>
      <c r="G9" s="7">
        <v>1277.8900000000001</v>
      </c>
      <c r="H9" s="8">
        <f>C9+E9</f>
        <v>14939</v>
      </c>
      <c r="I9" s="8">
        <f t="shared" si="1"/>
        <v>29641.559999999998</v>
      </c>
      <c r="J9" s="9">
        <f t="shared" si="2"/>
        <v>1.9841729700783184</v>
      </c>
    </row>
    <row r="10" spans="1:13" x14ac:dyDescent="0.35">
      <c r="A10" s="5" t="s">
        <v>12</v>
      </c>
      <c r="B10" s="6" t="s">
        <v>5</v>
      </c>
      <c r="C10" s="7">
        <v>12740</v>
      </c>
      <c r="D10" s="7">
        <v>22215.61</v>
      </c>
      <c r="E10" s="7">
        <v>2197</v>
      </c>
      <c r="F10" s="7">
        <v>6345.44</v>
      </c>
      <c r="G10" s="7">
        <v>1277.8900000000001</v>
      </c>
      <c r="H10" s="8">
        <f t="shared" si="0"/>
        <v>14937</v>
      </c>
      <c r="I10" s="8">
        <f t="shared" si="1"/>
        <v>29838.94</v>
      </c>
      <c r="J10" s="9">
        <f t="shared" si="2"/>
        <v>1.9976528084622078</v>
      </c>
    </row>
    <row r="11" spans="1:13" x14ac:dyDescent="0.35">
      <c r="A11" s="5" t="s">
        <v>13</v>
      </c>
      <c r="B11" s="6" t="s">
        <v>6</v>
      </c>
      <c r="C11" s="7">
        <v>10295</v>
      </c>
      <c r="D11" s="7">
        <v>17894.7</v>
      </c>
      <c r="E11" s="7">
        <v>1807</v>
      </c>
      <c r="F11" s="7">
        <v>5307.58</v>
      </c>
      <c r="G11" s="7">
        <v>1305.8900000000001</v>
      </c>
      <c r="H11" s="8">
        <f t="shared" si="0"/>
        <v>12102</v>
      </c>
      <c r="I11" s="8">
        <f t="shared" si="1"/>
        <v>24508.17</v>
      </c>
      <c r="J11" s="9">
        <f t="shared" si="2"/>
        <v>2.0251338621715416</v>
      </c>
    </row>
    <row r="12" spans="1:13" x14ac:dyDescent="0.35">
      <c r="A12" s="5" t="s">
        <v>14</v>
      </c>
      <c r="B12" s="6" t="s">
        <v>7</v>
      </c>
      <c r="C12" s="7">
        <v>11874</v>
      </c>
      <c r="D12" s="7">
        <v>20625.86</v>
      </c>
      <c r="E12" s="7">
        <v>2016</v>
      </c>
      <c r="F12" s="7">
        <v>5861.23</v>
      </c>
      <c r="G12" s="7">
        <v>1305.8900000000001</v>
      </c>
      <c r="H12" s="8">
        <f t="shared" si="0"/>
        <v>13890</v>
      </c>
      <c r="I12" s="8">
        <f t="shared" si="1"/>
        <v>27792.98</v>
      </c>
      <c r="J12" s="9">
        <f t="shared" si="2"/>
        <v>2.0009344852411806</v>
      </c>
    </row>
    <row r="13" spans="1:13" x14ac:dyDescent="0.35">
      <c r="A13" s="10" t="s">
        <v>15</v>
      </c>
      <c r="B13" s="11" t="s">
        <v>17</v>
      </c>
      <c r="C13" s="7">
        <v>12280</v>
      </c>
      <c r="D13" s="7">
        <v>21284.69</v>
      </c>
      <c r="E13" s="7">
        <v>1998</v>
      </c>
      <c r="F13" s="7">
        <v>5936.33</v>
      </c>
      <c r="G13" s="7">
        <v>1277.8900000000001</v>
      </c>
      <c r="H13" s="8">
        <f t="shared" si="0"/>
        <v>14278</v>
      </c>
      <c r="I13" s="8">
        <f t="shared" si="1"/>
        <v>28498.909999999996</v>
      </c>
      <c r="J13" s="9">
        <f t="shared" si="2"/>
        <v>1.9960015408320491</v>
      </c>
    </row>
    <row r="14" spans="1:13" x14ac:dyDescent="0.35">
      <c r="A14" s="12" t="s">
        <v>16</v>
      </c>
      <c r="B14" s="13" t="s">
        <v>1</v>
      </c>
      <c r="C14" s="8">
        <f>SUM(C7:C12)</f>
        <v>76951</v>
      </c>
      <c r="D14" s="8">
        <f t="shared" ref="D14:G14" si="3">SUM(D7:D12)</f>
        <v>127659.23</v>
      </c>
      <c r="E14" s="8">
        <f t="shared" si="3"/>
        <v>13255</v>
      </c>
      <c r="F14" s="8">
        <f t="shared" si="3"/>
        <v>35251.599999999991</v>
      </c>
      <c r="G14" s="8">
        <f t="shared" si="3"/>
        <v>7671.7500000000009</v>
      </c>
      <c r="H14" s="8">
        <f>C14+E14+H13</f>
        <v>104484</v>
      </c>
      <c r="I14" s="8">
        <f>D14+F14+G14+I13</f>
        <v>199081.49</v>
      </c>
      <c r="J14" s="9">
        <f>I14/H14</f>
        <v>1.9053777611883158</v>
      </c>
      <c r="K14" s="14"/>
      <c r="L14" s="14"/>
      <c r="M14" s="14"/>
    </row>
    <row r="15" spans="1:13" ht="19" customHeight="1" x14ac:dyDescent="0.35">
      <c r="A15" s="31" t="s">
        <v>20</v>
      </c>
      <c r="B15" s="32"/>
      <c r="C15" s="5"/>
      <c r="D15" s="5"/>
      <c r="E15" s="5"/>
      <c r="F15" s="5"/>
      <c r="G15" s="15"/>
      <c r="H15" s="16">
        <f>H14/7</f>
        <v>14926.285714285714</v>
      </c>
      <c r="I15" s="17"/>
      <c r="J15" s="18"/>
    </row>
    <row r="16" spans="1:13" x14ac:dyDescent="0.35">
      <c r="A16" s="33" t="s">
        <v>21</v>
      </c>
      <c r="B16" s="33"/>
      <c r="C16" s="5"/>
      <c r="D16" s="5"/>
      <c r="E16" s="5"/>
      <c r="F16" s="5"/>
      <c r="G16" s="5"/>
      <c r="H16" s="8">
        <f>15000*5</f>
        <v>75000</v>
      </c>
      <c r="I16" s="8">
        <f>J16*H16</f>
        <v>150000</v>
      </c>
      <c r="J16" s="19">
        <v>2</v>
      </c>
    </row>
    <row r="17" spans="1:12" x14ac:dyDescent="0.35">
      <c r="A17" s="34" t="s">
        <v>22</v>
      </c>
      <c r="B17" s="34"/>
      <c r="C17" s="5"/>
      <c r="D17" s="5"/>
      <c r="E17" s="5"/>
      <c r="F17" s="5"/>
      <c r="G17" s="5"/>
      <c r="H17" s="8">
        <f>H14+H16</f>
        <v>179484</v>
      </c>
      <c r="I17" s="8">
        <f>I14+I16</f>
        <v>349081.49</v>
      </c>
      <c r="J17" s="5"/>
      <c r="K17" s="14"/>
    </row>
    <row r="18" spans="1:12" x14ac:dyDescent="0.35">
      <c r="A18" s="34" t="s">
        <v>23</v>
      </c>
      <c r="B18" s="34"/>
      <c r="C18" s="5"/>
      <c r="D18" s="5"/>
      <c r="E18" s="5"/>
      <c r="F18" s="5"/>
      <c r="G18" s="5"/>
      <c r="H18" s="5"/>
      <c r="I18" s="8">
        <v>251786</v>
      </c>
      <c r="J18" s="5"/>
      <c r="K18" s="28"/>
    </row>
    <row r="19" spans="1:12" s="22" customFormat="1" ht="15" x14ac:dyDescent="0.3">
      <c r="A19" s="35" t="s">
        <v>24</v>
      </c>
      <c r="B19" s="35"/>
      <c r="C19" s="20"/>
      <c r="D19" s="20"/>
      <c r="E19" s="20"/>
      <c r="F19" s="20"/>
      <c r="G19" s="20"/>
      <c r="H19" s="20"/>
      <c r="I19" s="21">
        <f>I17-I18</f>
        <v>97295.489999999991</v>
      </c>
      <c r="J19" s="20"/>
    </row>
    <row r="20" spans="1:12" s="23" customFormat="1" ht="31.5" customHeight="1" x14ac:dyDescent="0.35">
      <c r="A20" s="29" t="s">
        <v>25</v>
      </c>
      <c r="B20" s="29"/>
      <c r="C20" s="29"/>
      <c r="D20" s="29"/>
      <c r="E20" s="29"/>
      <c r="F20" s="29"/>
      <c r="G20" s="29"/>
      <c r="H20" s="29"/>
      <c r="I20" s="29"/>
      <c r="J20" s="29"/>
      <c r="K20" s="24"/>
    </row>
    <row r="21" spans="1:12" x14ac:dyDescent="0.35">
      <c r="J21" s="14"/>
    </row>
    <row r="22" spans="1:12" x14ac:dyDescent="0.35">
      <c r="J22" s="14"/>
      <c r="L22" s="14"/>
    </row>
  </sheetData>
  <mergeCells count="13">
    <mergeCell ref="A20:J20"/>
    <mergeCell ref="F2:J3"/>
    <mergeCell ref="A15:B15"/>
    <mergeCell ref="A16:B16"/>
    <mergeCell ref="A17:B17"/>
    <mergeCell ref="A18:B18"/>
    <mergeCell ref="A19:B19"/>
    <mergeCell ref="A5:B6"/>
    <mergeCell ref="J5:J6"/>
    <mergeCell ref="C5:D5"/>
    <mergeCell ref="E5:F5"/>
    <mergeCell ref="H5:I5"/>
    <mergeCell ref="G5:G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VSAA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Jēkabsone</dc:creator>
  <cp:lastModifiedBy>Ilze Štrausa</cp:lastModifiedBy>
  <cp:lastPrinted>2023-07-26T17:45:58Z</cp:lastPrinted>
  <dcterms:created xsi:type="dcterms:W3CDTF">2023-07-25T13:49:32Z</dcterms:created>
  <dcterms:modified xsi:type="dcterms:W3CDTF">2023-07-28T15:53:20Z</dcterms:modified>
</cp:coreProperties>
</file>