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initra.pavlovica\Documents\_Initra_\2025\MK_rik_24- TA-2449_UA\"/>
    </mc:Choice>
  </mc:AlternateContent>
  <xr:revisionPtr revIDLastSave="0" documentId="13_ncr:1_{9E641405-5709-497F-8D61-40D0E8A6A4D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UA_8M" sheetId="6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8" i="6" l="1"/>
  <c r="M8" i="6"/>
  <c r="M7" i="6" s="1"/>
  <c r="M10" i="6"/>
  <c r="L10" i="6" s="1"/>
  <c r="M17" i="6"/>
  <c r="L17" i="6" s="1"/>
  <c r="M16" i="6"/>
  <c r="L16" i="6" s="1"/>
  <c r="M13" i="6"/>
  <c r="M14" i="6"/>
  <c r="L14" i="6" s="1"/>
  <c r="M12" i="6"/>
  <c r="L12" i="6" s="1"/>
  <c r="N15" i="6"/>
  <c r="L13" i="6"/>
  <c r="N11" i="6"/>
  <c r="N7" i="6"/>
  <c r="N6" i="6" s="1"/>
  <c r="N5" i="6" s="1"/>
  <c r="H17" i="6"/>
  <c r="H16" i="6"/>
  <c r="J15" i="6"/>
  <c r="I15" i="6"/>
  <c r="H14" i="6"/>
  <c r="H13" i="6"/>
  <c r="H12" i="6"/>
  <c r="J11" i="6"/>
  <c r="I11" i="6"/>
  <c r="H10" i="6"/>
  <c r="H8" i="6"/>
  <c r="J7" i="6"/>
  <c r="J6" i="6" s="1"/>
  <c r="J5" i="6" s="1"/>
  <c r="I7" i="6"/>
  <c r="C13" i="6"/>
  <c r="D17" i="6"/>
  <c r="D16" i="6"/>
  <c r="D15" i="6" s="1"/>
  <c r="F11" i="6"/>
  <c r="E11" i="6"/>
  <c r="F7" i="6"/>
  <c r="F6" i="6" s="1"/>
  <c r="E7" i="6"/>
  <c r="E6" i="6" s="1"/>
  <c r="E5" i="6" s="1"/>
  <c r="D14" i="6"/>
  <c r="C11" i="6"/>
  <c r="C7" i="6"/>
  <c r="D8" i="6"/>
  <c r="D12" i="6"/>
  <c r="D13" i="6"/>
  <c r="D10" i="6"/>
  <c r="F15" i="6"/>
  <c r="E15" i="6"/>
  <c r="C15" i="6"/>
  <c r="H11" i="6" l="1"/>
  <c r="F5" i="6"/>
  <c r="M15" i="6"/>
  <c r="D11" i="6"/>
  <c r="L8" i="6"/>
  <c r="L7" i="6" s="1"/>
  <c r="L15" i="6"/>
  <c r="L11" i="6"/>
  <c r="M11" i="6"/>
  <c r="M6" i="6" s="1"/>
  <c r="M5" i="6" s="1"/>
  <c r="I6" i="6"/>
  <c r="I5" i="6" s="1"/>
  <c r="H15" i="6"/>
  <c r="H7" i="6"/>
  <c r="H6" i="6" s="1"/>
  <c r="C6" i="6"/>
  <c r="C5" i="6" s="1"/>
  <c r="D7" i="6"/>
  <c r="D6" i="6" l="1"/>
  <c r="D5" i="6" s="1"/>
  <c r="L6" i="6"/>
  <c r="L5" i="6" s="1"/>
  <c r="H5" i="6"/>
</calcChain>
</file>

<file path=xl/sharedStrings.xml><?xml version="1.0" encoding="utf-8"?>
<sst xmlns="http://schemas.openxmlformats.org/spreadsheetml/2006/main" count="41" uniqueCount="29">
  <si>
    <t>KOPĀ</t>
  </si>
  <si>
    <t>Pamata un vispārējās vidējās izglītības iestādes / programmas</t>
  </si>
  <si>
    <t>Kopā</t>
  </si>
  <si>
    <t>Speciālās grupas bērniem līdz 5 gadu vecumam</t>
  </si>
  <si>
    <t>01.00.00.</t>
  </si>
  <si>
    <t>05.00.00.</t>
  </si>
  <si>
    <t>Izglītojamo skaits 01.09.2024.</t>
  </si>
  <si>
    <t>62. resors</t>
  </si>
  <si>
    <t>Interešu izglītība *</t>
  </si>
  <si>
    <t>10.00.00.</t>
  </si>
  <si>
    <t>Pirmsskolas bērni no 5 gadu vecuma</t>
  </si>
  <si>
    <t>15. resors</t>
  </si>
  <si>
    <t>Privātās izglītības iestādes</t>
  </si>
  <si>
    <t>Pašvaldību izglītības iestādes</t>
  </si>
  <si>
    <t>01.05.00.</t>
  </si>
  <si>
    <t>* Kopējā izglītojamo skaitā neieskaita (izglītojamo skaits = pašvaldību un privātās pamata un vispārējās vidējās izglītības iestādes / programmas)</t>
  </si>
  <si>
    <t>Pedagogu darba samaksai</t>
  </si>
  <si>
    <t>Uzturēšanas izdevumiem</t>
  </si>
  <si>
    <t>Finansējuma Ukrainas civiliedzīvotājiem - laikposmam no 01.01.2025. - 31.08.2025. (8 mēnešiem)</t>
  </si>
  <si>
    <t>01.00.00. kopā</t>
  </si>
  <si>
    <t>05.00.00. kopā</t>
  </si>
  <si>
    <t>Resors
progr. / apakšprogr.</t>
  </si>
  <si>
    <t>Speciālās izglītības iestādēs, kas nodrošina internāta pakalpojumus
(1.-12.klase)</t>
  </si>
  <si>
    <t>Speciālās izglītības iestādēs, kas nodrošina internāta pakalpojumus
(pirmsskola)</t>
  </si>
  <si>
    <r>
      <t xml:space="preserve">Pedagogu zemākā vienas darba stundas likme
</t>
    </r>
    <r>
      <rPr>
        <b/>
        <sz val="10"/>
        <color rgb="FFFF0000"/>
        <rFont val="Calibri Light"/>
        <family val="2"/>
        <charset val="186"/>
      </rPr>
      <t>9,79 euro/h</t>
    </r>
  </si>
  <si>
    <t>24- TA-2449</t>
  </si>
  <si>
    <r>
      <t xml:space="preserve">Pedagogu zemākā vienas darba stundas likme
</t>
    </r>
    <r>
      <rPr>
        <b/>
        <sz val="10"/>
        <color rgb="FF0000FF"/>
        <rFont val="Calibri Light"/>
        <family val="2"/>
        <charset val="186"/>
      </rPr>
      <t>9,54 euro/h</t>
    </r>
    <r>
      <rPr>
        <b/>
        <sz val="10"/>
        <rFont val="Calibri Light"/>
        <family val="2"/>
        <charset val="186"/>
      </rPr>
      <t xml:space="preserve">
</t>
    </r>
    <r>
      <rPr>
        <sz val="10"/>
        <rFont val="Calibri Light"/>
        <family val="2"/>
        <charset val="186"/>
      </rPr>
      <t>(MK 01.01.2024. prot. Nr. 40, 31.§, 4(.))
(24-TA-2245)</t>
    </r>
  </si>
  <si>
    <r>
      <t xml:space="preserve">Zemākās vienas darba stundas likmes pieaugumam
</t>
    </r>
    <r>
      <rPr>
        <sz val="10"/>
        <rFont val="Calibri Light"/>
        <family val="2"/>
        <charset val="186"/>
      </rPr>
      <t>(proj. 24-TA-2552)</t>
    </r>
  </si>
  <si>
    <t>Saņēmēji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</si>
</sst>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0"/>
      <name val="Calibri Light"/>
      <family val="2"/>
      <charset val="186"/>
    </font>
    <font>
      <sz val="10"/>
      <name val="Calibri Light"/>
      <family val="2"/>
      <charset val="186"/>
    </font>
    <font>
      <b/>
      <sz val="11"/>
      <name val="Calibri Light"/>
      <family val="2"/>
      <charset val="186"/>
    </font>
    <font>
      <b/>
      <i/>
      <sz val="10"/>
      <name val="Calibri Light"/>
      <family val="2"/>
      <charset val="186"/>
    </font>
    <font>
      <i/>
      <sz val="10"/>
      <name val="Calibri Light"/>
      <family val="2"/>
      <charset val="186"/>
    </font>
    <font>
      <sz val="10"/>
      <color theme="1"/>
      <name val="Calibri Light"/>
      <family val="2"/>
      <charset val="186"/>
    </font>
    <font>
      <b/>
      <sz val="12"/>
      <name val="Calibri Light"/>
      <family val="2"/>
      <charset val="186"/>
    </font>
    <font>
      <b/>
      <sz val="10"/>
      <color rgb="FFFF0000"/>
      <name val="Calibri Light"/>
      <family val="2"/>
      <charset val="186"/>
    </font>
    <font>
      <b/>
      <sz val="10"/>
      <color rgb="FF0000FF"/>
      <name val="Calibri Light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rgb="FFE6D5F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 applyBorder="0"/>
  </cellStyleXfs>
  <cellXfs count="50">
    <xf numFmtId="0" fontId="0" fillId="0" borderId="0" xfId="0"/>
    <xf numFmtId="0" fontId="2" fillId="0" borderId="0" xfId="0" applyFont="1"/>
    <xf numFmtId="0" fontId="3" fillId="0" borderId="0" xfId="0" applyFont="1"/>
    <xf numFmtId="3" fontId="3" fillId="0" borderId="0" xfId="0" applyNumberFormat="1" applyFont="1"/>
    <xf numFmtId="0" fontId="3" fillId="0" borderId="2" xfId="0" applyFont="1" applyBorder="1"/>
    <xf numFmtId="0" fontId="3" fillId="0" borderId="0" xfId="0" applyFont="1" applyAlignment="1">
      <alignment vertical="center"/>
    </xf>
    <xf numFmtId="3" fontId="2" fillId="0" borderId="0" xfId="0" applyNumberFormat="1" applyFont="1"/>
    <xf numFmtId="3" fontId="2" fillId="0" borderId="2" xfId="0" applyNumberFormat="1" applyFont="1" applyFill="1" applyBorder="1" applyAlignment="1">
      <alignment horizontal="center"/>
    </xf>
    <xf numFmtId="0" fontId="7" fillId="0" borderId="0" xfId="0" applyFont="1"/>
    <xf numFmtId="3" fontId="0" fillId="0" borderId="0" xfId="0" applyNumberFormat="1"/>
    <xf numFmtId="3" fontId="3" fillId="0" borderId="1" xfId="0" applyNumberFormat="1" applyFont="1" applyBorder="1" applyAlignment="1">
      <alignment horizontal="right"/>
    </xf>
    <xf numFmtId="3" fontId="2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3" fontId="3" fillId="0" borderId="2" xfId="0" applyNumberFormat="1" applyFont="1" applyBorder="1" applyAlignment="1">
      <alignment horizontal="right"/>
    </xf>
    <xf numFmtId="0" fontId="3" fillId="0" borderId="2" xfId="0" applyFont="1" applyBorder="1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3" fontId="2" fillId="2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/>
    <xf numFmtId="3" fontId="2" fillId="3" borderId="2" xfId="0" applyNumberFormat="1" applyFont="1" applyFill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3" fontId="5" fillId="3" borderId="2" xfId="0" applyNumberFormat="1" applyFont="1" applyFill="1" applyBorder="1" applyAlignment="1">
      <alignment horizontal="center"/>
    </xf>
    <xf numFmtId="3" fontId="6" fillId="0" borderId="2" xfId="0" applyNumberFormat="1" applyFont="1" applyBorder="1" applyAlignment="1">
      <alignment horizontal="right"/>
    </xf>
    <xf numFmtId="0" fontId="6" fillId="0" borderId="2" xfId="0" applyFont="1" applyBorder="1"/>
    <xf numFmtId="3" fontId="6" fillId="0" borderId="2" xfId="0" applyNumberFormat="1" applyFont="1" applyBorder="1"/>
    <xf numFmtId="0" fontId="2" fillId="4" borderId="2" xfId="0" applyFont="1" applyFill="1" applyBorder="1" applyAlignment="1">
      <alignment horizontal="center" vertical="center" wrapText="1"/>
    </xf>
    <xf numFmtId="3" fontId="3" fillId="4" borderId="2" xfId="0" applyNumberFormat="1" applyFont="1" applyFill="1" applyBorder="1" applyAlignment="1">
      <alignment horizontal="right"/>
    </xf>
    <xf numFmtId="3" fontId="5" fillId="0" borderId="2" xfId="0" applyNumberFormat="1" applyFont="1" applyFill="1" applyBorder="1" applyAlignment="1">
      <alignment horizontal="center"/>
    </xf>
    <xf numFmtId="0" fontId="2" fillId="0" borderId="0" xfId="0" applyFont="1" applyFill="1"/>
    <xf numFmtId="0" fontId="2" fillId="0" borderId="2" xfId="0" applyFont="1" applyBorder="1" applyAlignment="1">
      <alignment horizontal="right"/>
    </xf>
    <xf numFmtId="3" fontId="2" fillId="4" borderId="2" xfId="0" applyNumberFormat="1" applyFont="1" applyFill="1" applyBorder="1" applyAlignment="1">
      <alignment horizontal="center"/>
    </xf>
    <xf numFmtId="3" fontId="5" fillId="0" borderId="2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center"/>
    </xf>
    <xf numFmtId="0" fontId="3" fillId="0" borderId="0" xfId="0" applyFont="1" applyAlignment="1">
      <alignment wrapText="1"/>
    </xf>
    <xf numFmtId="3" fontId="3" fillId="0" borderId="0" xfId="0" applyNumberFormat="1" applyFont="1" applyAlignment="1">
      <alignment vertical="center"/>
    </xf>
    <xf numFmtId="0" fontId="3" fillId="0" borderId="0" xfId="0" applyFont="1" applyAlignment="1">
      <alignment vertical="top"/>
    </xf>
    <xf numFmtId="3" fontId="3" fillId="0" borderId="0" xfId="0" applyNumberFormat="1" applyFont="1" applyAlignment="1">
      <alignment vertical="top"/>
    </xf>
    <xf numFmtId="0" fontId="8" fillId="0" borderId="0" xfId="0" applyFont="1" applyAlignment="1">
      <alignment vertical="center"/>
    </xf>
    <xf numFmtId="0" fontId="2" fillId="0" borderId="4" xfId="0" applyFont="1" applyFill="1" applyBorder="1" applyAlignment="1"/>
    <xf numFmtId="0" fontId="2" fillId="0" borderId="5" xfId="0" applyFont="1" applyFill="1" applyBorder="1" applyAlignment="1"/>
    <xf numFmtId="0" fontId="4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3" fontId="3" fillId="4" borderId="2" xfId="0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  <pageSetUpPr fitToPage="1"/>
  </sheetPr>
  <dimension ref="A1:N28"/>
  <sheetViews>
    <sheetView tabSelected="1" zoomScale="90" zoomScaleNormal="90" workbookViewId="0">
      <pane xSplit="1" ySplit="5" topLeftCell="B13" activePane="bottomRight" state="frozen"/>
      <selection pane="topRight" activeCell="B1" sqref="B1"/>
      <selection pane="bottomLeft" activeCell="A4" sqref="A4"/>
      <selection pane="bottomRight" activeCell="F23" sqref="F23"/>
    </sheetView>
  </sheetViews>
  <sheetFormatPr defaultRowHeight="13.8" x14ac:dyDescent="0.3"/>
  <cols>
    <col min="1" max="1" width="13.77734375" style="2" customWidth="1"/>
    <col min="2" max="2" width="27.33203125" style="2" customWidth="1"/>
    <col min="3" max="4" width="17" style="2" customWidth="1"/>
    <col min="5" max="6" width="14.5546875" style="2" customWidth="1"/>
    <col min="7" max="7" width="1.109375" style="2" customWidth="1"/>
    <col min="8" max="8" width="12.44140625" style="2" customWidth="1"/>
    <col min="9" max="10" width="15.6640625" style="2" customWidth="1"/>
    <col min="11" max="11" width="1.109375" style="2" customWidth="1"/>
    <col min="12" max="12" width="12.44140625" style="2" customWidth="1"/>
    <col min="13" max="14" width="15.6640625" style="2" customWidth="1"/>
    <col min="15" max="25" width="8.77734375" style="2" customWidth="1"/>
    <col min="26" max="16384" width="8.88671875" style="2"/>
  </cols>
  <sheetData>
    <row r="1" spans="1:14" s="5" customFormat="1" ht="22.2" customHeight="1" x14ac:dyDescent="0.3">
      <c r="A1" s="39" t="s">
        <v>25</v>
      </c>
      <c r="F1" s="36"/>
    </row>
    <row r="2" spans="1:14" s="5" customFormat="1" ht="22.2" customHeight="1" x14ac:dyDescent="0.3">
      <c r="A2" s="42" t="s">
        <v>18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4" s="5" customFormat="1" ht="69.599999999999994" customHeight="1" x14ac:dyDescent="0.3">
      <c r="A3" s="43" t="s">
        <v>21</v>
      </c>
      <c r="B3" s="45" t="s">
        <v>28</v>
      </c>
      <c r="C3" s="43" t="s">
        <v>6</v>
      </c>
      <c r="D3" s="49" t="s">
        <v>24</v>
      </c>
      <c r="E3" s="49"/>
      <c r="F3" s="49"/>
      <c r="H3" s="49" t="s">
        <v>26</v>
      </c>
      <c r="I3" s="49"/>
      <c r="J3" s="49"/>
      <c r="L3" s="49" t="s">
        <v>27</v>
      </c>
      <c r="M3" s="49"/>
      <c r="N3" s="49"/>
    </row>
    <row r="4" spans="1:14" s="5" customFormat="1" ht="41.4" x14ac:dyDescent="0.3">
      <c r="A4" s="44"/>
      <c r="B4" s="46"/>
      <c r="C4" s="44"/>
      <c r="D4" s="27" t="s">
        <v>2</v>
      </c>
      <c r="E4" s="21" t="s">
        <v>16</v>
      </c>
      <c r="F4" s="21" t="s">
        <v>17</v>
      </c>
      <c r="H4" s="27" t="s">
        <v>2</v>
      </c>
      <c r="I4" s="21" t="s">
        <v>16</v>
      </c>
      <c r="J4" s="21" t="s">
        <v>17</v>
      </c>
      <c r="L4" s="27" t="s">
        <v>2</v>
      </c>
      <c r="M4" s="21" t="s">
        <v>16</v>
      </c>
      <c r="N4" s="21" t="s">
        <v>17</v>
      </c>
    </row>
    <row r="5" spans="1:14" s="5" customFormat="1" x14ac:dyDescent="0.3">
      <c r="A5" s="15" t="s">
        <v>0</v>
      </c>
      <c r="B5" s="16"/>
      <c r="C5" s="17">
        <f>+C6+C15</f>
        <v>3322</v>
      </c>
      <c r="D5" s="17">
        <f>+D6+D15</f>
        <v>5118186</v>
      </c>
      <c r="E5" s="22">
        <f>+E6+E15</f>
        <v>4981406</v>
      </c>
      <c r="F5" s="22">
        <f>+F6+F15</f>
        <v>136780</v>
      </c>
      <c r="H5" s="17">
        <f>+H6+H15</f>
        <v>4991678</v>
      </c>
      <c r="I5" s="22">
        <f>+I6+I15</f>
        <v>4854898</v>
      </c>
      <c r="J5" s="22">
        <f>+J6+J15</f>
        <v>136780</v>
      </c>
      <c r="L5" s="17">
        <f>+L6+L15</f>
        <v>126508</v>
      </c>
      <c r="M5" s="22">
        <f>+M6+M15</f>
        <v>126508</v>
      </c>
      <c r="N5" s="22">
        <f>+N6+N15</f>
        <v>0</v>
      </c>
    </row>
    <row r="6" spans="1:14" s="1" customFormat="1" x14ac:dyDescent="0.3">
      <c r="A6" s="18" t="s">
        <v>7</v>
      </c>
      <c r="B6" s="19" t="s">
        <v>13</v>
      </c>
      <c r="C6" s="20">
        <f>+C7+C11+C14</f>
        <v>2964</v>
      </c>
      <c r="D6" s="20">
        <f>+D7+D11+D14</f>
        <v>4743106</v>
      </c>
      <c r="E6" s="23">
        <f>+E7+E11+E14</f>
        <v>4606326</v>
      </c>
      <c r="F6" s="23">
        <f>+F7+F11+F14</f>
        <v>136780</v>
      </c>
      <c r="G6" s="6"/>
      <c r="H6" s="20">
        <f>+H7+H11+H14</f>
        <v>4626198</v>
      </c>
      <c r="I6" s="23">
        <f>+I7+I11+I14</f>
        <v>4489418</v>
      </c>
      <c r="J6" s="23">
        <f>+J7+J11+J14</f>
        <v>136780</v>
      </c>
      <c r="K6" s="6"/>
      <c r="L6" s="20">
        <f>+L7+L11+L14</f>
        <v>116908</v>
      </c>
      <c r="M6" s="23">
        <f>+M7+M11+M14</f>
        <v>116908</v>
      </c>
      <c r="N6" s="23">
        <f>+N7+N11+N14</f>
        <v>0</v>
      </c>
    </row>
    <row r="7" spans="1:14" s="30" customFormat="1" x14ac:dyDescent="0.3">
      <c r="A7" s="40" t="s">
        <v>19</v>
      </c>
      <c r="B7" s="41"/>
      <c r="C7" s="7">
        <f>+C8+C9+C10</f>
        <v>57</v>
      </c>
      <c r="D7" s="32">
        <f>+D8+D10</f>
        <v>471499</v>
      </c>
      <c r="E7" s="29">
        <f>+E8+E10</f>
        <v>334719</v>
      </c>
      <c r="F7" s="29">
        <f>+F8+F10</f>
        <v>136780</v>
      </c>
      <c r="H7" s="32">
        <f>+H8+H10</f>
        <v>462950</v>
      </c>
      <c r="I7" s="29">
        <f>+I8+I10</f>
        <v>326170</v>
      </c>
      <c r="J7" s="29">
        <f>+J8+J10</f>
        <v>136780</v>
      </c>
      <c r="L7" s="32">
        <f>+L8+L10</f>
        <v>8549</v>
      </c>
      <c r="M7" s="29">
        <f>+M8+M10</f>
        <v>8549</v>
      </c>
      <c r="N7" s="29">
        <f>+N8+N10</f>
        <v>0</v>
      </c>
    </row>
    <row r="8" spans="1:14" ht="47.4" customHeight="1" x14ac:dyDescent="0.3">
      <c r="A8" s="12" t="s">
        <v>4</v>
      </c>
      <c r="B8" s="14" t="s">
        <v>22</v>
      </c>
      <c r="C8" s="13">
        <v>41</v>
      </c>
      <c r="D8" s="48">
        <f>+E8+F8</f>
        <v>458143</v>
      </c>
      <c r="E8" s="47">
        <v>321363</v>
      </c>
      <c r="F8" s="47">
        <v>136780</v>
      </c>
      <c r="H8" s="48">
        <f>+I8+J8</f>
        <v>449934</v>
      </c>
      <c r="I8" s="47">
        <v>313154</v>
      </c>
      <c r="J8" s="47">
        <v>136780</v>
      </c>
      <c r="L8" s="48">
        <f>+M8+N8</f>
        <v>8209</v>
      </c>
      <c r="M8" s="47">
        <f>+E8-I8</f>
        <v>8209</v>
      </c>
      <c r="N8" s="47">
        <f>+F8-J8</f>
        <v>0</v>
      </c>
    </row>
    <row r="9" spans="1:14" ht="45" customHeight="1" x14ac:dyDescent="0.3">
      <c r="A9" s="12" t="s">
        <v>4</v>
      </c>
      <c r="B9" s="14" t="s">
        <v>23</v>
      </c>
      <c r="C9" s="13">
        <v>11</v>
      </c>
      <c r="D9" s="48"/>
      <c r="E9" s="47"/>
      <c r="F9" s="47"/>
      <c r="H9" s="48"/>
      <c r="I9" s="47"/>
      <c r="J9" s="47"/>
      <c r="L9" s="48"/>
      <c r="M9" s="47"/>
      <c r="N9" s="47"/>
    </row>
    <row r="10" spans="1:14" ht="33.6" customHeight="1" x14ac:dyDescent="0.3">
      <c r="A10" s="12" t="s">
        <v>4</v>
      </c>
      <c r="B10" s="14" t="s">
        <v>3</v>
      </c>
      <c r="C10" s="13">
        <v>5</v>
      </c>
      <c r="D10" s="28">
        <f>+E10+F10</f>
        <v>13356</v>
      </c>
      <c r="E10" s="24">
        <v>13356</v>
      </c>
      <c r="F10" s="25"/>
      <c r="H10" s="28">
        <f>+I10+J10</f>
        <v>13016</v>
      </c>
      <c r="I10" s="24">
        <v>13016</v>
      </c>
      <c r="J10" s="25"/>
      <c r="L10" s="28">
        <f>+M10+N10</f>
        <v>340</v>
      </c>
      <c r="M10" s="24">
        <f t="shared" ref="M10" si="0">+E10-I10</f>
        <v>340</v>
      </c>
      <c r="N10" s="25"/>
    </row>
    <row r="11" spans="1:14" x14ac:dyDescent="0.3">
      <c r="A11" s="40" t="s">
        <v>20</v>
      </c>
      <c r="B11" s="41"/>
      <c r="C11" s="7">
        <f>+C12</f>
        <v>2508</v>
      </c>
      <c r="D11" s="32">
        <f>+D12+D13</f>
        <v>3745288</v>
      </c>
      <c r="E11" s="33">
        <f>+E12+E13</f>
        <v>3745288</v>
      </c>
      <c r="F11" s="33">
        <f>+F12+F13</f>
        <v>0</v>
      </c>
      <c r="H11" s="32">
        <f>+H12+H13</f>
        <v>3650282</v>
      </c>
      <c r="I11" s="33">
        <f>+I12+I13</f>
        <v>3650282</v>
      </c>
      <c r="J11" s="33">
        <f>+J12+J13</f>
        <v>0</v>
      </c>
      <c r="L11" s="32">
        <f>+L12+L13</f>
        <v>95006</v>
      </c>
      <c r="M11" s="33">
        <f>+M12+M13</f>
        <v>95006</v>
      </c>
      <c r="N11" s="33">
        <f>+N12+N13</f>
        <v>0</v>
      </c>
    </row>
    <row r="12" spans="1:14" ht="33.6" customHeight="1" x14ac:dyDescent="0.3">
      <c r="A12" s="12" t="s">
        <v>5</v>
      </c>
      <c r="B12" s="14" t="s">
        <v>1</v>
      </c>
      <c r="C12" s="13">
        <v>2508</v>
      </c>
      <c r="D12" s="28">
        <f>+E12+F12</f>
        <v>3472738</v>
      </c>
      <c r="E12" s="24">
        <v>3472738</v>
      </c>
      <c r="F12" s="25"/>
      <c r="H12" s="28">
        <f>+I12+J12</f>
        <v>3384692</v>
      </c>
      <c r="I12" s="24">
        <v>3384692</v>
      </c>
      <c r="J12" s="25"/>
      <c r="L12" s="28">
        <f>+M12+N12</f>
        <v>88046</v>
      </c>
      <c r="M12" s="24">
        <f>+E12-I12</f>
        <v>88046</v>
      </c>
      <c r="N12" s="25"/>
    </row>
    <row r="13" spans="1:14" ht="26.4" customHeight="1" x14ac:dyDescent="0.3">
      <c r="A13" s="12" t="s">
        <v>5</v>
      </c>
      <c r="B13" s="4" t="s">
        <v>8</v>
      </c>
      <c r="C13" s="13">
        <f>+C8+C12+C16</f>
        <v>2658</v>
      </c>
      <c r="D13" s="28">
        <f>+E13+F13</f>
        <v>272550</v>
      </c>
      <c r="E13" s="24">
        <v>272550</v>
      </c>
      <c r="F13" s="26"/>
      <c r="H13" s="28">
        <f>+I13+J13</f>
        <v>265590</v>
      </c>
      <c r="I13" s="24">
        <v>265590</v>
      </c>
      <c r="J13" s="26"/>
      <c r="L13" s="28">
        <f>+M13+N13</f>
        <v>6960</v>
      </c>
      <c r="M13" s="24">
        <f t="shared" ref="M13:M17" si="1">+E13-I13</f>
        <v>6960</v>
      </c>
      <c r="N13" s="26"/>
    </row>
    <row r="14" spans="1:14" ht="31.2" customHeight="1" x14ac:dyDescent="0.3">
      <c r="A14" s="31" t="s">
        <v>9</v>
      </c>
      <c r="B14" s="14" t="s">
        <v>10</v>
      </c>
      <c r="C14" s="11">
        <v>399</v>
      </c>
      <c r="D14" s="32">
        <f>+E14+F14</f>
        <v>526319</v>
      </c>
      <c r="E14" s="34">
        <v>526319</v>
      </c>
      <c r="F14" s="25"/>
      <c r="H14" s="32">
        <f>+I14+J14</f>
        <v>512966</v>
      </c>
      <c r="I14" s="34">
        <v>512966</v>
      </c>
      <c r="J14" s="25"/>
      <c r="L14" s="32">
        <f>+M14+N14</f>
        <v>13353</v>
      </c>
      <c r="M14" s="24">
        <f t="shared" si="1"/>
        <v>13353</v>
      </c>
      <c r="N14" s="25"/>
    </row>
    <row r="15" spans="1:14" x14ac:dyDescent="0.3">
      <c r="A15" s="18" t="s">
        <v>11</v>
      </c>
      <c r="B15" s="19" t="s">
        <v>12</v>
      </c>
      <c r="C15" s="20">
        <f>+C16+C17</f>
        <v>358</v>
      </c>
      <c r="D15" s="20">
        <f>+D16+D17</f>
        <v>375080</v>
      </c>
      <c r="E15" s="23">
        <f>+E16+E17</f>
        <v>375080</v>
      </c>
      <c r="F15" s="23">
        <f>+F16+F17</f>
        <v>0</v>
      </c>
      <c r="H15" s="20">
        <f>+H16+H17</f>
        <v>365480</v>
      </c>
      <c r="I15" s="23">
        <f>+I16+I17</f>
        <v>365480</v>
      </c>
      <c r="J15" s="23">
        <f>+J16+J17</f>
        <v>0</v>
      </c>
      <c r="L15" s="20">
        <f>+L16+L17</f>
        <v>9600</v>
      </c>
      <c r="M15" s="23">
        <f>+M16+M17</f>
        <v>9600</v>
      </c>
      <c r="N15" s="23">
        <f>+N16+N17</f>
        <v>0</v>
      </c>
    </row>
    <row r="16" spans="1:14" ht="36" customHeight="1" x14ac:dyDescent="0.3">
      <c r="A16" s="12" t="s">
        <v>14</v>
      </c>
      <c r="B16" s="14" t="s">
        <v>1</v>
      </c>
      <c r="C16" s="10">
        <v>109</v>
      </c>
      <c r="D16" s="28">
        <f>+E16+F16</f>
        <v>107432</v>
      </c>
      <c r="E16" s="24">
        <v>107432</v>
      </c>
      <c r="F16" s="25"/>
      <c r="H16" s="28">
        <f>+I16+J16</f>
        <v>104360</v>
      </c>
      <c r="I16" s="24">
        <v>104360</v>
      </c>
      <c r="J16" s="25"/>
      <c r="L16" s="28">
        <f>+M16+N16</f>
        <v>3072</v>
      </c>
      <c r="M16" s="24">
        <f t="shared" si="1"/>
        <v>3072</v>
      </c>
      <c r="N16" s="25"/>
    </row>
    <row r="17" spans="1:14" ht="36" customHeight="1" x14ac:dyDescent="0.3">
      <c r="A17" s="12" t="s">
        <v>14</v>
      </c>
      <c r="B17" s="14" t="s">
        <v>10</v>
      </c>
      <c r="C17" s="10">
        <v>249</v>
      </c>
      <c r="D17" s="28">
        <f>+E17+F17</f>
        <v>267648</v>
      </c>
      <c r="E17" s="24">
        <v>267648</v>
      </c>
      <c r="F17" s="25"/>
      <c r="H17" s="28">
        <f>+I17+J17</f>
        <v>261120</v>
      </c>
      <c r="I17" s="24">
        <v>261120</v>
      </c>
      <c r="J17" s="25"/>
      <c r="L17" s="28">
        <f>+M17+N17</f>
        <v>6528</v>
      </c>
      <c r="M17" s="24">
        <f t="shared" si="1"/>
        <v>6528</v>
      </c>
      <c r="N17" s="25"/>
    </row>
    <row r="18" spans="1:14" s="37" customFormat="1" ht="23.4" customHeight="1" x14ac:dyDescent="0.3">
      <c r="A18" s="37" t="s">
        <v>15</v>
      </c>
      <c r="C18" s="38"/>
      <c r="D18" s="38"/>
    </row>
    <row r="19" spans="1:14" x14ac:dyDescent="0.3">
      <c r="A19" s="3"/>
      <c r="B19" s="3"/>
      <c r="C19" s="3"/>
      <c r="D19" s="3"/>
      <c r="I19" s="35"/>
      <c r="M19" s="35"/>
    </row>
    <row r="20" spans="1:14" x14ac:dyDescent="0.3">
      <c r="A20" s="3"/>
      <c r="B20" s="3"/>
      <c r="C20" s="3"/>
      <c r="D20" s="3"/>
    </row>
    <row r="21" spans="1:14" x14ac:dyDescent="0.3">
      <c r="A21" s="6"/>
      <c r="B21" s="6"/>
      <c r="C21" s="6"/>
      <c r="D21" s="6"/>
    </row>
    <row r="22" spans="1:14" x14ac:dyDescent="0.3">
      <c r="A22" s="1"/>
      <c r="B22" s="1"/>
      <c r="C22" s="8"/>
      <c r="D22" s="8"/>
    </row>
    <row r="23" spans="1:14" x14ac:dyDescent="0.3">
      <c r="A23" s="1"/>
      <c r="B23" s="1"/>
      <c r="C23" s="8"/>
      <c r="D23" s="8"/>
    </row>
    <row r="24" spans="1:14" ht="14.4" x14ac:dyDescent="0.3">
      <c r="A24" s="1"/>
      <c r="B24" s="1"/>
      <c r="C24" s="9"/>
      <c r="D24" s="9"/>
    </row>
    <row r="25" spans="1:14" x14ac:dyDescent="0.3">
      <c r="A25" s="1"/>
      <c r="B25" s="1"/>
      <c r="C25" s="1"/>
      <c r="D25" s="1"/>
    </row>
    <row r="26" spans="1:14" x14ac:dyDescent="0.3">
      <c r="A26" s="1"/>
      <c r="B26" s="1"/>
      <c r="C26" s="1"/>
      <c r="D26" s="1"/>
    </row>
    <row r="27" spans="1:14" x14ac:dyDescent="0.3">
      <c r="A27" s="3"/>
      <c r="B27" s="3"/>
      <c r="C27" s="3"/>
      <c r="D27" s="3"/>
    </row>
    <row r="28" spans="1:14" x14ac:dyDescent="0.3">
      <c r="A28" s="3"/>
      <c r="B28" s="3"/>
      <c r="C28" s="3"/>
      <c r="D28" s="3"/>
    </row>
  </sheetData>
  <mergeCells count="16">
    <mergeCell ref="A2:N2"/>
    <mergeCell ref="C3:C4"/>
    <mergeCell ref="B3:B4"/>
    <mergeCell ref="A3:A4"/>
    <mergeCell ref="F8:F9"/>
    <mergeCell ref="D8:D9"/>
    <mergeCell ref="D3:F3"/>
    <mergeCell ref="E8:E9"/>
    <mergeCell ref="H3:J3"/>
    <mergeCell ref="H8:H9"/>
    <mergeCell ref="I8:I9"/>
    <mergeCell ref="J8:J9"/>
    <mergeCell ref="L3:N3"/>
    <mergeCell ref="L8:L9"/>
    <mergeCell ref="M8:M9"/>
    <mergeCell ref="N8:N9"/>
  </mergeCells>
  <pageMargins left="0.23622047244094491" right="0.23622047244094491" top="0.51181102362204722" bottom="0.23622047244094491" header="0.15748031496062992" footer="0.23622047244094491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UA_8M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Ieva Ervalde</dc:creator>
  <cp:lastModifiedBy>Initra Pavloviča</cp:lastModifiedBy>
  <cp:lastPrinted>2024-11-13T12:38:00Z</cp:lastPrinted>
  <dcterms:created xsi:type="dcterms:W3CDTF">2022-09-12T09:34:36Z</dcterms:created>
  <dcterms:modified xsi:type="dcterms:W3CDTF">2024-11-15T14:51:03Z</dcterms:modified>
</cp:coreProperties>
</file>