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User\Desktop\23.sept\"/>
    </mc:Choice>
  </mc:AlternateContent>
  <xr:revisionPtr revIDLastSave="0" documentId="13_ncr:1_{04F94DAD-0C56-47B8-AA1A-5320CF4E7F99}" xr6:coauthVersionLast="47" xr6:coauthVersionMax="47" xr10:uidLastSave="{00000000-0000-0000-0000-000000000000}"/>
  <bookViews>
    <workbookView xWindow="-110" yWindow="-110" windowWidth="19420" windowHeight="11500" tabRatio="566" xr2:uid="{00000000-000D-0000-FFFF-FFFF00000000}"/>
  </bookViews>
  <sheets>
    <sheet name="kopējās izmaksas"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7" i="1" l="1"/>
  <c r="D6" i="1"/>
  <c r="D10" i="1" s="1"/>
  <c r="D11" i="1" l="1"/>
  <c r="D3" i="1" s="1"/>
  <c r="D15" i="1" s="1"/>
</calcChain>
</file>

<file path=xl/sharedStrings.xml><?xml version="1.0" encoding="utf-8"?>
<sst xmlns="http://schemas.openxmlformats.org/spreadsheetml/2006/main" count="31" uniqueCount="30">
  <si>
    <t>Pozīcija</t>
  </si>
  <si>
    <t>Nr.</t>
  </si>
  <si>
    <t>Atbildīgā iestāde</t>
  </si>
  <si>
    <t>LVA</t>
  </si>
  <si>
    <t>Piezīmes</t>
  </si>
  <si>
    <t>DD VSAOI 23,59 %</t>
  </si>
  <si>
    <t>Kopā:</t>
  </si>
  <si>
    <t>UKR civiliedzīvotāju mācību īstenošanai pārdalāmā finansējuma (639 067 EUR) provizoriskais sadalījums</t>
  </si>
  <si>
    <t>Izmaksas EUR, 2026</t>
  </si>
  <si>
    <t xml:space="preserve">1 projektu koordinators 39.1. saimes II A līmenis (9. mēnešalgu grupa), 2248*1 = 2248 eiro (pilna slodze) </t>
  </si>
  <si>
    <t xml:space="preserve">1 projektu koordinators 39.1. saimes II A līmenis (9. mēnešalgu grupa), 1797*1 = 1797 eiro (pilna slodze) </t>
  </si>
  <si>
    <t>2 izglītības metodiķi 33. saime III līmenis (9. mēnešalgas grupa) 1797 x 0,3 = 539,10 eiro x 2 = 1078,20 (daļveida slodze)</t>
  </si>
  <si>
    <t>1 jurists 24. saimes II līmenis (10. mēnešalgu grupa) = 2718*0,4 = 1087,20 (daļveida slodze)</t>
  </si>
  <si>
    <t>Latviešu valodas mācības UKR civiliedzīvotājiem un valsts valodas prasmes pārbaude</t>
  </si>
  <si>
    <t>1.1.</t>
  </si>
  <si>
    <t>1.2.</t>
  </si>
  <si>
    <t>1.3.</t>
  </si>
  <si>
    <t>1.4.</t>
  </si>
  <si>
    <t>1.5.</t>
  </si>
  <si>
    <t>1.6.</t>
  </si>
  <si>
    <t>Atalgojums kopā 3 mēnešiem</t>
  </si>
  <si>
    <t>Mācību administrēšana</t>
  </si>
  <si>
    <t>2.</t>
  </si>
  <si>
    <t>1.</t>
  </si>
  <si>
    <t>Citi izdevumi atbalsta nodrošināšanai valodas apguvējiem, mācību īstenotājiem, pedagogiem un sadarbības partneriem (komandējumi, kvalifikācijas celšana, informācijas sagatavošana latviešu un ukraiņu valodā (digitāli, drukāti), publicitātes pasākumi, Zoom Pro licence, lai sazinātos ar sadarbības partneriem, nodrošinātu konsultācijas valodas apguvējiem, mācību īstenotājiem, sadarbības partneriem, pedagogiem, ukraiņu-latviešu tulka un tulkotāja pakalpojumi)</t>
  </si>
  <si>
    <t>1 finansists 15. saimes 4B līmenis  (11. mēnešalgu grupa) 1905*0,2 = 381,0 eiro (daļveida slodze)</t>
  </si>
  <si>
    <t>1 vecākais referents 20.3 apakšsaimes III līmenis (8. mēnešalgas grupa) 1291*0,2 = 258,2 (daļveida slodze)</t>
  </si>
  <si>
    <t>1.7.</t>
  </si>
  <si>
    <t>515 valodas apguvēji × 160 h × 7,37 EUR/h</t>
  </si>
  <si>
    <t>3 mēneši; 4,97 % no kopējās summas.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</si>
</sst>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ptos Narrow"/>
      <family val="2"/>
      <charset val="186"/>
      <scheme val="minor"/>
    </font>
    <font>
      <sz val="12"/>
      <color theme="1"/>
      <name val="Aptos Narrow"/>
      <family val="2"/>
      <scheme val="minor"/>
    </font>
    <font>
      <sz val="12"/>
      <name val="Aptos Narrow"/>
      <family val="2"/>
      <scheme val="minor"/>
    </font>
    <font>
      <b/>
      <sz val="12"/>
      <color theme="1"/>
      <name val="Aptos Narrow"/>
      <family val="2"/>
      <scheme val="minor"/>
    </font>
    <font>
      <b/>
      <sz val="12"/>
      <color rgb="FFFF0000"/>
      <name val="Aptos Narrow"/>
      <family val="2"/>
      <scheme val="minor"/>
    </font>
  </fonts>
  <fills count="6">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9"/>
        <bgColor indexed="64"/>
      </patternFill>
    </fill>
    <fill>
      <patternFill patternType="solid">
        <fgColor them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1" fillId="3" borderId="1" xfId="0" applyFont="1" applyFill="1" applyBorder="1" applyAlignment="1">
      <alignment horizontal="left" vertical="top"/>
    </xf>
    <xf numFmtId="0" fontId="2" fillId="3" borderId="1" xfId="0" applyFont="1" applyFill="1" applyBorder="1" applyAlignment="1">
      <alignment horizontal="left" vertical="top"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xf>
    <xf numFmtId="0" fontId="1" fillId="0" borderId="1" xfId="0" applyFont="1" applyBorder="1"/>
    <xf numFmtId="0" fontId="1" fillId="0" borderId="1" xfId="0" applyFont="1" applyBorder="1" applyAlignment="1">
      <alignment horizontal="right" vertical="center"/>
    </xf>
    <xf numFmtId="0" fontId="1" fillId="0" borderId="1" xfId="0" applyFont="1" applyBorder="1" applyAlignment="1">
      <alignment horizontal="left" vertical="top"/>
    </xf>
    <xf numFmtId="0" fontId="1" fillId="0" borderId="0" xfId="0" applyFont="1"/>
    <xf numFmtId="16" fontId="1" fillId="0" borderId="1" xfId="0" applyNumberFormat="1" applyFont="1" applyBorder="1" applyAlignment="1">
      <alignment horizontal="right" vertical="center"/>
    </xf>
    <xf numFmtId="0" fontId="1" fillId="0" borderId="1" xfId="0" applyFont="1" applyBorder="1" applyAlignment="1">
      <alignment horizontal="right" vertical="top" wrapText="1"/>
    </xf>
    <xf numFmtId="0" fontId="3" fillId="0" borderId="1" xfId="0" applyFont="1" applyBorder="1" applyAlignment="1">
      <alignment horizontal="center" vertical="center"/>
    </xf>
    <xf numFmtId="0" fontId="4" fillId="0" borderId="0" xfId="0" applyFont="1"/>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xf>
    <xf numFmtId="0" fontId="2" fillId="3" borderId="1" xfId="0" applyFont="1" applyFill="1" applyBorder="1" applyAlignment="1">
      <alignment horizontal="left" vertical="top"/>
    </xf>
    <xf numFmtId="0" fontId="1" fillId="5" borderId="1" xfId="0" applyFont="1" applyFill="1" applyBorder="1" applyAlignment="1">
      <alignment horizontal="right" wrapText="1"/>
    </xf>
    <xf numFmtId="0" fontId="1" fillId="5" borderId="1" xfId="0" applyFont="1" applyFill="1" applyBorder="1" applyAlignment="1">
      <alignment horizontal="left" vertical="top"/>
    </xf>
    <xf numFmtId="0" fontId="1" fillId="0" borderId="0" xfId="0" applyFont="1" applyAlignment="1">
      <alignment horizontal="center" vertical="center"/>
    </xf>
    <xf numFmtId="0" fontId="1" fillId="0" borderId="1" xfId="0" applyFont="1" applyBorder="1" applyAlignment="1">
      <alignment horizontal="right" vertical="center" wrapText="1"/>
    </xf>
    <xf numFmtId="0" fontId="2" fillId="3" borderId="1" xfId="0" applyFont="1" applyFill="1" applyBorder="1" applyAlignment="1">
      <alignment wrapText="1"/>
    </xf>
    <xf numFmtId="0" fontId="1" fillId="3" borderId="1" xfId="0" applyFont="1" applyFill="1" applyBorder="1" applyAlignment="1">
      <alignment horizontal="right" vertical="center"/>
    </xf>
    <xf numFmtId="0" fontId="1" fillId="3" borderId="1" xfId="0" applyFont="1" applyFill="1" applyBorder="1" applyAlignment="1">
      <alignment horizontal="right" vertical="center" wrapText="1"/>
    </xf>
    <xf numFmtId="0" fontId="1" fillId="3" borderId="1" xfId="0" applyFont="1" applyFill="1" applyBorder="1" applyAlignment="1">
      <alignment horizontal="right" wrapText="1"/>
    </xf>
    <xf numFmtId="0" fontId="1" fillId="3" borderId="1" xfId="0" applyFont="1" applyFill="1" applyBorder="1" applyAlignment="1">
      <alignment horizontal="right" vertical="top" wrapText="1"/>
    </xf>
    <xf numFmtId="0" fontId="2" fillId="0" borderId="1" xfId="0" applyFont="1" applyBorder="1" applyAlignment="1">
      <alignment horizontal="right" vertical="top" wrapText="1"/>
    </xf>
    <xf numFmtId="0" fontId="2" fillId="0" borderId="1" xfId="0" applyFont="1" applyBorder="1" applyAlignment="1">
      <alignment horizontal="right" wrapText="1"/>
    </xf>
    <xf numFmtId="1" fontId="3" fillId="2" borderId="1" xfId="0" applyNumberFormat="1" applyFont="1" applyFill="1" applyBorder="1" applyAlignment="1">
      <alignment horizontal="center" vertical="center"/>
    </xf>
    <xf numFmtId="1" fontId="1" fillId="0" borderId="1" xfId="0" applyNumberFormat="1" applyFont="1" applyBorder="1" applyAlignment="1">
      <alignment horizontal="center" vertical="center"/>
    </xf>
    <xf numFmtId="1" fontId="1" fillId="5" borderId="1" xfId="0" applyNumberFormat="1" applyFont="1" applyFill="1" applyBorder="1" applyAlignment="1">
      <alignment horizontal="center" vertical="center"/>
    </xf>
    <xf numFmtId="1" fontId="1" fillId="3" borderId="1" xfId="0" applyNumberFormat="1" applyFont="1" applyFill="1" applyBorder="1" applyAlignment="1">
      <alignment horizontal="center" vertical="center"/>
    </xf>
    <xf numFmtId="1" fontId="3" fillId="4" borderId="1" xfId="0" applyNumberFormat="1" applyFont="1" applyFill="1" applyBorder="1" applyAlignment="1">
      <alignment horizontal="center" vertical="center"/>
    </xf>
    <xf numFmtId="0" fontId="3" fillId="0" borderId="1" xfId="0" applyFont="1" applyBorder="1" applyAlignment="1">
      <alignment horizontal="center" vertical="center" wrapText="1"/>
    </xf>
    <xf numFmtId="0" fontId="3" fillId="4" borderId="2" xfId="0" applyFont="1" applyFill="1" applyBorder="1" applyAlignment="1">
      <alignment horizontal="right" vertical="center"/>
    </xf>
    <xf numFmtId="0" fontId="3" fillId="4" borderId="3" xfId="0" applyFont="1" applyFill="1" applyBorder="1" applyAlignment="1">
      <alignment horizontal="right" vertical="center"/>
    </xf>
    <xf numFmtId="0" fontId="3" fillId="4" borderId="4" xfId="0" applyFont="1" applyFill="1" applyBorder="1" applyAlignment="1">
      <alignment horizontal="right" vertical="center"/>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15"/>
  <sheetViews>
    <sheetView tabSelected="1" zoomScale="85" zoomScaleNormal="85" workbookViewId="0">
      <selection activeCell="E5" sqref="E5"/>
    </sheetView>
  </sheetViews>
  <sheetFormatPr defaultColWidth="8.81640625" defaultRowHeight="16" x14ac:dyDescent="0.4"/>
  <cols>
    <col min="1" max="1" width="8.81640625" style="8"/>
    <col min="2" max="2" width="32.453125" style="8" customWidth="1"/>
    <col min="3" max="3" width="13.81640625" style="8" customWidth="1"/>
    <col min="4" max="4" width="17.1796875" style="18" customWidth="1"/>
    <col min="5" max="5" width="50.1796875" style="8" customWidth="1"/>
    <col min="6" max="16384" width="8.81640625" style="8"/>
  </cols>
  <sheetData>
    <row r="1" spans="1:5" ht="36" customHeight="1" x14ac:dyDescent="0.4">
      <c r="A1" s="32" t="s">
        <v>7</v>
      </c>
      <c r="B1" s="32"/>
      <c r="C1" s="32"/>
      <c r="D1" s="32"/>
      <c r="E1" s="32"/>
    </row>
    <row r="2" spans="1:5" ht="32" x14ac:dyDescent="0.4">
      <c r="A2" s="3" t="s">
        <v>1</v>
      </c>
      <c r="B2" s="3" t="s">
        <v>0</v>
      </c>
      <c r="C2" s="3" t="s">
        <v>2</v>
      </c>
      <c r="D2" s="3" t="s">
        <v>8</v>
      </c>
      <c r="E2" s="3" t="s">
        <v>4</v>
      </c>
    </row>
    <row r="3" spans="1:5" x14ac:dyDescent="0.4">
      <c r="A3" s="4" t="s">
        <v>23</v>
      </c>
      <c r="B3" s="13" t="s">
        <v>21</v>
      </c>
      <c r="C3" s="14" t="s">
        <v>3</v>
      </c>
      <c r="D3" s="27">
        <f>SUM(D10+D11+D12)</f>
        <v>31779.261919999997</v>
      </c>
      <c r="E3" s="5" t="s">
        <v>29</v>
      </c>
    </row>
    <row r="4" spans="1:5" ht="64" x14ac:dyDescent="0.4">
      <c r="A4" s="9" t="s">
        <v>14</v>
      </c>
      <c r="B4" s="19" t="s">
        <v>9</v>
      </c>
      <c r="C4" s="7"/>
      <c r="D4" s="28">
        <v>6744</v>
      </c>
      <c r="E4" s="15"/>
    </row>
    <row r="5" spans="1:5" ht="64" x14ac:dyDescent="0.4">
      <c r="A5" s="21" t="s">
        <v>15</v>
      </c>
      <c r="B5" s="22" t="s">
        <v>10</v>
      </c>
      <c r="C5" s="1"/>
      <c r="D5" s="28">
        <v>5391</v>
      </c>
      <c r="E5" s="5"/>
    </row>
    <row r="6" spans="1:5" ht="64" x14ac:dyDescent="0.4">
      <c r="A6" s="21" t="s">
        <v>16</v>
      </c>
      <c r="B6" s="23" t="s">
        <v>11</v>
      </c>
      <c r="C6" s="1"/>
      <c r="D6" s="28">
        <f>1797*0.3*2*3</f>
        <v>3234.6000000000004</v>
      </c>
      <c r="E6" s="5"/>
    </row>
    <row r="7" spans="1:5" ht="48" x14ac:dyDescent="0.4">
      <c r="A7" s="21" t="s">
        <v>17</v>
      </c>
      <c r="B7" s="24" t="s">
        <v>12</v>
      </c>
      <c r="C7" s="1"/>
      <c r="D7" s="28">
        <f>1087.2*3</f>
        <v>3261.6000000000004</v>
      </c>
      <c r="E7" s="5"/>
    </row>
    <row r="8" spans="1:5" ht="48" x14ac:dyDescent="0.4">
      <c r="A8" s="6" t="s">
        <v>18</v>
      </c>
      <c r="B8" s="26" t="s">
        <v>25</v>
      </c>
      <c r="C8" s="7"/>
      <c r="D8" s="28">
        <v>1143</v>
      </c>
      <c r="E8" s="5"/>
    </row>
    <row r="9" spans="1:5" ht="64" x14ac:dyDescent="0.4">
      <c r="A9" s="6" t="s">
        <v>19</v>
      </c>
      <c r="B9" s="25" t="s">
        <v>26</v>
      </c>
      <c r="C9" s="7"/>
      <c r="D9" s="28">
        <v>774.6</v>
      </c>
      <c r="E9" s="5"/>
    </row>
    <row r="10" spans="1:5" x14ac:dyDescent="0.4">
      <c r="A10" s="6"/>
      <c r="B10" s="16" t="s">
        <v>20</v>
      </c>
      <c r="C10" s="17"/>
      <c r="D10" s="29">
        <f>SUM(D4:D9)</f>
        <v>20548.8</v>
      </c>
      <c r="E10" s="5"/>
    </row>
    <row r="11" spans="1:5" x14ac:dyDescent="0.4">
      <c r="A11" s="6"/>
      <c r="B11" s="16" t="s">
        <v>5</v>
      </c>
      <c r="C11" s="17"/>
      <c r="D11" s="29">
        <f>D10*0.2359</f>
        <v>4847.4619199999997</v>
      </c>
      <c r="E11" s="5"/>
    </row>
    <row r="12" spans="1:5" ht="256" x14ac:dyDescent="0.4">
      <c r="A12" s="6" t="s">
        <v>27</v>
      </c>
      <c r="B12" s="10" t="s">
        <v>24</v>
      </c>
      <c r="C12" s="7"/>
      <c r="D12" s="28">
        <v>6383</v>
      </c>
      <c r="E12" s="5"/>
    </row>
    <row r="13" spans="1:5" ht="48" x14ac:dyDescent="0.4">
      <c r="A13" s="4" t="s">
        <v>22</v>
      </c>
      <c r="B13" s="13" t="s">
        <v>13</v>
      </c>
      <c r="C13" s="14" t="s">
        <v>3</v>
      </c>
      <c r="D13" s="27">
        <v>607288</v>
      </c>
      <c r="E13" s="20"/>
    </row>
    <row r="14" spans="1:5" ht="32" x14ac:dyDescent="0.4">
      <c r="A14" s="11"/>
      <c r="B14" s="19" t="s">
        <v>28</v>
      </c>
      <c r="C14" s="7"/>
      <c r="D14" s="30">
        <v>607288</v>
      </c>
      <c r="E14" s="2"/>
    </row>
    <row r="15" spans="1:5" x14ac:dyDescent="0.4">
      <c r="A15" s="33" t="s">
        <v>6</v>
      </c>
      <c r="B15" s="34"/>
      <c r="C15" s="35"/>
      <c r="D15" s="31">
        <f>SUM(D3+D13)</f>
        <v>639067.26191999996</v>
      </c>
      <c r="E15" s="12"/>
    </row>
  </sheetData>
  <mergeCells count="2">
    <mergeCell ref="A1:E1"/>
    <mergeCell ref="A15:C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kopējās izmaksas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Murniece</dc:creator>
  <cp:lastModifiedBy>Vineta Ernstsone</cp:lastModifiedBy>
  <dcterms:created xsi:type="dcterms:W3CDTF">2026-08-19T06:14:19Z</dcterms:created>
  <dcterms:modified xsi:type="dcterms:W3CDTF">2026-09-23T09:55:41Z</dcterms:modified>
</cp:coreProperties>
</file>