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ilav\Desktop\Liepna_gala_01.09.2026\Liepna 08.09.2026\"/>
    </mc:Choice>
  </mc:AlternateContent>
  <xr:revisionPtr revIDLastSave="0" documentId="13_ncr:1_{37226253-4466-4E47-8698-D4C0706B3A95}" xr6:coauthVersionLast="36" xr6:coauthVersionMax="47" xr10:uidLastSave="{00000000-0000-0000-0000-000000000000}"/>
  <bookViews>
    <workbookView xWindow="-120" yWindow="-120" windowWidth="29040" windowHeight="15720" xr2:uid="{8EB0D8A8-CF9B-45E0-95DE-499BA5864F0D}"/>
  </bookViews>
  <sheets>
    <sheet name="Kopsavilkums 2026-2030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1" i="8" l="1"/>
  <c r="M21" i="8" l="1"/>
  <c r="N21" i="8" s="1"/>
  <c r="J19" i="8"/>
  <c r="J18" i="8" s="1"/>
  <c r="J17" i="8" s="1"/>
  <c r="G21" i="8"/>
  <c r="G15" i="8" s="1"/>
  <c r="N25" i="8"/>
  <c r="N24" i="8" s="1"/>
  <c r="N23" i="8" s="1"/>
  <c r="M25" i="8"/>
  <c r="M24" i="8" s="1"/>
  <c r="M23" i="8" s="1"/>
  <c r="L25" i="8"/>
  <c r="L24" i="8" s="1"/>
  <c r="L23" i="8" s="1"/>
  <c r="N20" i="8"/>
  <c r="N14" i="8" s="1"/>
  <c r="L19" i="8"/>
  <c r="L18" i="8" s="1"/>
  <c r="L17" i="8" s="1"/>
  <c r="L15" i="8"/>
  <c r="M14" i="8"/>
  <c r="L14" i="8"/>
  <c r="K25" i="8"/>
  <c r="K24" i="8" s="1"/>
  <c r="K23" i="8" s="1"/>
  <c r="J25" i="8"/>
  <c r="J24" i="8" s="1"/>
  <c r="J23" i="8" s="1"/>
  <c r="I25" i="8"/>
  <c r="I24" i="8" s="1"/>
  <c r="I23" i="8" s="1"/>
  <c r="K20" i="8"/>
  <c r="K14" i="8" s="1"/>
  <c r="I19" i="8"/>
  <c r="I18" i="8" s="1"/>
  <c r="I17" i="8" s="1"/>
  <c r="I15" i="8"/>
  <c r="J14" i="8"/>
  <c r="I14" i="8"/>
  <c r="H25" i="8"/>
  <c r="H24" i="8" s="1"/>
  <c r="H23" i="8" s="1"/>
  <c r="G25" i="8"/>
  <c r="G24" i="8" s="1"/>
  <c r="G23" i="8" s="1"/>
  <c r="F25" i="8"/>
  <c r="F24" i="8"/>
  <c r="F23" i="8" s="1"/>
  <c r="H20" i="8"/>
  <c r="H14" i="8" s="1"/>
  <c r="F19" i="8"/>
  <c r="F18" i="8" s="1"/>
  <c r="F17" i="8" s="1"/>
  <c r="F15" i="8"/>
  <c r="G14" i="8"/>
  <c r="F14" i="8"/>
  <c r="I13" i="8" l="1"/>
  <c r="I12" i="8" s="1"/>
  <c r="I11" i="8" s="1"/>
  <c r="L13" i="8"/>
  <c r="L12" i="8" s="1"/>
  <c r="L11" i="8" s="1"/>
  <c r="H21" i="8"/>
  <c r="H15" i="8" s="1"/>
  <c r="H13" i="8" s="1"/>
  <c r="H12" i="8" s="1"/>
  <c r="H11" i="8" s="1"/>
  <c r="G19" i="8"/>
  <c r="G18" i="8" s="1"/>
  <c r="G17" i="8" s="1"/>
  <c r="N19" i="8"/>
  <c r="N18" i="8" s="1"/>
  <c r="N17" i="8" s="1"/>
  <c r="N15" i="8"/>
  <c r="N13" i="8" s="1"/>
  <c r="N12" i="8" s="1"/>
  <c r="N11" i="8" s="1"/>
  <c r="M15" i="8"/>
  <c r="M13" i="8" s="1"/>
  <c r="M12" i="8" s="1"/>
  <c r="M11" i="8" s="1"/>
  <c r="M19" i="8"/>
  <c r="M18" i="8" s="1"/>
  <c r="M17" i="8" s="1"/>
  <c r="J15" i="8"/>
  <c r="J13" i="8" s="1"/>
  <c r="J12" i="8" s="1"/>
  <c r="J11" i="8" s="1"/>
  <c r="K21" i="8"/>
  <c r="F13" i="8"/>
  <c r="F12" i="8" s="1"/>
  <c r="F11" i="8" s="1"/>
  <c r="G13" i="8"/>
  <c r="G12" i="8" s="1"/>
  <c r="G11" i="8" s="1"/>
  <c r="D14" i="8"/>
  <c r="C14" i="8"/>
  <c r="C15" i="8"/>
  <c r="E20" i="8"/>
  <c r="E14" i="8" s="1"/>
  <c r="D21" i="8"/>
  <c r="E21" i="8" s="1"/>
  <c r="D25" i="8"/>
  <c r="D24" i="8" s="1"/>
  <c r="D23" i="8" s="1"/>
  <c r="E25" i="8"/>
  <c r="C25" i="8"/>
  <c r="C24" i="8" s="1"/>
  <c r="C23" i="8" s="1"/>
  <c r="H19" i="8" l="1"/>
  <c r="H18" i="8" s="1"/>
  <c r="H17" i="8" s="1"/>
  <c r="D15" i="8"/>
  <c r="D13" i="8" s="1"/>
  <c r="D12" i="8" s="1"/>
  <c r="D11" i="8" s="1"/>
  <c r="K19" i="8"/>
  <c r="K18" i="8" s="1"/>
  <c r="K17" i="8" s="1"/>
  <c r="K15" i="8"/>
  <c r="K13" i="8" s="1"/>
  <c r="K12" i="8" s="1"/>
  <c r="K11" i="8" s="1"/>
  <c r="E15" i="8"/>
  <c r="E13" i="8" s="1"/>
  <c r="E12" i="8" s="1"/>
  <c r="E11" i="8" s="1"/>
  <c r="E19" i="8"/>
  <c r="E18" i="8"/>
  <c r="E17" i="8" s="1"/>
  <c r="D19" i="8"/>
  <c r="D18" i="8" s="1"/>
  <c r="D17" i="8" s="1"/>
  <c r="C13" i="8"/>
  <c r="C12" i="8" s="1"/>
  <c r="C11" i="8" s="1"/>
  <c r="C19" i="8"/>
  <c r="C18" i="8" s="1"/>
  <c r="C17" i="8" s="1"/>
  <c r="E24" i="8"/>
  <c r="E23" i="8" s="1"/>
</calcChain>
</file>

<file path=xl/sharedStrings.xml><?xml version="1.0" encoding="utf-8"?>
<sst xmlns="http://schemas.openxmlformats.org/spreadsheetml/2006/main" count="53" uniqueCount="26">
  <si>
    <t>Ieņēmumu, izdevumu, finansēšanas klasifikācijas kods</t>
  </si>
  <si>
    <t>Nosaukums</t>
  </si>
  <si>
    <t>1000 - 9000</t>
  </si>
  <si>
    <t>Izdevumi - kopā</t>
  </si>
  <si>
    <t>1000 - 4000; 6000 - 7000</t>
  </si>
  <si>
    <t>Uzturēšanas izdevumi</t>
  </si>
  <si>
    <t>1000 - 2000</t>
  </si>
  <si>
    <t>Kārtējie izdevumi</t>
  </si>
  <si>
    <t>1000</t>
  </si>
  <si>
    <t>Atlīdzība</t>
  </si>
  <si>
    <t>Preces un pakalpojumi</t>
  </si>
  <si>
    <t xml:space="preserve">Ministru kabineta rīkojuma projekta “Par Alūksnes novada pašvaldības nekustamā īpašuma </t>
  </si>
  <si>
    <t xml:space="preserve">“Liepnas Patvēruma meklētāju centrs”, Liepnā, Liepnas pagastā, Alūksnes novadā, </t>
  </si>
  <si>
    <t xml:space="preserve">pārņemšanu valsts īpašumā" sākotnējās ietekmes novērtējuma ziņojumam (anotācijai) </t>
  </si>
  <si>
    <t>Nepieciešamais  finansējums Iekšlietu ministrijai PMIC "Liepna" uzturēšanai un darbības nodrošināšanai</t>
  </si>
  <si>
    <t>Izdevumi, kopā</t>
  </si>
  <si>
    <t>2026.gadā</t>
  </si>
  <si>
    <t>2027.gadā</t>
  </si>
  <si>
    <t>2028.gadā</t>
  </si>
  <si>
    <t>2029.gadā</t>
  </si>
  <si>
    <t>ES fonda finansējums</t>
  </si>
  <si>
    <t>Bāzes izdevumi</t>
  </si>
  <si>
    <t>1.pielikums</t>
  </si>
  <si>
    <t>Nepieciešamais  finansējums Pilsonības un migrācijas lietu pārvaldei PMIC "Liepna" uzturēšanai un darbības nodrošināšanai (Detalizēti aprēķini iekļauti 2.pielikuma 1.; 2.; 3.; 4. un 5.tabulā)</t>
  </si>
  <si>
    <t>Nepieciešamais  finansējums Nodrošinājuma valsts aģentūrai PMIC "Liepna" uzturēšanai un darbības nodrošināšanai (Detalizēti aprēķini iekļauti 2.pielikuma 6.tabulā)</t>
  </si>
  <si>
    <t>Iekšlietu ministrijai papildus nepieciešamā  finansējuma kopsavilkums no  2026.-2029.gadam PMIC "Liepna" uzturēšanai un darbības nodrošināšanai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</si>
</sst>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left" vertical="center" wrapText="1"/>
    </xf>
    <xf numFmtId="3" fontId="3" fillId="3" borderId="2" xfId="1" applyNumberFormat="1" applyFont="1" applyFill="1" applyBorder="1"/>
    <xf numFmtId="0" fontId="3" fillId="4" borderId="2" xfId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vertical="center" wrapText="1"/>
    </xf>
    <xf numFmtId="3" fontId="3" fillId="4" borderId="2" xfId="1" applyNumberFormat="1" applyFont="1" applyFill="1" applyBorder="1"/>
    <xf numFmtId="3" fontId="6" fillId="4" borderId="2" xfId="1" applyNumberFormat="1" applyFont="1" applyFill="1" applyBorder="1"/>
    <xf numFmtId="0" fontId="3" fillId="4" borderId="2" xfId="1" applyFont="1" applyFill="1" applyBorder="1" applyAlignment="1">
      <alignment horizontal="left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vertical="center" wrapText="1"/>
    </xf>
    <xf numFmtId="3" fontId="3" fillId="5" borderId="2" xfId="1" applyNumberFormat="1" applyFont="1" applyFill="1" applyBorder="1"/>
    <xf numFmtId="0" fontId="3" fillId="5" borderId="2" xfId="1" applyFont="1" applyFill="1" applyBorder="1" applyAlignment="1">
      <alignment horizontal="left" vertical="center" wrapText="1"/>
    </xf>
    <xf numFmtId="3" fontId="7" fillId="5" borderId="2" xfId="1" applyNumberFormat="1" applyFont="1" applyFill="1" applyBorder="1"/>
    <xf numFmtId="3" fontId="7" fillId="4" borderId="2" xfId="1" applyNumberFormat="1" applyFont="1" applyFill="1" applyBorder="1"/>
    <xf numFmtId="3" fontId="7" fillId="3" borderId="2" xfId="1" applyNumberFormat="1" applyFont="1" applyFill="1" applyBorder="1"/>
    <xf numFmtId="0" fontId="3" fillId="6" borderId="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4" fontId="7" fillId="4" borderId="2" xfId="1" applyNumberFormat="1" applyFont="1" applyFill="1" applyBorder="1"/>
    <xf numFmtId="0" fontId="3" fillId="6" borderId="3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2">
    <cellStyle name="Normal" xfId="0" builtinId="0"/>
    <cellStyle name="Normal 2 2" xfId="1" xr:uid="{4A7A00D1-E769-45EC-8394-826D4982D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A0ACB-41DF-4A3B-AD9C-A171CA5F7154}">
  <dimension ref="A1:N27"/>
  <sheetViews>
    <sheetView tabSelected="1" topLeftCell="A10" zoomScale="87" zoomScaleNormal="87" workbookViewId="0">
      <selection activeCell="F11" sqref="F11"/>
    </sheetView>
  </sheetViews>
  <sheetFormatPr defaultColWidth="17" defaultRowHeight="15.6" x14ac:dyDescent="0.3"/>
  <cols>
    <col min="1" max="1" width="17.33203125" style="1" customWidth="1"/>
    <col min="2" max="2" width="19.33203125" style="1" customWidth="1"/>
    <col min="3" max="3" width="14.44140625" style="1" customWidth="1"/>
    <col min="4" max="4" width="16.6640625" style="1" customWidth="1"/>
    <col min="5" max="5" width="14.5546875" style="1" customWidth="1"/>
    <col min="6" max="6" width="14.109375" style="1" customWidth="1"/>
    <col min="7" max="7" width="15.44140625" style="1" customWidth="1"/>
    <col min="8" max="8" width="14.5546875" style="1" customWidth="1"/>
    <col min="9" max="9" width="13.109375" style="1" customWidth="1"/>
    <col min="10" max="10" width="15.33203125" style="1" customWidth="1"/>
    <col min="11" max="11" width="14.109375" style="1" customWidth="1"/>
    <col min="12" max="12" width="13.44140625" style="1" customWidth="1"/>
    <col min="13" max="13" width="15" style="1" customWidth="1"/>
    <col min="14" max="14" width="14.5546875" style="1" customWidth="1"/>
    <col min="15" max="16384" width="17" style="1"/>
  </cols>
  <sheetData>
    <row r="1" spans="1:14" s="2" customFormat="1" x14ac:dyDescent="0.3">
      <c r="A1" s="26"/>
      <c r="B1" s="26"/>
      <c r="C1" s="26"/>
      <c r="D1" s="26"/>
      <c r="E1" s="26"/>
      <c r="F1" s="26"/>
      <c r="G1" s="26"/>
      <c r="H1" s="26"/>
      <c r="I1" s="20"/>
      <c r="J1" s="20"/>
      <c r="K1" s="20"/>
      <c r="L1" s="20"/>
      <c r="M1" s="20"/>
      <c r="N1" s="20"/>
    </row>
    <row r="2" spans="1:14" s="2" customFormat="1" x14ac:dyDescent="0.3">
      <c r="A2" s="20"/>
      <c r="B2" s="20"/>
      <c r="C2" s="20"/>
      <c r="D2" s="20"/>
      <c r="E2" s="20"/>
      <c r="F2" s="20"/>
      <c r="G2" s="20"/>
      <c r="H2" s="20"/>
      <c r="I2" s="26" t="s">
        <v>22</v>
      </c>
      <c r="J2" s="26"/>
      <c r="K2" s="26"/>
      <c r="L2" s="38"/>
      <c r="M2" s="38"/>
      <c r="N2" s="38"/>
    </row>
    <row r="3" spans="1:14" s="2" customFormat="1" x14ac:dyDescent="0.3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38"/>
      <c r="M3" s="38"/>
      <c r="N3" s="38"/>
    </row>
    <row r="4" spans="1:14" s="2" customFormat="1" x14ac:dyDescent="0.3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38"/>
      <c r="M4" s="38"/>
      <c r="N4" s="38"/>
    </row>
    <row r="5" spans="1:14" s="2" customFormat="1" x14ac:dyDescent="0.3">
      <c r="A5" s="26" t="s">
        <v>13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38"/>
      <c r="M5" s="38"/>
      <c r="N5" s="38"/>
    </row>
    <row r="6" spans="1:14" s="2" customFormat="1" ht="14.4" x14ac:dyDescent="0.3">
      <c r="A6" s="27"/>
      <c r="B6" s="27"/>
      <c r="C6" s="27"/>
      <c r="D6" s="27"/>
      <c r="E6" s="27"/>
      <c r="F6" s="27"/>
      <c r="G6" s="27"/>
      <c r="H6" s="27"/>
      <c r="I6" s="21"/>
      <c r="J6" s="21"/>
      <c r="K6" s="21"/>
      <c r="L6" s="21"/>
      <c r="M6" s="21"/>
      <c r="N6" s="21"/>
    </row>
    <row r="7" spans="1:14" ht="31.2" customHeight="1" x14ac:dyDescent="0.3">
      <c r="A7" s="33" t="s">
        <v>25</v>
      </c>
      <c r="B7" s="33"/>
      <c r="C7" s="33"/>
      <c r="D7" s="33"/>
      <c r="E7" s="33"/>
      <c r="F7" s="33"/>
      <c r="G7" s="33"/>
      <c r="H7" s="33"/>
      <c r="I7" s="34"/>
      <c r="J7" s="34"/>
      <c r="K7" s="34"/>
      <c r="L7" s="34"/>
      <c r="M7" s="34"/>
      <c r="N7" s="34"/>
    </row>
    <row r="8" spans="1:14" ht="36" customHeight="1" x14ac:dyDescent="0.3">
      <c r="A8" s="35" t="s">
        <v>14</v>
      </c>
      <c r="B8" s="36"/>
      <c r="C8" s="36"/>
      <c r="D8" s="36"/>
      <c r="E8" s="36"/>
      <c r="F8" s="36"/>
      <c r="G8" s="36"/>
      <c r="H8" s="36"/>
      <c r="I8" s="37"/>
      <c r="J8" s="37"/>
      <c r="K8" s="37"/>
      <c r="L8" s="37"/>
      <c r="M8" s="37"/>
      <c r="N8" s="37"/>
    </row>
    <row r="9" spans="1:14" ht="21" customHeight="1" x14ac:dyDescent="0.3">
      <c r="A9" s="31" t="s">
        <v>0</v>
      </c>
      <c r="B9" s="31" t="s">
        <v>1</v>
      </c>
      <c r="C9" s="23" t="s">
        <v>16</v>
      </c>
      <c r="D9" s="24"/>
      <c r="E9" s="25"/>
      <c r="F9" s="23" t="s">
        <v>17</v>
      </c>
      <c r="G9" s="24"/>
      <c r="H9" s="25"/>
      <c r="I9" s="23" t="s">
        <v>18</v>
      </c>
      <c r="J9" s="24"/>
      <c r="K9" s="25"/>
      <c r="L9" s="23" t="s">
        <v>19</v>
      </c>
      <c r="M9" s="24"/>
      <c r="N9" s="25"/>
    </row>
    <row r="10" spans="1:14" ht="84.75" customHeight="1" x14ac:dyDescent="0.3">
      <c r="A10" s="32"/>
      <c r="B10" s="32"/>
      <c r="C10" s="19" t="s">
        <v>21</v>
      </c>
      <c r="D10" s="19" t="s">
        <v>20</v>
      </c>
      <c r="E10" s="19" t="s">
        <v>15</v>
      </c>
      <c r="F10" s="19" t="s">
        <v>21</v>
      </c>
      <c r="G10" s="19" t="s">
        <v>20</v>
      </c>
      <c r="H10" s="19" t="s">
        <v>15</v>
      </c>
      <c r="I10" s="19" t="s">
        <v>21</v>
      </c>
      <c r="J10" s="19" t="s">
        <v>20</v>
      </c>
      <c r="K10" s="19" t="s">
        <v>15</v>
      </c>
      <c r="L10" s="19" t="s">
        <v>21</v>
      </c>
      <c r="M10" s="19" t="s">
        <v>20</v>
      </c>
      <c r="N10" s="19" t="s">
        <v>15</v>
      </c>
    </row>
    <row r="11" spans="1:14" ht="35.1" customHeight="1" x14ac:dyDescent="0.3">
      <c r="A11" s="3" t="s">
        <v>2</v>
      </c>
      <c r="B11" s="4" t="s">
        <v>3</v>
      </c>
      <c r="C11" s="18">
        <f t="shared" ref="C11:N12" si="0">C12</f>
        <v>271493</v>
      </c>
      <c r="D11" s="18">
        <f t="shared" si="0"/>
        <v>616531</v>
      </c>
      <c r="E11" s="6">
        <f t="shared" si="0"/>
        <v>888024</v>
      </c>
      <c r="F11" s="18">
        <f t="shared" si="0"/>
        <v>271493</v>
      </c>
      <c r="G11" s="18">
        <f t="shared" si="0"/>
        <v>586689</v>
      </c>
      <c r="H11" s="6">
        <f t="shared" si="0"/>
        <v>858182</v>
      </c>
      <c r="I11" s="18">
        <f t="shared" si="0"/>
        <v>271493</v>
      </c>
      <c r="J11" s="18">
        <f t="shared" si="0"/>
        <v>632506</v>
      </c>
      <c r="K11" s="6">
        <f t="shared" si="0"/>
        <v>903999</v>
      </c>
      <c r="L11" s="18">
        <f t="shared" si="0"/>
        <v>271493</v>
      </c>
      <c r="M11" s="18">
        <f t="shared" si="0"/>
        <v>636314</v>
      </c>
      <c r="N11" s="6">
        <f t="shared" si="0"/>
        <v>907807</v>
      </c>
    </row>
    <row r="12" spans="1:14" ht="35.1" customHeight="1" x14ac:dyDescent="0.3">
      <c r="A12" s="3" t="s">
        <v>4</v>
      </c>
      <c r="B12" s="4" t="s">
        <v>5</v>
      </c>
      <c r="C12" s="18">
        <f t="shared" si="0"/>
        <v>271493</v>
      </c>
      <c r="D12" s="18">
        <f t="shared" si="0"/>
        <v>616531</v>
      </c>
      <c r="E12" s="6">
        <f t="shared" si="0"/>
        <v>888024</v>
      </c>
      <c r="F12" s="18">
        <f t="shared" si="0"/>
        <v>271493</v>
      </c>
      <c r="G12" s="18">
        <f t="shared" si="0"/>
        <v>586689</v>
      </c>
      <c r="H12" s="6">
        <f t="shared" si="0"/>
        <v>858182</v>
      </c>
      <c r="I12" s="18">
        <f t="shared" si="0"/>
        <v>271493</v>
      </c>
      <c r="J12" s="18">
        <f t="shared" si="0"/>
        <v>632506</v>
      </c>
      <c r="K12" s="6">
        <f t="shared" si="0"/>
        <v>903999</v>
      </c>
      <c r="L12" s="18">
        <f t="shared" si="0"/>
        <v>271493</v>
      </c>
      <c r="M12" s="18">
        <f t="shared" si="0"/>
        <v>636314</v>
      </c>
      <c r="N12" s="6">
        <f t="shared" si="0"/>
        <v>907807</v>
      </c>
    </row>
    <row r="13" spans="1:14" ht="35.1" customHeight="1" x14ac:dyDescent="0.3">
      <c r="A13" s="3" t="s">
        <v>6</v>
      </c>
      <c r="B13" s="4" t="s">
        <v>7</v>
      </c>
      <c r="C13" s="18">
        <f t="shared" ref="C13:N13" si="1">C14+C15</f>
        <v>271493</v>
      </c>
      <c r="D13" s="18">
        <f t="shared" si="1"/>
        <v>616531</v>
      </c>
      <c r="E13" s="6">
        <f t="shared" si="1"/>
        <v>888024</v>
      </c>
      <c r="F13" s="18">
        <f t="shared" si="1"/>
        <v>271493</v>
      </c>
      <c r="G13" s="18">
        <f t="shared" si="1"/>
        <v>586689</v>
      </c>
      <c r="H13" s="6">
        <f t="shared" si="1"/>
        <v>858182</v>
      </c>
      <c r="I13" s="18">
        <f t="shared" si="1"/>
        <v>271493</v>
      </c>
      <c r="J13" s="18">
        <f t="shared" si="1"/>
        <v>632506</v>
      </c>
      <c r="K13" s="6">
        <f t="shared" si="1"/>
        <v>903999</v>
      </c>
      <c r="L13" s="18">
        <f t="shared" si="1"/>
        <v>271493</v>
      </c>
      <c r="M13" s="18">
        <f t="shared" si="1"/>
        <v>636314</v>
      </c>
      <c r="N13" s="6">
        <f t="shared" si="1"/>
        <v>907807</v>
      </c>
    </row>
    <row r="14" spans="1:14" ht="35.1" customHeight="1" x14ac:dyDescent="0.3">
      <c r="A14" s="3" t="s">
        <v>8</v>
      </c>
      <c r="B14" s="4" t="s">
        <v>9</v>
      </c>
      <c r="C14" s="18">
        <f t="shared" ref="C14:N14" si="2">C20</f>
        <v>0</v>
      </c>
      <c r="D14" s="18">
        <f t="shared" si="2"/>
        <v>514675</v>
      </c>
      <c r="E14" s="6">
        <f t="shared" si="2"/>
        <v>514675</v>
      </c>
      <c r="F14" s="18">
        <f t="shared" si="2"/>
        <v>0</v>
      </c>
      <c r="G14" s="18">
        <f t="shared" si="2"/>
        <v>463487</v>
      </c>
      <c r="H14" s="6">
        <f t="shared" si="2"/>
        <v>463487</v>
      </c>
      <c r="I14" s="18">
        <f t="shared" si="2"/>
        <v>0</v>
      </c>
      <c r="J14" s="18">
        <f t="shared" si="2"/>
        <v>505609</v>
      </c>
      <c r="K14" s="6">
        <f t="shared" si="2"/>
        <v>505609</v>
      </c>
      <c r="L14" s="18">
        <f t="shared" si="2"/>
        <v>0</v>
      </c>
      <c r="M14" s="18">
        <f t="shared" si="2"/>
        <v>505609</v>
      </c>
      <c r="N14" s="6">
        <f t="shared" si="2"/>
        <v>505609</v>
      </c>
    </row>
    <row r="15" spans="1:14" ht="35.1" customHeight="1" x14ac:dyDescent="0.3">
      <c r="A15" s="3">
        <v>2000</v>
      </c>
      <c r="B15" s="5" t="s">
        <v>10</v>
      </c>
      <c r="C15" s="18">
        <f t="shared" ref="C15:N15" si="3">C21+C27</f>
        <v>271493</v>
      </c>
      <c r="D15" s="18">
        <f t="shared" si="3"/>
        <v>101856</v>
      </c>
      <c r="E15" s="6">
        <f t="shared" si="3"/>
        <v>373349</v>
      </c>
      <c r="F15" s="18">
        <f t="shared" si="3"/>
        <v>271493</v>
      </c>
      <c r="G15" s="18">
        <f t="shared" si="3"/>
        <v>123202</v>
      </c>
      <c r="H15" s="6">
        <f t="shared" si="3"/>
        <v>394695</v>
      </c>
      <c r="I15" s="18">
        <f t="shared" si="3"/>
        <v>271493</v>
      </c>
      <c r="J15" s="18">
        <f t="shared" si="3"/>
        <v>126897</v>
      </c>
      <c r="K15" s="6">
        <f t="shared" si="3"/>
        <v>398390</v>
      </c>
      <c r="L15" s="18">
        <f t="shared" si="3"/>
        <v>271493</v>
      </c>
      <c r="M15" s="18">
        <f t="shared" si="3"/>
        <v>130705</v>
      </c>
      <c r="N15" s="6">
        <f t="shared" si="3"/>
        <v>402198</v>
      </c>
    </row>
    <row r="16" spans="1:14" ht="39.75" customHeight="1" x14ac:dyDescent="0.3">
      <c r="A16" s="28" t="s">
        <v>23</v>
      </c>
      <c r="B16" s="29"/>
      <c r="C16" s="29"/>
      <c r="D16" s="29"/>
      <c r="E16" s="29"/>
      <c r="F16" s="29"/>
      <c r="G16" s="29"/>
      <c r="H16" s="29"/>
      <c r="I16" s="30"/>
      <c r="J16" s="30"/>
      <c r="K16" s="30"/>
      <c r="L16" s="30"/>
      <c r="M16" s="30"/>
      <c r="N16" s="30"/>
    </row>
    <row r="17" spans="1:14" ht="35.1" customHeight="1" x14ac:dyDescent="0.3">
      <c r="A17" s="7" t="s">
        <v>2</v>
      </c>
      <c r="B17" s="8" t="s">
        <v>3</v>
      </c>
      <c r="C17" s="17">
        <f t="shared" ref="C17:N18" si="4">C18</f>
        <v>87630</v>
      </c>
      <c r="D17" s="17">
        <f t="shared" si="4"/>
        <v>616531</v>
      </c>
      <c r="E17" s="9">
        <f t="shared" si="4"/>
        <v>704161</v>
      </c>
      <c r="F17" s="17">
        <f t="shared" si="4"/>
        <v>87630</v>
      </c>
      <c r="G17" s="17">
        <f t="shared" si="4"/>
        <v>586689</v>
      </c>
      <c r="H17" s="9">
        <f t="shared" si="4"/>
        <v>674319</v>
      </c>
      <c r="I17" s="17">
        <f t="shared" si="4"/>
        <v>87630</v>
      </c>
      <c r="J17" s="17">
        <f t="shared" si="4"/>
        <v>632506</v>
      </c>
      <c r="K17" s="9">
        <f t="shared" si="4"/>
        <v>720136</v>
      </c>
      <c r="L17" s="17">
        <f t="shared" si="4"/>
        <v>87630</v>
      </c>
      <c r="M17" s="17">
        <f t="shared" si="4"/>
        <v>636314</v>
      </c>
      <c r="N17" s="9">
        <f t="shared" si="4"/>
        <v>723944</v>
      </c>
    </row>
    <row r="18" spans="1:14" ht="35.1" customHeight="1" x14ac:dyDescent="0.3">
      <c r="A18" s="7" t="s">
        <v>4</v>
      </c>
      <c r="B18" s="8" t="s">
        <v>5</v>
      </c>
      <c r="C18" s="17">
        <f t="shared" si="4"/>
        <v>87630</v>
      </c>
      <c r="D18" s="17">
        <f t="shared" si="4"/>
        <v>616531</v>
      </c>
      <c r="E18" s="9">
        <f t="shared" si="4"/>
        <v>704161</v>
      </c>
      <c r="F18" s="17">
        <f t="shared" si="4"/>
        <v>87630</v>
      </c>
      <c r="G18" s="17">
        <f t="shared" si="4"/>
        <v>586689</v>
      </c>
      <c r="H18" s="9">
        <f t="shared" si="4"/>
        <v>674319</v>
      </c>
      <c r="I18" s="17">
        <f t="shared" si="4"/>
        <v>87630</v>
      </c>
      <c r="J18" s="17">
        <f t="shared" si="4"/>
        <v>632506</v>
      </c>
      <c r="K18" s="9">
        <f t="shared" si="4"/>
        <v>720136</v>
      </c>
      <c r="L18" s="17">
        <f t="shared" si="4"/>
        <v>87630</v>
      </c>
      <c r="M18" s="17">
        <f t="shared" si="4"/>
        <v>636314</v>
      </c>
      <c r="N18" s="9">
        <f t="shared" si="4"/>
        <v>723944</v>
      </c>
    </row>
    <row r="19" spans="1:14" ht="35.1" customHeight="1" x14ac:dyDescent="0.3">
      <c r="A19" s="7" t="s">
        <v>6</v>
      </c>
      <c r="B19" s="8" t="s">
        <v>7</v>
      </c>
      <c r="C19" s="17">
        <f t="shared" ref="C19:D19" si="5">C20+C21</f>
        <v>87630</v>
      </c>
      <c r="D19" s="22">
        <f t="shared" si="5"/>
        <v>616531</v>
      </c>
      <c r="E19" s="9">
        <f>E20+E21</f>
        <v>704161</v>
      </c>
      <c r="F19" s="17">
        <f t="shared" ref="F19:G19" si="6">F20+F21</f>
        <v>87630</v>
      </c>
      <c r="G19" s="22">
        <f t="shared" si="6"/>
        <v>586689</v>
      </c>
      <c r="H19" s="9">
        <f>H20+H21</f>
        <v>674319</v>
      </c>
      <c r="I19" s="17">
        <f t="shared" ref="I19:J19" si="7">I20+I21</f>
        <v>87630</v>
      </c>
      <c r="J19" s="22">
        <f t="shared" si="7"/>
        <v>632506</v>
      </c>
      <c r="K19" s="9">
        <f>K20+K21</f>
        <v>720136</v>
      </c>
      <c r="L19" s="17">
        <f t="shared" ref="L19:M19" si="8">L20+L21</f>
        <v>87630</v>
      </c>
      <c r="M19" s="22">
        <f t="shared" si="8"/>
        <v>636314</v>
      </c>
      <c r="N19" s="9">
        <f>N20+N21</f>
        <v>723944</v>
      </c>
    </row>
    <row r="20" spans="1:14" ht="35.1" customHeight="1" x14ac:dyDescent="0.3">
      <c r="A20" s="7" t="s">
        <v>8</v>
      </c>
      <c r="B20" s="8" t="s">
        <v>9</v>
      </c>
      <c r="C20" s="17"/>
      <c r="D20" s="22">
        <v>514675</v>
      </c>
      <c r="E20" s="10">
        <f>C20+D20</f>
        <v>514675</v>
      </c>
      <c r="F20" s="17"/>
      <c r="G20" s="22">
        <v>463487</v>
      </c>
      <c r="H20" s="10">
        <f>F20+G20</f>
        <v>463487</v>
      </c>
      <c r="I20" s="17"/>
      <c r="J20" s="22">
        <v>505609</v>
      </c>
      <c r="K20" s="10">
        <f>I20+J20</f>
        <v>505609</v>
      </c>
      <c r="L20" s="17"/>
      <c r="M20" s="22">
        <v>505609</v>
      </c>
      <c r="N20" s="10">
        <f>L20+M20</f>
        <v>505609</v>
      </c>
    </row>
    <row r="21" spans="1:14" ht="35.1" customHeight="1" x14ac:dyDescent="0.3">
      <c r="A21" s="7">
        <v>2000</v>
      </c>
      <c r="B21" s="11" t="s">
        <v>10</v>
      </c>
      <c r="C21" s="17">
        <v>87630</v>
      </c>
      <c r="D21" s="22">
        <f>100404+1452</f>
        <v>101856</v>
      </c>
      <c r="E21" s="10">
        <f>C21+D21</f>
        <v>189486</v>
      </c>
      <c r="F21" s="17">
        <v>87630</v>
      </c>
      <c r="G21" s="22">
        <f>121706+1496</f>
        <v>123202</v>
      </c>
      <c r="H21" s="10">
        <f>F21+G21</f>
        <v>210832</v>
      </c>
      <c r="I21" s="17">
        <v>87630</v>
      </c>
      <c r="J21" s="22">
        <f>125357+1540</f>
        <v>126897</v>
      </c>
      <c r="K21" s="10">
        <f>I21+J21</f>
        <v>214527</v>
      </c>
      <c r="L21" s="17">
        <v>87630</v>
      </c>
      <c r="M21" s="22">
        <f>129118+1587</f>
        <v>130705</v>
      </c>
      <c r="N21" s="10">
        <f>L21+M21</f>
        <v>218335</v>
      </c>
    </row>
    <row r="22" spans="1:14" ht="40.5" customHeight="1" x14ac:dyDescent="0.3">
      <c r="A22" s="28" t="s">
        <v>24</v>
      </c>
      <c r="B22" s="29"/>
      <c r="C22" s="29"/>
      <c r="D22" s="29"/>
      <c r="E22" s="29"/>
      <c r="F22" s="29"/>
      <c r="G22" s="29"/>
      <c r="H22" s="29"/>
      <c r="I22" s="30"/>
      <c r="J22" s="30"/>
      <c r="K22" s="30"/>
      <c r="L22" s="30"/>
      <c r="M22" s="30"/>
      <c r="N22" s="30"/>
    </row>
    <row r="23" spans="1:14" ht="35.1" customHeight="1" x14ac:dyDescent="0.3">
      <c r="A23" s="12" t="s">
        <v>2</v>
      </c>
      <c r="B23" s="13" t="s">
        <v>3</v>
      </c>
      <c r="C23" s="16">
        <f t="shared" ref="C23:N24" si="9">C24</f>
        <v>183863</v>
      </c>
      <c r="D23" s="14">
        <f t="shared" si="9"/>
        <v>0</v>
      </c>
      <c r="E23" s="14">
        <f t="shared" si="9"/>
        <v>183863</v>
      </c>
      <c r="F23" s="16">
        <f t="shared" si="9"/>
        <v>183863</v>
      </c>
      <c r="G23" s="14">
        <f t="shared" si="9"/>
        <v>0</v>
      </c>
      <c r="H23" s="14">
        <f t="shared" si="9"/>
        <v>183863</v>
      </c>
      <c r="I23" s="16">
        <f t="shared" si="9"/>
        <v>183863</v>
      </c>
      <c r="J23" s="14">
        <f t="shared" si="9"/>
        <v>0</v>
      </c>
      <c r="K23" s="14">
        <f t="shared" si="9"/>
        <v>183863</v>
      </c>
      <c r="L23" s="16">
        <f t="shared" si="9"/>
        <v>183863</v>
      </c>
      <c r="M23" s="14">
        <f t="shared" si="9"/>
        <v>0</v>
      </c>
      <c r="N23" s="14">
        <f t="shared" si="9"/>
        <v>183863</v>
      </c>
    </row>
    <row r="24" spans="1:14" ht="35.1" customHeight="1" x14ac:dyDescent="0.3">
      <c r="A24" s="12" t="s">
        <v>4</v>
      </c>
      <c r="B24" s="13" t="s">
        <v>5</v>
      </c>
      <c r="C24" s="16">
        <f t="shared" si="9"/>
        <v>183863</v>
      </c>
      <c r="D24" s="14">
        <f t="shared" si="9"/>
        <v>0</v>
      </c>
      <c r="E24" s="14">
        <f t="shared" si="9"/>
        <v>183863</v>
      </c>
      <c r="F24" s="16">
        <f t="shared" si="9"/>
        <v>183863</v>
      </c>
      <c r="G24" s="14">
        <f t="shared" si="9"/>
        <v>0</v>
      </c>
      <c r="H24" s="14">
        <f t="shared" si="9"/>
        <v>183863</v>
      </c>
      <c r="I24" s="16">
        <f t="shared" si="9"/>
        <v>183863</v>
      </c>
      <c r="J24" s="14">
        <f t="shared" si="9"/>
        <v>0</v>
      </c>
      <c r="K24" s="14">
        <f t="shared" si="9"/>
        <v>183863</v>
      </c>
      <c r="L24" s="16">
        <f t="shared" si="9"/>
        <v>183863</v>
      </c>
      <c r="M24" s="14">
        <f t="shared" si="9"/>
        <v>0</v>
      </c>
      <c r="N24" s="14">
        <f t="shared" si="9"/>
        <v>183863</v>
      </c>
    </row>
    <row r="25" spans="1:14" ht="35.1" customHeight="1" x14ac:dyDescent="0.3">
      <c r="A25" s="12" t="s">
        <v>6</v>
      </c>
      <c r="B25" s="13" t="s">
        <v>7</v>
      </c>
      <c r="C25" s="16">
        <f>C27</f>
        <v>183863</v>
      </c>
      <c r="D25" s="16">
        <f t="shared" ref="D25:E25" si="10">D27</f>
        <v>0</v>
      </c>
      <c r="E25" s="14">
        <f t="shared" si="10"/>
        <v>183863</v>
      </c>
      <c r="F25" s="16">
        <f>F27</f>
        <v>183863</v>
      </c>
      <c r="G25" s="16">
        <f t="shared" ref="G25:H25" si="11">G27</f>
        <v>0</v>
      </c>
      <c r="H25" s="14">
        <f t="shared" si="11"/>
        <v>183863</v>
      </c>
      <c r="I25" s="16">
        <f>I27</f>
        <v>183863</v>
      </c>
      <c r="J25" s="16">
        <f t="shared" ref="J25:K25" si="12">J27</f>
        <v>0</v>
      </c>
      <c r="K25" s="14">
        <f t="shared" si="12"/>
        <v>183863</v>
      </c>
      <c r="L25" s="16">
        <f>L27</f>
        <v>183863</v>
      </c>
      <c r="M25" s="16">
        <f t="shared" ref="M25:N25" si="13">M27</f>
        <v>0</v>
      </c>
      <c r="N25" s="14">
        <f t="shared" si="13"/>
        <v>183863</v>
      </c>
    </row>
    <row r="26" spans="1:14" ht="35.1" hidden="1" customHeight="1" x14ac:dyDescent="0.3">
      <c r="A26" s="12" t="s">
        <v>8</v>
      </c>
      <c r="B26" s="13" t="s">
        <v>9</v>
      </c>
      <c r="C26" s="16"/>
      <c r="D26" s="14"/>
      <c r="E26" s="14"/>
      <c r="F26" s="16"/>
      <c r="G26" s="14"/>
      <c r="H26" s="14"/>
      <c r="I26" s="16"/>
      <c r="J26" s="14"/>
      <c r="K26" s="14"/>
      <c r="L26" s="16"/>
      <c r="M26" s="14"/>
      <c r="N26" s="14"/>
    </row>
    <row r="27" spans="1:14" ht="35.1" customHeight="1" x14ac:dyDescent="0.3">
      <c r="A27" s="12">
        <v>2000</v>
      </c>
      <c r="B27" s="15" t="s">
        <v>10</v>
      </c>
      <c r="C27" s="16">
        <v>183863</v>
      </c>
      <c r="D27" s="16"/>
      <c r="E27" s="14">
        <v>183863</v>
      </c>
      <c r="F27" s="16">
        <v>183863</v>
      </c>
      <c r="G27" s="16"/>
      <c r="H27" s="14">
        <v>183863</v>
      </c>
      <c r="I27" s="16">
        <v>183863</v>
      </c>
      <c r="J27" s="16"/>
      <c r="K27" s="14">
        <v>183863</v>
      </c>
      <c r="L27" s="16">
        <v>183863</v>
      </c>
      <c r="M27" s="16"/>
      <c r="N27" s="14">
        <v>183863</v>
      </c>
    </row>
  </sheetData>
  <mergeCells count="16">
    <mergeCell ref="I9:K9"/>
    <mergeCell ref="L9:N9"/>
    <mergeCell ref="A1:H1"/>
    <mergeCell ref="A6:H6"/>
    <mergeCell ref="A22:N22"/>
    <mergeCell ref="A9:A10"/>
    <mergeCell ref="B9:B10"/>
    <mergeCell ref="C9:E9"/>
    <mergeCell ref="A7:N7"/>
    <mergeCell ref="A8:N8"/>
    <mergeCell ref="A16:N16"/>
    <mergeCell ref="I2:N2"/>
    <mergeCell ref="A3:N3"/>
    <mergeCell ref="A4:N4"/>
    <mergeCell ref="A5:N5"/>
    <mergeCell ref="F9:H9"/>
  </mergeCells>
  <pageMargins left="0.31496062992125984" right="0.31496062992125984" top="0.35433070866141736" bottom="0.35433070866141736" header="0.31496062992125984" footer="0.31496062992125984"/>
  <pageSetup paperSize="9" scale="5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 2026-2030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 Brīvniece</dc:creator>
  <cp:lastModifiedBy>Laila Vīndedze</cp:lastModifiedBy>
  <cp:lastPrinted>2026-01-22T13:36:36Z</cp:lastPrinted>
  <dcterms:created xsi:type="dcterms:W3CDTF">2024-05-23T09:35:49Z</dcterms:created>
  <dcterms:modified xsi:type="dcterms:W3CDTF">2026-09-08T12:34:25Z</dcterms:modified>
</cp:coreProperties>
</file>