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3016" windowHeight="8592"/>
  </bookViews>
  <sheets>
    <sheet name="Resursi" sheetId="3" r:id="rId1"/>
  </sheets>
  <definedNames>
    <definedName name="_xlnm._FilterDatabase" localSheetId="0" hidden="1">Resursi!$C$1:$C$57</definedName>
    <definedName name="_ftn1" localSheetId="0">Resursi!#REF!</definedName>
    <definedName name="_ftnref1" localSheetId="0">Resursi!#REF!</definedName>
  </definedNames>
  <calcPr calcId="162913"/>
</workbook>
</file>

<file path=xl/calcChain.xml><?xml version="1.0" encoding="utf-8"?>
<calcChain xmlns="http://schemas.openxmlformats.org/spreadsheetml/2006/main">
  <c r="F59" i="3" l="1"/>
</calcChain>
</file>

<file path=xl/sharedStrings.xml><?xml version="1.0" encoding="utf-8"?>
<sst xmlns="http://schemas.openxmlformats.org/spreadsheetml/2006/main" count="258" uniqueCount="177">
  <si>
    <t>Pasākums</t>
  </si>
  <si>
    <t>Atbildīgā institūcija</t>
  </si>
  <si>
    <t>Līdzatbildīgās institūcijas, komersanti</t>
  </si>
  <si>
    <t>Iesaistāmie resursi</t>
  </si>
  <si>
    <t>1. Personu uzņemšana</t>
  </si>
  <si>
    <t>Gatavības pasākumi</t>
  </si>
  <si>
    <t>1.1.</t>
  </si>
  <si>
    <t>Iekšlietu ministrija</t>
  </si>
  <si>
    <t>VRS, PMLP, LPS, starptautiskās organizācijas</t>
  </si>
  <si>
    <t>1.2.</t>
  </si>
  <si>
    <t>Personu uzņemšanas centru nodrošināšana ar nepieciešamo inventāru un darba vietu ierīkošana</t>
  </si>
  <si>
    <t>NVA, VRS, PMLP, NMPD</t>
  </si>
  <si>
    <t>1.3.</t>
  </si>
  <si>
    <t>Sabiedriskās kārtības un drošības nodrošināšanas plānu izstrāde</t>
  </si>
  <si>
    <t>VP, VDD</t>
  </si>
  <si>
    <t>Esošo resursu ietvaros</t>
  </si>
  <si>
    <t>1.4.</t>
  </si>
  <si>
    <t>IeM IC, VRS, PMLP, VDD</t>
  </si>
  <si>
    <t>1.5.</t>
  </si>
  <si>
    <t xml:space="preserve">Ukraiņu kopienas lieluma un teritoriālā izvietojuma Latvijā apzināšana </t>
  </si>
  <si>
    <t>Reaģēšanas pasākumi</t>
  </si>
  <si>
    <t>1.6.</t>
  </si>
  <si>
    <t xml:space="preserve">Robežpārbaužu nodrošināšana personām, kuras ieceļo caur ārējo sauszemes robežu ar derīgiem ceļošanas dokumentiem - Ukrainas biometriskajām pasēm  </t>
  </si>
  <si>
    <t>VRS</t>
  </si>
  <si>
    <t>1.7.</t>
  </si>
  <si>
    <t>1.8.</t>
  </si>
  <si>
    <t xml:space="preserve">Vīzu izsniegšana uz ārējās robežas personām, kuras ieceļo caur ārējo sauszemes vai gaisa robežu un kuru rīcībā ir ceļošanas dokumenti, bet  nav derīga vīza ieceļošanai ES </t>
  </si>
  <si>
    <t>1.9.</t>
  </si>
  <si>
    <t>Satiksmes ministrija</t>
  </si>
  <si>
    <t>1.10.</t>
  </si>
  <si>
    <t>Uzņemšanas centros veicamās darbības:</t>
  </si>
  <si>
    <t>VRS, PMLP</t>
  </si>
  <si>
    <t>Veselības ministrija</t>
  </si>
  <si>
    <t>NMPD</t>
  </si>
  <si>
    <t>Aizsardzības ministrija</t>
  </si>
  <si>
    <t>CAOVC</t>
  </si>
  <si>
    <t>Sejas maskas/respiratori – 10 000 gab.</t>
  </si>
  <si>
    <t>Pašvaldības</t>
  </si>
  <si>
    <t>1.11.</t>
  </si>
  <si>
    <t>1.12.</t>
  </si>
  <si>
    <t>Atkarībā no personu skaita</t>
  </si>
  <si>
    <t>1.13.</t>
  </si>
  <si>
    <t>VRS, VDD</t>
  </si>
  <si>
    <t>1.14.</t>
  </si>
  <si>
    <t xml:space="preserve">Imigrācijas kontroles pasākumu pastiprināšana  Latvijas Republikas – Lietuvas Republikas valsts robežas  tuvumā </t>
  </si>
  <si>
    <t>VRS, VP</t>
  </si>
  <si>
    <t>1.15.</t>
  </si>
  <si>
    <t xml:space="preserve">Lēmuma pieņemšana par nepieciešamību pieprasīt starptautisko palīdzību un atbalstu </t>
  </si>
  <si>
    <t>CA OVC</t>
  </si>
  <si>
    <t>2. Personu izmitināšana</t>
  </si>
  <si>
    <t>2.1.</t>
  </si>
  <si>
    <t>Ekonomikas ministrija</t>
  </si>
  <si>
    <t>2.2.</t>
  </si>
  <si>
    <t>2.3.</t>
  </si>
  <si>
    <t>2.4.</t>
  </si>
  <si>
    <t>2.5.</t>
  </si>
  <si>
    <t xml:space="preserve">Personu nodrošināšana ar pirmās nepieciešamības precēm </t>
  </si>
  <si>
    <t>2.6.</t>
  </si>
  <si>
    <t>2.7.</t>
  </si>
  <si>
    <t>Drošības pasākumu nodrošināšana un koordinācija</t>
  </si>
  <si>
    <t>2.8.</t>
  </si>
  <si>
    <t>VP, pašvaldības policija</t>
  </si>
  <si>
    <t>2.9.</t>
  </si>
  <si>
    <t>Sociālo pakalpojumu sniegšana normatīvajos aktos noteiktajos gadījumos un kārtībā</t>
  </si>
  <si>
    <t>Labklājības ministrija</t>
  </si>
  <si>
    <t>2.10.</t>
  </si>
  <si>
    <t xml:space="preserve">Nevalstisko un citu organizāciju piesaistīšana atbalsta sniegšanā (piemēram, izmitināšanas nodrošināšanai) </t>
  </si>
  <si>
    <t>2.11.</t>
  </si>
  <si>
    <t>Valsts materiālo rezervju resursu iesaistīšana nepieciešamības gadījumā</t>
  </si>
  <si>
    <t>VUGD</t>
  </si>
  <si>
    <t>2.12.</t>
  </si>
  <si>
    <t>Valsts materiālo rezervju resursu transportēšanas nodrošināšana</t>
  </si>
  <si>
    <t>2.13.</t>
  </si>
  <si>
    <t xml:space="preserve">VRS un PMLP izmitināšanas kapacitātes palielināšana </t>
  </si>
  <si>
    <t xml:space="preserve">VRS, PMLP </t>
  </si>
  <si>
    <t>2.14.</t>
  </si>
  <si>
    <t>2.15.</t>
  </si>
  <si>
    <t>Nepilngadīgo personu (bērnu) ievietošana izglītības iestādēs, t.sk. pirmskolas izglītības iestādēs</t>
  </si>
  <si>
    <t>Izglītības un zinātnes ministrija</t>
  </si>
  <si>
    <t>VARAM, pašvaldības</t>
  </si>
  <si>
    <t>2.16.</t>
  </si>
  <si>
    <t>2.17.</t>
  </si>
  <si>
    <t>02.00.00 "Līdzekļi neparedzētiem gadījumiem"</t>
  </si>
  <si>
    <t>Aprēķins</t>
  </si>
  <si>
    <t>15 biedrības
Esošo resursu ietvaros</t>
  </si>
  <si>
    <t>Papildu nepieciešamais finansējums</t>
  </si>
  <si>
    <t>Pieņēmumi: 10 000 personas 3 mēneši (90 dienas)</t>
  </si>
  <si>
    <t>Nr. p.k.</t>
  </si>
  <si>
    <t xml:space="preserve">VUGD </t>
  </si>
  <si>
    <t>Valsts materiālo rezervju atjaunošanai
02.00.00 "Līdzekļi neparedzētiem gadījumiem"
Lielgabarīta (modulārās) teltis – 13 gab. x 42 000 euro (1 vienības cena) = 546 000 euro (ar PVN).</t>
  </si>
  <si>
    <t xml:space="preserve">Valsts materiālo rezervju atjaunošanai
02.00.00 "Līdzekļi neparedzētiem gadījumiem"
Dīzeļģeneratori: 13 gab. kopā 72 500 euro:
7 gab. (12 kV) x 6 000 euro (1 vienības cena) = 42 000 euro (ar PVN).
5 gab. (10 kV) x 5 500 euro (1 vienības cena) = 27 500 euro (ar PVN).
1 gab. (9 kV) x 3 000 euro (1 vienības cena) = 3 000 euro (ar PVN).
</t>
  </si>
  <si>
    <t>VSIA “Autotransporta direkcija” pasūtījums pasažieru pārvadājumam</t>
  </si>
  <si>
    <t>Aptaujas veidā izvēlēti komersantu autobusi un mikroautobusi
Pakalpojuma izmaksas atkarīgas no pasažieru skaita, kopējā nobraukuma, autobusa ietilpības, degvielas patēriņa, darba stundām, autovadītāju skaita. Atkarībā no izvēlētā pakalpojuma veida izmaksas sastāda no 0,80 līdz 3,00 euro/km.   
Aprēķins:: 333 reisi (10 000 personas : 30 vietas transportlīdzeklī) x 100 km x 3 euro = 99 900 euro</t>
  </si>
  <si>
    <t xml:space="preserve">Pakalpojuma izmaksas atkarīgas no pasažieru skaita, kopējā nobraukuma, autobusa ietilpības, degvielas patēriņa, darba stundām, autovadītāju skaita. Atkarībā no izvēlētā pakalpojuma veida izmaksas sastāda no 0,80 līdz 3,00 euro/km. 
Aprēķins:: 333 reisi (10 000 personas : 30 vietas transportlīdzeklī) x 100 km x 3 euro = 99 900 euro  </t>
  </si>
  <si>
    <t xml:space="preserve">Pakalpojuma izmaksas atkarīgas no kravas apjoma, kopējā nobraukuma, izmantotā kravas auto veida, degvielas patēriņa, darba stundām, autovadītāju skaita. Atkarībā no izvēlētā pakalpojuma veida izmaksas sastāda no 0,95 līdz 2,00 euro/km
Aprēķins:: 30 reisi x 100 km x 2 euro = 6 000 euro  </t>
  </si>
  <si>
    <t>Izmaksas tiktu norādītas attiecīgajā tiesību akta anotācijā, kad būtu skaidrs, kādas vajadzības tiek pieprasītas. Izmaksas saistītas ar uzņemošās valsts atbalsta nodrošināšanu, jo šādu lēmumu var pieņemt tikai Ministru kabinets izdodot rīkojumu.</t>
  </si>
  <si>
    <t>Izmitināšanas vietu (viesnīcās, viesu namos) noteikšana un to kapacitātes apzināšana, nepieciešamo vienošanos noslēgšana</t>
  </si>
  <si>
    <t>KOPĀ pasākumiem</t>
  </si>
  <si>
    <t>1.16.</t>
  </si>
  <si>
    <t>Papildus VRS personāla iesaiste
02.00.00 "Līdzekļi neparedzētiem gadījumiem"</t>
  </si>
  <si>
    <t>Papildus VRS un VP personāla iesaiste
02.00.00 "Līdzekļi neparedzētiem gadījumiem"</t>
  </si>
  <si>
    <r>
      <rPr>
        <b/>
        <sz val="10"/>
        <rFont val="Times New Roman"/>
        <family val="1"/>
        <charset val="186"/>
      </rPr>
      <t>Valsts robežsardze</t>
    </r>
    <r>
      <rPr>
        <sz val="10"/>
        <rFont val="Times New Roman"/>
        <family val="1"/>
        <charset val="186"/>
      </rPr>
      <t xml:space="preserve">
iesaistīto skaits - 270 amatpersonas 
virsstundu skaits papildus vidēji uz vienu personu - 32 stundas mēnesī
Aprēķins vienam mēnesim:
</t>
    </r>
    <r>
      <rPr>
        <i/>
        <sz val="10"/>
        <rFont val="Times New Roman"/>
        <family val="1"/>
        <charset val="186"/>
      </rPr>
      <t>EKK 1141 "Piemaksa par nakts darbu"</t>
    </r>
    <r>
      <rPr>
        <sz val="10"/>
        <rFont val="Times New Roman"/>
        <family val="1"/>
        <charset val="186"/>
      </rPr>
      <t xml:space="preserve">
1051 euro / 168,17 x 50% piemaksas apmērs x 10 stundas x 270 personas = 8 437 euro
</t>
    </r>
    <r>
      <rPr>
        <i/>
        <sz val="10"/>
        <rFont val="Times New Roman"/>
        <family val="1"/>
        <charset val="186"/>
      </rPr>
      <t>EKK 1142 "Samaksa par virsstundu darbu un darbu svētku dienās"</t>
    </r>
    <r>
      <rPr>
        <sz val="10"/>
        <rFont val="Times New Roman"/>
        <family val="1"/>
        <charset val="186"/>
      </rPr>
      <t xml:space="preserve">
1051 euro / 168,17 x 200% piemaksas apmērs x 32 stundas x 270 personas = 107 994 euro
</t>
    </r>
    <r>
      <rPr>
        <i/>
        <sz val="10"/>
        <rFont val="Times New Roman"/>
        <family val="1"/>
        <charset val="186"/>
      </rPr>
      <t>EKK 1116 "Mēnešalga amatpersonām ar speciālajām dienesta pakāpēm" (vidējās izpeļņas pieauguma kompensēšanai)</t>
    </r>
    <r>
      <rPr>
        <sz val="10"/>
        <rFont val="Times New Roman"/>
        <family val="1"/>
        <charset val="186"/>
      </rPr>
      <t xml:space="preserve">
(8 437 + 107 994) x 8,33% = 9 699 euro
</t>
    </r>
    <r>
      <rPr>
        <i/>
        <sz val="10"/>
        <rFont val="Times New Roman"/>
        <family val="1"/>
        <charset val="186"/>
      </rPr>
      <t>EKK 1210 "Darba devēja valsts sociālās apdrošināšanas obligātās iemaksas"</t>
    </r>
    <r>
      <rPr>
        <sz val="10"/>
        <rFont val="Times New Roman"/>
        <family val="1"/>
        <charset val="186"/>
      </rPr>
      <t xml:space="preserve">
(8 437 + 107 994 + 9 699) x 23,59% = 29 754 euro 
3 mēnešiem: 155 884 euro x 3 = 467 652 euro*
*papildus finansējuma apjoms ir atkarīgs no faktiskajiem pasākumiem</t>
    </r>
  </si>
  <si>
    <t>PMLP izmantos IeM IC nodrošināto tehnisko risinājumu personu uzskaitei, kā arī PMLP valsts informācijas sistēmas (Nacionālo vīzu informācijas sistēmu un Patvērumu meklētāju reģistru) savu funkciju nodrošināšanai</t>
  </si>
  <si>
    <t>PMLP, VDD
Ārlietu ministrija</t>
  </si>
  <si>
    <t xml:space="preserve">Bezmaksas informatīvā diennakts tālruņa ieviešana   </t>
  </si>
  <si>
    <t xml:space="preserve"> Satiksmes ministrija</t>
  </si>
  <si>
    <t xml:space="preserve">Aptaujas veikšana par personu veselības stāvokli </t>
  </si>
  <si>
    <t>Personu informēšana par likumīgās uzturēšanās iespējām, izmitināšanas vietām Latvijas Republikā, iespējamo atbalstu</t>
  </si>
  <si>
    <t>Atkarībā no iesniegto pieprasījumu skaita (Esošo resursu ietvaros vai 02.00.00 "Līdzekļi neparedzētiem gadījumiem")</t>
  </si>
  <si>
    <t>1.12.1. Personu iepazīstināšana ar informāciju par iespējām likumīgi uzturēties Latvijā</t>
  </si>
  <si>
    <t>CAOVC, NVA</t>
  </si>
  <si>
    <t>Zemkopības ministrija</t>
  </si>
  <si>
    <t>Pašvaldības, komersanti</t>
  </si>
  <si>
    <t>Ārlietu ministrija, VRS, PMLP</t>
  </si>
  <si>
    <t xml:space="preserve">Pasākumi, kas saistīti ar ārvalstu kaujinieku vai citu personu, kas rada apdraudējumu Latvijas drošībai, ieceļošanas novēršanu Latvijas Republikā </t>
  </si>
  <si>
    <t>1.17.</t>
  </si>
  <si>
    <t>1.18.</t>
  </si>
  <si>
    <t xml:space="preserve">Nepilngadīgo personu (bērnu) bez likumiskās pārstāvības aprūpes un pārstāvības nodrošināšana </t>
  </si>
  <si>
    <t xml:space="preserve">Labklājības ministrija
Tieslietu ministrija
</t>
  </si>
  <si>
    <t xml:space="preserve">Pašvaldības,
Valsts bērnu tiesību aizsardzības inspekcija
</t>
  </si>
  <si>
    <t>1.19.</t>
  </si>
  <si>
    <t>Transporta nodrošināšana personu nogādāšanai uz izmitināšanas vietām</t>
  </si>
  <si>
    <t>Sadarbības teritoriju civilās aizsardzības komisijas</t>
  </si>
  <si>
    <t>VDD, VP</t>
  </si>
  <si>
    <t>Sabiedriskās kārtības un drošības pasākumu nodrošināšana personu transportēšanas laikā un izmitināšanas vietās</t>
  </si>
  <si>
    <t>Autopārvadātājs, kas tiks izvēlēts aptaujas rezultātā</t>
  </si>
  <si>
    <t>Automobiļi ar kravnesību atbilstoši materiālu pārvadājuma apjoma pieprasījumam 
02.00.00 "Līdzekļi neparedzētiem gadījumiem"</t>
  </si>
  <si>
    <r>
      <rPr>
        <b/>
        <sz val="10"/>
        <rFont val="Times New Roman"/>
        <family val="1"/>
        <charset val="186"/>
      </rPr>
      <t>Valsts robežsardze</t>
    </r>
    <r>
      <rPr>
        <sz val="10"/>
        <rFont val="Times New Roman"/>
        <family val="1"/>
        <charset val="186"/>
      </rPr>
      <t xml:space="preserve">
vietējie pārbraucieni, lai nodrošinātu 2000 cilvēku pārvietošanu:
</t>
    </r>
    <r>
      <rPr>
        <i/>
        <sz val="10"/>
        <rFont val="Times New Roman"/>
        <family val="1"/>
        <charset val="186"/>
      </rPr>
      <t>EKK 2322 "Degviela"</t>
    </r>
    <r>
      <rPr>
        <sz val="10"/>
        <rFont val="Times New Roman"/>
        <family val="1"/>
        <charset val="186"/>
      </rPr>
      <t xml:space="preserve">
400 braucieni x 50 km x 11,95 l/100km (degvielas patēriņš) x 1,47 euro (degvielas cena) = 3 513 euro
400 braucieni x 80 km x 11,95 l/100km (degvielas patēriņš) x 1,47 euro (degvielas cena) = 5 621 euro
</t>
    </r>
    <r>
      <rPr>
        <i/>
        <sz val="10"/>
        <rFont val="Times New Roman"/>
        <family val="1"/>
        <charset val="186"/>
      </rPr>
      <t>EKK 2262 "Transportlīdzekļu noma"</t>
    </r>
    <r>
      <rPr>
        <sz val="10"/>
        <rFont val="Times New Roman"/>
        <family val="1"/>
        <charset val="186"/>
      </rPr>
      <t xml:space="preserve">
lielo autobusu īre 460 euro x 10 reizes = 4 600 euro
*papildus finansējuma apjoms ir atkarīgs no faktiskajiem pasākumiem</t>
    </r>
  </si>
  <si>
    <t>Nepieciešamā finansējuma aprēķins
(indikatīvi)</t>
  </si>
  <si>
    <t>Esošo resursu ietvaros / 02.00.00 "Līdzekļi neparedzētiem gadījumiem"</t>
  </si>
  <si>
    <t>Personu, nogādāšana uzņemšanas centros</t>
  </si>
  <si>
    <t>Aptaujas veidā izvēlēti komersantu autobusi un mikroautobusi mikroautobusi  (viens reiss vienā stundā).
02.00.00 "Līdzekļi neparedzētiem gadījumiem"</t>
  </si>
  <si>
    <t>NMPD, Slimību profilakses un kontroles centrs, Veselības inspekcija</t>
  </si>
  <si>
    <t>Iesaistītās institūcijas</t>
  </si>
  <si>
    <t>Komersanti</t>
  </si>
  <si>
    <t xml:space="preserve">Nevalstisko un citu organizāciju piesaistīšana atbalsta sniegšanā (piemēram, informatīvais atbalsts, mājsaimniecību izmitināšanai noteikšana ) </t>
  </si>
  <si>
    <t>Reaģēšanas pasākumu nodrošināšana</t>
  </si>
  <si>
    <t>Viesnīcas, viesu nami</t>
  </si>
  <si>
    <t xml:space="preserve">Aptaujas veidā izvēlēti komersantu autobusi un mikroautobusi
02.00.00 "Līdzekļi neparedzētiem gadījumiem"
autobusi (ietilpība līdz 80 pers.) – 5 gab.; 
autobusi (ietilpība līdz 54 pers.) –  7 gab.;
autobusi (ietilpība līdz 50 pers.) – 15 gab.;
mikroautobusi (ietilpība 19 pers.) – 22 gab.
</t>
  </si>
  <si>
    <t>2.2.1.</t>
  </si>
  <si>
    <t>Personu izmitināšana atbilstoši noteiktajam sadalījumam un komandķēdes algoritmam</t>
  </si>
  <si>
    <t xml:space="preserve">Personu izmitināšanas koordinācija </t>
  </si>
  <si>
    <t>Neatliekamās medicīniskās palīdzības nodrošināšana</t>
  </si>
  <si>
    <t>Primārās, sekundārās un ambulatorās veselības aprūpes nodrošināšana</t>
  </si>
  <si>
    <t xml:space="preserve">Nacionālais veselības dienests,
ārstniecības iestādes
</t>
  </si>
  <si>
    <t>Attiecībā uz  primārās, sekundārās un ambulatorās veselības aprūpes nodrošināšanu: atbildīgais  - Veselības ministrija;  līdzatbildīgais - Nacionālais veselības dienests, ārstniecības iestādes; iesaistāmie resursi  - 02.00.00 "Līdzekļi neparedzētiem gadījumiem". Papildus nepieciešamais finansējums: 766 418 euro. 
Aprēķins: zobārstniecībai Indikatīvi zobārstniecība: 1 400 pacienti x 57,66 euro vid izmaksas = 80 724 euro. Indikatīvi  ambulatorie  veselības aprūpes pakalpojumi: 5 000 pacienti x 28,42 euro vid izmaksas = 142 100 euro. Indikatīvi  stacionārie  veselības aprūpes pakalpojumi: 300 pacienti x 1 811.98 euro vid izmaksas = 543 594 euro</t>
  </si>
  <si>
    <t>Valsts materiālo rezervju resursi
02.00.00 "Līdzekļi neparedzētiem gadījumiem"</t>
  </si>
  <si>
    <t xml:space="preserve">Valsts materiālo rezervju resursi
</t>
  </si>
  <si>
    <t>Papildus nepieciešamās telpas</t>
  </si>
  <si>
    <t>Ņemot vērā, ka PMLP esošā kapacitāte patvēruma meklētāju izmitināšanai ir 520 personas (450 personas - PMIC "Mucenieki" un 70 personas - NVA telpās Dzintaros).</t>
  </si>
  <si>
    <t>1.pielikums 
Ministru kabineta rīkojuma projekta 
"Par Pasākumu plānu personu no Ukrainas masveida ierašanās gadījumā Latvijā" 
sākotnējās ietekmes novērtējuma ziņojumam (anotācijai)</t>
  </si>
  <si>
    <t xml:space="preserve">Personu uzskaites sistēmas izveide </t>
  </si>
  <si>
    <t>1.12.2. Pasākumu veikšana atbilstoši Valsts katastrofu medicīnas plāna 7.pielikumam ”Rīcība masveida patvēruma meklētāju ierašanās gadījumos”</t>
  </si>
  <si>
    <t>1.12.3. Personu nodrošināšana ar sejas maskām/respiratoriem</t>
  </si>
  <si>
    <t xml:space="preserve">1.12.4. Personu sadale izmitināšanai </t>
  </si>
  <si>
    <t>1.12.5. Komunikācijas nodrošināšana (informācija par esošo situāciju) ar Civilās aizsardzības operacionālo vadības centru</t>
  </si>
  <si>
    <t>1.12.6. Nodrošināšana ar dzeramo ūdeni un pārtiku</t>
  </si>
  <si>
    <t>1.12.7. Atkritumu apsaimniekošana uzņemšanas centros</t>
  </si>
  <si>
    <t>Labklājības ministrija, Ekonomikas ministrija, VARAM,
PMLP, VUGD, VP, Sabiedrības integrācijas fonds, 
pašvaldības</t>
  </si>
  <si>
    <t>Transporta nodrošināšana personu nogādāšanai uz VRS un PMLP izmitināšanas vietām</t>
  </si>
  <si>
    <t>Personu uzņemšanas centru, kur paredzēts profilēt un reģistrēt personas, atrašanās vietu noteikšana</t>
  </si>
  <si>
    <r>
      <rPr>
        <b/>
        <sz val="10"/>
        <rFont val="Times New Roman"/>
        <family val="1"/>
        <charset val="186"/>
      </rPr>
      <t>Pilsonības un migrācijas lietu pārvalde</t>
    </r>
    <r>
      <rPr>
        <sz val="10"/>
        <rFont val="Times New Roman"/>
        <family val="1"/>
        <charset val="186"/>
      </rPr>
      <t xml:space="preserve">
PMLP izmaksas 1 personu uzņemšanas centra</t>
    </r>
    <r>
      <rPr>
        <b/>
        <sz val="10"/>
        <rFont val="Times New Roman"/>
        <family val="1"/>
        <charset val="186"/>
      </rPr>
      <t xml:space="preserve"> darba vietām un inventāram</t>
    </r>
    <r>
      <rPr>
        <sz val="10"/>
        <rFont val="Times New Roman"/>
        <family val="1"/>
        <charset val="186"/>
      </rPr>
      <t xml:space="preserve">:
1) 3 PMLP darbinieku darbavietu ierīkošana (3 komplekti (1 galds+ 2 krēsli) 3 x 250 euro = 750 euro;
2) 3 PMLP darbinieku darbavietu inventārs (3 komplekti (1 portatīvais dators - 1500 euro, monitors - 150 euro, pirkstu nospiedumu skeneris - 800 euro, fotoaparāts ar statīvu - 750 euro, fons - 500 euro, vīzu printeris - 300 euro, dokumentu skeneris - 150 euro  3 x 4150 EUR = 12450 euro;
3) 5 klientu darbavietu aprīkošana pašreģistrācijai (D vīza/personu uzskaites sistēmai) (5 komplekti (1 galds+ 1 krēsls) 5 x 200 euro = 1000 euro;
4) 5 klientu  darbavietu inventārs (5 komplekti (1 portatīvais dators - 1500 EUR)  5 x 1500 = 7500 euro;
5) 1 multifunkcionālā iekārta informatīvo materiālu un pieteikumu drukāšanai (1 x 2000 euro);
KOPĀ izdevumi aprīkojuma iegādei : 750 euro  + 12 450 euro + 1000 euro +750 0 euro +2000 euro = </t>
    </r>
    <r>
      <rPr>
        <b/>
        <sz val="10"/>
        <rFont val="Times New Roman"/>
        <family val="1"/>
        <charset val="186"/>
      </rPr>
      <t>23 700 euro</t>
    </r>
    <r>
      <rPr>
        <sz val="10"/>
        <rFont val="Times New Roman"/>
        <family val="1"/>
        <charset val="186"/>
      </rPr>
      <t xml:space="preserve"> (ar PVN), tai skaitā:  inventārs 3 550 euro (EKK 2312 "Inventārs") un kapitālās iegādes 20 150 euro (EKK 5000 "Pamatkapitāla veidošana").
</t>
    </r>
    <r>
      <rPr>
        <b/>
        <sz val="10"/>
        <rFont val="Times New Roman"/>
        <family val="1"/>
        <charset val="186"/>
      </rPr>
      <t xml:space="preserve">Komandējuma izdevumi </t>
    </r>
    <r>
      <rPr>
        <sz val="10"/>
        <rFont val="Times New Roman"/>
        <family val="1"/>
        <charset val="186"/>
      </rPr>
      <t xml:space="preserve"> 3 mēnešiem </t>
    </r>
    <r>
      <rPr>
        <b/>
        <sz val="10"/>
        <rFont val="Times New Roman"/>
        <family val="1"/>
        <charset val="186"/>
      </rPr>
      <t>10 800 euro</t>
    </r>
    <r>
      <rPr>
        <sz val="10"/>
        <rFont val="Times New Roman"/>
        <family val="1"/>
        <charset val="186"/>
      </rPr>
      <t xml:space="preserve"> nosūtot 3 PMLP darbiniekus uz vietu kur organizēts personu uzņemšanas centrs personu reģistrācijai un vīzu uz nodarbinātību noformēšana: dienas nauda 8 euro dienā x 5 dienas + 60 euro viesnīcas izdevumi diennaktī x 4 naktis=   280 euro nedēlā  x 3 personas = 840  euro Ceļa izdevumi 20 euro  x 3 personas = 60 euro. Mēnesī   840 euro +  60 euro = 900 euro x 4 nedēļas =  3 600 euro
Izdevumi mēnesim  3 600 euro, tai skaitā dienas naudas izdevumi 480 euro  ( EKK 2111 "Dienas nauda") , pārējie komandējuma izdevumi 3120 euro (EKK 2112 "Pārējie komandējumu un darba braucienu izdevumi" )   
</t>
    </r>
    <r>
      <rPr>
        <b/>
        <sz val="10"/>
        <rFont val="Times New Roman"/>
        <family val="1"/>
        <charset val="186"/>
      </rPr>
      <t xml:space="preserve">Atlīdzībai </t>
    </r>
    <r>
      <rPr>
        <sz val="10"/>
        <rFont val="Times New Roman"/>
        <family val="1"/>
        <charset val="186"/>
      </rPr>
      <t xml:space="preserve"> 3 mēnešu periodā </t>
    </r>
    <r>
      <rPr>
        <b/>
        <sz val="10"/>
        <rFont val="Times New Roman"/>
        <family val="1"/>
        <charset val="186"/>
      </rPr>
      <t>3 387 euro</t>
    </r>
    <r>
      <rPr>
        <sz val="10"/>
        <rFont val="Times New Roman"/>
        <family val="1"/>
        <charset val="186"/>
      </rPr>
      <t xml:space="preserve"> piemaksas par darba intensitāti mēnesim 30% apmērā jeb  304,50 euro no mēnešalgas 1015 euro. 304,50 euro x 3 personas = 913,50 euro ( EKK 1146 "Piemaksa par personisko darba ieguldījumu un darba kvalitāti") x 23,59% VSAOI = 215,49 euro (EKK 1210 "Darba devēja valsts sociālās apdrošināšanas obligātās iemaksas"). Kopā atlīdzībai mēnesī 913,50 euro + 215,50 euro = 1 129 euro.  
/PAPILDUS nepieciešama piekļuve publiskajam internetam (3 PMLP darbinieku datori + 5 klientu datori) un PMLP valsts informācijas sistēmām (3 PMLP darbinieku datori) - IeM IC kompetence /
</t>
    </r>
    <r>
      <rPr>
        <i/>
        <sz val="10"/>
        <rFont val="Times New Roman"/>
        <family val="1"/>
        <charset val="186"/>
      </rPr>
      <t>Piezīme: PMLP no saviem cilvēkresursiem var nodrošināt viena personu uzņemšanas centra apkalpošanu, norīkojot 3 PMLP darbiniekus , ja tiks pieņemts lēmums par vairāku personu apkalpošanas centru izveidi Latvijā, PMLP būs nepieciešami papildus cilvēkresursi. Vienlaikus norādām, ka būs nepieciešams papildus finansējums cilvēku pieplūduma(skaita) un finansiālu  ietekmi radīs statusa pieprasījuma  veids (vīzas pieprasījums  uz nodarbinātību vai patvēruma pieprasījums). Patvēruma pieprasījuma procedūras nodrošināšanas izdevumi  aprēķinos nav ietverti.</t>
    </r>
  </si>
  <si>
    <t xml:space="preserve">Normatīvajos aktos noteikto procedūru nodrošināšana personām, kurām nav derīgi ceļošanas dokumenti </t>
  </si>
  <si>
    <r>
      <rPr>
        <b/>
        <sz val="10"/>
        <rFont val="Times New Roman"/>
        <family val="1"/>
        <charset val="186"/>
      </rPr>
      <t>Valsts robežsardze</t>
    </r>
    <r>
      <rPr>
        <sz val="10"/>
        <rFont val="Times New Roman"/>
        <family val="1"/>
        <charset val="186"/>
      </rPr>
      <t xml:space="preserve">
iesaistīto skaits - 90 amatpersonas 
virsstundu skaits papildus vidēji uz vienu personu - 32 stundas mēnesī
Aprēķins vienam mēnesim:
</t>
    </r>
    <r>
      <rPr>
        <i/>
        <sz val="10"/>
        <rFont val="Times New Roman"/>
        <family val="1"/>
        <charset val="186"/>
      </rPr>
      <t>EKK 1141 "Piemaksa par nakts darbu"</t>
    </r>
    <r>
      <rPr>
        <sz val="10"/>
        <rFont val="Times New Roman"/>
        <family val="1"/>
        <charset val="186"/>
      </rPr>
      <t xml:space="preserve">
1051 euro / 168,17 x 50% piemaksas apmērs x 10 stundas x 90 personas = 2 812 euro
</t>
    </r>
    <r>
      <rPr>
        <i/>
        <sz val="10"/>
        <rFont val="Times New Roman"/>
        <family val="1"/>
        <charset val="186"/>
      </rPr>
      <t>EKK 1142 "Samaksa par virsstundu darbu un darbu svētku dienās"</t>
    </r>
    <r>
      <rPr>
        <sz val="10"/>
        <rFont val="Times New Roman"/>
        <family val="1"/>
        <charset val="186"/>
      </rPr>
      <t xml:space="preserve">
1051 euro / 168,17 x 200% piemaksas apmērs x 32 stundas x 90 personas = 35 998 euro
</t>
    </r>
    <r>
      <rPr>
        <i/>
        <sz val="10"/>
        <rFont val="Times New Roman"/>
        <family val="1"/>
        <charset val="186"/>
      </rPr>
      <t>EKK 1116 "Mēnešalga amatpersonām ar speciālajām dienesta pakāpēm" (vidējās izpeļņas pieauguma kompensēšanai)</t>
    </r>
    <r>
      <rPr>
        <sz val="10"/>
        <rFont val="Times New Roman"/>
        <family val="1"/>
        <charset val="186"/>
      </rPr>
      <t xml:space="preserve">
(2 812 + 35 998) x 8,33% = 3 233 euro
</t>
    </r>
    <r>
      <rPr>
        <i/>
        <sz val="10"/>
        <rFont val="Times New Roman"/>
        <family val="1"/>
        <charset val="186"/>
      </rPr>
      <t>EKK 1210 "Darba devēja valsts sociālās apdrošināšanas obligātās iemaksas"</t>
    </r>
    <r>
      <rPr>
        <sz val="10"/>
        <rFont val="Times New Roman"/>
        <family val="1"/>
        <charset val="186"/>
      </rPr>
      <t xml:space="preserve">
(2 812 + 35 998 + 3 233) x 23,59% = 9 918 euro 
3 mēnešiem: 51 961 euro x 3 = 155 883 euro*
*papildus finansējuma apjoms ir atkarīgs no faktiskajiem pasākumiem</t>
    </r>
  </si>
  <si>
    <r>
      <t xml:space="preserve">Attiecībā uz </t>
    </r>
    <r>
      <rPr>
        <b/>
        <sz val="10"/>
        <rFont val="Times New Roman"/>
        <family val="1"/>
        <charset val="186"/>
      </rPr>
      <t>neatliekamās medicīniskās palīdzības nodrošināšanu</t>
    </r>
    <r>
      <rPr>
        <sz val="10"/>
        <rFont val="Times New Roman"/>
        <family val="1"/>
        <charset val="186"/>
      </rPr>
      <t>: atbildīgais - Veselības ministrija; līdzatbildīgais - Neatliekamās medicīniskās palīdzības dienests; iesaistāmie resursi -  02.00.00 "Līdzekļi neparedzētiem gadījumiem"; papildus nepieciešamais finansējums - 1 561 100. Aprēķins: Izsaukuma cena 156,11 euro, atbilstoši Ministru kabineta 2018. gada 21. novembra (prot. Nr. 53 38. §) noteikumiem Nr. 712 "Neatliekamās medicīniskās palīdzības dienesta maksas pakalpojumu cenrādis".</t>
    </r>
  </si>
  <si>
    <r>
      <t xml:space="preserve">Valsts materiālo rezervju atjaunošanai
02.00.00 "Līdzekļi neparedzētiem gadījumiem"
 Indikatīvi 2 603 222 </t>
    </r>
    <r>
      <rPr>
        <i/>
        <sz val="10"/>
        <rFont val="Times New Roman"/>
        <family val="1"/>
        <charset val="186"/>
      </rPr>
      <t>euro</t>
    </r>
    <r>
      <rPr>
        <sz val="10"/>
        <rFont val="Times New Roman"/>
        <family val="1"/>
        <charset val="186"/>
      </rPr>
      <t xml:space="preserve">, tai skaitā:
- Provizoriskās vienas funkcionālās gultas izmaksas komplektā ar matraci** 1936,00 euro/Atjaunināmo gultu skaits 1152 gab.*- kopā 2 230 272 euro;
 - Provizoriskās viena matrča izmaksas 45,00 euro/Atjaunināmo matraču  skaits 410 gab.* - kopā 18 450 euro; 
- Provizoriskās izmaksas viena spilvena iegādei 10,00 euro/Atjaunināmo spilvenu skaits 450 gab.* - kopā 4 500 euro;
 - Provizoriskās izmaksas vienas segas  iegādei 25,00 euro/Atjaunināmo segu skaits 10 000 gab.* - kopā 250 000 ero;
 - Provizoriskās izmaksas viena palaga  iegādei 10,00 euro/Atjaunināmo palagu skaits 10 000 gab.* - kopā 100 000 euro. 
Spilvendrāna – 10 000* gab. Nav nepieciešami papildus resursi atjaunināšanai 
Dvieļi – 10 000* gab. Nav nepieciešami papildus resursi atjaunināšanai. 
*Uzrādīts maksimāli iespējamais izsniedzamais VMR daudzums
**Pie nosacījuma, ja gultas netiktu atgrieztas VMR
</t>
    </r>
  </si>
  <si>
    <t>Personu ar īpašām vajadzībām izmitināšana</t>
  </si>
  <si>
    <t>2.3.1.</t>
  </si>
  <si>
    <t>02.00.00 ”Līdzekļi neparedzētiem gadījumiem’”</t>
  </si>
  <si>
    <t>Sabiedrības integrācijas fonds</t>
  </si>
  <si>
    <t>2.18.</t>
  </si>
  <si>
    <t xml:space="preserve">Atbalsta sniegšana personām, kas izteikušas vēlēšanos nekavējoties uzsākt latviešu valodas mācīšanos </t>
  </si>
  <si>
    <t>Personu sociālekonomiskās iekļaušanas pasākumu koordinēšana</t>
  </si>
  <si>
    <r>
      <t>Izdevumi rūpniecības precēm:</t>
    </r>
    <r>
      <rPr>
        <b/>
        <sz val="10"/>
        <rFont val="Times New Roman"/>
        <family val="1"/>
        <charset val="186"/>
      </rPr>
      <t xml:space="preserve"> 3 111 490 euro</t>
    </r>
    <r>
      <rPr>
        <sz val="10"/>
        <rFont val="Times New Roman"/>
        <family val="1"/>
        <charset val="186"/>
      </rPr>
      <t xml:space="preserve">
Izdevumi rūpniecības precēm, ja personas izmitina viesnīcā: </t>
    </r>
    <r>
      <rPr>
        <b/>
        <sz val="10"/>
        <rFont val="Times New Roman"/>
        <family val="1"/>
        <charset val="186"/>
      </rPr>
      <t>1 773 340 euro</t>
    </r>
    <r>
      <rPr>
        <sz val="10"/>
        <rFont val="Times New Roman"/>
        <family val="1"/>
        <charset val="186"/>
      </rPr>
      <t xml:space="preserve">
Aprēķins 2.pielikumā.
Ekonomikas ministrija: 4 cilvēku iesaiste.</t>
    </r>
  </si>
  <si>
    <t>Kultūras ministrija</t>
  </si>
  <si>
    <t xml:space="preserve">Izdevumi atkarīgi no valsts noteiktās izmitināšanas atbalsta programmas, kas paredzēta kā kompensācija personu izmitināsānai (ieskaitot ēdināšanas pakalpojuma nodrošināšanu).  10 000 personas 3 mēnešu (90 dienas) periodam. Vidējās izmitināšanas pakalpojuma izmaksas ir 40,00 euro par personu par nakti, ieskaitot nodokļus un brokastis. Papildus, 7,00 euro personai par ēdienreizi (pusdienas vai vakariņas).  Kopējās izmaksas varētu veidot  10 000 personas x 54 euro (40 euro + 7 euro +7 euro) x 90 dienas = 48 600 000 euro.
</t>
  </si>
  <si>
    <t>Ekonomikas ministrija: 24 cilvēku iesaiste.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</si>
</sst>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0"/>
      <name val="Times New Roman"/>
      <family val="1"/>
      <charset val="186"/>
    </font>
    <font>
      <i/>
      <sz val="10"/>
      <name val="Times New Roman"/>
      <family val="1"/>
      <charset val="186"/>
    </font>
    <font>
      <b/>
      <sz val="10"/>
      <name val="Times New Roman"/>
      <family val="1"/>
      <charset val="186"/>
    </font>
    <font>
      <b/>
      <sz val="11"/>
      <name val="Times New Roman"/>
      <family val="1"/>
      <charset val="186"/>
    </font>
  </fonts>
  <fills count="5">
    <fill>
      <patternFill patternType="none"/>
    </fill>
    <fill>
      <patternFill patternType="gray125"/>
    </fill>
    <fill>
      <patternFill patternType="solid">
        <fgColor rgb="FFDEEAF6"/>
        <bgColor indexed="64"/>
      </patternFill>
    </fill>
    <fill>
      <patternFill patternType="solid">
        <fgColor theme="4" tint="0.79998168889431442"/>
        <bgColor indexed="64"/>
      </patternFill>
    </fill>
    <fill>
      <patternFill patternType="solid">
        <fgColor theme="0"/>
        <bgColor indexed="64"/>
      </patternFill>
    </fill>
  </fills>
  <borders count="5">
    <border>
      <left/>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right/>
      <top/>
      <bottom style="medium">
        <color theme="0" tint="-0.24994659260841701"/>
      </bottom>
      <diagonal/>
    </border>
    <border>
      <left style="medium">
        <color theme="0" tint="-0.24994659260841701"/>
      </left>
      <right style="medium">
        <color theme="0" tint="-0.24994659260841701"/>
      </right>
      <top style="medium">
        <color theme="0" tint="-0.24994659260841701"/>
      </top>
      <bottom/>
      <diagonal/>
    </border>
    <border>
      <left style="medium">
        <color theme="0" tint="-0.24994659260841701"/>
      </left>
      <right style="medium">
        <color theme="0" tint="-0.24994659260841701"/>
      </right>
      <top/>
      <bottom style="medium">
        <color theme="0" tint="-0.24994659260841701"/>
      </bottom>
      <diagonal/>
    </border>
  </borders>
  <cellStyleXfs count="1">
    <xf numFmtId="0" fontId="0" fillId="0" borderId="0"/>
  </cellStyleXfs>
  <cellXfs count="48">
    <xf numFmtId="0" fontId="0" fillId="0" borderId="0" xfId="0"/>
    <xf numFmtId="0" fontId="1" fillId="4" borderId="1" xfId="0" applyFont="1" applyFill="1" applyBorder="1" applyAlignment="1">
      <alignment vertical="center" wrapText="1"/>
    </xf>
    <xf numFmtId="0" fontId="1" fillId="4" borderId="1" xfId="0" applyFont="1" applyFill="1" applyBorder="1" applyAlignment="1">
      <alignment horizontal="center" vertical="center"/>
    </xf>
    <xf numFmtId="0" fontId="1" fillId="4" borderId="1" xfId="0" applyFont="1" applyFill="1" applyBorder="1"/>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xf>
    <xf numFmtId="0" fontId="1" fillId="4" borderId="1" xfId="0" applyFont="1" applyFill="1" applyBorder="1" applyAlignment="1">
      <alignment horizontal="left" vertical="top" wrapText="1"/>
    </xf>
    <xf numFmtId="0" fontId="1" fillId="4" borderId="1" xfId="0" applyFont="1" applyFill="1" applyBorder="1" applyAlignment="1">
      <alignment vertical="top" wrapText="1"/>
    </xf>
    <xf numFmtId="0" fontId="1" fillId="4" borderId="1" xfId="0" applyFont="1" applyFill="1" applyBorder="1" applyAlignment="1">
      <alignment horizontal="left" vertical="center" wrapText="1"/>
    </xf>
    <xf numFmtId="3" fontId="1" fillId="4" borderId="1" xfId="0" applyNumberFormat="1" applyFont="1" applyFill="1" applyBorder="1" applyAlignment="1">
      <alignment vertical="center" wrapText="1"/>
    </xf>
    <xf numFmtId="3" fontId="1" fillId="4" borderId="1" xfId="0" applyNumberFormat="1" applyFont="1" applyFill="1" applyBorder="1" applyAlignment="1">
      <alignment horizontal="center" vertical="center" wrapText="1"/>
    </xf>
    <xf numFmtId="0" fontId="1" fillId="4" borderId="1" xfId="0" applyFont="1" applyFill="1" applyBorder="1" applyAlignment="1">
      <alignment horizontal="justify"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right" wrapText="1"/>
    </xf>
    <xf numFmtId="0" fontId="1" fillId="0" borderId="1" xfId="0" applyFont="1"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xf numFmtId="0" fontId="1" fillId="0" borderId="1" xfId="0" applyFont="1" applyBorder="1"/>
    <xf numFmtId="0" fontId="1" fillId="4" borderId="1" xfId="0" applyFont="1" applyFill="1" applyBorder="1" applyAlignment="1">
      <alignment wrapText="1"/>
    </xf>
    <xf numFmtId="0" fontId="1" fillId="0" borderId="1" xfId="0" applyFont="1" applyBorder="1" applyAlignment="1">
      <alignment horizontal="center" wrapText="1"/>
    </xf>
    <xf numFmtId="0" fontId="1" fillId="0" borderId="1" xfId="0" applyFont="1" applyBorder="1" applyAlignment="1">
      <alignment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1" fillId="4"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1" fillId="4" borderId="4" xfId="0" applyFont="1" applyFill="1" applyBorder="1" applyAlignment="1">
      <alignment horizontal="center" vertical="center" wrapText="1"/>
    </xf>
    <xf numFmtId="0" fontId="1" fillId="4" borderId="0" xfId="0" applyFont="1" applyFill="1"/>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3" fontId="1" fillId="0" borderId="1" xfId="0" applyNumberFormat="1" applyFont="1" applyBorder="1" applyAlignment="1">
      <alignment horizontal="center" vertical="center"/>
    </xf>
    <xf numFmtId="0" fontId="1" fillId="4" borderId="1" xfId="0" applyFont="1" applyFill="1" applyBorder="1" applyAlignment="1">
      <alignment vertical="center"/>
    </xf>
    <xf numFmtId="0" fontId="3" fillId="0" borderId="1" xfId="0" applyFont="1" applyBorder="1" applyAlignment="1">
      <alignment horizontal="center" vertical="center"/>
    </xf>
    <xf numFmtId="0" fontId="1" fillId="0" borderId="1" xfId="0" applyFont="1" applyBorder="1" applyAlignment="1">
      <alignmen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2"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9"/>
  <sheetViews>
    <sheetView tabSelected="1" topLeftCell="A35" zoomScale="90" zoomScaleNormal="90" workbookViewId="0">
      <selection activeCell="E37" sqref="E37"/>
    </sheetView>
  </sheetViews>
  <sheetFormatPr defaultColWidth="8.77734375" defaultRowHeight="13.2" x14ac:dyDescent="0.25"/>
  <cols>
    <col min="1" max="1" width="9.21875" style="14" bestFit="1" customWidth="1"/>
    <col min="2" max="2" width="27.77734375" style="14" customWidth="1"/>
    <col min="3" max="3" width="16.33203125" style="14" customWidth="1"/>
    <col min="4" max="4" width="18.44140625" style="14" customWidth="1"/>
    <col min="5" max="5" width="19.88671875" style="15" customWidth="1"/>
    <col min="6" max="6" width="12.33203125" style="16" customWidth="1"/>
    <col min="7" max="7" width="97.44140625" style="14" customWidth="1"/>
    <col min="8" max="16384" width="8.77734375" style="14"/>
  </cols>
  <sheetData>
    <row r="1" spans="1:7" ht="58.95" customHeight="1" x14ac:dyDescent="0.25">
      <c r="G1" s="17" t="s">
        <v>150</v>
      </c>
    </row>
    <row r="2" spans="1:7" ht="44.55" customHeight="1" x14ac:dyDescent="0.25">
      <c r="A2" s="39" t="s">
        <v>128</v>
      </c>
      <c r="B2" s="40"/>
      <c r="C2" s="40"/>
      <c r="D2" s="40"/>
      <c r="E2" s="40"/>
      <c r="F2" s="40"/>
      <c r="G2" s="40"/>
    </row>
    <row r="3" spans="1:7" ht="24" customHeight="1" thickBot="1" x14ac:dyDescent="0.3">
      <c r="A3" s="41" t="s">
        <v>86</v>
      </c>
      <c r="B3" s="41"/>
      <c r="C3" s="41"/>
    </row>
    <row r="4" spans="1:7" ht="41.55" customHeight="1" thickBot="1" x14ac:dyDescent="0.3">
      <c r="A4" s="4" t="s">
        <v>87</v>
      </c>
      <c r="B4" s="4" t="s">
        <v>0</v>
      </c>
      <c r="C4" s="4" t="s">
        <v>1</v>
      </c>
      <c r="D4" s="4" t="s">
        <v>2</v>
      </c>
      <c r="E4" s="4" t="s">
        <v>3</v>
      </c>
      <c r="F4" s="4" t="s">
        <v>85</v>
      </c>
      <c r="G4" s="18" t="s">
        <v>83</v>
      </c>
    </row>
    <row r="5" spans="1:7" ht="18.45" customHeight="1" thickBot="1" x14ac:dyDescent="0.3">
      <c r="A5" s="46" t="s">
        <v>4</v>
      </c>
      <c r="B5" s="46"/>
      <c r="C5" s="46"/>
      <c r="D5" s="46"/>
      <c r="E5" s="46"/>
      <c r="F5" s="19"/>
      <c r="G5" s="20"/>
    </row>
    <row r="6" spans="1:7" ht="13.8" thickBot="1" x14ac:dyDescent="0.3">
      <c r="A6" s="47" t="s">
        <v>5</v>
      </c>
      <c r="B6" s="47"/>
      <c r="C6" s="47"/>
      <c r="D6" s="47"/>
      <c r="E6" s="47"/>
      <c r="F6" s="18"/>
      <c r="G6" s="21"/>
    </row>
    <row r="7" spans="1:7" ht="43.05" customHeight="1" thickBot="1" x14ac:dyDescent="0.3">
      <c r="A7" s="4" t="s">
        <v>6</v>
      </c>
      <c r="B7" s="5" t="s">
        <v>160</v>
      </c>
      <c r="C7" s="4" t="s">
        <v>7</v>
      </c>
      <c r="D7" s="4" t="s">
        <v>8</v>
      </c>
      <c r="E7" s="4" t="s">
        <v>15</v>
      </c>
      <c r="F7" s="18"/>
      <c r="G7" s="21"/>
    </row>
    <row r="8" spans="1:7" ht="409.05" customHeight="1" thickBot="1" x14ac:dyDescent="0.3">
      <c r="A8" s="6" t="s">
        <v>9</v>
      </c>
      <c r="B8" s="1" t="s">
        <v>10</v>
      </c>
      <c r="C8" s="6" t="s">
        <v>7</v>
      </c>
      <c r="D8" s="6" t="s">
        <v>11</v>
      </c>
      <c r="E8" s="6" t="s">
        <v>82</v>
      </c>
      <c r="F8" s="7">
        <v>37887</v>
      </c>
      <c r="G8" s="9" t="s">
        <v>161</v>
      </c>
    </row>
    <row r="9" spans="1:7" ht="28.05" customHeight="1" thickBot="1" x14ac:dyDescent="0.3">
      <c r="A9" s="4" t="s">
        <v>12</v>
      </c>
      <c r="B9" s="5" t="s">
        <v>13</v>
      </c>
      <c r="C9" s="4" t="s">
        <v>7</v>
      </c>
      <c r="D9" s="4" t="s">
        <v>14</v>
      </c>
      <c r="E9" s="4" t="s">
        <v>15</v>
      </c>
      <c r="F9" s="18"/>
      <c r="G9" s="21"/>
    </row>
    <row r="10" spans="1:7" ht="27" thickBot="1" x14ac:dyDescent="0.3">
      <c r="A10" s="6" t="s">
        <v>16</v>
      </c>
      <c r="B10" s="1" t="s">
        <v>151</v>
      </c>
      <c r="C10" s="6" t="s">
        <v>7</v>
      </c>
      <c r="D10" s="6" t="s">
        <v>17</v>
      </c>
      <c r="E10" s="6" t="s">
        <v>15</v>
      </c>
      <c r="F10" s="2"/>
      <c r="G10" s="22" t="s">
        <v>102</v>
      </c>
    </row>
    <row r="11" spans="1:7" ht="46.05" customHeight="1" thickBot="1" x14ac:dyDescent="0.3">
      <c r="A11" s="4" t="s">
        <v>18</v>
      </c>
      <c r="B11" s="5" t="s">
        <v>19</v>
      </c>
      <c r="C11" s="4" t="s">
        <v>7</v>
      </c>
      <c r="D11" s="4" t="s">
        <v>103</v>
      </c>
      <c r="E11" s="4" t="s">
        <v>84</v>
      </c>
      <c r="F11" s="2"/>
      <c r="G11" s="22"/>
    </row>
    <row r="12" spans="1:7" ht="49.05" customHeight="1" thickBot="1" x14ac:dyDescent="0.3">
      <c r="A12" s="18" t="s">
        <v>21</v>
      </c>
      <c r="B12" s="5" t="s">
        <v>104</v>
      </c>
      <c r="C12" s="18" t="s">
        <v>7</v>
      </c>
      <c r="D12" s="18" t="s">
        <v>105</v>
      </c>
      <c r="E12" s="23" t="s">
        <v>82</v>
      </c>
      <c r="F12" s="18"/>
      <c r="G12" s="21"/>
    </row>
    <row r="13" spans="1:7" ht="13.8" thickBot="1" x14ac:dyDescent="0.3">
      <c r="A13" s="47" t="s">
        <v>20</v>
      </c>
      <c r="B13" s="47"/>
      <c r="C13" s="47"/>
      <c r="D13" s="47"/>
      <c r="E13" s="47"/>
      <c r="F13" s="18"/>
      <c r="G13" s="21"/>
    </row>
    <row r="14" spans="1:7" ht="69" customHeight="1" thickBot="1" x14ac:dyDescent="0.3">
      <c r="A14" s="4" t="s">
        <v>24</v>
      </c>
      <c r="B14" s="5" t="s">
        <v>22</v>
      </c>
      <c r="C14" s="4" t="s">
        <v>7</v>
      </c>
      <c r="D14" s="4" t="s">
        <v>23</v>
      </c>
      <c r="E14" s="4" t="s">
        <v>15</v>
      </c>
      <c r="F14" s="18"/>
      <c r="G14" s="21"/>
    </row>
    <row r="15" spans="1:7" ht="40.950000000000003" customHeight="1" thickBot="1" x14ac:dyDescent="0.3">
      <c r="A15" s="4" t="s">
        <v>25</v>
      </c>
      <c r="B15" s="5" t="s">
        <v>106</v>
      </c>
      <c r="C15" s="4" t="s">
        <v>7</v>
      </c>
      <c r="D15" s="4" t="s">
        <v>23</v>
      </c>
      <c r="E15" s="4" t="s">
        <v>15</v>
      </c>
      <c r="F15" s="18"/>
      <c r="G15" s="21"/>
    </row>
    <row r="16" spans="1:7" ht="54" customHeight="1" thickBot="1" x14ac:dyDescent="0.3">
      <c r="A16" s="4" t="s">
        <v>27</v>
      </c>
      <c r="B16" s="5" t="s">
        <v>107</v>
      </c>
      <c r="C16" s="4" t="s">
        <v>7</v>
      </c>
      <c r="D16" s="4" t="s">
        <v>23</v>
      </c>
      <c r="E16" s="4" t="s">
        <v>15</v>
      </c>
      <c r="F16" s="18"/>
      <c r="G16" s="21"/>
    </row>
    <row r="17" spans="1:7" ht="90" customHeight="1" thickBot="1" x14ac:dyDescent="0.3">
      <c r="A17" s="6" t="s">
        <v>29</v>
      </c>
      <c r="B17" s="1" t="s">
        <v>26</v>
      </c>
      <c r="C17" s="6" t="s">
        <v>7</v>
      </c>
      <c r="D17" s="6" t="s">
        <v>23</v>
      </c>
      <c r="E17" s="6" t="s">
        <v>108</v>
      </c>
      <c r="F17" s="2"/>
      <c r="G17" s="2"/>
    </row>
    <row r="18" spans="1:7" ht="86.55" customHeight="1" thickBot="1" x14ac:dyDescent="0.3">
      <c r="A18" s="6" t="s">
        <v>38</v>
      </c>
      <c r="B18" s="1" t="s">
        <v>130</v>
      </c>
      <c r="C18" s="6" t="s">
        <v>28</v>
      </c>
      <c r="D18" s="6" t="s">
        <v>91</v>
      </c>
      <c r="E18" s="6" t="s">
        <v>131</v>
      </c>
      <c r="F18" s="12">
        <v>99900</v>
      </c>
      <c r="G18" s="8" t="s">
        <v>92</v>
      </c>
    </row>
    <row r="19" spans="1:7" ht="33" customHeight="1" thickBot="1" x14ac:dyDescent="0.3">
      <c r="A19" s="4" t="s">
        <v>39</v>
      </c>
      <c r="B19" s="5" t="s">
        <v>30</v>
      </c>
      <c r="C19" s="4"/>
      <c r="D19" s="5"/>
      <c r="E19" s="4"/>
      <c r="F19" s="18"/>
      <c r="G19" s="21"/>
    </row>
    <row r="20" spans="1:7" ht="44.55" customHeight="1" thickBot="1" x14ac:dyDescent="0.3">
      <c r="A20" s="4"/>
      <c r="B20" s="1" t="s">
        <v>109</v>
      </c>
      <c r="C20" s="4" t="s">
        <v>7</v>
      </c>
      <c r="D20" s="4" t="s">
        <v>31</v>
      </c>
      <c r="E20" s="4" t="s">
        <v>15</v>
      </c>
      <c r="F20" s="18"/>
      <c r="G20" s="21"/>
    </row>
    <row r="21" spans="1:7" ht="70.5" customHeight="1" thickBot="1" x14ac:dyDescent="0.3">
      <c r="A21" s="4"/>
      <c r="B21" s="1" t="s">
        <v>152</v>
      </c>
      <c r="C21" s="4" t="s">
        <v>32</v>
      </c>
      <c r="D21" s="4" t="s">
        <v>132</v>
      </c>
      <c r="E21" s="4" t="s">
        <v>15</v>
      </c>
      <c r="F21" s="18"/>
      <c r="G21" s="21"/>
    </row>
    <row r="22" spans="1:7" ht="42" customHeight="1" thickBot="1" x14ac:dyDescent="0.3">
      <c r="A22" s="4"/>
      <c r="B22" s="1" t="s">
        <v>153</v>
      </c>
      <c r="C22" s="6" t="s">
        <v>34</v>
      </c>
      <c r="D22" s="6" t="s">
        <v>35</v>
      </c>
      <c r="E22" s="6" t="s">
        <v>82</v>
      </c>
      <c r="F22" s="7"/>
      <c r="G22" s="8" t="s">
        <v>36</v>
      </c>
    </row>
    <row r="23" spans="1:7" ht="28.5" customHeight="1" thickBot="1" x14ac:dyDescent="0.3">
      <c r="A23" s="4"/>
      <c r="B23" s="1" t="s">
        <v>154</v>
      </c>
      <c r="C23" s="6" t="s">
        <v>7</v>
      </c>
      <c r="D23" s="6" t="s">
        <v>110</v>
      </c>
      <c r="E23" s="6" t="s">
        <v>15</v>
      </c>
      <c r="F23" s="2"/>
      <c r="G23" s="3"/>
    </row>
    <row r="24" spans="1:7" ht="57.45" customHeight="1" thickBot="1" x14ac:dyDescent="0.3">
      <c r="A24" s="4"/>
      <c r="B24" s="1" t="s">
        <v>155</v>
      </c>
      <c r="C24" s="6" t="s">
        <v>7</v>
      </c>
      <c r="D24" s="6" t="s">
        <v>133</v>
      </c>
      <c r="E24" s="6" t="s">
        <v>15</v>
      </c>
      <c r="F24" s="2"/>
      <c r="G24" s="3"/>
    </row>
    <row r="25" spans="1:7" ht="45" customHeight="1" thickBot="1" x14ac:dyDescent="0.3">
      <c r="A25" s="4"/>
      <c r="B25" s="1" t="s">
        <v>156</v>
      </c>
      <c r="C25" s="6" t="s">
        <v>111</v>
      </c>
      <c r="D25" s="6" t="s">
        <v>112</v>
      </c>
      <c r="E25" s="6" t="s">
        <v>82</v>
      </c>
      <c r="F25" s="2"/>
      <c r="G25" s="3"/>
    </row>
    <row r="26" spans="1:7" ht="46.95" customHeight="1" thickBot="1" x14ac:dyDescent="0.3">
      <c r="A26" s="6"/>
      <c r="B26" s="1" t="s">
        <v>157</v>
      </c>
      <c r="C26" s="6" t="s">
        <v>37</v>
      </c>
      <c r="D26" s="6" t="s">
        <v>134</v>
      </c>
      <c r="E26" s="6" t="s">
        <v>82</v>
      </c>
      <c r="F26" s="2"/>
      <c r="G26" s="3"/>
    </row>
    <row r="27" spans="1:7" ht="70.05" customHeight="1" thickBot="1" x14ac:dyDescent="0.3">
      <c r="A27" s="4" t="s">
        <v>41</v>
      </c>
      <c r="B27" s="5" t="s">
        <v>135</v>
      </c>
      <c r="C27" s="4" t="s">
        <v>7</v>
      </c>
      <c r="D27" s="4" t="s">
        <v>37</v>
      </c>
      <c r="E27" s="4" t="s">
        <v>15</v>
      </c>
      <c r="F27" s="18"/>
      <c r="G27" s="21"/>
    </row>
    <row r="28" spans="1:7" ht="56.55" customHeight="1" thickBot="1" x14ac:dyDescent="0.3">
      <c r="A28" s="4" t="s">
        <v>43</v>
      </c>
      <c r="B28" s="5" t="s">
        <v>162</v>
      </c>
      <c r="C28" s="4" t="s">
        <v>7</v>
      </c>
      <c r="D28" s="4" t="s">
        <v>113</v>
      </c>
      <c r="E28" s="4" t="s">
        <v>40</v>
      </c>
      <c r="F28" s="2"/>
      <c r="G28" s="3"/>
    </row>
    <row r="29" spans="1:7" ht="69" customHeight="1" thickBot="1" x14ac:dyDescent="0.3">
      <c r="A29" s="6" t="s">
        <v>46</v>
      </c>
      <c r="B29" s="13" t="s">
        <v>114</v>
      </c>
      <c r="C29" s="6" t="s">
        <v>7</v>
      </c>
      <c r="D29" s="6" t="s">
        <v>42</v>
      </c>
      <c r="E29" s="6" t="s">
        <v>15</v>
      </c>
      <c r="F29" s="2"/>
      <c r="G29" s="3"/>
    </row>
    <row r="30" spans="1:7" ht="191.55" customHeight="1" thickBot="1" x14ac:dyDescent="0.3">
      <c r="A30" s="6" t="s">
        <v>98</v>
      </c>
      <c r="B30" s="13" t="s">
        <v>44</v>
      </c>
      <c r="C30" s="6" t="s">
        <v>7</v>
      </c>
      <c r="D30" s="6" t="s">
        <v>45</v>
      </c>
      <c r="E30" s="6" t="s">
        <v>100</v>
      </c>
      <c r="F30" s="7">
        <v>155883</v>
      </c>
      <c r="G30" s="8" t="s">
        <v>163</v>
      </c>
    </row>
    <row r="31" spans="1:7" ht="46.05" customHeight="1" thickBot="1" x14ac:dyDescent="0.3">
      <c r="A31" s="6" t="s">
        <v>115</v>
      </c>
      <c r="B31" s="1" t="s">
        <v>47</v>
      </c>
      <c r="C31" s="6" t="s">
        <v>7</v>
      </c>
      <c r="D31" s="6" t="s">
        <v>48</v>
      </c>
      <c r="E31" s="6" t="s">
        <v>82</v>
      </c>
      <c r="F31" s="2"/>
      <c r="G31" s="1" t="s">
        <v>95</v>
      </c>
    </row>
    <row r="32" spans="1:7" ht="54.45" customHeight="1" thickBot="1" x14ac:dyDescent="0.3">
      <c r="A32" s="18" t="s">
        <v>116</v>
      </c>
      <c r="B32" s="1" t="s">
        <v>117</v>
      </c>
      <c r="C32" s="24" t="s">
        <v>118</v>
      </c>
      <c r="D32" s="23" t="s">
        <v>119</v>
      </c>
      <c r="E32" s="6" t="s">
        <v>15</v>
      </c>
      <c r="F32" s="21"/>
      <c r="G32" s="21"/>
    </row>
    <row r="33" spans="1:7" ht="193.05" customHeight="1" thickBot="1" x14ac:dyDescent="0.3">
      <c r="A33" s="2" t="s">
        <v>120</v>
      </c>
      <c r="B33" s="1" t="s">
        <v>136</v>
      </c>
      <c r="C33" s="6" t="s">
        <v>7</v>
      </c>
      <c r="D33" s="6" t="s">
        <v>23</v>
      </c>
      <c r="E33" s="6" t="s">
        <v>99</v>
      </c>
      <c r="F33" s="7">
        <v>467652</v>
      </c>
      <c r="G33" s="8" t="s">
        <v>101</v>
      </c>
    </row>
    <row r="34" spans="1:7" ht="13.8" thickBot="1" x14ac:dyDescent="0.3">
      <c r="A34" s="44" t="s">
        <v>49</v>
      </c>
      <c r="B34" s="44"/>
      <c r="C34" s="44"/>
      <c r="D34" s="44"/>
      <c r="E34" s="44"/>
      <c r="F34" s="19"/>
      <c r="G34" s="20"/>
    </row>
    <row r="35" spans="1:7" ht="13.8" thickBot="1" x14ac:dyDescent="0.3">
      <c r="A35" s="45" t="s">
        <v>5</v>
      </c>
      <c r="B35" s="45"/>
      <c r="C35" s="45"/>
      <c r="D35" s="45"/>
      <c r="E35" s="45"/>
      <c r="F35" s="18"/>
      <c r="G35" s="21"/>
    </row>
    <row r="36" spans="1:7" ht="60" customHeight="1" thickBot="1" x14ac:dyDescent="0.3">
      <c r="A36" s="6" t="s">
        <v>50</v>
      </c>
      <c r="B36" s="6" t="s">
        <v>96</v>
      </c>
      <c r="C36" s="6" t="s">
        <v>51</v>
      </c>
      <c r="D36" s="13" t="s">
        <v>137</v>
      </c>
      <c r="E36" s="6" t="s">
        <v>82</v>
      </c>
      <c r="F36" s="2"/>
      <c r="G36" s="8" t="s">
        <v>176</v>
      </c>
    </row>
    <row r="37" spans="1:7" ht="196.05" customHeight="1" thickBot="1" x14ac:dyDescent="0.3">
      <c r="A37" s="4" t="s">
        <v>52</v>
      </c>
      <c r="B37" s="5" t="s">
        <v>121</v>
      </c>
      <c r="C37" s="4" t="s">
        <v>28</v>
      </c>
      <c r="D37" s="4" t="s">
        <v>91</v>
      </c>
      <c r="E37" s="6" t="s">
        <v>138</v>
      </c>
      <c r="F37" s="7">
        <v>99900</v>
      </c>
      <c r="G37" s="9" t="s">
        <v>93</v>
      </c>
    </row>
    <row r="38" spans="1:7" ht="110.55" customHeight="1" thickBot="1" x14ac:dyDescent="0.3">
      <c r="A38" s="6" t="s">
        <v>139</v>
      </c>
      <c r="B38" s="10" t="s">
        <v>159</v>
      </c>
      <c r="C38" s="6" t="s">
        <v>7</v>
      </c>
      <c r="D38" s="6" t="s">
        <v>23</v>
      </c>
      <c r="E38" s="6" t="s">
        <v>82</v>
      </c>
      <c r="F38" s="7">
        <v>13734</v>
      </c>
      <c r="G38" s="9" t="s">
        <v>127</v>
      </c>
    </row>
    <row r="39" spans="1:7" ht="21" customHeight="1" thickBot="1" x14ac:dyDescent="0.3">
      <c r="A39" s="45" t="s">
        <v>20</v>
      </c>
      <c r="B39" s="45"/>
      <c r="C39" s="45"/>
      <c r="D39" s="45"/>
      <c r="E39" s="45"/>
      <c r="F39" s="18"/>
      <c r="G39" s="21"/>
    </row>
    <row r="40" spans="1:7" ht="103.95" customHeight="1" thickBot="1" x14ac:dyDescent="0.3">
      <c r="A40" s="4" t="s">
        <v>53</v>
      </c>
      <c r="B40" s="5" t="s">
        <v>140</v>
      </c>
      <c r="C40" s="4" t="s">
        <v>7</v>
      </c>
      <c r="D40" s="4" t="s">
        <v>158</v>
      </c>
      <c r="E40" s="4" t="s">
        <v>82</v>
      </c>
      <c r="F40" s="7">
        <v>48600000</v>
      </c>
      <c r="G40" s="10" t="s">
        <v>175</v>
      </c>
    </row>
    <row r="41" spans="1:7" ht="64.05" customHeight="1" thickBot="1" x14ac:dyDescent="0.3">
      <c r="A41" s="33" t="s">
        <v>167</v>
      </c>
      <c r="B41" s="34" t="s">
        <v>166</v>
      </c>
      <c r="C41" s="33" t="s">
        <v>64</v>
      </c>
      <c r="D41" s="33" t="s">
        <v>37</v>
      </c>
      <c r="E41" s="33" t="s">
        <v>168</v>
      </c>
      <c r="F41" s="7"/>
      <c r="G41" s="10"/>
    </row>
    <row r="42" spans="1:7" ht="54" customHeight="1" thickBot="1" x14ac:dyDescent="0.3">
      <c r="A42" s="4" t="s">
        <v>54</v>
      </c>
      <c r="B42" s="5" t="s">
        <v>141</v>
      </c>
      <c r="C42" s="4" t="s">
        <v>37</v>
      </c>
      <c r="D42" s="4" t="s">
        <v>122</v>
      </c>
      <c r="E42" s="4" t="s">
        <v>15</v>
      </c>
      <c r="F42" s="7"/>
      <c r="G42" s="10"/>
    </row>
    <row r="43" spans="1:7" ht="57" customHeight="1" thickBot="1" x14ac:dyDescent="0.3">
      <c r="A43" s="6" t="s">
        <v>55</v>
      </c>
      <c r="B43" s="1" t="s">
        <v>56</v>
      </c>
      <c r="C43" s="6" t="s">
        <v>51</v>
      </c>
      <c r="D43" s="6" t="s">
        <v>37</v>
      </c>
      <c r="E43" s="6" t="s">
        <v>82</v>
      </c>
      <c r="F43" s="7">
        <v>1773340</v>
      </c>
      <c r="G43" s="11" t="s">
        <v>173</v>
      </c>
    </row>
    <row r="44" spans="1:7" ht="61.05" customHeight="1" thickBot="1" x14ac:dyDescent="0.3">
      <c r="A44" s="25" t="s">
        <v>57</v>
      </c>
      <c r="B44" s="26" t="s">
        <v>142</v>
      </c>
      <c r="C44" s="25" t="s">
        <v>32</v>
      </c>
      <c r="D44" s="25" t="s">
        <v>33</v>
      </c>
      <c r="E44" s="27" t="s">
        <v>82</v>
      </c>
      <c r="F44" s="7">
        <v>1561100</v>
      </c>
      <c r="G44" s="10" t="s">
        <v>164</v>
      </c>
    </row>
    <row r="45" spans="1:7" ht="87.45" customHeight="1" thickBot="1" x14ac:dyDescent="0.3">
      <c r="A45" s="28" t="s">
        <v>58</v>
      </c>
      <c r="B45" s="29" t="s">
        <v>143</v>
      </c>
      <c r="C45" s="28" t="s">
        <v>32</v>
      </c>
      <c r="D45" s="28" t="s">
        <v>144</v>
      </c>
      <c r="E45" s="30" t="s">
        <v>82</v>
      </c>
      <c r="F45" s="7">
        <v>766418</v>
      </c>
      <c r="G45" s="10" t="s">
        <v>145</v>
      </c>
    </row>
    <row r="46" spans="1:7" ht="31.5" customHeight="1" thickBot="1" x14ac:dyDescent="0.3">
      <c r="A46" s="4" t="s">
        <v>60</v>
      </c>
      <c r="B46" s="5" t="s">
        <v>59</v>
      </c>
      <c r="C46" s="4" t="s">
        <v>7</v>
      </c>
      <c r="D46" s="4" t="s">
        <v>123</v>
      </c>
      <c r="E46" s="4" t="s">
        <v>15</v>
      </c>
      <c r="F46" s="18"/>
      <c r="G46" s="21"/>
    </row>
    <row r="47" spans="1:7" ht="53.4" thickBot="1" x14ac:dyDescent="0.3">
      <c r="A47" s="4" t="s">
        <v>62</v>
      </c>
      <c r="B47" s="5" t="s">
        <v>124</v>
      </c>
      <c r="C47" s="4" t="s">
        <v>7</v>
      </c>
      <c r="D47" s="4" t="s">
        <v>61</v>
      </c>
      <c r="E47" s="4" t="s">
        <v>15</v>
      </c>
      <c r="F47" s="18"/>
      <c r="G47" s="21"/>
    </row>
    <row r="48" spans="1:7" s="31" customFormat="1" ht="43.95" customHeight="1" thickBot="1" x14ac:dyDescent="0.3">
      <c r="A48" s="6" t="s">
        <v>65</v>
      </c>
      <c r="B48" s="1" t="s">
        <v>63</v>
      </c>
      <c r="C48" s="6" t="s">
        <v>64</v>
      </c>
      <c r="D48" s="13"/>
      <c r="E48" s="6" t="s">
        <v>82</v>
      </c>
      <c r="F48" s="2"/>
      <c r="G48" s="3"/>
    </row>
    <row r="49" spans="1:7" ht="58.05" customHeight="1" thickBot="1" x14ac:dyDescent="0.3">
      <c r="A49" s="4" t="s">
        <v>67</v>
      </c>
      <c r="B49" s="5" t="s">
        <v>66</v>
      </c>
      <c r="C49" s="4" t="s">
        <v>7</v>
      </c>
      <c r="D49" s="32"/>
      <c r="E49" s="4" t="s">
        <v>15</v>
      </c>
      <c r="F49" s="18"/>
      <c r="G49" s="21"/>
    </row>
    <row r="50" spans="1:7" ht="184.05" customHeight="1" thickBot="1" x14ac:dyDescent="0.3">
      <c r="A50" s="42" t="s">
        <v>70</v>
      </c>
      <c r="B50" s="43" t="s">
        <v>68</v>
      </c>
      <c r="C50" s="6" t="s">
        <v>32</v>
      </c>
      <c r="D50" s="6" t="s">
        <v>33</v>
      </c>
      <c r="E50" s="6" t="s">
        <v>146</v>
      </c>
      <c r="F50" s="7">
        <v>2603222</v>
      </c>
      <c r="G50" s="1" t="s">
        <v>165</v>
      </c>
    </row>
    <row r="51" spans="1:7" ht="89.55" customHeight="1" thickBot="1" x14ac:dyDescent="0.3">
      <c r="A51" s="42"/>
      <c r="B51" s="43"/>
      <c r="C51" s="6" t="s">
        <v>7</v>
      </c>
      <c r="D51" s="6" t="s">
        <v>69</v>
      </c>
      <c r="E51" s="6" t="s">
        <v>147</v>
      </c>
      <c r="F51" s="7">
        <v>72500</v>
      </c>
      <c r="G51" s="9" t="s">
        <v>90</v>
      </c>
    </row>
    <row r="52" spans="1:7" ht="49.05" customHeight="1" thickBot="1" x14ac:dyDescent="0.3">
      <c r="A52" s="42"/>
      <c r="B52" s="43"/>
      <c r="C52" s="6" t="s">
        <v>7</v>
      </c>
      <c r="D52" s="6" t="s">
        <v>88</v>
      </c>
      <c r="E52" s="6" t="s">
        <v>147</v>
      </c>
      <c r="F52" s="7">
        <v>546000</v>
      </c>
      <c r="G52" s="9" t="s">
        <v>89</v>
      </c>
    </row>
    <row r="53" spans="1:7" ht="105" customHeight="1" thickBot="1" x14ac:dyDescent="0.3">
      <c r="A53" s="4" t="s">
        <v>72</v>
      </c>
      <c r="B53" s="5" t="s">
        <v>71</v>
      </c>
      <c r="C53" s="4" t="s">
        <v>28</v>
      </c>
      <c r="D53" s="4" t="s">
        <v>125</v>
      </c>
      <c r="E53" s="4" t="s">
        <v>126</v>
      </c>
      <c r="F53" s="7">
        <v>6000</v>
      </c>
      <c r="G53" s="9" t="s">
        <v>94</v>
      </c>
    </row>
    <row r="54" spans="1:7" ht="33" customHeight="1" thickBot="1" x14ac:dyDescent="0.3">
      <c r="A54" s="6" t="s">
        <v>75</v>
      </c>
      <c r="B54" s="1" t="s">
        <v>73</v>
      </c>
      <c r="C54" s="6" t="s">
        <v>7</v>
      </c>
      <c r="D54" s="6" t="s">
        <v>74</v>
      </c>
      <c r="E54" s="6" t="s">
        <v>148</v>
      </c>
      <c r="F54" s="7"/>
      <c r="G54" s="22" t="s">
        <v>149</v>
      </c>
    </row>
    <row r="55" spans="1:7" ht="43.95" customHeight="1" thickBot="1" x14ac:dyDescent="0.3">
      <c r="A55" s="4" t="s">
        <v>76</v>
      </c>
      <c r="B55" s="5" t="s">
        <v>47</v>
      </c>
      <c r="C55" s="4" t="s">
        <v>7</v>
      </c>
      <c r="D55" s="4" t="s">
        <v>48</v>
      </c>
      <c r="E55" s="4" t="s">
        <v>15</v>
      </c>
      <c r="F55" s="35"/>
      <c r="G55" s="21"/>
    </row>
    <row r="56" spans="1:7" ht="58.95" customHeight="1" thickBot="1" x14ac:dyDescent="0.3">
      <c r="A56" s="4" t="s">
        <v>80</v>
      </c>
      <c r="B56" s="5" t="s">
        <v>77</v>
      </c>
      <c r="C56" s="4" t="s">
        <v>78</v>
      </c>
      <c r="D56" s="4" t="s">
        <v>79</v>
      </c>
      <c r="E56" s="6" t="s">
        <v>129</v>
      </c>
      <c r="F56" s="7"/>
      <c r="G56" s="3"/>
    </row>
    <row r="57" spans="1:7" ht="59.55" customHeight="1" thickBot="1" x14ac:dyDescent="0.3">
      <c r="A57" s="4" t="s">
        <v>81</v>
      </c>
      <c r="B57" s="5" t="s">
        <v>172</v>
      </c>
      <c r="C57" s="4" t="s">
        <v>169</v>
      </c>
      <c r="D57" s="4"/>
      <c r="E57" s="6" t="s">
        <v>129</v>
      </c>
      <c r="F57" s="2"/>
      <c r="G57" s="36"/>
    </row>
    <row r="58" spans="1:7" ht="46.5" customHeight="1" thickBot="1" x14ac:dyDescent="0.3">
      <c r="A58" s="33" t="s">
        <v>170</v>
      </c>
      <c r="B58" s="34" t="s">
        <v>171</v>
      </c>
      <c r="C58" s="33" t="s">
        <v>174</v>
      </c>
      <c r="D58" s="33"/>
      <c r="E58" s="6" t="s">
        <v>82</v>
      </c>
      <c r="F58" s="2"/>
      <c r="G58" s="36"/>
    </row>
    <row r="59" spans="1:7" ht="25.5" customHeight="1" thickBot="1" x14ac:dyDescent="0.3">
      <c r="A59" s="21"/>
      <c r="B59" s="21"/>
      <c r="C59" s="21"/>
      <c r="D59" s="21"/>
      <c r="E59" s="37" t="s">
        <v>97</v>
      </c>
      <c r="F59" s="35">
        <f>SUM(F5:F58)</f>
        <v>56803536</v>
      </c>
      <c r="G59" s="38"/>
    </row>
  </sheetData>
  <autoFilter ref="C1:C57"/>
  <mergeCells count="10">
    <mergeCell ref="A2:G2"/>
    <mergeCell ref="A3:C3"/>
    <mergeCell ref="A50:A52"/>
    <mergeCell ref="B50:B52"/>
    <mergeCell ref="A34:E34"/>
    <mergeCell ref="A35:E35"/>
    <mergeCell ref="A5:E5"/>
    <mergeCell ref="A6:E6"/>
    <mergeCell ref="A13:E13"/>
    <mergeCell ref="A39:E39"/>
  </mergeCells>
  <pageMargins left="0.35433070866141736" right="0.23622047244094491" top="0.51181102362204722" bottom="0.51181102362204722" header="0.31496062992125984" footer="0.23622047244094491"/>
  <pageSetup paperSize="9" scale="70" fitToHeight="0" orientation="landscape" r:id="rId1"/>
  <headerFooter>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Resursi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2022-02-24T14:12:58Z</dcterms:modified>
</cp:coreProperties>
</file>