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1_aug_sep\Uz FM\"/>
    </mc:Choice>
  </mc:AlternateContent>
  <bookViews>
    <workbookView xWindow="0" yWindow="0" windowWidth="23040" windowHeight="8904"/>
  </bookViews>
  <sheets>
    <sheet name="3.pielikums" sheetId="1" r:id="rId1"/>
  </sheets>
  <definedNames>
    <definedName name="_xlnm._FilterDatabase" localSheetId="0" hidden="1">'3.pielikums'!$A$10:$K$245</definedName>
    <definedName name="_xlnm.Print_Area" localSheetId="0">'3.pielikums'!$A$1:$I$245</definedName>
    <definedName name="_xlnm.Print_Titles" localSheetId="0">'3.pielikums'!$10:$10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G11" i="1"/>
  <c r="H11" i="1"/>
  <c r="I11" i="1"/>
  <c r="E186" i="1" l="1"/>
  <c r="G186" i="1" s="1"/>
  <c r="H186" i="1" s="1"/>
  <c r="E26" i="1"/>
  <c r="G26" i="1" s="1"/>
  <c r="I186" i="1" l="1"/>
  <c r="H26" i="1"/>
  <c r="I26" i="1" s="1"/>
  <c r="E245" i="1"/>
  <c r="G245" i="1" s="1"/>
  <c r="H245" i="1" s="1"/>
  <c r="E244" i="1"/>
  <c r="G244" i="1" s="1"/>
  <c r="H244" i="1" s="1"/>
  <c r="E243" i="1"/>
  <c r="G243" i="1" s="1"/>
  <c r="E242" i="1"/>
  <c r="G242" i="1" s="1"/>
  <c r="E241" i="1"/>
  <c r="G241" i="1" s="1"/>
  <c r="E240" i="1"/>
  <c r="G240" i="1" s="1"/>
  <c r="H240" i="1" s="1"/>
  <c r="I240" i="1" s="1"/>
  <c r="E239" i="1"/>
  <c r="G239" i="1" s="1"/>
  <c r="E238" i="1"/>
  <c r="G238" i="1" s="1"/>
  <c r="E237" i="1"/>
  <c r="G237" i="1" s="1"/>
  <c r="H237" i="1" s="1"/>
  <c r="E236" i="1"/>
  <c r="G236" i="1" s="1"/>
  <c r="H236" i="1" s="1"/>
  <c r="E235" i="1"/>
  <c r="G235" i="1" s="1"/>
  <c r="E234" i="1"/>
  <c r="G234" i="1" s="1"/>
  <c r="E233" i="1"/>
  <c r="G233" i="1" s="1"/>
  <c r="E232" i="1"/>
  <c r="G232" i="1" s="1"/>
  <c r="H232" i="1" s="1"/>
  <c r="I232" i="1" s="1"/>
  <c r="E231" i="1"/>
  <c r="G231" i="1" s="1"/>
  <c r="E230" i="1"/>
  <c r="G230" i="1" s="1"/>
  <c r="E229" i="1"/>
  <c r="G229" i="1" s="1"/>
  <c r="E228" i="1"/>
  <c r="G228" i="1" s="1"/>
  <c r="E227" i="1"/>
  <c r="G227" i="1" s="1"/>
  <c r="E226" i="1"/>
  <c r="G226" i="1" s="1"/>
  <c r="E225" i="1"/>
  <c r="G225" i="1" s="1"/>
  <c r="E224" i="1"/>
  <c r="G224" i="1" s="1"/>
  <c r="E223" i="1"/>
  <c r="G223" i="1" s="1"/>
  <c r="E222" i="1"/>
  <c r="G222" i="1" s="1"/>
  <c r="E221" i="1"/>
  <c r="G221" i="1" s="1"/>
  <c r="E220" i="1"/>
  <c r="G220" i="1" s="1"/>
  <c r="E219" i="1"/>
  <c r="G219" i="1" s="1"/>
  <c r="E218" i="1"/>
  <c r="G218" i="1" s="1"/>
  <c r="E217" i="1"/>
  <c r="G217" i="1" s="1"/>
  <c r="E216" i="1"/>
  <c r="G216" i="1" s="1"/>
  <c r="E215" i="1"/>
  <c r="G215" i="1" s="1"/>
  <c r="E214" i="1"/>
  <c r="G214" i="1" s="1"/>
  <c r="E213" i="1"/>
  <c r="G213" i="1" s="1"/>
  <c r="E212" i="1"/>
  <c r="G212" i="1" s="1"/>
  <c r="E211" i="1"/>
  <c r="G211" i="1" s="1"/>
  <c r="E210" i="1"/>
  <c r="G210" i="1" s="1"/>
  <c r="E209" i="1"/>
  <c r="G209" i="1" s="1"/>
  <c r="E208" i="1"/>
  <c r="G208" i="1" s="1"/>
  <c r="E207" i="1"/>
  <c r="G207" i="1" s="1"/>
  <c r="E206" i="1"/>
  <c r="G206" i="1" s="1"/>
  <c r="E205" i="1"/>
  <c r="G205" i="1" s="1"/>
  <c r="E204" i="1"/>
  <c r="G204" i="1" s="1"/>
  <c r="E203" i="1"/>
  <c r="G203" i="1" s="1"/>
  <c r="E202" i="1"/>
  <c r="G202" i="1" s="1"/>
  <c r="E201" i="1"/>
  <c r="G201" i="1" s="1"/>
  <c r="E200" i="1"/>
  <c r="G200" i="1" s="1"/>
  <c r="E199" i="1"/>
  <c r="G199" i="1" s="1"/>
  <c r="E198" i="1"/>
  <c r="G198" i="1" s="1"/>
  <c r="E197" i="1"/>
  <c r="G197" i="1" s="1"/>
  <c r="E196" i="1"/>
  <c r="G196" i="1" s="1"/>
  <c r="E195" i="1"/>
  <c r="G195" i="1" s="1"/>
  <c r="E194" i="1"/>
  <c r="G194" i="1" s="1"/>
  <c r="E193" i="1"/>
  <c r="G193" i="1" s="1"/>
  <c r="E192" i="1"/>
  <c r="G192" i="1" s="1"/>
  <c r="E191" i="1"/>
  <c r="G191" i="1" s="1"/>
  <c r="E190" i="1"/>
  <c r="G190" i="1" s="1"/>
  <c r="E189" i="1"/>
  <c r="G189" i="1" s="1"/>
  <c r="E188" i="1"/>
  <c r="G188" i="1" s="1"/>
  <c r="E187" i="1"/>
  <c r="G187" i="1" s="1"/>
  <c r="E185" i="1"/>
  <c r="G185" i="1" s="1"/>
  <c r="E184" i="1"/>
  <c r="G184" i="1" s="1"/>
  <c r="E183" i="1"/>
  <c r="G183" i="1" s="1"/>
  <c r="E182" i="1"/>
  <c r="G182" i="1" s="1"/>
  <c r="E181" i="1"/>
  <c r="G181" i="1" s="1"/>
  <c r="E180" i="1"/>
  <c r="G180" i="1" s="1"/>
  <c r="E179" i="1"/>
  <c r="G179" i="1" s="1"/>
  <c r="E178" i="1"/>
  <c r="G178" i="1" s="1"/>
  <c r="E177" i="1"/>
  <c r="G177" i="1" s="1"/>
  <c r="E176" i="1"/>
  <c r="G176" i="1" s="1"/>
  <c r="E175" i="1"/>
  <c r="G175" i="1" s="1"/>
  <c r="E174" i="1"/>
  <c r="G174" i="1" s="1"/>
  <c r="E173" i="1"/>
  <c r="G173" i="1" s="1"/>
  <c r="E172" i="1"/>
  <c r="G172" i="1" s="1"/>
  <c r="E171" i="1"/>
  <c r="G171" i="1" s="1"/>
  <c r="E170" i="1"/>
  <c r="G170" i="1" s="1"/>
  <c r="E169" i="1"/>
  <c r="G169" i="1" s="1"/>
  <c r="E168" i="1"/>
  <c r="G168" i="1" s="1"/>
  <c r="E167" i="1"/>
  <c r="G167" i="1" s="1"/>
  <c r="E166" i="1"/>
  <c r="G166" i="1" s="1"/>
  <c r="E165" i="1"/>
  <c r="G165" i="1" s="1"/>
  <c r="E164" i="1"/>
  <c r="G164" i="1" s="1"/>
  <c r="E163" i="1"/>
  <c r="G163" i="1" s="1"/>
  <c r="E162" i="1"/>
  <c r="G162" i="1" s="1"/>
  <c r="E161" i="1"/>
  <c r="G161" i="1" s="1"/>
  <c r="E160" i="1"/>
  <c r="G160" i="1" s="1"/>
  <c r="E159" i="1"/>
  <c r="G159" i="1" s="1"/>
  <c r="E158" i="1"/>
  <c r="G158" i="1" s="1"/>
  <c r="H158" i="1" s="1"/>
  <c r="E157" i="1"/>
  <c r="G157" i="1" s="1"/>
  <c r="H157" i="1" s="1"/>
  <c r="E156" i="1"/>
  <c r="G156" i="1" s="1"/>
  <c r="H156" i="1" s="1"/>
  <c r="E155" i="1"/>
  <c r="G155" i="1" s="1"/>
  <c r="E154" i="1"/>
  <c r="G154" i="1" s="1"/>
  <c r="H154" i="1" s="1"/>
  <c r="E153" i="1"/>
  <c r="G153" i="1" s="1"/>
  <c r="H153" i="1" s="1"/>
  <c r="E152" i="1"/>
  <c r="G152" i="1" s="1"/>
  <c r="H152" i="1" s="1"/>
  <c r="E151" i="1"/>
  <c r="G151" i="1" s="1"/>
  <c r="E150" i="1"/>
  <c r="G150" i="1" s="1"/>
  <c r="H150" i="1" s="1"/>
  <c r="E149" i="1"/>
  <c r="G149" i="1" s="1"/>
  <c r="H149" i="1" s="1"/>
  <c r="E148" i="1"/>
  <c r="G148" i="1" s="1"/>
  <c r="H148" i="1" s="1"/>
  <c r="E147" i="1"/>
  <c r="G147" i="1" s="1"/>
  <c r="E146" i="1"/>
  <c r="G146" i="1" s="1"/>
  <c r="H146" i="1" s="1"/>
  <c r="E145" i="1"/>
  <c r="G145" i="1" s="1"/>
  <c r="H145" i="1" s="1"/>
  <c r="E144" i="1"/>
  <c r="G144" i="1" s="1"/>
  <c r="H144" i="1" s="1"/>
  <c r="E143" i="1"/>
  <c r="G143" i="1" s="1"/>
  <c r="E142" i="1"/>
  <c r="G142" i="1" s="1"/>
  <c r="H142" i="1" s="1"/>
  <c r="E141" i="1"/>
  <c r="G141" i="1" s="1"/>
  <c r="H141" i="1" s="1"/>
  <c r="E140" i="1"/>
  <c r="G140" i="1" s="1"/>
  <c r="H140" i="1" s="1"/>
  <c r="E139" i="1"/>
  <c r="G139" i="1" s="1"/>
  <c r="E138" i="1"/>
  <c r="G138" i="1" s="1"/>
  <c r="H138" i="1" s="1"/>
  <c r="E137" i="1"/>
  <c r="G137" i="1" s="1"/>
  <c r="H137" i="1" s="1"/>
  <c r="E136" i="1"/>
  <c r="G136" i="1" s="1"/>
  <c r="H136" i="1" s="1"/>
  <c r="E135" i="1"/>
  <c r="G135" i="1" s="1"/>
  <c r="E134" i="1"/>
  <c r="G134" i="1" s="1"/>
  <c r="H134" i="1" s="1"/>
  <c r="E133" i="1"/>
  <c r="G133" i="1" s="1"/>
  <c r="H133" i="1" s="1"/>
  <c r="E132" i="1"/>
  <c r="G132" i="1" s="1"/>
  <c r="H132" i="1" s="1"/>
  <c r="E131" i="1"/>
  <c r="G131" i="1" s="1"/>
  <c r="E130" i="1"/>
  <c r="G130" i="1" s="1"/>
  <c r="H130" i="1" s="1"/>
  <c r="E129" i="1"/>
  <c r="G129" i="1" s="1"/>
  <c r="H129" i="1" s="1"/>
  <c r="E128" i="1"/>
  <c r="G128" i="1" s="1"/>
  <c r="H128" i="1" s="1"/>
  <c r="E127" i="1"/>
  <c r="G127" i="1" s="1"/>
  <c r="E126" i="1"/>
  <c r="G126" i="1" s="1"/>
  <c r="E125" i="1"/>
  <c r="G125" i="1" s="1"/>
  <c r="E124" i="1"/>
  <c r="G124" i="1" s="1"/>
  <c r="H124" i="1" s="1"/>
  <c r="E123" i="1"/>
  <c r="G123" i="1" s="1"/>
  <c r="H123" i="1" s="1"/>
  <c r="E122" i="1"/>
  <c r="G122" i="1" s="1"/>
  <c r="E121" i="1"/>
  <c r="G121" i="1" s="1"/>
  <c r="E120" i="1"/>
  <c r="G120" i="1" s="1"/>
  <c r="E119" i="1"/>
  <c r="G119" i="1" s="1"/>
  <c r="H119" i="1" s="1"/>
  <c r="E118" i="1"/>
  <c r="G118" i="1" s="1"/>
  <c r="E117" i="1"/>
  <c r="G117" i="1" s="1"/>
  <c r="E116" i="1"/>
  <c r="G116" i="1" s="1"/>
  <c r="E115" i="1"/>
  <c r="G115" i="1" s="1"/>
  <c r="E114" i="1"/>
  <c r="G114" i="1" s="1"/>
  <c r="E113" i="1"/>
  <c r="G113" i="1" s="1"/>
  <c r="E112" i="1"/>
  <c r="G112" i="1" s="1"/>
  <c r="H112" i="1" s="1"/>
  <c r="E111" i="1"/>
  <c r="G111" i="1" s="1"/>
  <c r="E110" i="1"/>
  <c r="G110" i="1" s="1"/>
  <c r="E109" i="1"/>
  <c r="G109" i="1" s="1"/>
  <c r="E108" i="1"/>
  <c r="G108" i="1" s="1"/>
  <c r="H108" i="1" s="1"/>
  <c r="E107" i="1"/>
  <c r="G107" i="1" s="1"/>
  <c r="E106" i="1"/>
  <c r="G106" i="1" s="1"/>
  <c r="E105" i="1"/>
  <c r="G105" i="1" s="1"/>
  <c r="E104" i="1"/>
  <c r="G104" i="1" s="1"/>
  <c r="H104" i="1" s="1"/>
  <c r="E103" i="1"/>
  <c r="G103" i="1" s="1"/>
  <c r="E102" i="1"/>
  <c r="G102" i="1" s="1"/>
  <c r="E101" i="1"/>
  <c r="G101" i="1" s="1"/>
  <c r="E100" i="1"/>
  <c r="G100" i="1" s="1"/>
  <c r="H100" i="1" s="1"/>
  <c r="E99" i="1"/>
  <c r="G99" i="1" s="1"/>
  <c r="E98" i="1"/>
  <c r="G98" i="1" s="1"/>
  <c r="E96" i="1"/>
  <c r="G96" i="1" s="1"/>
  <c r="E95" i="1"/>
  <c r="G95" i="1" s="1"/>
  <c r="E94" i="1"/>
  <c r="G94" i="1" s="1"/>
  <c r="H94" i="1" s="1"/>
  <c r="E93" i="1"/>
  <c r="G93" i="1" s="1"/>
  <c r="E92" i="1"/>
  <c r="G92" i="1" s="1"/>
  <c r="E91" i="1"/>
  <c r="G91" i="1" s="1"/>
  <c r="E90" i="1"/>
  <c r="G90" i="1" s="1"/>
  <c r="H90" i="1" s="1"/>
  <c r="E89" i="1"/>
  <c r="G89" i="1" s="1"/>
  <c r="E88" i="1"/>
  <c r="G88" i="1" s="1"/>
  <c r="E87" i="1"/>
  <c r="G87" i="1" s="1"/>
  <c r="E86" i="1"/>
  <c r="G86" i="1" s="1"/>
  <c r="H86" i="1" s="1"/>
  <c r="E85" i="1"/>
  <c r="G85" i="1" s="1"/>
  <c r="E84" i="1"/>
  <c r="G84" i="1" s="1"/>
  <c r="E83" i="1"/>
  <c r="G83" i="1" s="1"/>
  <c r="E82" i="1"/>
  <c r="G82" i="1" s="1"/>
  <c r="H82" i="1" s="1"/>
  <c r="E81" i="1"/>
  <c r="G81" i="1" s="1"/>
  <c r="E80" i="1"/>
  <c r="G80" i="1" s="1"/>
  <c r="E79" i="1"/>
  <c r="G79" i="1" s="1"/>
  <c r="E78" i="1"/>
  <c r="G78" i="1" s="1"/>
  <c r="H78" i="1" s="1"/>
  <c r="E77" i="1"/>
  <c r="G77" i="1" s="1"/>
  <c r="E76" i="1"/>
  <c r="G76" i="1" s="1"/>
  <c r="E75" i="1"/>
  <c r="G75" i="1" s="1"/>
  <c r="E74" i="1"/>
  <c r="G74" i="1" s="1"/>
  <c r="H74" i="1" s="1"/>
  <c r="E73" i="1"/>
  <c r="G73" i="1" s="1"/>
  <c r="E72" i="1"/>
  <c r="G72" i="1" s="1"/>
  <c r="H72" i="1" s="1"/>
  <c r="E71" i="1"/>
  <c r="G71" i="1" s="1"/>
  <c r="E70" i="1"/>
  <c r="G70" i="1" s="1"/>
  <c r="E69" i="1"/>
  <c r="G69" i="1" s="1"/>
  <c r="H69" i="1" s="1"/>
  <c r="E68" i="1"/>
  <c r="G68" i="1" s="1"/>
  <c r="H68" i="1" s="1"/>
  <c r="E67" i="1"/>
  <c r="G67" i="1" s="1"/>
  <c r="E66" i="1"/>
  <c r="G66" i="1" s="1"/>
  <c r="E65" i="1"/>
  <c r="G65" i="1" s="1"/>
  <c r="E64" i="1"/>
  <c r="G64" i="1" s="1"/>
  <c r="H64" i="1" s="1"/>
  <c r="E63" i="1"/>
  <c r="G63" i="1" s="1"/>
  <c r="E62" i="1"/>
  <c r="G62" i="1" s="1"/>
  <c r="E61" i="1"/>
  <c r="G61" i="1" s="1"/>
  <c r="E60" i="1"/>
  <c r="G60" i="1" s="1"/>
  <c r="E59" i="1"/>
  <c r="G59" i="1" s="1"/>
  <c r="H59" i="1" s="1"/>
  <c r="E58" i="1"/>
  <c r="G58" i="1" s="1"/>
  <c r="E57" i="1"/>
  <c r="G57" i="1" s="1"/>
  <c r="H57" i="1" s="1"/>
  <c r="E56" i="1"/>
  <c r="G56" i="1" s="1"/>
  <c r="E55" i="1"/>
  <c r="G55" i="1" s="1"/>
  <c r="H55" i="1" s="1"/>
  <c r="E54" i="1"/>
  <c r="G54" i="1" s="1"/>
  <c r="E53" i="1"/>
  <c r="G53" i="1" s="1"/>
  <c r="E52" i="1"/>
  <c r="G52" i="1" s="1"/>
  <c r="H52" i="1" s="1"/>
  <c r="E51" i="1"/>
  <c r="G51" i="1" s="1"/>
  <c r="H51" i="1" s="1"/>
  <c r="E50" i="1"/>
  <c r="G50" i="1" s="1"/>
  <c r="E49" i="1"/>
  <c r="G49" i="1" s="1"/>
  <c r="H49" i="1" s="1"/>
  <c r="E48" i="1"/>
  <c r="G48" i="1" s="1"/>
  <c r="E47" i="1"/>
  <c r="G47" i="1" s="1"/>
  <c r="H47" i="1" s="1"/>
  <c r="E46" i="1"/>
  <c r="G46" i="1" s="1"/>
  <c r="E45" i="1"/>
  <c r="G45" i="1" s="1"/>
  <c r="E44" i="1"/>
  <c r="G44" i="1" s="1"/>
  <c r="E43" i="1"/>
  <c r="G43" i="1" s="1"/>
  <c r="H43" i="1" s="1"/>
  <c r="E42" i="1"/>
  <c r="G42" i="1" s="1"/>
  <c r="E41" i="1"/>
  <c r="G41" i="1" s="1"/>
  <c r="E40" i="1"/>
  <c r="G40" i="1" s="1"/>
  <c r="H40" i="1" s="1"/>
  <c r="E39" i="1"/>
  <c r="G39" i="1" s="1"/>
  <c r="H39" i="1" s="1"/>
  <c r="E38" i="1"/>
  <c r="G38" i="1" s="1"/>
  <c r="E37" i="1"/>
  <c r="G37" i="1" s="1"/>
  <c r="H37" i="1" s="1"/>
  <c r="E36" i="1"/>
  <c r="G36" i="1" s="1"/>
  <c r="E35" i="1"/>
  <c r="G35" i="1" s="1"/>
  <c r="H35" i="1" s="1"/>
  <c r="E34" i="1"/>
  <c r="G34" i="1" s="1"/>
  <c r="E33" i="1"/>
  <c r="G33" i="1" s="1"/>
  <c r="E32" i="1"/>
  <c r="G32" i="1" s="1"/>
  <c r="H32" i="1" s="1"/>
  <c r="I32" i="1" s="1"/>
  <c r="E31" i="1"/>
  <c r="G31" i="1" s="1"/>
  <c r="H31" i="1" s="1"/>
  <c r="E30" i="1"/>
  <c r="G30" i="1" s="1"/>
  <c r="E29" i="1"/>
  <c r="G29" i="1" s="1"/>
  <c r="E28" i="1"/>
  <c r="G28" i="1" s="1"/>
  <c r="H28" i="1" s="1"/>
  <c r="I28" i="1" s="1"/>
  <c r="E27" i="1"/>
  <c r="G27" i="1" s="1"/>
  <c r="H27" i="1" s="1"/>
  <c r="E25" i="1"/>
  <c r="G25" i="1" s="1"/>
  <c r="E24" i="1"/>
  <c r="G24" i="1" s="1"/>
  <c r="E23" i="1"/>
  <c r="G23" i="1" s="1"/>
  <c r="H23" i="1" s="1"/>
  <c r="I23" i="1" s="1"/>
  <c r="E22" i="1"/>
  <c r="G22" i="1" s="1"/>
  <c r="H22" i="1" s="1"/>
  <c r="E21" i="1"/>
  <c r="G21" i="1" s="1"/>
  <c r="E20" i="1"/>
  <c r="G20" i="1" s="1"/>
  <c r="E19" i="1"/>
  <c r="G19" i="1" s="1"/>
  <c r="H19" i="1" s="1"/>
  <c r="I19" i="1" s="1"/>
  <c r="E18" i="1"/>
  <c r="G18" i="1" s="1"/>
  <c r="H18" i="1" s="1"/>
  <c r="E17" i="1"/>
  <c r="G17" i="1" s="1"/>
  <c r="H17" i="1" s="1"/>
  <c r="E16" i="1"/>
  <c r="G16" i="1" s="1"/>
  <c r="E14" i="1"/>
  <c r="G14" i="1" s="1"/>
  <c r="H14" i="1" s="1"/>
  <c r="E13" i="1"/>
  <c r="G13" i="1" s="1"/>
  <c r="H13" i="1" s="1"/>
  <c r="I64" i="1" l="1"/>
  <c r="H99" i="1"/>
  <c r="I99" i="1" s="1"/>
  <c r="H127" i="1"/>
  <c r="I127" i="1"/>
  <c r="H135" i="1"/>
  <c r="I135" i="1" s="1"/>
  <c r="H143" i="1"/>
  <c r="I143" i="1" s="1"/>
  <c r="H151" i="1"/>
  <c r="I151" i="1" s="1"/>
  <c r="H159" i="1"/>
  <c r="I159" i="1" s="1"/>
  <c r="H107" i="1"/>
  <c r="I107" i="1" s="1"/>
  <c r="H115" i="1"/>
  <c r="I115" i="1" s="1"/>
  <c r="H81" i="1"/>
  <c r="I81" i="1" s="1"/>
  <c r="H73" i="1"/>
  <c r="I73" i="1" s="1"/>
  <c r="H89" i="1"/>
  <c r="I89" i="1" s="1"/>
  <c r="H121" i="1"/>
  <c r="I121" i="1"/>
  <c r="H125" i="1"/>
  <c r="I125" i="1" s="1"/>
  <c r="H131" i="1"/>
  <c r="I131" i="1" s="1"/>
  <c r="H139" i="1"/>
  <c r="I139" i="1" s="1"/>
  <c r="H147" i="1"/>
  <c r="I147" i="1" s="1"/>
  <c r="H155" i="1"/>
  <c r="I155" i="1" s="1"/>
  <c r="I119" i="1"/>
  <c r="H77" i="1"/>
  <c r="I77" i="1" s="1"/>
  <c r="H93" i="1"/>
  <c r="I93" i="1" s="1"/>
  <c r="H111" i="1"/>
  <c r="I111" i="1" s="1"/>
  <c r="I129" i="1"/>
  <c r="I137" i="1"/>
  <c r="I145" i="1"/>
  <c r="I153" i="1"/>
  <c r="I244" i="1"/>
  <c r="H61" i="1"/>
  <c r="I61" i="1" s="1"/>
  <c r="H65" i="1"/>
  <c r="I65" i="1" s="1"/>
  <c r="I72" i="1"/>
  <c r="H85" i="1"/>
  <c r="I85" i="1" s="1"/>
  <c r="H103" i="1"/>
  <c r="I103" i="1" s="1"/>
  <c r="I133" i="1"/>
  <c r="I141" i="1"/>
  <c r="I149" i="1"/>
  <c r="I157" i="1"/>
  <c r="I236" i="1"/>
  <c r="H50" i="1"/>
  <c r="I50" i="1" s="1"/>
  <c r="H16" i="1"/>
  <c r="I16" i="1" s="1"/>
  <c r="H21" i="1"/>
  <c r="I21" i="1" s="1"/>
  <c r="H24" i="1"/>
  <c r="I24" i="1" s="1"/>
  <c r="I13" i="1"/>
  <c r="H36" i="1"/>
  <c r="I36" i="1" s="1"/>
  <c r="H44" i="1"/>
  <c r="I44" i="1" s="1"/>
  <c r="H48" i="1"/>
  <c r="I48" i="1" s="1"/>
  <c r="H56" i="1"/>
  <c r="I56" i="1" s="1"/>
  <c r="H60" i="1"/>
  <c r="I60" i="1" s="1"/>
  <c r="H70" i="1"/>
  <c r="I70" i="1" s="1"/>
  <c r="H83" i="1"/>
  <c r="I83" i="1" s="1"/>
  <c r="H88" i="1"/>
  <c r="I88" i="1" s="1"/>
  <c r="H101" i="1"/>
  <c r="I101" i="1" s="1"/>
  <c r="H106" i="1"/>
  <c r="I106" i="1" s="1"/>
  <c r="H117" i="1"/>
  <c r="I117" i="1" s="1"/>
  <c r="I14" i="1"/>
  <c r="I35" i="1"/>
  <c r="I39" i="1"/>
  <c r="I40" i="1"/>
  <c r="I43" i="1"/>
  <c r="I47" i="1"/>
  <c r="I51" i="1"/>
  <c r="I52" i="1"/>
  <c r="I55" i="1"/>
  <c r="I59" i="1"/>
  <c r="I69" i="1"/>
  <c r="H71" i="1"/>
  <c r="I71" i="1" s="1"/>
  <c r="H79" i="1"/>
  <c r="I79" i="1" s="1"/>
  <c r="H84" i="1"/>
  <c r="I84" i="1" s="1"/>
  <c r="H95" i="1"/>
  <c r="I95" i="1" s="1"/>
  <c r="H102" i="1"/>
  <c r="I102" i="1" s="1"/>
  <c r="H113" i="1"/>
  <c r="I113" i="1" s="1"/>
  <c r="H34" i="1"/>
  <c r="I34" i="1" s="1"/>
  <c r="H42" i="1"/>
  <c r="I42" i="1" s="1"/>
  <c r="H54" i="1"/>
  <c r="I54" i="1" s="1"/>
  <c r="H58" i="1"/>
  <c r="I58" i="1" s="1"/>
  <c r="H62" i="1"/>
  <c r="I62" i="1" s="1"/>
  <c r="H75" i="1"/>
  <c r="I75" i="1" s="1"/>
  <c r="H80" i="1"/>
  <c r="I80" i="1" s="1"/>
  <c r="H91" i="1"/>
  <c r="I91" i="1" s="1"/>
  <c r="H96" i="1"/>
  <c r="I96" i="1" s="1"/>
  <c r="H98" i="1"/>
  <c r="I98" i="1" s="1"/>
  <c r="H109" i="1"/>
  <c r="I109" i="1" s="1"/>
  <c r="H120" i="1"/>
  <c r="I120" i="1" s="1"/>
  <c r="H46" i="1"/>
  <c r="I46" i="1" s="1"/>
  <c r="H20" i="1"/>
  <c r="H25" i="1"/>
  <c r="I25" i="1" s="1"/>
  <c r="I27" i="1"/>
  <c r="H29" i="1"/>
  <c r="I29" i="1" s="1"/>
  <c r="H30" i="1"/>
  <c r="I30" i="1" s="1"/>
  <c r="I31" i="1"/>
  <c r="H33" i="1"/>
  <c r="I33" i="1" s="1"/>
  <c r="I37" i="1"/>
  <c r="I49" i="1"/>
  <c r="I57" i="1"/>
  <c r="H63" i="1"/>
  <c r="I63" i="1" s="1"/>
  <c r="H66" i="1"/>
  <c r="I66" i="1" s="1"/>
  <c r="I68" i="1"/>
  <c r="H76" i="1"/>
  <c r="I76" i="1" s="1"/>
  <c r="H87" i="1"/>
  <c r="I87" i="1" s="1"/>
  <c r="H92" i="1"/>
  <c r="I92" i="1" s="1"/>
  <c r="H105" i="1"/>
  <c r="I105" i="1" s="1"/>
  <c r="H110" i="1"/>
  <c r="I110" i="1" s="1"/>
  <c r="H116" i="1"/>
  <c r="I116" i="1" s="1"/>
  <c r="I17" i="1"/>
  <c r="H38" i="1"/>
  <c r="I38" i="1" s="1"/>
  <c r="I18" i="1"/>
  <c r="I22" i="1"/>
  <c r="H41" i="1"/>
  <c r="I41" i="1" s="1"/>
  <c r="H45" i="1"/>
  <c r="I45" i="1" s="1"/>
  <c r="H53" i="1"/>
  <c r="I53" i="1" s="1"/>
  <c r="H67" i="1"/>
  <c r="I67" i="1" s="1"/>
  <c r="I74" i="1"/>
  <c r="I78" i="1"/>
  <c r="I82" i="1"/>
  <c r="I86" i="1"/>
  <c r="I90" i="1"/>
  <c r="I94" i="1"/>
  <c r="I100" i="1"/>
  <c r="I104" i="1"/>
  <c r="I108" i="1"/>
  <c r="I112" i="1"/>
  <c r="H114" i="1"/>
  <c r="I114" i="1" s="1"/>
  <c r="H118" i="1"/>
  <c r="I118" i="1" s="1"/>
  <c r="I124" i="1"/>
  <c r="I128" i="1"/>
  <c r="I132" i="1"/>
  <c r="I136" i="1"/>
  <c r="I140" i="1"/>
  <c r="I144" i="1"/>
  <c r="I148" i="1"/>
  <c r="I152" i="1"/>
  <c r="I156" i="1"/>
  <c r="H160" i="1"/>
  <c r="I160" i="1" s="1"/>
  <c r="H162" i="1"/>
  <c r="I162" i="1" s="1"/>
  <c r="H164" i="1"/>
  <c r="I164" i="1" s="1"/>
  <c r="H166" i="1"/>
  <c r="I166" i="1" s="1"/>
  <c r="H168" i="1"/>
  <c r="I168" i="1" s="1"/>
  <c r="H170" i="1"/>
  <c r="I170" i="1" s="1"/>
  <c r="H172" i="1"/>
  <c r="I172" i="1" s="1"/>
  <c r="H174" i="1"/>
  <c r="I174" i="1" s="1"/>
  <c r="H176" i="1"/>
  <c r="I176" i="1" s="1"/>
  <c r="H178" i="1"/>
  <c r="I178" i="1" s="1"/>
  <c r="H180" i="1"/>
  <c r="I180" i="1" s="1"/>
  <c r="H182" i="1"/>
  <c r="I182" i="1" s="1"/>
  <c r="H184" i="1"/>
  <c r="I184" i="1" s="1"/>
  <c r="H187" i="1"/>
  <c r="I187" i="1" s="1"/>
  <c r="H189" i="1"/>
  <c r="I189" i="1" s="1"/>
  <c r="H191" i="1"/>
  <c r="I191" i="1" s="1"/>
  <c r="H193" i="1"/>
  <c r="I193" i="1" s="1"/>
  <c r="H195" i="1"/>
  <c r="I195" i="1" s="1"/>
  <c r="H197" i="1"/>
  <c r="I197" i="1" s="1"/>
  <c r="H199" i="1"/>
  <c r="I199" i="1" s="1"/>
  <c r="H201" i="1"/>
  <c r="I201" i="1" s="1"/>
  <c r="H203" i="1"/>
  <c r="I203" i="1" s="1"/>
  <c r="H205" i="1"/>
  <c r="I205" i="1" s="1"/>
  <c r="H207" i="1"/>
  <c r="I207" i="1" s="1"/>
  <c r="H209" i="1"/>
  <c r="I209" i="1" s="1"/>
  <c r="H211" i="1"/>
  <c r="I211" i="1" s="1"/>
  <c r="H213" i="1"/>
  <c r="I213" i="1" s="1"/>
  <c r="H215" i="1"/>
  <c r="I215" i="1" s="1"/>
  <c r="H217" i="1"/>
  <c r="I217" i="1" s="1"/>
  <c r="H219" i="1"/>
  <c r="I219" i="1" s="1"/>
  <c r="H221" i="1"/>
  <c r="I221" i="1" s="1"/>
  <c r="H223" i="1"/>
  <c r="I223" i="1" s="1"/>
  <c r="H225" i="1"/>
  <c r="I225" i="1" s="1"/>
  <c r="H227" i="1"/>
  <c r="I227" i="1" s="1"/>
  <c r="H229" i="1"/>
  <c r="I229" i="1" s="1"/>
  <c r="H231" i="1"/>
  <c r="I231" i="1" s="1"/>
  <c r="H233" i="1"/>
  <c r="I233" i="1" s="1"/>
  <c r="I130" i="1"/>
  <c r="I134" i="1"/>
  <c r="I138" i="1"/>
  <c r="I142" i="1"/>
  <c r="I146" i="1"/>
  <c r="I150" i="1"/>
  <c r="I154" i="1"/>
  <c r="I158" i="1"/>
  <c r="H238" i="1"/>
  <c r="I238" i="1" s="1"/>
  <c r="H243" i="1"/>
  <c r="I243" i="1"/>
  <c r="H122" i="1"/>
  <c r="I122" i="1" s="1"/>
  <c r="I123" i="1"/>
  <c r="H126" i="1"/>
  <c r="I126" i="1" s="1"/>
  <c r="H161" i="1"/>
  <c r="I161" i="1" s="1"/>
  <c r="H163" i="1"/>
  <c r="I163" i="1" s="1"/>
  <c r="H165" i="1"/>
  <c r="I165" i="1" s="1"/>
  <c r="H167" i="1"/>
  <c r="I167" i="1"/>
  <c r="H169" i="1"/>
  <c r="I169" i="1" s="1"/>
  <c r="H171" i="1"/>
  <c r="I171" i="1" s="1"/>
  <c r="H173" i="1"/>
  <c r="I173" i="1" s="1"/>
  <c r="H175" i="1"/>
  <c r="I175" i="1" s="1"/>
  <c r="H177" i="1"/>
  <c r="I177" i="1" s="1"/>
  <c r="H179" i="1"/>
  <c r="I179" i="1" s="1"/>
  <c r="H181" i="1"/>
  <c r="I181" i="1" s="1"/>
  <c r="H183" i="1"/>
  <c r="I183" i="1" s="1"/>
  <c r="H185" i="1"/>
  <c r="I185" i="1" s="1"/>
  <c r="H188" i="1"/>
  <c r="I188" i="1" s="1"/>
  <c r="H190" i="1"/>
  <c r="I190" i="1" s="1"/>
  <c r="H192" i="1"/>
  <c r="I192" i="1" s="1"/>
  <c r="H194" i="1"/>
  <c r="I194" i="1" s="1"/>
  <c r="H196" i="1"/>
  <c r="I196" i="1" s="1"/>
  <c r="H198" i="1"/>
  <c r="I198" i="1" s="1"/>
  <c r="H200" i="1"/>
  <c r="I200" i="1" s="1"/>
  <c r="H202" i="1"/>
  <c r="I202" i="1" s="1"/>
  <c r="H204" i="1"/>
  <c r="I204" i="1" s="1"/>
  <c r="H206" i="1"/>
  <c r="I206" i="1" s="1"/>
  <c r="H208" i="1"/>
  <c r="I208" i="1" s="1"/>
  <c r="H210" i="1"/>
  <c r="I210" i="1" s="1"/>
  <c r="H212" i="1"/>
  <c r="I212" i="1" s="1"/>
  <c r="H214" i="1"/>
  <c r="I214" i="1" s="1"/>
  <c r="H216" i="1"/>
  <c r="I216" i="1" s="1"/>
  <c r="H218" i="1"/>
  <c r="I218" i="1" s="1"/>
  <c r="H220" i="1"/>
  <c r="I220" i="1"/>
  <c r="H222" i="1"/>
  <c r="I222" i="1" s="1"/>
  <c r="H224" i="1"/>
  <c r="I224" i="1" s="1"/>
  <c r="H226" i="1"/>
  <c r="I226" i="1" s="1"/>
  <c r="H228" i="1"/>
  <c r="I228" i="1" s="1"/>
  <c r="H230" i="1"/>
  <c r="I230" i="1" s="1"/>
  <c r="H235" i="1"/>
  <c r="I235" i="1" s="1"/>
  <c r="H241" i="1"/>
  <c r="I241" i="1" s="1"/>
  <c r="I237" i="1"/>
  <c r="H239" i="1"/>
  <c r="I239" i="1" s="1"/>
  <c r="H242" i="1"/>
  <c r="I242" i="1" s="1"/>
  <c r="H234" i="1"/>
  <c r="I234" i="1" s="1"/>
  <c r="I245" i="1"/>
  <c r="I20" i="1" l="1"/>
</calcChain>
</file>

<file path=xl/sharedStrings.xml><?xml version="1.0" encoding="utf-8"?>
<sst xmlns="http://schemas.openxmlformats.org/spreadsheetml/2006/main" count="479" uniqueCount="61">
  <si>
    <t>3.pielikums</t>
  </si>
  <si>
    <t>Nr. p.k.</t>
  </si>
  <si>
    <t>Struktūrvienība</t>
  </si>
  <si>
    <t>Amats</t>
  </si>
  <si>
    <t>Mēnešalga amatpersonām ar speciālajām pakāpēm</t>
  </si>
  <si>
    <t>Stundas likme</t>
  </si>
  <si>
    <t>Stundu skaits</t>
  </si>
  <si>
    <t>Piemaksa par nakts darbu</t>
  </si>
  <si>
    <t>DD VSAOI</t>
  </si>
  <si>
    <t>Atlīdzība</t>
  </si>
  <si>
    <t>kopā</t>
  </si>
  <si>
    <t>Galvenā kārtības policijas pārvalde</t>
  </si>
  <si>
    <t>Satiksmes drošības pārvaldes Satiksmes uzraudzības un koordinācijas biroja Autopārvadājumu uzraudzības nodaļa</t>
  </si>
  <si>
    <t>vecākais inspektors</t>
  </si>
  <si>
    <t>galvenais inspektors</t>
  </si>
  <si>
    <t>Rīgas reģiona pārvalde</t>
  </si>
  <si>
    <t>Kārtības policijas pārvaldes Patruļpolicjas pārvaldes  Speciālo uzdevumu bataljons</t>
  </si>
  <si>
    <t>bataljona komandiera vietnieks</t>
  </si>
  <si>
    <t>Kārtības policijas pārvaldes Patruļpolicjas pārvaldes  Speciālo uzdevumu bataljona 1.rota</t>
  </si>
  <si>
    <t>jaunākais inspektors</t>
  </si>
  <si>
    <t>vada komandiera vietnieks</t>
  </si>
  <si>
    <t>Kārtības policijas pārvaldes Patruļpolicjas pārvaldes  Speciālo uzdevumu bataljona 4.rota</t>
  </si>
  <si>
    <t>rotas komandiera vietnieks</t>
  </si>
  <si>
    <t>rotas komandieris</t>
  </si>
  <si>
    <t>Kārtības policijas pārvaldes Patruļpolicijas pārvaldes Patruļpolicijas bataljona 5.rota</t>
  </si>
  <si>
    <t>Kārtības policijas pārvaldes Patruļpolicijas pārvaldes Patruļpolicijas bataljona 6.rota</t>
  </si>
  <si>
    <t>Kārtības policijas pārvaldes Patruļpolicijas pārvaldes Patruļpolicijas bataljona 7.rota</t>
  </si>
  <si>
    <t>Kārtības policijas pārvaldes Patruļpolicjas pārvaldes  Speciālo uzdevumu bataljona Dienesta organizācijas, Koordinācijas un kontroles grupa</t>
  </si>
  <si>
    <t>inspektors</t>
  </si>
  <si>
    <t>Salaspils iecirkņa Kārtības policijas nodaļa</t>
  </si>
  <si>
    <t>Latgales reģiona pārvalde</t>
  </si>
  <si>
    <t>Disciplinārās uzraudzības grupa</t>
  </si>
  <si>
    <t>Daugavpils iecirkņa Kārtības policijas Austrumu nodaļa</t>
  </si>
  <si>
    <t>nodaļas priekšnieks</t>
  </si>
  <si>
    <t>nodaļas priekšnieka vietnieks</t>
  </si>
  <si>
    <t>Daugavpils iecirkņa Kārtības policijas Rietumu nodaļa</t>
  </si>
  <si>
    <t>Daugavpils iecirkņa Kārtības policijas Sēlijas nodaļa</t>
  </si>
  <si>
    <t>Daugavpils iecirkņa Kriminālpolicijas nodaļa</t>
  </si>
  <si>
    <t>Kārtības policijas biroja Atļauju sistēmas grupa</t>
  </si>
  <si>
    <t>Kārtības policijas biroja Operatīvās vadības nodaļa</t>
  </si>
  <si>
    <t>kārtībnieks</t>
  </si>
  <si>
    <t>operatīvais dežurants</t>
  </si>
  <si>
    <t>Kārtības policijas biroja Patruļpolicijas nodaļa</t>
  </si>
  <si>
    <t>Kārtības policijas biroja Patrulpolicijas nodaļas Konvoja/ĪAV rota</t>
  </si>
  <si>
    <t xml:space="preserve">Kārtības policijas biroja Patruļpolicijas nodaļas Patruļdienesta rota </t>
  </si>
  <si>
    <t>Kārtības policijas biroja Patruļpolicijas nodaļas Satiksmes uzraudzības rota</t>
  </si>
  <si>
    <t>KĀRTPB PREVENCIJAS GRUPA</t>
  </si>
  <si>
    <t>Kārtības policijas biroja sūdzību izskatīšanas grupa</t>
  </si>
  <si>
    <t xml:space="preserve">Krāslavas iecirkņa Kārtības policijas nodaļa </t>
  </si>
  <si>
    <t xml:space="preserve">Krāslavas iecirkņa Kriminālpolicijas nodaļa </t>
  </si>
  <si>
    <t>Kriminālpolicijas birojs Organizētās noziedzības un noziegumu ekonomikas jomā apkarošanas nodaļas</t>
  </si>
  <si>
    <t>Kriminālpolicijas birojs Sevišķi smagu un sērijveida noziegumu apkarošanas nodaļa</t>
  </si>
  <si>
    <t>jaunākais inspektors līdz 21.08.2021.</t>
  </si>
  <si>
    <t>jaunākais inspektors no 21.08.2021.</t>
  </si>
  <si>
    <t>inspektors līdz 31.08.2021.</t>
  </si>
  <si>
    <t>inspektors no 31.08.2021.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</si>
  <si>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</si>
  <si>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</si>
  <si>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</si>
  <si>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</si>
  <si>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 xml:space="preserve">Piemaksa par nakts darbu amatpersonām ar speciālajām dienesta pakāpēm, kuras laika periodā no 2021.gada 11.augusta līdz 31.augustam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</si>
</sst>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#0.00"/>
  </numFmts>
  <fonts count="10" x14ac:knownFonts="1"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9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applyFont="1" applyFill="1"/>
    <xf numFmtId="0" fontId="3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3" fontId="6" fillId="3" borderId="6" xfId="0" applyNumberFormat="1" applyFont="1" applyFill="1" applyBorder="1" applyAlignment="1">
      <alignment horizontal="center" vertical="center"/>
    </xf>
    <xf numFmtId="4" fontId="6" fillId="3" borderId="6" xfId="0" applyNumberFormat="1" applyFont="1" applyFill="1" applyBorder="1" applyAlignment="1">
      <alignment horizontal="center" vertical="center"/>
    </xf>
    <xf numFmtId="4" fontId="6" fillId="0" borderId="0" xfId="0" applyNumberFormat="1" applyFont="1"/>
    <xf numFmtId="0" fontId="6" fillId="0" borderId="0" xfId="0" applyFont="1"/>
    <xf numFmtId="0" fontId="6" fillId="4" borderId="3" xfId="0" applyFont="1" applyFill="1" applyBorder="1" applyAlignment="1">
      <alignment vertical="center"/>
    </xf>
    <xf numFmtId="0" fontId="6" fillId="4" borderId="4" xfId="0" applyFont="1" applyFill="1" applyBorder="1" applyAlignment="1">
      <alignment horizontal="center" vertical="center"/>
    </xf>
    <xf numFmtId="164" fontId="6" fillId="4" borderId="4" xfId="0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4" fontId="1" fillId="2" borderId="9" xfId="0" applyNumberFormat="1" applyFont="1" applyFill="1" applyBorder="1" applyAlignment="1">
      <alignment horizontal="center" vertical="center"/>
    </xf>
    <xf numFmtId="4" fontId="1" fillId="0" borderId="8" xfId="0" applyNumberFormat="1" applyFont="1" applyFill="1" applyBorder="1" applyAlignment="1">
      <alignment horizontal="center"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/>
    </xf>
    <xf numFmtId="4" fontId="1" fillId="2" borderId="5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9" fontId="6" fillId="4" borderId="4" xfId="0" applyNumberFormat="1" applyFont="1" applyFill="1" applyBorder="1" applyAlignment="1">
      <alignment horizontal="center" vertical="center" wrapText="1"/>
    </xf>
    <xf numFmtId="3" fontId="6" fillId="4" borderId="4" xfId="0" applyNumberFormat="1" applyFont="1" applyFill="1" applyBorder="1" applyAlignment="1">
      <alignment horizontal="center" vertical="center"/>
    </xf>
    <xf numFmtId="4" fontId="6" fillId="4" borderId="0" xfId="0" applyNumberFormat="1" applyFont="1" applyFill="1" applyBorder="1" applyAlignment="1">
      <alignment horizontal="center" vertical="center"/>
    </xf>
    <xf numFmtId="4" fontId="6" fillId="4" borderId="4" xfId="0" applyNumberFormat="1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4" fontId="1" fillId="2" borderId="12" xfId="0" applyNumberFormat="1" applyFont="1" applyFill="1" applyBorder="1" applyAlignment="1">
      <alignment horizontal="center" vertical="center"/>
    </xf>
    <xf numFmtId="4" fontId="1" fillId="0" borderId="6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1" fillId="0" borderId="8" xfId="0" applyNumberFormat="1" applyFont="1" applyBorder="1" applyAlignment="1">
      <alignment horizontal="center" vertical="center"/>
    </xf>
    <xf numFmtId="164" fontId="1" fillId="4" borderId="10" xfId="0" applyNumberFormat="1" applyFont="1" applyFill="1" applyBorder="1" applyAlignment="1">
      <alignment horizontal="center" vertical="center"/>
    </xf>
    <xf numFmtId="165" fontId="5" fillId="4" borderId="2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vertical="center" wrapText="1"/>
    </xf>
    <xf numFmtId="3" fontId="1" fillId="0" borderId="3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165" fontId="5" fillId="0" borderId="2" xfId="0" applyNumberFormat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vertical="center" wrapText="1"/>
    </xf>
    <xf numFmtId="0" fontId="1" fillId="0" borderId="0" xfId="1" applyFont="1" applyAlignment="1">
      <alignment horizontal="center" vertical="center" wrapText="1"/>
    </xf>
    <xf numFmtId="3" fontId="1" fillId="0" borderId="0" xfId="1" applyNumberFormat="1" applyFont="1" applyAlignment="1">
      <alignment horizontal="center" vertical="center"/>
    </xf>
    <xf numFmtId="1" fontId="8" fillId="2" borderId="0" xfId="0" applyNumberFormat="1" applyFont="1" applyFill="1" applyAlignment="1">
      <alignment horizontal="right"/>
    </xf>
    <xf numFmtId="0" fontId="8" fillId="2" borderId="0" xfId="0" applyFont="1" applyFill="1" applyAlignment="1">
      <alignment horizontal="right"/>
    </xf>
    <xf numFmtId="0" fontId="9" fillId="0" borderId="0" xfId="0" applyFont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right" vertical="center"/>
    </xf>
    <xf numFmtId="0" fontId="6" fillId="3" borderId="4" xfId="0" applyFont="1" applyFill="1" applyBorder="1" applyAlignment="1">
      <alignment horizontal="right" vertical="center"/>
    </xf>
    <xf numFmtId="0" fontId="6" fillId="3" borderId="5" xfId="0" applyFont="1" applyFill="1" applyBorder="1" applyAlignment="1">
      <alignment horizontal="right" vertical="center"/>
    </xf>
  </cellXfs>
  <cellStyles count="2">
    <cellStyle name="Normal" xfId="0" builtinId="0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5"/>
  <sheetViews>
    <sheetView tabSelected="1" zoomScale="90" zoomScaleNormal="90" workbookViewId="0">
      <selection activeCell="A8" sqref="A8:I8"/>
    </sheetView>
  </sheetViews>
  <sheetFormatPr defaultColWidth="9.109375" defaultRowHeight="13.2" x14ac:dyDescent="0.25"/>
  <cols>
    <col min="1" max="1" width="9.109375" style="1"/>
    <col min="2" max="2" width="36.5546875" style="2" customWidth="1"/>
    <col min="3" max="3" width="19.109375" style="1" customWidth="1"/>
    <col min="4" max="4" width="18.33203125" style="1" customWidth="1"/>
    <col min="5" max="5" width="18.33203125" style="3" customWidth="1"/>
    <col min="6" max="6" width="9.6640625" style="1" customWidth="1"/>
    <col min="7" max="7" width="11.109375" style="4" customWidth="1"/>
    <col min="8" max="8" width="11.109375" style="1" customWidth="1"/>
    <col min="9" max="9" width="12" style="1" customWidth="1"/>
    <col min="10" max="10" width="13.44140625" style="5" customWidth="1"/>
    <col min="11" max="16384" width="9.109375" style="5"/>
  </cols>
  <sheetData>
    <row r="1" spans="1:11" ht="13.8" x14ac:dyDescent="0.25">
      <c r="A1" s="76"/>
      <c r="B1" s="77"/>
      <c r="C1" s="78"/>
      <c r="D1" s="76"/>
      <c r="E1" s="76"/>
      <c r="F1" s="76"/>
      <c r="G1" s="79"/>
      <c r="H1" s="76"/>
      <c r="I1" s="80" t="s">
        <v>0</v>
      </c>
    </row>
    <row r="2" spans="1:11" ht="13.8" x14ac:dyDescent="0.25">
      <c r="A2" s="76"/>
      <c r="B2" s="77"/>
      <c r="C2" s="78"/>
      <c r="D2" s="76"/>
      <c r="E2" s="76"/>
      <c r="F2" s="76"/>
      <c r="G2" s="79"/>
      <c r="H2" s="76"/>
      <c r="I2" s="81" t="s">
        <v>56</v>
      </c>
    </row>
    <row r="3" spans="1:11" ht="13.8" x14ac:dyDescent="0.25">
      <c r="A3" s="76"/>
      <c r="B3" s="77"/>
      <c r="C3" s="78"/>
      <c r="D3" s="76"/>
      <c r="E3" s="76"/>
      <c r="F3" s="76"/>
      <c r="G3" s="79"/>
      <c r="H3" s="76"/>
      <c r="I3" s="81" t="s">
        <v>57</v>
      </c>
    </row>
    <row r="4" spans="1:11" ht="13.8" x14ac:dyDescent="0.25">
      <c r="A4" s="76"/>
      <c r="B4" s="77"/>
      <c r="C4" s="78"/>
      <c r="D4" s="76"/>
      <c r="E4" s="76"/>
      <c r="F4" s="76"/>
      <c r="G4" s="79"/>
      <c r="H4" s="76"/>
      <c r="I4" s="81" t="s">
        <v>58</v>
      </c>
    </row>
    <row r="5" spans="1:11" x14ac:dyDescent="0.25">
      <c r="A5" s="76"/>
      <c r="B5" s="77"/>
      <c r="C5" s="78"/>
      <c r="D5" s="76"/>
      <c r="E5" s="76"/>
      <c r="F5" s="76"/>
      <c r="G5" s="79"/>
      <c r="H5" s="76"/>
      <c r="I5" s="76"/>
    </row>
    <row r="6" spans="1:11" ht="17.399999999999999" x14ac:dyDescent="0.25">
      <c r="A6" s="76"/>
      <c r="B6" s="82" t="s">
        <v>59</v>
      </c>
      <c r="C6" s="78"/>
      <c r="D6" s="76"/>
      <c r="E6" s="76"/>
      <c r="F6" s="76"/>
      <c r="G6" s="79"/>
      <c r="H6" s="76"/>
      <c r="I6" s="76"/>
    </row>
    <row r="7" spans="1:11" s="10" customFormat="1" x14ac:dyDescent="0.25">
      <c r="A7" s="6"/>
      <c r="B7" s="7"/>
      <c r="C7" s="6"/>
      <c r="D7" s="6"/>
      <c r="E7" s="8"/>
      <c r="F7" s="6"/>
      <c r="G7" s="9"/>
      <c r="H7" s="6"/>
      <c r="I7" s="6"/>
    </row>
    <row r="8" spans="1:11" s="10" customFormat="1" ht="41.4" customHeight="1" x14ac:dyDescent="0.25">
      <c r="A8" s="87" t="s">
        <v>60</v>
      </c>
      <c r="B8" s="87"/>
      <c r="C8" s="87"/>
      <c r="D8" s="87"/>
      <c r="E8" s="87"/>
      <c r="F8" s="87"/>
      <c r="G8" s="87"/>
      <c r="H8" s="87"/>
      <c r="I8" s="87"/>
      <c r="J8" s="11"/>
      <c r="K8" s="11"/>
    </row>
    <row r="9" spans="1:11" s="10" customFormat="1" ht="16.5" customHeight="1" x14ac:dyDescent="0.25">
      <c r="A9" s="12"/>
      <c r="B9" s="12"/>
      <c r="C9" s="12"/>
      <c r="D9" s="12"/>
      <c r="E9" s="13">
        <v>167.42</v>
      </c>
      <c r="F9" s="12"/>
      <c r="G9" s="12"/>
      <c r="H9" s="12"/>
      <c r="I9" s="12"/>
      <c r="J9" s="11"/>
      <c r="K9" s="11"/>
    </row>
    <row r="10" spans="1:11" s="20" customFormat="1" ht="61.5" customHeight="1" x14ac:dyDescent="0.25">
      <c r="A10" s="14" t="s">
        <v>1</v>
      </c>
      <c r="B10" s="15" t="s">
        <v>2</v>
      </c>
      <c r="C10" s="15" t="s">
        <v>3</v>
      </c>
      <c r="D10" s="15" t="s">
        <v>4</v>
      </c>
      <c r="E10" s="16" t="s">
        <v>5</v>
      </c>
      <c r="F10" s="15" t="s">
        <v>6</v>
      </c>
      <c r="G10" s="17" t="s">
        <v>7</v>
      </c>
      <c r="H10" s="18" t="s">
        <v>8</v>
      </c>
      <c r="I10" s="19" t="s">
        <v>9</v>
      </c>
    </row>
    <row r="11" spans="1:11" s="24" customFormat="1" ht="21.75" customHeight="1" x14ac:dyDescent="0.25">
      <c r="A11" s="88" t="s">
        <v>10</v>
      </c>
      <c r="B11" s="89"/>
      <c r="C11" s="89"/>
      <c r="D11" s="89"/>
      <c r="E11" s="90"/>
      <c r="F11" s="21">
        <f t="shared" ref="F11:H11" si="0">SUM(F12:F245)</f>
        <v>6346</v>
      </c>
      <c r="G11" s="22">
        <f t="shared" si="0"/>
        <v>20714.219999999987</v>
      </c>
      <c r="H11" s="22">
        <f t="shared" si="0"/>
        <v>4886.4599999999955</v>
      </c>
      <c r="I11" s="22">
        <f>SUM(I12:I245)</f>
        <v>25600.679999999975</v>
      </c>
      <c r="J11" s="23"/>
      <c r="K11" s="23"/>
    </row>
    <row r="12" spans="1:11" s="24" customFormat="1" ht="19.5" customHeight="1" x14ac:dyDescent="0.25">
      <c r="A12" s="25"/>
      <c r="B12" s="26" t="s">
        <v>11</v>
      </c>
      <c r="C12" s="26"/>
      <c r="D12" s="26"/>
      <c r="E12" s="27"/>
      <c r="F12" s="28"/>
      <c r="G12" s="28"/>
      <c r="H12" s="26"/>
      <c r="I12" s="29"/>
      <c r="J12" s="23"/>
      <c r="K12" s="23"/>
    </row>
    <row r="13" spans="1:11" s="38" customFormat="1" ht="49.5" customHeight="1" x14ac:dyDescent="0.25">
      <c r="A13" s="30">
        <v>1</v>
      </c>
      <c r="B13" s="15" t="s">
        <v>12</v>
      </c>
      <c r="C13" s="31" t="s">
        <v>13</v>
      </c>
      <c r="D13" s="32">
        <v>1177</v>
      </c>
      <c r="E13" s="33">
        <f>ROUND(D13/$E$9,3)</f>
        <v>7.03</v>
      </c>
      <c r="F13" s="34">
        <v>8</v>
      </c>
      <c r="G13" s="34">
        <f>ROUND(E13*F13*0.5,2)</f>
        <v>28.12</v>
      </c>
      <c r="H13" s="35">
        <f>ROUND(G13*23.59%,2)</f>
        <v>6.63</v>
      </c>
      <c r="I13" s="36">
        <f t="shared" ref="I13:I14" si="1">G13+H13</f>
        <v>34.75</v>
      </c>
      <c r="J13" s="37"/>
      <c r="K13" s="37"/>
    </row>
    <row r="14" spans="1:11" s="38" customFormat="1" ht="49.5" customHeight="1" x14ac:dyDescent="0.25">
      <c r="A14" s="39">
        <v>2</v>
      </c>
      <c r="B14" s="15" t="s">
        <v>12</v>
      </c>
      <c r="C14" s="40" t="s">
        <v>14</v>
      </c>
      <c r="D14" s="41">
        <v>1239</v>
      </c>
      <c r="E14" s="33">
        <f t="shared" ref="E14:E78" si="2">ROUND(D14/$E$9,3)</f>
        <v>7.4009999999999998</v>
      </c>
      <c r="F14" s="34">
        <v>8</v>
      </c>
      <c r="G14" s="34">
        <f t="shared" ref="G14:G78" si="3">ROUND(E14*F14*0.5,2)</f>
        <v>29.6</v>
      </c>
      <c r="H14" s="42">
        <f t="shared" ref="H14" si="4">ROUND(G14*23.59%,2)</f>
        <v>6.98</v>
      </c>
      <c r="I14" s="43">
        <f t="shared" si="1"/>
        <v>36.58</v>
      </c>
      <c r="J14" s="37"/>
      <c r="K14" s="37"/>
    </row>
    <row r="15" spans="1:11" s="51" customFormat="1" ht="15.75" customHeight="1" x14ac:dyDescent="0.25">
      <c r="A15" s="44"/>
      <c r="B15" s="45" t="s">
        <v>15</v>
      </c>
      <c r="C15" s="46"/>
      <c r="D15" s="47"/>
      <c r="E15" s="66"/>
      <c r="F15" s="48"/>
      <c r="G15" s="67"/>
      <c r="H15" s="49"/>
      <c r="I15" s="50"/>
    </row>
    <row r="16" spans="1:11" s="54" customFormat="1" ht="34.5" customHeight="1" x14ac:dyDescent="0.25">
      <c r="A16" s="39">
        <v>3</v>
      </c>
      <c r="B16" s="52" t="s">
        <v>16</v>
      </c>
      <c r="C16" s="40" t="s">
        <v>17</v>
      </c>
      <c r="D16" s="41">
        <v>1598</v>
      </c>
      <c r="E16" s="33">
        <f t="shared" si="2"/>
        <v>9.5449999999999999</v>
      </c>
      <c r="F16" s="53">
        <v>58</v>
      </c>
      <c r="G16" s="34">
        <f t="shared" si="3"/>
        <v>276.81</v>
      </c>
      <c r="H16" s="42">
        <f>ROUND(G16*23.59%,2)</f>
        <v>65.3</v>
      </c>
      <c r="I16" s="43">
        <f>G16+H16</f>
        <v>342.11</v>
      </c>
    </row>
    <row r="17" spans="1:9" s="54" customFormat="1" ht="52.5" customHeight="1" x14ac:dyDescent="0.25">
      <c r="A17" s="39">
        <v>4</v>
      </c>
      <c r="B17" s="55" t="s">
        <v>18</v>
      </c>
      <c r="C17" s="40" t="s">
        <v>19</v>
      </c>
      <c r="D17" s="41">
        <v>1072</v>
      </c>
      <c r="E17" s="33">
        <f t="shared" si="2"/>
        <v>6.4029999999999996</v>
      </c>
      <c r="F17" s="53">
        <v>48</v>
      </c>
      <c r="G17" s="34">
        <f t="shared" si="3"/>
        <v>153.66999999999999</v>
      </c>
      <c r="H17" s="42">
        <f t="shared" ref="H17:H81" si="5">ROUND(G17*23.59%,2)</f>
        <v>36.25</v>
      </c>
      <c r="I17" s="43">
        <f t="shared" ref="I17:I81" si="6">G17+H17</f>
        <v>189.92</v>
      </c>
    </row>
    <row r="18" spans="1:9" s="54" customFormat="1" ht="52.5" customHeight="1" x14ac:dyDescent="0.25">
      <c r="A18" s="39">
        <v>5</v>
      </c>
      <c r="B18" s="55" t="s">
        <v>18</v>
      </c>
      <c r="C18" s="40" t="s">
        <v>19</v>
      </c>
      <c r="D18" s="41">
        <v>1141</v>
      </c>
      <c r="E18" s="33">
        <f t="shared" si="2"/>
        <v>6.8150000000000004</v>
      </c>
      <c r="F18" s="53">
        <v>48</v>
      </c>
      <c r="G18" s="34">
        <f t="shared" si="3"/>
        <v>163.56</v>
      </c>
      <c r="H18" s="42">
        <f t="shared" si="5"/>
        <v>38.58</v>
      </c>
      <c r="I18" s="43">
        <f t="shared" si="6"/>
        <v>202.14</v>
      </c>
    </row>
    <row r="19" spans="1:9" s="54" customFormat="1" ht="52.5" customHeight="1" x14ac:dyDescent="0.25">
      <c r="A19" s="39">
        <v>6</v>
      </c>
      <c r="B19" s="55" t="s">
        <v>18</v>
      </c>
      <c r="C19" s="40" t="s">
        <v>19</v>
      </c>
      <c r="D19" s="41">
        <v>1141</v>
      </c>
      <c r="E19" s="33">
        <f t="shared" si="2"/>
        <v>6.8150000000000004</v>
      </c>
      <c r="F19" s="53">
        <v>48</v>
      </c>
      <c r="G19" s="34">
        <f t="shared" si="3"/>
        <v>163.56</v>
      </c>
      <c r="H19" s="42">
        <f t="shared" si="5"/>
        <v>38.58</v>
      </c>
      <c r="I19" s="43">
        <f t="shared" si="6"/>
        <v>202.14</v>
      </c>
    </row>
    <row r="20" spans="1:9" s="54" customFormat="1" ht="52.5" customHeight="1" x14ac:dyDescent="0.25">
      <c r="A20" s="39">
        <v>7</v>
      </c>
      <c r="B20" s="55" t="s">
        <v>18</v>
      </c>
      <c r="C20" s="40" t="s">
        <v>19</v>
      </c>
      <c r="D20" s="41">
        <v>1072</v>
      </c>
      <c r="E20" s="33">
        <f t="shared" si="2"/>
        <v>6.4029999999999996</v>
      </c>
      <c r="F20" s="53">
        <v>50</v>
      </c>
      <c r="G20" s="34">
        <f t="shared" si="3"/>
        <v>160.08000000000001</v>
      </c>
      <c r="H20" s="42">
        <f t="shared" si="5"/>
        <v>37.76</v>
      </c>
      <c r="I20" s="43">
        <f t="shared" si="6"/>
        <v>197.84</v>
      </c>
    </row>
    <row r="21" spans="1:9" s="54" customFormat="1" ht="52.5" customHeight="1" x14ac:dyDescent="0.25">
      <c r="A21" s="39">
        <v>8</v>
      </c>
      <c r="B21" s="55" t="s">
        <v>18</v>
      </c>
      <c r="C21" s="40" t="s">
        <v>20</v>
      </c>
      <c r="D21" s="41">
        <v>1211</v>
      </c>
      <c r="E21" s="33">
        <f t="shared" si="2"/>
        <v>7.2329999999999997</v>
      </c>
      <c r="F21" s="53">
        <v>50</v>
      </c>
      <c r="G21" s="34">
        <f t="shared" si="3"/>
        <v>180.83</v>
      </c>
      <c r="H21" s="42">
        <f t="shared" si="5"/>
        <v>42.66</v>
      </c>
      <c r="I21" s="43">
        <f t="shared" si="6"/>
        <v>223.49</v>
      </c>
    </row>
    <row r="22" spans="1:9" s="54" customFormat="1" ht="52.5" customHeight="1" x14ac:dyDescent="0.25">
      <c r="A22" s="39">
        <v>9</v>
      </c>
      <c r="B22" s="55" t="s">
        <v>18</v>
      </c>
      <c r="C22" s="40" t="s">
        <v>19</v>
      </c>
      <c r="D22" s="41">
        <v>1118</v>
      </c>
      <c r="E22" s="33">
        <f t="shared" si="2"/>
        <v>6.6779999999999999</v>
      </c>
      <c r="F22" s="53">
        <v>50</v>
      </c>
      <c r="G22" s="34">
        <f t="shared" si="3"/>
        <v>166.95</v>
      </c>
      <c r="H22" s="42">
        <f t="shared" si="5"/>
        <v>39.380000000000003</v>
      </c>
      <c r="I22" s="43">
        <f t="shared" si="6"/>
        <v>206.32999999999998</v>
      </c>
    </row>
    <row r="23" spans="1:9" s="54" customFormat="1" ht="30" customHeight="1" x14ac:dyDescent="0.25">
      <c r="A23" s="39">
        <v>10</v>
      </c>
      <c r="B23" s="56" t="s">
        <v>21</v>
      </c>
      <c r="C23" s="52" t="s">
        <v>22</v>
      </c>
      <c r="D23" s="41">
        <v>1236</v>
      </c>
      <c r="E23" s="33">
        <f t="shared" si="2"/>
        <v>7.383</v>
      </c>
      <c r="F23" s="53">
        <v>56</v>
      </c>
      <c r="G23" s="34">
        <f t="shared" si="3"/>
        <v>206.72</v>
      </c>
      <c r="H23" s="42">
        <f t="shared" si="5"/>
        <v>48.77</v>
      </c>
      <c r="I23" s="43">
        <f t="shared" si="6"/>
        <v>255.49</v>
      </c>
    </row>
    <row r="24" spans="1:9" s="54" customFormat="1" ht="30" customHeight="1" x14ac:dyDescent="0.25">
      <c r="A24" s="39">
        <v>11</v>
      </c>
      <c r="B24" s="52" t="s">
        <v>21</v>
      </c>
      <c r="C24" s="52" t="s">
        <v>19</v>
      </c>
      <c r="D24" s="41">
        <v>1023</v>
      </c>
      <c r="E24" s="33">
        <f t="shared" si="2"/>
        <v>6.11</v>
      </c>
      <c r="F24" s="53">
        <v>40</v>
      </c>
      <c r="G24" s="34">
        <f t="shared" si="3"/>
        <v>122.2</v>
      </c>
      <c r="H24" s="42">
        <f t="shared" si="5"/>
        <v>28.83</v>
      </c>
      <c r="I24" s="43">
        <f t="shared" si="6"/>
        <v>151.03</v>
      </c>
    </row>
    <row r="25" spans="1:9" s="54" customFormat="1" ht="30" customHeight="1" x14ac:dyDescent="0.25">
      <c r="A25" s="83">
        <v>12</v>
      </c>
      <c r="B25" s="85" t="s">
        <v>21</v>
      </c>
      <c r="C25" s="75" t="s">
        <v>52</v>
      </c>
      <c r="D25" s="69">
        <v>1000</v>
      </c>
      <c r="E25" s="70">
        <f t="shared" si="2"/>
        <v>5.9729999999999999</v>
      </c>
      <c r="F25" s="57">
        <v>26</v>
      </c>
      <c r="G25" s="71">
        <f t="shared" si="3"/>
        <v>77.650000000000006</v>
      </c>
      <c r="H25" s="72">
        <f t="shared" si="5"/>
        <v>18.32</v>
      </c>
      <c r="I25" s="43">
        <f t="shared" si="6"/>
        <v>95.97</v>
      </c>
    </row>
    <row r="26" spans="1:9" s="54" customFormat="1" ht="30" customHeight="1" x14ac:dyDescent="0.25">
      <c r="A26" s="84"/>
      <c r="B26" s="86"/>
      <c r="C26" s="75" t="s">
        <v>53</v>
      </c>
      <c r="D26" s="69">
        <v>1023</v>
      </c>
      <c r="E26" s="70">
        <f t="shared" si="2"/>
        <v>6.11</v>
      </c>
      <c r="F26" s="57">
        <v>30</v>
      </c>
      <c r="G26" s="71">
        <f t="shared" si="3"/>
        <v>91.65</v>
      </c>
      <c r="H26" s="72">
        <f t="shared" si="5"/>
        <v>21.62</v>
      </c>
      <c r="I26" s="43">
        <f t="shared" si="6"/>
        <v>113.27000000000001</v>
      </c>
    </row>
    <row r="27" spans="1:9" s="54" customFormat="1" ht="30" customHeight="1" x14ac:dyDescent="0.25">
      <c r="A27" s="39">
        <v>13</v>
      </c>
      <c r="B27" s="52" t="s">
        <v>21</v>
      </c>
      <c r="C27" s="52" t="s">
        <v>19</v>
      </c>
      <c r="D27" s="41">
        <v>1023</v>
      </c>
      <c r="E27" s="33">
        <f t="shared" si="2"/>
        <v>6.11</v>
      </c>
      <c r="F27" s="53">
        <v>56</v>
      </c>
      <c r="G27" s="34">
        <f t="shared" si="3"/>
        <v>171.08</v>
      </c>
      <c r="H27" s="42">
        <f t="shared" si="5"/>
        <v>40.36</v>
      </c>
      <c r="I27" s="43">
        <f t="shared" si="6"/>
        <v>211.44</v>
      </c>
    </row>
    <row r="28" spans="1:9" s="54" customFormat="1" ht="30" customHeight="1" x14ac:dyDescent="0.25">
      <c r="A28" s="39">
        <v>14</v>
      </c>
      <c r="B28" s="52" t="s">
        <v>21</v>
      </c>
      <c r="C28" s="52" t="s">
        <v>19</v>
      </c>
      <c r="D28" s="41">
        <v>1023</v>
      </c>
      <c r="E28" s="33">
        <f t="shared" si="2"/>
        <v>6.11</v>
      </c>
      <c r="F28" s="53">
        <v>56</v>
      </c>
      <c r="G28" s="34">
        <f t="shared" si="3"/>
        <v>171.08</v>
      </c>
      <c r="H28" s="42">
        <f t="shared" si="5"/>
        <v>40.36</v>
      </c>
      <c r="I28" s="43">
        <f t="shared" si="6"/>
        <v>211.44</v>
      </c>
    </row>
    <row r="29" spans="1:9" s="54" customFormat="1" ht="30" customHeight="1" x14ac:dyDescent="0.25">
      <c r="A29" s="39">
        <v>15</v>
      </c>
      <c r="B29" s="52" t="s">
        <v>21</v>
      </c>
      <c r="C29" s="52" t="s">
        <v>19</v>
      </c>
      <c r="D29" s="41">
        <v>1023</v>
      </c>
      <c r="E29" s="33">
        <f t="shared" si="2"/>
        <v>6.11</v>
      </c>
      <c r="F29" s="53">
        <v>56</v>
      </c>
      <c r="G29" s="34">
        <f t="shared" si="3"/>
        <v>171.08</v>
      </c>
      <c r="H29" s="42">
        <f t="shared" si="5"/>
        <v>40.36</v>
      </c>
      <c r="I29" s="43">
        <f t="shared" si="6"/>
        <v>211.44</v>
      </c>
    </row>
    <row r="30" spans="1:9" s="54" customFormat="1" ht="30" customHeight="1" x14ac:dyDescent="0.25">
      <c r="A30" s="39">
        <v>16</v>
      </c>
      <c r="B30" s="52" t="s">
        <v>21</v>
      </c>
      <c r="C30" s="52" t="s">
        <v>19</v>
      </c>
      <c r="D30" s="41">
        <v>1046</v>
      </c>
      <c r="E30" s="33">
        <f t="shared" si="2"/>
        <v>6.2480000000000002</v>
      </c>
      <c r="F30" s="53">
        <v>56</v>
      </c>
      <c r="G30" s="34">
        <f t="shared" si="3"/>
        <v>174.94</v>
      </c>
      <c r="H30" s="42">
        <f t="shared" si="5"/>
        <v>41.27</v>
      </c>
      <c r="I30" s="43">
        <f t="shared" si="6"/>
        <v>216.21</v>
      </c>
    </row>
    <row r="31" spans="1:9" s="54" customFormat="1" ht="30" customHeight="1" x14ac:dyDescent="0.25">
      <c r="A31" s="39">
        <v>17</v>
      </c>
      <c r="B31" s="52" t="s">
        <v>21</v>
      </c>
      <c r="C31" s="52" t="s">
        <v>19</v>
      </c>
      <c r="D31" s="41">
        <v>1069</v>
      </c>
      <c r="E31" s="33">
        <f t="shared" si="2"/>
        <v>6.3849999999999998</v>
      </c>
      <c r="F31" s="53">
        <v>56</v>
      </c>
      <c r="G31" s="34">
        <f t="shared" si="3"/>
        <v>178.78</v>
      </c>
      <c r="H31" s="42">
        <f t="shared" si="5"/>
        <v>42.17</v>
      </c>
      <c r="I31" s="43">
        <f t="shared" si="6"/>
        <v>220.95</v>
      </c>
    </row>
    <row r="32" spans="1:9" s="54" customFormat="1" ht="30" customHeight="1" x14ac:dyDescent="0.25">
      <c r="A32" s="39">
        <v>18</v>
      </c>
      <c r="B32" s="52" t="s">
        <v>21</v>
      </c>
      <c r="C32" s="52" t="s">
        <v>19</v>
      </c>
      <c r="D32" s="41">
        <v>1023</v>
      </c>
      <c r="E32" s="33">
        <f t="shared" si="2"/>
        <v>6.11</v>
      </c>
      <c r="F32" s="53">
        <v>56</v>
      </c>
      <c r="G32" s="34">
        <f t="shared" si="3"/>
        <v>171.08</v>
      </c>
      <c r="H32" s="42">
        <f t="shared" si="5"/>
        <v>40.36</v>
      </c>
      <c r="I32" s="43">
        <f t="shared" si="6"/>
        <v>211.44</v>
      </c>
    </row>
    <row r="33" spans="1:9" s="54" customFormat="1" ht="30" customHeight="1" x14ac:dyDescent="0.25">
      <c r="A33" s="39">
        <v>19</v>
      </c>
      <c r="B33" s="52" t="s">
        <v>21</v>
      </c>
      <c r="C33" s="52" t="s">
        <v>19</v>
      </c>
      <c r="D33" s="41">
        <v>1069</v>
      </c>
      <c r="E33" s="33">
        <f t="shared" si="2"/>
        <v>6.3849999999999998</v>
      </c>
      <c r="F33" s="53">
        <v>56</v>
      </c>
      <c r="G33" s="34">
        <f t="shared" si="3"/>
        <v>178.78</v>
      </c>
      <c r="H33" s="42">
        <f t="shared" si="5"/>
        <v>42.17</v>
      </c>
      <c r="I33" s="43">
        <f t="shared" si="6"/>
        <v>220.95</v>
      </c>
    </row>
    <row r="34" spans="1:9" s="54" customFormat="1" ht="30" customHeight="1" x14ac:dyDescent="0.25">
      <c r="A34" s="39">
        <v>20</v>
      </c>
      <c r="B34" s="52" t="s">
        <v>21</v>
      </c>
      <c r="C34" s="52" t="s">
        <v>19</v>
      </c>
      <c r="D34" s="41">
        <v>1069</v>
      </c>
      <c r="E34" s="33">
        <f t="shared" si="2"/>
        <v>6.3849999999999998</v>
      </c>
      <c r="F34" s="53">
        <v>56</v>
      </c>
      <c r="G34" s="34">
        <f t="shared" si="3"/>
        <v>178.78</v>
      </c>
      <c r="H34" s="42">
        <f t="shared" si="5"/>
        <v>42.17</v>
      </c>
      <c r="I34" s="43">
        <f t="shared" si="6"/>
        <v>220.95</v>
      </c>
    </row>
    <row r="35" spans="1:9" s="54" customFormat="1" ht="30" customHeight="1" x14ac:dyDescent="0.25">
      <c r="A35" s="39">
        <v>21</v>
      </c>
      <c r="B35" s="52" t="s">
        <v>21</v>
      </c>
      <c r="C35" s="52" t="s">
        <v>19</v>
      </c>
      <c r="D35" s="41">
        <v>1023</v>
      </c>
      <c r="E35" s="33">
        <f t="shared" si="2"/>
        <v>6.11</v>
      </c>
      <c r="F35" s="53">
        <v>56</v>
      </c>
      <c r="G35" s="34">
        <f t="shared" si="3"/>
        <v>171.08</v>
      </c>
      <c r="H35" s="42">
        <f t="shared" si="5"/>
        <v>40.36</v>
      </c>
      <c r="I35" s="43">
        <f t="shared" si="6"/>
        <v>211.44</v>
      </c>
    </row>
    <row r="36" spans="1:9" s="54" customFormat="1" ht="30" customHeight="1" x14ac:dyDescent="0.25">
      <c r="A36" s="39">
        <v>22</v>
      </c>
      <c r="B36" s="52" t="s">
        <v>21</v>
      </c>
      <c r="C36" s="52" t="s">
        <v>23</v>
      </c>
      <c r="D36" s="41">
        <v>1327</v>
      </c>
      <c r="E36" s="33">
        <f t="shared" si="2"/>
        <v>7.9260000000000002</v>
      </c>
      <c r="F36" s="53">
        <v>24</v>
      </c>
      <c r="G36" s="34">
        <f t="shared" si="3"/>
        <v>95.11</v>
      </c>
      <c r="H36" s="42">
        <f t="shared" si="5"/>
        <v>22.44</v>
      </c>
      <c r="I36" s="43">
        <f t="shared" si="6"/>
        <v>117.55</v>
      </c>
    </row>
    <row r="37" spans="1:9" s="54" customFormat="1" ht="30" customHeight="1" x14ac:dyDescent="0.25">
      <c r="A37" s="39">
        <v>23</v>
      </c>
      <c r="B37" s="52" t="s">
        <v>21</v>
      </c>
      <c r="C37" s="52" t="s">
        <v>19</v>
      </c>
      <c r="D37" s="41">
        <v>1046</v>
      </c>
      <c r="E37" s="33">
        <f t="shared" si="2"/>
        <v>6.2480000000000002</v>
      </c>
      <c r="F37" s="53">
        <v>56</v>
      </c>
      <c r="G37" s="34">
        <f t="shared" si="3"/>
        <v>174.94</v>
      </c>
      <c r="H37" s="42">
        <f t="shared" si="5"/>
        <v>41.27</v>
      </c>
      <c r="I37" s="43">
        <f t="shared" si="6"/>
        <v>216.21</v>
      </c>
    </row>
    <row r="38" spans="1:9" s="54" customFormat="1" ht="30" customHeight="1" x14ac:dyDescent="0.25">
      <c r="A38" s="39">
        <v>24</v>
      </c>
      <c r="B38" s="52" t="s">
        <v>21</v>
      </c>
      <c r="C38" s="52" t="s">
        <v>19</v>
      </c>
      <c r="D38" s="41">
        <v>1069</v>
      </c>
      <c r="E38" s="33">
        <f t="shared" si="2"/>
        <v>6.3849999999999998</v>
      </c>
      <c r="F38" s="53">
        <v>56</v>
      </c>
      <c r="G38" s="34">
        <f t="shared" si="3"/>
        <v>178.78</v>
      </c>
      <c r="H38" s="42">
        <f t="shared" si="5"/>
        <v>42.17</v>
      </c>
      <c r="I38" s="43">
        <f t="shared" si="6"/>
        <v>220.95</v>
      </c>
    </row>
    <row r="39" spans="1:9" s="54" customFormat="1" ht="30" customHeight="1" x14ac:dyDescent="0.25">
      <c r="A39" s="39">
        <v>25</v>
      </c>
      <c r="B39" s="52" t="s">
        <v>21</v>
      </c>
      <c r="C39" s="52" t="s">
        <v>22</v>
      </c>
      <c r="D39" s="41">
        <v>1282</v>
      </c>
      <c r="E39" s="33">
        <f t="shared" si="2"/>
        <v>7.657</v>
      </c>
      <c r="F39" s="53">
        <v>48</v>
      </c>
      <c r="G39" s="34">
        <f t="shared" si="3"/>
        <v>183.77</v>
      </c>
      <c r="H39" s="42">
        <f t="shared" si="5"/>
        <v>43.35</v>
      </c>
      <c r="I39" s="43">
        <f t="shared" si="6"/>
        <v>227.12</v>
      </c>
    </row>
    <row r="40" spans="1:9" s="54" customFormat="1" ht="30" customHeight="1" x14ac:dyDescent="0.25">
      <c r="A40" s="39">
        <v>26</v>
      </c>
      <c r="B40" s="52" t="s">
        <v>24</v>
      </c>
      <c r="C40" s="52" t="s">
        <v>19</v>
      </c>
      <c r="D40" s="41">
        <v>1000</v>
      </c>
      <c r="E40" s="33">
        <f t="shared" si="2"/>
        <v>5.9729999999999999</v>
      </c>
      <c r="F40" s="53">
        <v>48</v>
      </c>
      <c r="G40" s="34">
        <f t="shared" si="3"/>
        <v>143.35</v>
      </c>
      <c r="H40" s="42">
        <f t="shared" si="5"/>
        <v>33.82</v>
      </c>
      <c r="I40" s="43">
        <f t="shared" si="6"/>
        <v>177.17</v>
      </c>
    </row>
    <row r="41" spans="1:9" s="54" customFormat="1" ht="30" customHeight="1" x14ac:dyDescent="0.25">
      <c r="A41" s="39">
        <v>27</v>
      </c>
      <c r="B41" s="52" t="s">
        <v>24</v>
      </c>
      <c r="C41" s="52" t="s">
        <v>19</v>
      </c>
      <c r="D41" s="41">
        <v>1046</v>
      </c>
      <c r="E41" s="33">
        <f t="shared" si="2"/>
        <v>6.2480000000000002</v>
      </c>
      <c r="F41" s="53">
        <v>48</v>
      </c>
      <c r="G41" s="34">
        <f t="shared" si="3"/>
        <v>149.94999999999999</v>
      </c>
      <c r="H41" s="42">
        <f t="shared" si="5"/>
        <v>35.369999999999997</v>
      </c>
      <c r="I41" s="43">
        <f t="shared" si="6"/>
        <v>185.32</v>
      </c>
    </row>
    <row r="42" spans="1:9" s="54" customFormat="1" ht="30" customHeight="1" x14ac:dyDescent="0.25">
      <c r="A42" s="39">
        <v>28</v>
      </c>
      <c r="B42" s="52" t="s">
        <v>24</v>
      </c>
      <c r="C42" s="52" t="s">
        <v>19</v>
      </c>
      <c r="D42" s="41">
        <v>1092</v>
      </c>
      <c r="E42" s="33">
        <f t="shared" si="2"/>
        <v>6.5229999999999997</v>
      </c>
      <c r="F42" s="53">
        <v>48</v>
      </c>
      <c r="G42" s="34">
        <f t="shared" si="3"/>
        <v>156.55000000000001</v>
      </c>
      <c r="H42" s="42">
        <f t="shared" si="5"/>
        <v>36.93</v>
      </c>
      <c r="I42" s="43">
        <f t="shared" si="6"/>
        <v>193.48000000000002</v>
      </c>
    </row>
    <row r="43" spans="1:9" s="54" customFormat="1" ht="30" customHeight="1" x14ac:dyDescent="0.25">
      <c r="A43" s="39">
        <v>29</v>
      </c>
      <c r="B43" s="52" t="s">
        <v>24</v>
      </c>
      <c r="C43" s="52" t="s">
        <v>19</v>
      </c>
      <c r="D43" s="41">
        <v>1046</v>
      </c>
      <c r="E43" s="33">
        <f t="shared" si="2"/>
        <v>6.2480000000000002</v>
      </c>
      <c r="F43" s="53">
        <v>50</v>
      </c>
      <c r="G43" s="34">
        <f t="shared" si="3"/>
        <v>156.19999999999999</v>
      </c>
      <c r="H43" s="42">
        <f t="shared" si="5"/>
        <v>36.85</v>
      </c>
      <c r="I43" s="43">
        <f t="shared" si="6"/>
        <v>193.04999999999998</v>
      </c>
    </row>
    <row r="44" spans="1:9" s="54" customFormat="1" ht="30" customHeight="1" x14ac:dyDescent="0.25">
      <c r="A44" s="39">
        <v>30</v>
      </c>
      <c r="B44" s="52" t="s">
        <v>24</v>
      </c>
      <c r="C44" s="52" t="s">
        <v>19</v>
      </c>
      <c r="D44" s="41">
        <v>1046</v>
      </c>
      <c r="E44" s="33">
        <f t="shared" si="2"/>
        <v>6.2480000000000002</v>
      </c>
      <c r="F44" s="53">
        <v>48</v>
      </c>
      <c r="G44" s="34">
        <f t="shared" si="3"/>
        <v>149.94999999999999</v>
      </c>
      <c r="H44" s="42">
        <f t="shared" si="5"/>
        <v>35.369999999999997</v>
      </c>
      <c r="I44" s="43">
        <f t="shared" si="6"/>
        <v>185.32</v>
      </c>
    </row>
    <row r="45" spans="1:9" s="54" customFormat="1" ht="30" customHeight="1" x14ac:dyDescent="0.25">
      <c r="A45" s="39">
        <v>31</v>
      </c>
      <c r="B45" s="52" t="s">
        <v>24</v>
      </c>
      <c r="C45" s="52" t="s">
        <v>23</v>
      </c>
      <c r="D45" s="41">
        <v>1282</v>
      </c>
      <c r="E45" s="33">
        <f t="shared" si="2"/>
        <v>7.657</v>
      </c>
      <c r="F45" s="53">
        <v>50</v>
      </c>
      <c r="G45" s="34">
        <f t="shared" si="3"/>
        <v>191.43</v>
      </c>
      <c r="H45" s="42">
        <f t="shared" si="5"/>
        <v>45.16</v>
      </c>
      <c r="I45" s="43">
        <f t="shared" si="6"/>
        <v>236.59</v>
      </c>
    </row>
    <row r="46" spans="1:9" s="54" customFormat="1" ht="30" customHeight="1" x14ac:dyDescent="0.25">
      <c r="A46" s="39">
        <v>32</v>
      </c>
      <c r="B46" s="52" t="s">
        <v>24</v>
      </c>
      <c r="C46" s="52" t="s">
        <v>19</v>
      </c>
      <c r="D46" s="41">
        <v>1023</v>
      </c>
      <c r="E46" s="33">
        <f t="shared" si="2"/>
        <v>6.11</v>
      </c>
      <c r="F46" s="53">
        <v>48</v>
      </c>
      <c r="G46" s="34">
        <f t="shared" si="3"/>
        <v>146.63999999999999</v>
      </c>
      <c r="H46" s="42">
        <f t="shared" si="5"/>
        <v>34.590000000000003</v>
      </c>
      <c r="I46" s="43">
        <f t="shared" si="6"/>
        <v>181.23</v>
      </c>
    </row>
    <row r="47" spans="1:9" s="54" customFormat="1" ht="30" customHeight="1" x14ac:dyDescent="0.25">
      <c r="A47" s="39">
        <v>33</v>
      </c>
      <c r="B47" s="52" t="s">
        <v>24</v>
      </c>
      <c r="C47" s="52" t="s">
        <v>19</v>
      </c>
      <c r="D47" s="41">
        <v>1092</v>
      </c>
      <c r="E47" s="33">
        <f t="shared" si="2"/>
        <v>6.5229999999999997</v>
      </c>
      <c r="F47" s="53">
        <v>50</v>
      </c>
      <c r="G47" s="34">
        <f t="shared" si="3"/>
        <v>163.08000000000001</v>
      </c>
      <c r="H47" s="42">
        <f t="shared" si="5"/>
        <v>38.47</v>
      </c>
      <c r="I47" s="43">
        <f t="shared" si="6"/>
        <v>201.55</v>
      </c>
    </row>
    <row r="48" spans="1:9" s="54" customFormat="1" ht="30" customHeight="1" x14ac:dyDescent="0.25">
      <c r="A48" s="39">
        <v>34</v>
      </c>
      <c r="B48" s="52" t="s">
        <v>24</v>
      </c>
      <c r="C48" s="52" t="s">
        <v>19</v>
      </c>
      <c r="D48" s="41">
        <v>1023</v>
      </c>
      <c r="E48" s="33">
        <f t="shared" si="2"/>
        <v>6.11</v>
      </c>
      <c r="F48" s="53">
        <v>50</v>
      </c>
      <c r="G48" s="34">
        <f t="shared" si="3"/>
        <v>152.75</v>
      </c>
      <c r="H48" s="42">
        <f t="shared" si="5"/>
        <v>36.03</v>
      </c>
      <c r="I48" s="43">
        <f t="shared" si="6"/>
        <v>188.78</v>
      </c>
    </row>
    <row r="49" spans="1:9" s="54" customFormat="1" ht="30" customHeight="1" x14ac:dyDescent="0.25">
      <c r="A49" s="39">
        <v>35</v>
      </c>
      <c r="B49" s="52" t="s">
        <v>24</v>
      </c>
      <c r="C49" s="52" t="s">
        <v>19</v>
      </c>
      <c r="D49" s="41">
        <v>1023</v>
      </c>
      <c r="E49" s="33">
        <f t="shared" si="2"/>
        <v>6.11</v>
      </c>
      <c r="F49" s="53">
        <v>48</v>
      </c>
      <c r="G49" s="34">
        <f t="shared" si="3"/>
        <v>146.63999999999999</v>
      </c>
      <c r="H49" s="42">
        <f t="shared" si="5"/>
        <v>34.590000000000003</v>
      </c>
      <c r="I49" s="43">
        <f t="shared" si="6"/>
        <v>181.23</v>
      </c>
    </row>
    <row r="50" spans="1:9" s="54" customFormat="1" ht="30" customHeight="1" x14ac:dyDescent="0.25">
      <c r="A50" s="39">
        <v>36</v>
      </c>
      <c r="B50" s="52" t="s">
        <v>24</v>
      </c>
      <c r="C50" s="52" t="s">
        <v>19</v>
      </c>
      <c r="D50" s="41">
        <v>1046</v>
      </c>
      <c r="E50" s="33">
        <f t="shared" si="2"/>
        <v>6.2480000000000002</v>
      </c>
      <c r="F50" s="53">
        <v>58</v>
      </c>
      <c r="G50" s="34">
        <f t="shared" si="3"/>
        <v>181.19</v>
      </c>
      <c r="H50" s="42">
        <f t="shared" si="5"/>
        <v>42.74</v>
      </c>
      <c r="I50" s="43">
        <f t="shared" si="6"/>
        <v>223.93</v>
      </c>
    </row>
    <row r="51" spans="1:9" s="54" customFormat="1" ht="30" customHeight="1" x14ac:dyDescent="0.25">
      <c r="A51" s="39">
        <v>37</v>
      </c>
      <c r="B51" s="52" t="s">
        <v>24</v>
      </c>
      <c r="C51" s="52" t="s">
        <v>19</v>
      </c>
      <c r="D51" s="41">
        <v>1069</v>
      </c>
      <c r="E51" s="33">
        <f t="shared" si="2"/>
        <v>6.3849999999999998</v>
      </c>
      <c r="F51" s="53">
        <v>48</v>
      </c>
      <c r="G51" s="34">
        <f t="shared" si="3"/>
        <v>153.24</v>
      </c>
      <c r="H51" s="42">
        <f t="shared" si="5"/>
        <v>36.15</v>
      </c>
      <c r="I51" s="43">
        <f t="shared" si="6"/>
        <v>189.39000000000001</v>
      </c>
    </row>
    <row r="52" spans="1:9" s="54" customFormat="1" ht="30" customHeight="1" x14ac:dyDescent="0.25">
      <c r="A52" s="39">
        <v>38</v>
      </c>
      <c r="B52" s="52" t="s">
        <v>24</v>
      </c>
      <c r="C52" s="52" t="s">
        <v>19</v>
      </c>
      <c r="D52" s="41">
        <v>1069</v>
      </c>
      <c r="E52" s="33">
        <f t="shared" si="2"/>
        <v>6.3849999999999998</v>
      </c>
      <c r="F52" s="53">
        <v>58</v>
      </c>
      <c r="G52" s="34">
        <f t="shared" si="3"/>
        <v>185.17</v>
      </c>
      <c r="H52" s="42">
        <f t="shared" si="5"/>
        <v>43.68</v>
      </c>
      <c r="I52" s="43">
        <f t="shared" si="6"/>
        <v>228.85</v>
      </c>
    </row>
    <row r="53" spans="1:9" s="54" customFormat="1" ht="30" customHeight="1" x14ac:dyDescent="0.25">
      <c r="A53" s="39">
        <v>39</v>
      </c>
      <c r="B53" s="52" t="s">
        <v>24</v>
      </c>
      <c r="C53" s="52" t="s">
        <v>19</v>
      </c>
      <c r="D53" s="41">
        <v>1000</v>
      </c>
      <c r="E53" s="33">
        <f t="shared" si="2"/>
        <v>5.9729999999999999</v>
      </c>
      <c r="F53" s="53">
        <v>50</v>
      </c>
      <c r="G53" s="34">
        <f t="shared" si="3"/>
        <v>149.33000000000001</v>
      </c>
      <c r="H53" s="42">
        <f t="shared" si="5"/>
        <v>35.229999999999997</v>
      </c>
      <c r="I53" s="43">
        <f t="shared" si="6"/>
        <v>184.56</v>
      </c>
    </row>
    <row r="54" spans="1:9" s="54" customFormat="1" ht="30" customHeight="1" x14ac:dyDescent="0.25">
      <c r="A54" s="39">
        <v>40</v>
      </c>
      <c r="B54" s="52" t="s">
        <v>25</v>
      </c>
      <c r="C54" s="52" t="s">
        <v>19</v>
      </c>
      <c r="D54" s="41">
        <v>1069</v>
      </c>
      <c r="E54" s="33">
        <f t="shared" si="2"/>
        <v>6.3849999999999998</v>
      </c>
      <c r="F54" s="53">
        <v>58</v>
      </c>
      <c r="G54" s="34">
        <f t="shared" si="3"/>
        <v>185.17</v>
      </c>
      <c r="H54" s="42">
        <f t="shared" si="5"/>
        <v>43.68</v>
      </c>
      <c r="I54" s="43">
        <f t="shared" si="6"/>
        <v>228.85</v>
      </c>
    </row>
    <row r="55" spans="1:9" s="54" customFormat="1" ht="30" customHeight="1" x14ac:dyDescent="0.25">
      <c r="A55" s="39">
        <v>41</v>
      </c>
      <c r="B55" s="52" t="s">
        <v>25</v>
      </c>
      <c r="C55" s="52" t="s">
        <v>19</v>
      </c>
      <c r="D55" s="41">
        <v>1046</v>
      </c>
      <c r="E55" s="33">
        <f t="shared" si="2"/>
        <v>6.2480000000000002</v>
      </c>
      <c r="F55" s="53">
        <v>58</v>
      </c>
      <c r="G55" s="34">
        <f t="shared" si="3"/>
        <v>181.19</v>
      </c>
      <c r="H55" s="42">
        <f t="shared" si="5"/>
        <v>42.74</v>
      </c>
      <c r="I55" s="43">
        <f t="shared" si="6"/>
        <v>223.93</v>
      </c>
    </row>
    <row r="56" spans="1:9" s="54" customFormat="1" ht="30" customHeight="1" x14ac:dyDescent="0.25">
      <c r="A56" s="39">
        <v>42</v>
      </c>
      <c r="B56" s="52" t="s">
        <v>25</v>
      </c>
      <c r="C56" s="52" t="s">
        <v>19</v>
      </c>
      <c r="D56" s="41">
        <v>1023</v>
      </c>
      <c r="E56" s="33">
        <f t="shared" si="2"/>
        <v>6.11</v>
      </c>
      <c r="F56" s="53">
        <v>58</v>
      </c>
      <c r="G56" s="34">
        <f t="shared" si="3"/>
        <v>177.19</v>
      </c>
      <c r="H56" s="42">
        <f t="shared" si="5"/>
        <v>41.8</v>
      </c>
      <c r="I56" s="43">
        <f t="shared" si="6"/>
        <v>218.99</v>
      </c>
    </row>
    <row r="57" spans="1:9" s="54" customFormat="1" ht="30" customHeight="1" x14ac:dyDescent="0.25">
      <c r="A57" s="39">
        <v>43</v>
      </c>
      <c r="B57" s="52" t="s">
        <v>25</v>
      </c>
      <c r="C57" s="52" t="s">
        <v>19</v>
      </c>
      <c r="D57" s="41">
        <v>1023</v>
      </c>
      <c r="E57" s="33">
        <f t="shared" si="2"/>
        <v>6.11</v>
      </c>
      <c r="F57" s="53">
        <v>58</v>
      </c>
      <c r="G57" s="34">
        <f t="shared" si="3"/>
        <v>177.19</v>
      </c>
      <c r="H57" s="42">
        <f t="shared" si="5"/>
        <v>41.8</v>
      </c>
      <c r="I57" s="43">
        <f t="shared" si="6"/>
        <v>218.99</v>
      </c>
    </row>
    <row r="58" spans="1:9" s="54" customFormat="1" ht="30" customHeight="1" x14ac:dyDescent="0.25">
      <c r="A58" s="39">
        <v>44</v>
      </c>
      <c r="B58" s="52" t="s">
        <v>25</v>
      </c>
      <c r="C58" s="52" t="s">
        <v>19</v>
      </c>
      <c r="D58" s="41">
        <v>1023</v>
      </c>
      <c r="E58" s="33">
        <f t="shared" si="2"/>
        <v>6.11</v>
      </c>
      <c r="F58" s="53">
        <v>58</v>
      </c>
      <c r="G58" s="34">
        <f t="shared" si="3"/>
        <v>177.19</v>
      </c>
      <c r="H58" s="42">
        <f t="shared" si="5"/>
        <v>41.8</v>
      </c>
      <c r="I58" s="43">
        <f t="shared" si="6"/>
        <v>218.99</v>
      </c>
    </row>
    <row r="59" spans="1:9" s="54" customFormat="1" ht="30" customHeight="1" x14ac:dyDescent="0.25">
      <c r="A59" s="39">
        <v>45</v>
      </c>
      <c r="B59" s="52" t="s">
        <v>25</v>
      </c>
      <c r="C59" s="52" t="s">
        <v>19</v>
      </c>
      <c r="D59" s="41">
        <v>1000</v>
      </c>
      <c r="E59" s="33">
        <f t="shared" si="2"/>
        <v>5.9729999999999999</v>
      </c>
      <c r="F59" s="53">
        <v>58</v>
      </c>
      <c r="G59" s="34">
        <f t="shared" si="3"/>
        <v>173.22</v>
      </c>
      <c r="H59" s="42">
        <f t="shared" si="5"/>
        <v>40.86</v>
      </c>
      <c r="I59" s="43">
        <f t="shared" si="6"/>
        <v>214.07999999999998</v>
      </c>
    </row>
    <row r="60" spans="1:9" s="54" customFormat="1" ht="30" customHeight="1" x14ac:dyDescent="0.25">
      <c r="A60" s="39">
        <v>46</v>
      </c>
      <c r="B60" s="52" t="s">
        <v>25</v>
      </c>
      <c r="C60" s="52" t="s">
        <v>23</v>
      </c>
      <c r="D60" s="41">
        <v>1327</v>
      </c>
      <c r="E60" s="33">
        <f t="shared" si="2"/>
        <v>7.9260000000000002</v>
      </c>
      <c r="F60" s="53">
        <v>58</v>
      </c>
      <c r="G60" s="34">
        <f t="shared" si="3"/>
        <v>229.85</v>
      </c>
      <c r="H60" s="42">
        <f t="shared" si="5"/>
        <v>54.22</v>
      </c>
      <c r="I60" s="43">
        <f t="shared" si="6"/>
        <v>284.07</v>
      </c>
    </row>
    <row r="61" spans="1:9" s="54" customFormat="1" ht="30" customHeight="1" x14ac:dyDescent="0.25">
      <c r="A61" s="39">
        <v>47</v>
      </c>
      <c r="B61" s="52" t="s">
        <v>25</v>
      </c>
      <c r="C61" s="52" t="s">
        <v>19</v>
      </c>
      <c r="D61" s="41">
        <v>1000</v>
      </c>
      <c r="E61" s="33">
        <f t="shared" si="2"/>
        <v>5.9729999999999999</v>
      </c>
      <c r="F61" s="53">
        <v>58</v>
      </c>
      <c r="G61" s="34">
        <f t="shared" si="3"/>
        <v>173.22</v>
      </c>
      <c r="H61" s="42">
        <f t="shared" si="5"/>
        <v>40.86</v>
      </c>
      <c r="I61" s="43">
        <f t="shared" si="6"/>
        <v>214.07999999999998</v>
      </c>
    </row>
    <row r="62" spans="1:9" s="54" customFormat="1" ht="30" customHeight="1" x14ac:dyDescent="0.25">
      <c r="A62" s="39">
        <v>48</v>
      </c>
      <c r="B62" s="52" t="s">
        <v>25</v>
      </c>
      <c r="C62" s="52" t="s">
        <v>19</v>
      </c>
      <c r="D62" s="41">
        <v>1023</v>
      </c>
      <c r="E62" s="33">
        <f t="shared" si="2"/>
        <v>6.11</v>
      </c>
      <c r="F62" s="53">
        <v>32</v>
      </c>
      <c r="G62" s="34">
        <f t="shared" si="3"/>
        <v>97.76</v>
      </c>
      <c r="H62" s="42">
        <f t="shared" si="5"/>
        <v>23.06</v>
      </c>
      <c r="I62" s="43">
        <f t="shared" si="6"/>
        <v>120.82000000000001</v>
      </c>
    </row>
    <row r="63" spans="1:9" s="54" customFormat="1" ht="30" customHeight="1" x14ac:dyDescent="0.25">
      <c r="A63" s="39">
        <v>49</v>
      </c>
      <c r="B63" s="52" t="s">
        <v>25</v>
      </c>
      <c r="C63" s="52" t="s">
        <v>19</v>
      </c>
      <c r="D63" s="41">
        <v>1023</v>
      </c>
      <c r="E63" s="33">
        <f t="shared" si="2"/>
        <v>6.11</v>
      </c>
      <c r="F63" s="53">
        <v>58</v>
      </c>
      <c r="G63" s="34">
        <f t="shared" si="3"/>
        <v>177.19</v>
      </c>
      <c r="H63" s="42">
        <f t="shared" si="5"/>
        <v>41.8</v>
      </c>
      <c r="I63" s="43">
        <f t="shared" si="6"/>
        <v>218.99</v>
      </c>
    </row>
    <row r="64" spans="1:9" s="54" customFormat="1" ht="30" customHeight="1" x14ac:dyDescent="0.25">
      <c r="A64" s="39">
        <v>50</v>
      </c>
      <c r="B64" s="52" t="s">
        <v>25</v>
      </c>
      <c r="C64" s="52" t="s">
        <v>22</v>
      </c>
      <c r="D64" s="41">
        <v>1213</v>
      </c>
      <c r="E64" s="33">
        <f t="shared" si="2"/>
        <v>7.2450000000000001</v>
      </c>
      <c r="F64" s="53">
        <v>58</v>
      </c>
      <c r="G64" s="34">
        <f t="shared" si="3"/>
        <v>210.11</v>
      </c>
      <c r="H64" s="42">
        <f t="shared" si="5"/>
        <v>49.56</v>
      </c>
      <c r="I64" s="43">
        <f t="shared" si="6"/>
        <v>259.67</v>
      </c>
    </row>
    <row r="65" spans="1:9" s="54" customFormat="1" ht="30" customHeight="1" x14ac:dyDescent="0.25">
      <c r="A65" s="39">
        <v>51</v>
      </c>
      <c r="B65" s="52" t="s">
        <v>25</v>
      </c>
      <c r="C65" s="52" t="s">
        <v>19</v>
      </c>
      <c r="D65" s="41">
        <v>1000</v>
      </c>
      <c r="E65" s="33">
        <f t="shared" si="2"/>
        <v>5.9729999999999999</v>
      </c>
      <c r="F65" s="53">
        <v>58</v>
      </c>
      <c r="G65" s="34">
        <f t="shared" si="3"/>
        <v>173.22</v>
      </c>
      <c r="H65" s="42">
        <f t="shared" si="5"/>
        <v>40.86</v>
      </c>
      <c r="I65" s="43">
        <f t="shared" si="6"/>
        <v>214.07999999999998</v>
      </c>
    </row>
    <row r="66" spans="1:9" s="54" customFormat="1" ht="30" customHeight="1" x14ac:dyDescent="0.25">
      <c r="A66" s="39">
        <v>52</v>
      </c>
      <c r="B66" s="52" t="s">
        <v>25</v>
      </c>
      <c r="C66" s="52" t="s">
        <v>19</v>
      </c>
      <c r="D66" s="41">
        <v>1046</v>
      </c>
      <c r="E66" s="33">
        <f t="shared" si="2"/>
        <v>6.2480000000000002</v>
      </c>
      <c r="F66" s="53">
        <v>58</v>
      </c>
      <c r="G66" s="34">
        <f t="shared" si="3"/>
        <v>181.19</v>
      </c>
      <c r="H66" s="42">
        <f t="shared" si="5"/>
        <v>42.74</v>
      </c>
      <c r="I66" s="43">
        <f t="shared" si="6"/>
        <v>223.93</v>
      </c>
    </row>
    <row r="67" spans="1:9" s="54" customFormat="1" ht="30" customHeight="1" x14ac:dyDescent="0.25">
      <c r="A67" s="39">
        <v>53</v>
      </c>
      <c r="B67" s="52" t="s">
        <v>25</v>
      </c>
      <c r="C67" s="52" t="s">
        <v>19</v>
      </c>
      <c r="D67" s="41">
        <v>1023</v>
      </c>
      <c r="E67" s="33">
        <f t="shared" si="2"/>
        <v>6.11</v>
      </c>
      <c r="F67" s="53">
        <v>58</v>
      </c>
      <c r="G67" s="34">
        <f t="shared" si="3"/>
        <v>177.19</v>
      </c>
      <c r="H67" s="42">
        <f t="shared" si="5"/>
        <v>41.8</v>
      </c>
      <c r="I67" s="43">
        <f t="shared" si="6"/>
        <v>218.99</v>
      </c>
    </row>
    <row r="68" spans="1:9" s="54" customFormat="1" ht="30" customHeight="1" x14ac:dyDescent="0.25">
      <c r="A68" s="39">
        <v>54</v>
      </c>
      <c r="B68" s="52" t="s">
        <v>25</v>
      </c>
      <c r="C68" s="52" t="s">
        <v>19</v>
      </c>
      <c r="D68" s="41">
        <v>1069</v>
      </c>
      <c r="E68" s="33">
        <f t="shared" si="2"/>
        <v>6.3849999999999998</v>
      </c>
      <c r="F68" s="53">
        <v>58</v>
      </c>
      <c r="G68" s="34">
        <f t="shared" si="3"/>
        <v>185.17</v>
      </c>
      <c r="H68" s="42">
        <f t="shared" si="5"/>
        <v>43.68</v>
      </c>
      <c r="I68" s="43">
        <f t="shared" si="6"/>
        <v>228.85</v>
      </c>
    </row>
    <row r="69" spans="1:9" s="54" customFormat="1" ht="30" customHeight="1" x14ac:dyDescent="0.25">
      <c r="A69" s="39">
        <v>55</v>
      </c>
      <c r="B69" s="52" t="s">
        <v>25</v>
      </c>
      <c r="C69" s="52" t="s">
        <v>19</v>
      </c>
      <c r="D69" s="41">
        <v>1023</v>
      </c>
      <c r="E69" s="33">
        <f t="shared" si="2"/>
        <v>6.11</v>
      </c>
      <c r="F69" s="53">
        <v>58</v>
      </c>
      <c r="G69" s="34">
        <f t="shared" si="3"/>
        <v>177.19</v>
      </c>
      <c r="H69" s="42">
        <f t="shared" si="5"/>
        <v>41.8</v>
      </c>
      <c r="I69" s="43">
        <f t="shared" si="6"/>
        <v>218.99</v>
      </c>
    </row>
    <row r="70" spans="1:9" s="54" customFormat="1" ht="30" customHeight="1" x14ac:dyDescent="0.25">
      <c r="A70" s="39">
        <v>56</v>
      </c>
      <c r="B70" s="52" t="s">
        <v>25</v>
      </c>
      <c r="C70" s="52" t="s">
        <v>19</v>
      </c>
      <c r="D70" s="41">
        <v>1000</v>
      </c>
      <c r="E70" s="33">
        <f t="shared" si="2"/>
        <v>5.9729999999999999</v>
      </c>
      <c r="F70" s="53">
        <v>58</v>
      </c>
      <c r="G70" s="34">
        <f t="shared" si="3"/>
        <v>173.22</v>
      </c>
      <c r="H70" s="42">
        <f t="shared" si="5"/>
        <v>40.86</v>
      </c>
      <c r="I70" s="43">
        <f t="shared" si="6"/>
        <v>214.07999999999998</v>
      </c>
    </row>
    <row r="71" spans="1:9" s="54" customFormat="1" ht="30" customHeight="1" x14ac:dyDescent="0.25">
      <c r="A71" s="39">
        <v>57</v>
      </c>
      <c r="B71" s="52" t="s">
        <v>25</v>
      </c>
      <c r="C71" s="52" t="s">
        <v>19</v>
      </c>
      <c r="D71" s="41">
        <v>1023</v>
      </c>
      <c r="E71" s="33">
        <f t="shared" si="2"/>
        <v>6.11</v>
      </c>
      <c r="F71" s="53">
        <v>58</v>
      </c>
      <c r="G71" s="34">
        <f t="shared" si="3"/>
        <v>177.19</v>
      </c>
      <c r="H71" s="42">
        <f t="shared" si="5"/>
        <v>41.8</v>
      </c>
      <c r="I71" s="43">
        <f t="shared" si="6"/>
        <v>218.99</v>
      </c>
    </row>
    <row r="72" spans="1:9" s="54" customFormat="1" ht="30" customHeight="1" x14ac:dyDescent="0.25">
      <c r="A72" s="39">
        <v>58</v>
      </c>
      <c r="B72" s="52" t="s">
        <v>26</v>
      </c>
      <c r="C72" s="52" t="s">
        <v>19</v>
      </c>
      <c r="D72" s="41">
        <v>1023</v>
      </c>
      <c r="E72" s="33">
        <f t="shared" si="2"/>
        <v>6.11</v>
      </c>
      <c r="F72" s="53">
        <v>48</v>
      </c>
      <c r="G72" s="34">
        <f t="shared" si="3"/>
        <v>146.63999999999999</v>
      </c>
      <c r="H72" s="42">
        <f t="shared" si="5"/>
        <v>34.590000000000003</v>
      </c>
      <c r="I72" s="43">
        <f t="shared" si="6"/>
        <v>181.23</v>
      </c>
    </row>
    <row r="73" spans="1:9" s="54" customFormat="1" ht="30" customHeight="1" x14ac:dyDescent="0.25">
      <c r="A73" s="39">
        <v>59</v>
      </c>
      <c r="B73" s="52" t="s">
        <v>26</v>
      </c>
      <c r="C73" s="52" t="s">
        <v>19</v>
      </c>
      <c r="D73" s="41">
        <v>1046</v>
      </c>
      <c r="E73" s="33">
        <f t="shared" si="2"/>
        <v>6.2480000000000002</v>
      </c>
      <c r="F73" s="53">
        <v>48</v>
      </c>
      <c r="G73" s="34">
        <f t="shared" si="3"/>
        <v>149.94999999999999</v>
      </c>
      <c r="H73" s="42">
        <f t="shared" si="5"/>
        <v>35.369999999999997</v>
      </c>
      <c r="I73" s="43">
        <f t="shared" si="6"/>
        <v>185.32</v>
      </c>
    </row>
    <row r="74" spans="1:9" s="54" customFormat="1" ht="30" customHeight="1" x14ac:dyDescent="0.25">
      <c r="A74" s="39">
        <v>60</v>
      </c>
      <c r="B74" s="52" t="s">
        <v>26</v>
      </c>
      <c r="C74" s="52" t="s">
        <v>19</v>
      </c>
      <c r="D74" s="41">
        <v>1023</v>
      </c>
      <c r="E74" s="33">
        <f t="shared" si="2"/>
        <v>6.11</v>
      </c>
      <c r="F74" s="53">
        <v>48</v>
      </c>
      <c r="G74" s="34">
        <f t="shared" si="3"/>
        <v>146.63999999999999</v>
      </c>
      <c r="H74" s="42">
        <f t="shared" si="5"/>
        <v>34.590000000000003</v>
      </c>
      <c r="I74" s="43">
        <f t="shared" si="6"/>
        <v>181.23</v>
      </c>
    </row>
    <row r="75" spans="1:9" s="54" customFormat="1" ht="30" customHeight="1" x14ac:dyDescent="0.25">
      <c r="A75" s="39">
        <v>61</v>
      </c>
      <c r="B75" s="52" t="s">
        <v>26</v>
      </c>
      <c r="C75" s="52" t="s">
        <v>19</v>
      </c>
      <c r="D75" s="41">
        <v>1046</v>
      </c>
      <c r="E75" s="33">
        <f t="shared" si="2"/>
        <v>6.2480000000000002</v>
      </c>
      <c r="F75" s="53">
        <v>48</v>
      </c>
      <c r="G75" s="34">
        <f t="shared" si="3"/>
        <v>149.94999999999999</v>
      </c>
      <c r="H75" s="42">
        <f t="shared" si="5"/>
        <v>35.369999999999997</v>
      </c>
      <c r="I75" s="43">
        <f t="shared" si="6"/>
        <v>185.32</v>
      </c>
    </row>
    <row r="76" spans="1:9" s="54" customFormat="1" ht="30" customHeight="1" x14ac:dyDescent="0.25">
      <c r="A76" s="39">
        <v>62</v>
      </c>
      <c r="B76" s="52" t="s">
        <v>26</v>
      </c>
      <c r="C76" s="52" t="s">
        <v>19</v>
      </c>
      <c r="D76" s="41">
        <v>1023</v>
      </c>
      <c r="E76" s="33">
        <f t="shared" si="2"/>
        <v>6.11</v>
      </c>
      <c r="F76" s="53">
        <v>48</v>
      </c>
      <c r="G76" s="34">
        <f t="shared" si="3"/>
        <v>146.63999999999999</v>
      </c>
      <c r="H76" s="42">
        <f t="shared" si="5"/>
        <v>34.590000000000003</v>
      </c>
      <c r="I76" s="43">
        <f t="shared" si="6"/>
        <v>181.23</v>
      </c>
    </row>
    <row r="77" spans="1:9" s="54" customFormat="1" ht="30" customHeight="1" x14ac:dyDescent="0.25">
      <c r="A77" s="39">
        <v>63</v>
      </c>
      <c r="B77" s="52" t="s">
        <v>26</v>
      </c>
      <c r="C77" s="52" t="s">
        <v>19</v>
      </c>
      <c r="D77" s="41">
        <v>1092</v>
      </c>
      <c r="E77" s="33">
        <f t="shared" si="2"/>
        <v>6.5229999999999997</v>
      </c>
      <c r="F77" s="53">
        <v>48</v>
      </c>
      <c r="G77" s="34">
        <f t="shared" si="3"/>
        <v>156.55000000000001</v>
      </c>
      <c r="H77" s="42">
        <f t="shared" si="5"/>
        <v>36.93</v>
      </c>
      <c r="I77" s="43">
        <f t="shared" si="6"/>
        <v>193.48000000000002</v>
      </c>
    </row>
    <row r="78" spans="1:9" s="54" customFormat="1" ht="30" customHeight="1" x14ac:dyDescent="0.25">
      <c r="A78" s="39">
        <v>64</v>
      </c>
      <c r="B78" s="52" t="s">
        <v>26</v>
      </c>
      <c r="C78" s="52" t="s">
        <v>19</v>
      </c>
      <c r="D78" s="41">
        <v>1046</v>
      </c>
      <c r="E78" s="33">
        <f t="shared" si="2"/>
        <v>6.2480000000000002</v>
      </c>
      <c r="F78" s="53">
        <v>48</v>
      </c>
      <c r="G78" s="34">
        <f t="shared" si="3"/>
        <v>149.94999999999999</v>
      </c>
      <c r="H78" s="42">
        <f t="shared" si="5"/>
        <v>35.369999999999997</v>
      </c>
      <c r="I78" s="43">
        <f t="shared" si="6"/>
        <v>185.32</v>
      </c>
    </row>
    <row r="79" spans="1:9" s="54" customFormat="1" ht="30" customHeight="1" x14ac:dyDescent="0.25">
      <c r="A79" s="39">
        <v>65</v>
      </c>
      <c r="B79" s="52" t="s">
        <v>26</v>
      </c>
      <c r="C79" s="52" t="s">
        <v>19</v>
      </c>
      <c r="D79" s="41">
        <v>1092</v>
      </c>
      <c r="E79" s="33">
        <f t="shared" ref="E79:E142" si="7">ROUND(D79/$E$9,3)</f>
        <v>6.5229999999999997</v>
      </c>
      <c r="F79" s="53">
        <v>48</v>
      </c>
      <c r="G79" s="34">
        <f t="shared" ref="G79:G142" si="8">ROUND(E79*F79*0.5,2)</f>
        <v>156.55000000000001</v>
      </c>
      <c r="H79" s="42">
        <f t="shared" si="5"/>
        <v>36.93</v>
      </c>
      <c r="I79" s="43">
        <f t="shared" si="6"/>
        <v>193.48000000000002</v>
      </c>
    </row>
    <row r="80" spans="1:9" s="54" customFormat="1" ht="30" customHeight="1" x14ac:dyDescent="0.25">
      <c r="A80" s="39">
        <v>66</v>
      </c>
      <c r="B80" s="52" t="s">
        <v>26</v>
      </c>
      <c r="C80" s="52" t="s">
        <v>19</v>
      </c>
      <c r="D80" s="41">
        <v>1023</v>
      </c>
      <c r="E80" s="33">
        <f t="shared" si="7"/>
        <v>6.11</v>
      </c>
      <c r="F80" s="53">
        <v>48</v>
      </c>
      <c r="G80" s="34">
        <f t="shared" si="8"/>
        <v>146.63999999999999</v>
      </c>
      <c r="H80" s="42">
        <f t="shared" si="5"/>
        <v>34.590000000000003</v>
      </c>
      <c r="I80" s="43">
        <f t="shared" si="6"/>
        <v>181.23</v>
      </c>
    </row>
    <row r="81" spans="1:9" s="54" customFormat="1" ht="30" customHeight="1" x14ac:dyDescent="0.25">
      <c r="A81" s="39">
        <v>67</v>
      </c>
      <c r="B81" s="52" t="s">
        <v>26</v>
      </c>
      <c r="C81" s="52" t="s">
        <v>19</v>
      </c>
      <c r="D81" s="41">
        <v>1023</v>
      </c>
      <c r="E81" s="33">
        <f t="shared" si="7"/>
        <v>6.11</v>
      </c>
      <c r="F81" s="53">
        <v>48</v>
      </c>
      <c r="G81" s="34">
        <f t="shared" si="8"/>
        <v>146.63999999999999</v>
      </c>
      <c r="H81" s="42">
        <f t="shared" si="5"/>
        <v>34.590000000000003</v>
      </c>
      <c r="I81" s="43">
        <f t="shared" si="6"/>
        <v>181.23</v>
      </c>
    </row>
    <row r="82" spans="1:9" s="54" customFormat="1" ht="30" customHeight="1" x14ac:dyDescent="0.25">
      <c r="A82" s="39">
        <v>68</v>
      </c>
      <c r="B82" s="52" t="s">
        <v>26</v>
      </c>
      <c r="C82" s="52" t="s">
        <v>19</v>
      </c>
      <c r="D82" s="41">
        <v>1000</v>
      </c>
      <c r="E82" s="33">
        <f t="shared" si="7"/>
        <v>5.9729999999999999</v>
      </c>
      <c r="F82" s="53">
        <v>48</v>
      </c>
      <c r="G82" s="34">
        <f t="shared" si="8"/>
        <v>143.35</v>
      </c>
      <c r="H82" s="42">
        <f t="shared" ref="H82:H96" si="9">ROUND(G82*23.59%,2)</f>
        <v>33.82</v>
      </c>
      <c r="I82" s="43">
        <f t="shared" ref="I82:I96" si="10">G82+H82</f>
        <v>177.17</v>
      </c>
    </row>
    <row r="83" spans="1:9" s="54" customFormat="1" ht="30" customHeight="1" x14ac:dyDescent="0.25">
      <c r="A83" s="39">
        <v>69</v>
      </c>
      <c r="B83" s="52" t="s">
        <v>26</v>
      </c>
      <c r="C83" s="52" t="s">
        <v>19</v>
      </c>
      <c r="D83" s="41">
        <v>1023</v>
      </c>
      <c r="E83" s="33">
        <f t="shared" si="7"/>
        <v>6.11</v>
      </c>
      <c r="F83" s="53">
        <v>48</v>
      </c>
      <c r="G83" s="34">
        <f t="shared" si="8"/>
        <v>146.63999999999999</v>
      </c>
      <c r="H83" s="42">
        <f t="shared" si="9"/>
        <v>34.590000000000003</v>
      </c>
      <c r="I83" s="43">
        <f t="shared" si="10"/>
        <v>181.23</v>
      </c>
    </row>
    <row r="84" spans="1:9" s="54" customFormat="1" ht="30" customHeight="1" x14ac:dyDescent="0.25">
      <c r="A84" s="39">
        <v>70</v>
      </c>
      <c r="B84" s="52" t="s">
        <v>26</v>
      </c>
      <c r="C84" s="52" t="s">
        <v>23</v>
      </c>
      <c r="D84" s="41">
        <v>1304</v>
      </c>
      <c r="E84" s="33">
        <f t="shared" si="7"/>
        <v>7.7889999999999997</v>
      </c>
      <c r="F84" s="53">
        <v>48</v>
      </c>
      <c r="G84" s="34">
        <f t="shared" si="8"/>
        <v>186.94</v>
      </c>
      <c r="H84" s="42">
        <f t="shared" si="9"/>
        <v>44.1</v>
      </c>
      <c r="I84" s="43">
        <f t="shared" si="10"/>
        <v>231.04</v>
      </c>
    </row>
    <row r="85" spans="1:9" s="54" customFormat="1" ht="52.5" customHeight="1" x14ac:dyDescent="0.25">
      <c r="A85" s="39">
        <v>71</v>
      </c>
      <c r="B85" s="52" t="s">
        <v>27</v>
      </c>
      <c r="C85" s="52" t="s">
        <v>28</v>
      </c>
      <c r="D85" s="41">
        <v>1316</v>
      </c>
      <c r="E85" s="33">
        <f t="shared" si="7"/>
        <v>7.86</v>
      </c>
      <c r="F85" s="53">
        <v>56</v>
      </c>
      <c r="G85" s="34">
        <f t="shared" si="8"/>
        <v>220.08</v>
      </c>
      <c r="H85" s="42">
        <f t="shared" si="9"/>
        <v>51.92</v>
      </c>
      <c r="I85" s="43">
        <f t="shared" si="10"/>
        <v>272</v>
      </c>
    </row>
    <row r="86" spans="1:9" s="54" customFormat="1" ht="52.5" customHeight="1" x14ac:dyDescent="0.25">
      <c r="A86" s="39">
        <v>72</v>
      </c>
      <c r="B86" s="52" t="s">
        <v>27</v>
      </c>
      <c r="C86" s="52" t="s">
        <v>28</v>
      </c>
      <c r="D86" s="41">
        <v>1272</v>
      </c>
      <c r="E86" s="33">
        <f t="shared" si="7"/>
        <v>7.5979999999999999</v>
      </c>
      <c r="F86" s="53">
        <v>56</v>
      </c>
      <c r="G86" s="34">
        <f t="shared" si="8"/>
        <v>212.74</v>
      </c>
      <c r="H86" s="42">
        <f t="shared" si="9"/>
        <v>50.19</v>
      </c>
      <c r="I86" s="43">
        <f t="shared" si="10"/>
        <v>262.93</v>
      </c>
    </row>
    <row r="87" spans="1:9" s="54" customFormat="1" ht="52.5" customHeight="1" x14ac:dyDescent="0.25">
      <c r="A87" s="39">
        <v>73</v>
      </c>
      <c r="B87" s="52" t="s">
        <v>27</v>
      </c>
      <c r="C87" s="52" t="s">
        <v>13</v>
      </c>
      <c r="D87" s="41">
        <v>1388</v>
      </c>
      <c r="E87" s="33">
        <f t="shared" si="7"/>
        <v>8.2910000000000004</v>
      </c>
      <c r="F87" s="53">
        <v>48</v>
      </c>
      <c r="G87" s="34">
        <f t="shared" si="8"/>
        <v>198.98</v>
      </c>
      <c r="H87" s="42">
        <f t="shared" si="9"/>
        <v>46.94</v>
      </c>
      <c r="I87" s="43">
        <f t="shared" si="10"/>
        <v>245.92</v>
      </c>
    </row>
    <row r="88" spans="1:9" s="54" customFormat="1" ht="52.5" customHeight="1" x14ac:dyDescent="0.25">
      <c r="A88" s="39">
        <v>74</v>
      </c>
      <c r="B88" s="52" t="s">
        <v>27</v>
      </c>
      <c r="C88" s="52" t="s">
        <v>14</v>
      </c>
      <c r="D88" s="41">
        <v>1452</v>
      </c>
      <c r="E88" s="33">
        <f t="shared" si="7"/>
        <v>8.673</v>
      </c>
      <c r="F88" s="53">
        <v>48</v>
      </c>
      <c r="G88" s="34">
        <f t="shared" si="8"/>
        <v>208.15</v>
      </c>
      <c r="H88" s="42">
        <f t="shared" si="9"/>
        <v>49.1</v>
      </c>
      <c r="I88" s="43">
        <f t="shared" si="10"/>
        <v>257.25</v>
      </c>
    </row>
    <row r="89" spans="1:9" s="58" customFormat="1" x14ac:dyDescent="0.25">
      <c r="A89" s="39">
        <v>75</v>
      </c>
      <c r="B89" s="52" t="s">
        <v>29</v>
      </c>
      <c r="C89" s="52" t="s">
        <v>19</v>
      </c>
      <c r="D89" s="41">
        <v>923</v>
      </c>
      <c r="E89" s="33">
        <f t="shared" si="7"/>
        <v>5.5129999999999999</v>
      </c>
      <c r="F89" s="53">
        <v>3</v>
      </c>
      <c r="G89" s="34">
        <f t="shared" si="8"/>
        <v>8.27</v>
      </c>
      <c r="H89" s="42">
        <f t="shared" si="9"/>
        <v>1.95</v>
      </c>
      <c r="I89" s="43">
        <f t="shared" si="10"/>
        <v>10.219999999999999</v>
      </c>
    </row>
    <row r="90" spans="1:9" s="58" customFormat="1" x14ac:dyDescent="0.25">
      <c r="A90" s="39">
        <v>76</v>
      </c>
      <c r="B90" s="52" t="s">
        <v>29</v>
      </c>
      <c r="C90" s="52" t="s">
        <v>19</v>
      </c>
      <c r="D90" s="41">
        <v>883</v>
      </c>
      <c r="E90" s="33">
        <f t="shared" si="7"/>
        <v>5.274</v>
      </c>
      <c r="F90" s="53">
        <v>3</v>
      </c>
      <c r="G90" s="34">
        <f t="shared" si="8"/>
        <v>7.91</v>
      </c>
      <c r="H90" s="42">
        <f t="shared" si="9"/>
        <v>1.87</v>
      </c>
      <c r="I90" s="43">
        <f t="shared" si="10"/>
        <v>9.7800000000000011</v>
      </c>
    </row>
    <row r="91" spans="1:9" s="58" customFormat="1" x14ac:dyDescent="0.25">
      <c r="A91" s="39">
        <v>77</v>
      </c>
      <c r="B91" s="52" t="s">
        <v>29</v>
      </c>
      <c r="C91" s="52" t="s">
        <v>28</v>
      </c>
      <c r="D91" s="41">
        <v>1082</v>
      </c>
      <c r="E91" s="33">
        <f t="shared" si="7"/>
        <v>6.4630000000000001</v>
      </c>
      <c r="F91" s="53">
        <v>3</v>
      </c>
      <c r="G91" s="34">
        <f t="shared" si="8"/>
        <v>9.69</v>
      </c>
      <c r="H91" s="42">
        <f t="shared" si="9"/>
        <v>2.29</v>
      </c>
      <c r="I91" s="43">
        <f t="shared" si="10"/>
        <v>11.98</v>
      </c>
    </row>
    <row r="92" spans="1:9" s="58" customFormat="1" x14ac:dyDescent="0.25">
      <c r="A92" s="39">
        <v>78</v>
      </c>
      <c r="B92" s="52" t="s">
        <v>29</v>
      </c>
      <c r="C92" s="52" t="s">
        <v>19</v>
      </c>
      <c r="D92" s="41">
        <v>903</v>
      </c>
      <c r="E92" s="33">
        <f t="shared" si="7"/>
        <v>5.3940000000000001</v>
      </c>
      <c r="F92" s="53">
        <v>2.5</v>
      </c>
      <c r="G92" s="34">
        <f t="shared" si="8"/>
        <v>6.74</v>
      </c>
      <c r="H92" s="42">
        <f t="shared" si="9"/>
        <v>1.59</v>
      </c>
      <c r="I92" s="43">
        <f t="shared" si="10"/>
        <v>8.33</v>
      </c>
    </row>
    <row r="93" spans="1:9" s="58" customFormat="1" x14ac:dyDescent="0.25">
      <c r="A93" s="39">
        <v>79</v>
      </c>
      <c r="B93" s="52" t="s">
        <v>29</v>
      </c>
      <c r="C93" s="52" t="s">
        <v>19</v>
      </c>
      <c r="D93" s="41">
        <v>823</v>
      </c>
      <c r="E93" s="33">
        <f t="shared" si="7"/>
        <v>4.9160000000000004</v>
      </c>
      <c r="F93" s="53">
        <v>2.5</v>
      </c>
      <c r="G93" s="34">
        <f t="shared" si="8"/>
        <v>6.15</v>
      </c>
      <c r="H93" s="42">
        <f t="shared" si="9"/>
        <v>1.45</v>
      </c>
      <c r="I93" s="43">
        <f t="shared" si="10"/>
        <v>7.6000000000000005</v>
      </c>
    </row>
    <row r="94" spans="1:9" s="58" customFormat="1" x14ac:dyDescent="0.25">
      <c r="A94" s="39">
        <v>80</v>
      </c>
      <c r="B94" s="52" t="s">
        <v>29</v>
      </c>
      <c r="C94" s="52" t="s">
        <v>13</v>
      </c>
      <c r="D94" s="41">
        <v>1122</v>
      </c>
      <c r="E94" s="33">
        <f t="shared" si="7"/>
        <v>6.702</v>
      </c>
      <c r="F94" s="53">
        <v>7</v>
      </c>
      <c r="G94" s="34">
        <f t="shared" si="8"/>
        <v>23.46</v>
      </c>
      <c r="H94" s="42">
        <f t="shared" si="9"/>
        <v>5.53</v>
      </c>
      <c r="I94" s="43">
        <f t="shared" si="10"/>
        <v>28.990000000000002</v>
      </c>
    </row>
    <row r="95" spans="1:9" s="58" customFormat="1" x14ac:dyDescent="0.25">
      <c r="A95" s="39">
        <v>81</v>
      </c>
      <c r="B95" s="52" t="s">
        <v>29</v>
      </c>
      <c r="C95" s="52" t="s">
        <v>28</v>
      </c>
      <c r="D95" s="41">
        <v>1119</v>
      </c>
      <c r="E95" s="33">
        <f t="shared" si="7"/>
        <v>6.6840000000000002</v>
      </c>
      <c r="F95" s="53">
        <v>7</v>
      </c>
      <c r="G95" s="34">
        <f t="shared" si="8"/>
        <v>23.39</v>
      </c>
      <c r="H95" s="42">
        <f t="shared" si="9"/>
        <v>5.52</v>
      </c>
      <c r="I95" s="43">
        <f t="shared" si="10"/>
        <v>28.91</v>
      </c>
    </row>
    <row r="96" spans="1:9" s="58" customFormat="1" x14ac:dyDescent="0.25">
      <c r="A96" s="39">
        <v>82</v>
      </c>
      <c r="B96" s="59" t="s">
        <v>29</v>
      </c>
      <c r="C96" s="59" t="s">
        <v>14</v>
      </c>
      <c r="D96" s="60">
        <v>1285</v>
      </c>
      <c r="E96" s="33">
        <f t="shared" si="7"/>
        <v>7.6749999999999998</v>
      </c>
      <c r="F96" s="61">
        <v>7</v>
      </c>
      <c r="G96" s="34">
        <f t="shared" si="8"/>
        <v>26.86</v>
      </c>
      <c r="H96" s="62">
        <f t="shared" si="9"/>
        <v>6.34</v>
      </c>
      <c r="I96" s="63">
        <f t="shared" si="10"/>
        <v>33.200000000000003</v>
      </c>
    </row>
    <row r="97" spans="1:9" s="58" customFormat="1" x14ac:dyDescent="0.25">
      <c r="A97" s="44"/>
      <c r="B97" s="45" t="s">
        <v>30</v>
      </c>
      <c r="C97" s="46"/>
      <c r="D97" s="47"/>
      <c r="E97" s="66"/>
      <c r="F97" s="48"/>
      <c r="G97" s="67"/>
      <c r="H97" s="49"/>
      <c r="I97" s="50"/>
    </row>
    <row r="98" spans="1:9" s="58" customFormat="1" x14ac:dyDescent="0.25">
      <c r="A98" s="64">
        <v>83</v>
      </c>
      <c r="B98" s="56" t="s">
        <v>31</v>
      </c>
      <c r="C98" s="56" t="s">
        <v>13</v>
      </c>
      <c r="D98" s="32">
        <v>1198</v>
      </c>
      <c r="E98" s="33">
        <f t="shared" si="7"/>
        <v>7.1559999999999997</v>
      </c>
      <c r="F98" s="65">
        <v>16</v>
      </c>
      <c r="G98" s="34">
        <f t="shared" si="8"/>
        <v>57.25</v>
      </c>
      <c r="H98" s="35">
        <f t="shared" ref="H98:H161" si="11">ROUND(G98*23.59%,2)</f>
        <v>13.51</v>
      </c>
      <c r="I98" s="36">
        <f t="shared" ref="I98:I161" si="12">G98+H98</f>
        <v>70.760000000000005</v>
      </c>
    </row>
    <row r="99" spans="1:9" s="58" customFormat="1" ht="26.4" x14ac:dyDescent="0.25">
      <c r="A99" s="64">
        <v>84</v>
      </c>
      <c r="B99" s="52" t="s">
        <v>32</v>
      </c>
      <c r="C99" s="52" t="s">
        <v>28</v>
      </c>
      <c r="D99" s="41">
        <v>1042</v>
      </c>
      <c r="E99" s="33">
        <f t="shared" si="7"/>
        <v>6.2240000000000002</v>
      </c>
      <c r="F99" s="53">
        <v>16</v>
      </c>
      <c r="G99" s="34">
        <f t="shared" si="8"/>
        <v>49.79</v>
      </c>
      <c r="H99" s="42">
        <f t="shared" si="11"/>
        <v>11.75</v>
      </c>
      <c r="I99" s="43">
        <f t="shared" si="12"/>
        <v>61.54</v>
      </c>
    </row>
    <row r="100" spans="1:9" s="58" customFormat="1" ht="26.4" x14ac:dyDescent="0.25">
      <c r="A100" s="64">
        <v>85</v>
      </c>
      <c r="B100" s="52" t="s">
        <v>32</v>
      </c>
      <c r="C100" s="52" t="s">
        <v>28</v>
      </c>
      <c r="D100" s="41">
        <v>1102</v>
      </c>
      <c r="E100" s="33">
        <f t="shared" si="7"/>
        <v>6.5819999999999999</v>
      </c>
      <c r="F100" s="53">
        <v>16</v>
      </c>
      <c r="G100" s="34">
        <f t="shared" si="8"/>
        <v>52.66</v>
      </c>
      <c r="H100" s="42">
        <f t="shared" si="11"/>
        <v>12.42</v>
      </c>
      <c r="I100" s="43">
        <f t="shared" si="12"/>
        <v>65.08</v>
      </c>
    </row>
    <row r="101" spans="1:9" s="58" customFormat="1" ht="26.4" x14ac:dyDescent="0.25">
      <c r="A101" s="64">
        <v>86</v>
      </c>
      <c r="B101" s="52" t="s">
        <v>32</v>
      </c>
      <c r="C101" s="52" t="s">
        <v>13</v>
      </c>
      <c r="D101" s="41">
        <v>1123</v>
      </c>
      <c r="E101" s="33">
        <f t="shared" si="7"/>
        <v>6.7080000000000002</v>
      </c>
      <c r="F101" s="53">
        <v>16</v>
      </c>
      <c r="G101" s="34">
        <f t="shared" si="8"/>
        <v>53.66</v>
      </c>
      <c r="H101" s="42">
        <f t="shared" si="11"/>
        <v>12.66</v>
      </c>
      <c r="I101" s="43">
        <f t="shared" si="12"/>
        <v>66.319999999999993</v>
      </c>
    </row>
    <row r="102" spans="1:9" s="58" customFormat="1" ht="26.4" x14ac:dyDescent="0.25">
      <c r="A102" s="64">
        <v>87</v>
      </c>
      <c r="B102" s="52" t="s">
        <v>32</v>
      </c>
      <c r="C102" s="52" t="s">
        <v>13</v>
      </c>
      <c r="D102" s="41">
        <v>1084</v>
      </c>
      <c r="E102" s="33">
        <f t="shared" si="7"/>
        <v>6.4749999999999996</v>
      </c>
      <c r="F102" s="53">
        <v>16</v>
      </c>
      <c r="G102" s="34">
        <f t="shared" si="8"/>
        <v>51.8</v>
      </c>
      <c r="H102" s="42">
        <f t="shared" si="11"/>
        <v>12.22</v>
      </c>
      <c r="I102" s="43">
        <f t="shared" si="12"/>
        <v>64.02</v>
      </c>
    </row>
    <row r="103" spans="1:9" s="58" customFormat="1" ht="26.4" x14ac:dyDescent="0.25">
      <c r="A103" s="64">
        <v>88</v>
      </c>
      <c r="B103" s="52" t="s">
        <v>32</v>
      </c>
      <c r="C103" s="52" t="s">
        <v>28</v>
      </c>
      <c r="D103" s="41">
        <v>1082</v>
      </c>
      <c r="E103" s="33">
        <f t="shared" si="7"/>
        <v>6.4630000000000001</v>
      </c>
      <c r="F103" s="53">
        <v>8</v>
      </c>
      <c r="G103" s="34">
        <f t="shared" si="8"/>
        <v>25.85</v>
      </c>
      <c r="H103" s="42">
        <f t="shared" si="11"/>
        <v>6.1</v>
      </c>
      <c r="I103" s="43">
        <f t="shared" si="12"/>
        <v>31.950000000000003</v>
      </c>
    </row>
    <row r="104" spans="1:9" s="58" customFormat="1" ht="26.4" x14ac:dyDescent="0.25">
      <c r="A104" s="64">
        <v>89</v>
      </c>
      <c r="B104" s="52" t="s">
        <v>32</v>
      </c>
      <c r="C104" s="52" t="s">
        <v>28</v>
      </c>
      <c r="D104" s="41">
        <v>1082</v>
      </c>
      <c r="E104" s="33">
        <f t="shared" si="7"/>
        <v>6.4630000000000001</v>
      </c>
      <c r="F104" s="53">
        <v>24</v>
      </c>
      <c r="G104" s="34">
        <f t="shared" si="8"/>
        <v>77.56</v>
      </c>
      <c r="H104" s="42">
        <f t="shared" si="11"/>
        <v>18.3</v>
      </c>
      <c r="I104" s="43">
        <f t="shared" si="12"/>
        <v>95.86</v>
      </c>
    </row>
    <row r="105" spans="1:9" s="58" customFormat="1" ht="26.4" x14ac:dyDescent="0.25">
      <c r="A105" s="64">
        <v>90</v>
      </c>
      <c r="B105" s="52" t="s">
        <v>32</v>
      </c>
      <c r="C105" s="52" t="s">
        <v>13</v>
      </c>
      <c r="D105" s="41">
        <v>1144</v>
      </c>
      <c r="E105" s="33">
        <f t="shared" si="7"/>
        <v>6.8330000000000002</v>
      </c>
      <c r="F105" s="53">
        <v>16</v>
      </c>
      <c r="G105" s="34">
        <f t="shared" si="8"/>
        <v>54.66</v>
      </c>
      <c r="H105" s="42">
        <f t="shared" si="11"/>
        <v>12.89</v>
      </c>
      <c r="I105" s="43">
        <f t="shared" si="12"/>
        <v>67.55</v>
      </c>
    </row>
    <row r="106" spans="1:9" s="58" customFormat="1" ht="26.4" x14ac:dyDescent="0.25">
      <c r="A106" s="64">
        <v>91</v>
      </c>
      <c r="B106" s="52" t="s">
        <v>32</v>
      </c>
      <c r="C106" s="52" t="s">
        <v>33</v>
      </c>
      <c r="D106" s="41">
        <v>1415</v>
      </c>
      <c r="E106" s="33">
        <f t="shared" si="7"/>
        <v>8.452</v>
      </c>
      <c r="F106" s="53">
        <v>10</v>
      </c>
      <c r="G106" s="34">
        <f t="shared" si="8"/>
        <v>42.26</v>
      </c>
      <c r="H106" s="42">
        <f t="shared" si="11"/>
        <v>9.9700000000000006</v>
      </c>
      <c r="I106" s="43">
        <f t="shared" si="12"/>
        <v>52.23</v>
      </c>
    </row>
    <row r="107" spans="1:9" s="58" customFormat="1" ht="26.4" x14ac:dyDescent="0.25">
      <c r="A107" s="64">
        <v>92</v>
      </c>
      <c r="B107" s="52" t="s">
        <v>32</v>
      </c>
      <c r="C107" s="52" t="s">
        <v>28</v>
      </c>
      <c r="D107" s="41">
        <v>1122</v>
      </c>
      <c r="E107" s="33">
        <f t="shared" si="7"/>
        <v>6.702</v>
      </c>
      <c r="F107" s="53">
        <v>16</v>
      </c>
      <c r="G107" s="34">
        <f t="shared" si="8"/>
        <v>53.62</v>
      </c>
      <c r="H107" s="42">
        <f t="shared" si="11"/>
        <v>12.65</v>
      </c>
      <c r="I107" s="43">
        <f t="shared" si="12"/>
        <v>66.27</v>
      </c>
    </row>
    <row r="108" spans="1:9" s="58" customFormat="1" ht="26.4" x14ac:dyDescent="0.25">
      <c r="A108" s="64">
        <v>93</v>
      </c>
      <c r="B108" s="52" t="s">
        <v>32</v>
      </c>
      <c r="C108" s="52" t="s">
        <v>28</v>
      </c>
      <c r="D108" s="41">
        <v>1081</v>
      </c>
      <c r="E108" s="33">
        <f t="shared" si="7"/>
        <v>6.4569999999999999</v>
      </c>
      <c r="F108" s="53">
        <v>16</v>
      </c>
      <c r="G108" s="34">
        <f t="shared" si="8"/>
        <v>51.66</v>
      </c>
      <c r="H108" s="42">
        <f t="shared" si="11"/>
        <v>12.19</v>
      </c>
      <c r="I108" s="43">
        <f t="shared" si="12"/>
        <v>63.849999999999994</v>
      </c>
    </row>
    <row r="109" spans="1:9" s="58" customFormat="1" ht="26.4" x14ac:dyDescent="0.25">
      <c r="A109" s="64">
        <v>94</v>
      </c>
      <c r="B109" s="52" t="s">
        <v>32</v>
      </c>
      <c r="C109" s="52" t="s">
        <v>28</v>
      </c>
      <c r="D109" s="41">
        <v>1101</v>
      </c>
      <c r="E109" s="33">
        <f t="shared" si="7"/>
        <v>6.5759999999999996</v>
      </c>
      <c r="F109" s="53">
        <v>8</v>
      </c>
      <c r="G109" s="34">
        <f t="shared" si="8"/>
        <v>26.3</v>
      </c>
      <c r="H109" s="42">
        <f t="shared" si="11"/>
        <v>6.2</v>
      </c>
      <c r="I109" s="43">
        <f t="shared" si="12"/>
        <v>32.5</v>
      </c>
    </row>
    <row r="110" spans="1:9" s="58" customFormat="1" ht="26.4" x14ac:dyDescent="0.25">
      <c r="A110" s="64">
        <v>95</v>
      </c>
      <c r="B110" s="52" t="s">
        <v>32</v>
      </c>
      <c r="C110" s="52" t="s">
        <v>28</v>
      </c>
      <c r="D110" s="41">
        <v>1022</v>
      </c>
      <c r="E110" s="33">
        <f t="shared" si="7"/>
        <v>6.1040000000000001</v>
      </c>
      <c r="F110" s="53">
        <v>24</v>
      </c>
      <c r="G110" s="34">
        <f t="shared" si="8"/>
        <v>73.25</v>
      </c>
      <c r="H110" s="42">
        <f t="shared" si="11"/>
        <v>17.28</v>
      </c>
      <c r="I110" s="43">
        <f t="shared" si="12"/>
        <v>90.53</v>
      </c>
    </row>
    <row r="111" spans="1:9" s="58" customFormat="1" ht="26.4" x14ac:dyDescent="0.25">
      <c r="A111" s="64">
        <v>96</v>
      </c>
      <c r="B111" s="52" t="s">
        <v>32</v>
      </c>
      <c r="C111" s="52" t="s">
        <v>34</v>
      </c>
      <c r="D111" s="41">
        <v>1330</v>
      </c>
      <c r="E111" s="33">
        <f t="shared" si="7"/>
        <v>7.944</v>
      </c>
      <c r="F111" s="53">
        <v>8</v>
      </c>
      <c r="G111" s="34">
        <f t="shared" si="8"/>
        <v>31.78</v>
      </c>
      <c r="H111" s="42">
        <f t="shared" si="11"/>
        <v>7.5</v>
      </c>
      <c r="I111" s="43">
        <f t="shared" si="12"/>
        <v>39.28</v>
      </c>
    </row>
    <row r="112" spans="1:9" s="58" customFormat="1" ht="26.4" x14ac:dyDescent="0.25">
      <c r="A112" s="64">
        <v>97</v>
      </c>
      <c r="B112" s="52" t="s">
        <v>32</v>
      </c>
      <c r="C112" s="52" t="s">
        <v>28</v>
      </c>
      <c r="D112" s="41">
        <v>1062</v>
      </c>
      <c r="E112" s="33">
        <f t="shared" si="7"/>
        <v>6.343</v>
      </c>
      <c r="F112" s="53">
        <v>8</v>
      </c>
      <c r="G112" s="34">
        <f t="shared" si="8"/>
        <v>25.37</v>
      </c>
      <c r="H112" s="42">
        <f t="shared" si="11"/>
        <v>5.98</v>
      </c>
      <c r="I112" s="43">
        <f t="shared" si="12"/>
        <v>31.35</v>
      </c>
    </row>
    <row r="113" spans="1:9" s="58" customFormat="1" ht="26.4" x14ac:dyDescent="0.25">
      <c r="A113" s="64">
        <v>98</v>
      </c>
      <c r="B113" s="52" t="s">
        <v>32</v>
      </c>
      <c r="C113" s="52" t="s">
        <v>28</v>
      </c>
      <c r="D113" s="41">
        <v>1082</v>
      </c>
      <c r="E113" s="33">
        <f t="shared" si="7"/>
        <v>6.4630000000000001</v>
      </c>
      <c r="F113" s="53">
        <v>16</v>
      </c>
      <c r="G113" s="34">
        <f t="shared" si="8"/>
        <v>51.7</v>
      </c>
      <c r="H113" s="42">
        <f t="shared" si="11"/>
        <v>12.2</v>
      </c>
      <c r="I113" s="43">
        <f t="shared" si="12"/>
        <v>63.900000000000006</v>
      </c>
    </row>
    <row r="114" spans="1:9" s="58" customFormat="1" ht="26.4" x14ac:dyDescent="0.25">
      <c r="A114" s="64">
        <v>99</v>
      </c>
      <c r="B114" s="52" t="s">
        <v>32</v>
      </c>
      <c r="C114" s="52" t="s">
        <v>28</v>
      </c>
      <c r="D114" s="41">
        <v>1122</v>
      </c>
      <c r="E114" s="33">
        <f t="shared" si="7"/>
        <v>6.702</v>
      </c>
      <c r="F114" s="53">
        <v>2</v>
      </c>
      <c r="G114" s="34">
        <f t="shared" si="8"/>
        <v>6.7</v>
      </c>
      <c r="H114" s="42">
        <f t="shared" si="11"/>
        <v>1.58</v>
      </c>
      <c r="I114" s="43">
        <f t="shared" si="12"/>
        <v>8.2800000000000011</v>
      </c>
    </row>
    <row r="115" spans="1:9" s="58" customFormat="1" ht="26.4" x14ac:dyDescent="0.25">
      <c r="A115" s="64">
        <v>100</v>
      </c>
      <c r="B115" s="52" t="s">
        <v>32</v>
      </c>
      <c r="C115" s="52" t="s">
        <v>28</v>
      </c>
      <c r="D115" s="41">
        <v>1062</v>
      </c>
      <c r="E115" s="33">
        <f t="shared" si="7"/>
        <v>6.343</v>
      </c>
      <c r="F115" s="53">
        <v>16</v>
      </c>
      <c r="G115" s="34">
        <f t="shared" si="8"/>
        <v>50.74</v>
      </c>
      <c r="H115" s="42">
        <f t="shared" si="11"/>
        <v>11.97</v>
      </c>
      <c r="I115" s="43">
        <f t="shared" si="12"/>
        <v>62.71</v>
      </c>
    </row>
    <row r="116" spans="1:9" s="58" customFormat="1" ht="26.4" x14ac:dyDescent="0.25">
      <c r="A116" s="64">
        <v>101</v>
      </c>
      <c r="B116" s="52" t="s">
        <v>35</v>
      </c>
      <c r="C116" s="52" t="s">
        <v>13</v>
      </c>
      <c r="D116" s="41">
        <v>1123</v>
      </c>
      <c r="E116" s="33">
        <f t="shared" si="7"/>
        <v>6.7080000000000002</v>
      </c>
      <c r="F116" s="53">
        <v>8</v>
      </c>
      <c r="G116" s="34">
        <f t="shared" si="8"/>
        <v>26.83</v>
      </c>
      <c r="H116" s="42">
        <f t="shared" si="11"/>
        <v>6.33</v>
      </c>
      <c r="I116" s="43">
        <f t="shared" si="12"/>
        <v>33.159999999999997</v>
      </c>
    </row>
    <row r="117" spans="1:9" s="58" customFormat="1" ht="26.4" x14ac:dyDescent="0.25">
      <c r="A117" s="64">
        <v>102</v>
      </c>
      <c r="B117" s="52" t="s">
        <v>35</v>
      </c>
      <c r="C117" s="52" t="s">
        <v>28</v>
      </c>
      <c r="D117" s="41">
        <v>1082</v>
      </c>
      <c r="E117" s="33">
        <f t="shared" si="7"/>
        <v>6.4630000000000001</v>
      </c>
      <c r="F117" s="53">
        <v>8</v>
      </c>
      <c r="G117" s="34">
        <f t="shared" si="8"/>
        <v>25.85</v>
      </c>
      <c r="H117" s="42">
        <f t="shared" si="11"/>
        <v>6.1</v>
      </c>
      <c r="I117" s="43">
        <f t="shared" si="12"/>
        <v>31.950000000000003</v>
      </c>
    </row>
    <row r="118" spans="1:9" s="58" customFormat="1" ht="26.4" x14ac:dyDescent="0.25">
      <c r="A118" s="64">
        <v>103</v>
      </c>
      <c r="B118" s="52" t="s">
        <v>35</v>
      </c>
      <c r="C118" s="52" t="s">
        <v>13</v>
      </c>
      <c r="D118" s="41">
        <v>1123</v>
      </c>
      <c r="E118" s="33">
        <f t="shared" si="7"/>
        <v>6.7080000000000002</v>
      </c>
      <c r="F118" s="53">
        <v>2</v>
      </c>
      <c r="G118" s="34">
        <f t="shared" si="8"/>
        <v>6.71</v>
      </c>
      <c r="H118" s="42">
        <f t="shared" si="11"/>
        <v>1.58</v>
      </c>
      <c r="I118" s="43">
        <f t="shared" si="12"/>
        <v>8.2899999999999991</v>
      </c>
    </row>
    <row r="119" spans="1:9" s="58" customFormat="1" ht="26.4" x14ac:dyDescent="0.25">
      <c r="A119" s="64">
        <v>104</v>
      </c>
      <c r="B119" s="52" t="s">
        <v>35</v>
      </c>
      <c r="C119" s="52" t="s">
        <v>28</v>
      </c>
      <c r="D119" s="41">
        <v>1082</v>
      </c>
      <c r="E119" s="33">
        <f t="shared" si="7"/>
        <v>6.4630000000000001</v>
      </c>
      <c r="F119" s="53">
        <v>24</v>
      </c>
      <c r="G119" s="34">
        <f t="shared" si="8"/>
        <v>77.56</v>
      </c>
      <c r="H119" s="42">
        <f t="shared" si="11"/>
        <v>18.3</v>
      </c>
      <c r="I119" s="43">
        <f t="shared" si="12"/>
        <v>95.86</v>
      </c>
    </row>
    <row r="120" spans="1:9" s="58" customFormat="1" ht="26.4" x14ac:dyDescent="0.25">
      <c r="A120" s="64">
        <v>105</v>
      </c>
      <c r="B120" s="52" t="s">
        <v>35</v>
      </c>
      <c r="C120" s="52" t="s">
        <v>28</v>
      </c>
      <c r="D120" s="41">
        <v>1082</v>
      </c>
      <c r="E120" s="33">
        <f t="shared" si="7"/>
        <v>6.4630000000000001</v>
      </c>
      <c r="F120" s="53">
        <v>24</v>
      </c>
      <c r="G120" s="34">
        <f t="shared" si="8"/>
        <v>77.56</v>
      </c>
      <c r="H120" s="42">
        <f t="shared" si="11"/>
        <v>18.3</v>
      </c>
      <c r="I120" s="43">
        <f t="shared" si="12"/>
        <v>95.86</v>
      </c>
    </row>
    <row r="121" spans="1:9" s="58" customFormat="1" ht="26.4" x14ac:dyDescent="0.25">
      <c r="A121" s="64">
        <v>106</v>
      </c>
      <c r="B121" s="52" t="s">
        <v>35</v>
      </c>
      <c r="C121" s="52" t="s">
        <v>28</v>
      </c>
      <c r="D121" s="41">
        <v>1102</v>
      </c>
      <c r="E121" s="33">
        <f t="shared" si="7"/>
        <v>6.5819999999999999</v>
      </c>
      <c r="F121" s="53">
        <v>8</v>
      </c>
      <c r="G121" s="34">
        <f t="shared" si="8"/>
        <v>26.33</v>
      </c>
      <c r="H121" s="42">
        <f t="shared" si="11"/>
        <v>6.21</v>
      </c>
      <c r="I121" s="43">
        <f t="shared" si="12"/>
        <v>32.54</v>
      </c>
    </row>
    <row r="122" spans="1:9" s="58" customFormat="1" ht="26.4" x14ac:dyDescent="0.25">
      <c r="A122" s="64">
        <v>107</v>
      </c>
      <c r="B122" s="52" t="s">
        <v>35</v>
      </c>
      <c r="C122" s="52" t="s">
        <v>28</v>
      </c>
      <c r="D122" s="41">
        <v>1022</v>
      </c>
      <c r="E122" s="33">
        <f t="shared" si="7"/>
        <v>6.1040000000000001</v>
      </c>
      <c r="F122" s="53">
        <v>16</v>
      </c>
      <c r="G122" s="34">
        <f t="shared" si="8"/>
        <v>48.83</v>
      </c>
      <c r="H122" s="42">
        <f t="shared" si="11"/>
        <v>11.52</v>
      </c>
      <c r="I122" s="43">
        <f t="shared" si="12"/>
        <v>60.349999999999994</v>
      </c>
    </row>
    <row r="123" spans="1:9" s="58" customFormat="1" ht="26.4" x14ac:dyDescent="0.25">
      <c r="A123" s="64">
        <v>108</v>
      </c>
      <c r="B123" s="52" t="s">
        <v>35</v>
      </c>
      <c r="C123" s="52" t="s">
        <v>28</v>
      </c>
      <c r="D123" s="41">
        <v>1122</v>
      </c>
      <c r="E123" s="33">
        <f t="shared" si="7"/>
        <v>6.702</v>
      </c>
      <c r="F123" s="53">
        <v>16</v>
      </c>
      <c r="G123" s="34">
        <f t="shared" si="8"/>
        <v>53.62</v>
      </c>
      <c r="H123" s="42">
        <f t="shared" si="11"/>
        <v>12.65</v>
      </c>
      <c r="I123" s="43">
        <f t="shared" si="12"/>
        <v>66.27</v>
      </c>
    </row>
    <row r="124" spans="1:9" s="58" customFormat="1" ht="26.4" x14ac:dyDescent="0.25">
      <c r="A124" s="64">
        <v>109</v>
      </c>
      <c r="B124" s="52" t="s">
        <v>35</v>
      </c>
      <c r="C124" s="52" t="s">
        <v>13</v>
      </c>
      <c r="D124" s="41">
        <v>1081</v>
      </c>
      <c r="E124" s="33">
        <f t="shared" si="7"/>
        <v>6.4569999999999999</v>
      </c>
      <c r="F124" s="53">
        <v>8</v>
      </c>
      <c r="G124" s="34">
        <f t="shared" si="8"/>
        <v>25.83</v>
      </c>
      <c r="H124" s="42">
        <f t="shared" si="11"/>
        <v>6.09</v>
      </c>
      <c r="I124" s="43">
        <f t="shared" si="12"/>
        <v>31.919999999999998</v>
      </c>
    </row>
    <row r="125" spans="1:9" s="58" customFormat="1" ht="26.4" x14ac:dyDescent="0.25">
      <c r="A125" s="64">
        <v>110</v>
      </c>
      <c r="B125" s="52" t="s">
        <v>35</v>
      </c>
      <c r="C125" s="52" t="s">
        <v>28</v>
      </c>
      <c r="D125" s="41">
        <v>1022</v>
      </c>
      <c r="E125" s="33">
        <f t="shared" si="7"/>
        <v>6.1040000000000001</v>
      </c>
      <c r="F125" s="53">
        <v>16</v>
      </c>
      <c r="G125" s="34">
        <f t="shared" si="8"/>
        <v>48.83</v>
      </c>
      <c r="H125" s="42">
        <f t="shared" si="11"/>
        <v>11.52</v>
      </c>
      <c r="I125" s="43">
        <f t="shared" si="12"/>
        <v>60.349999999999994</v>
      </c>
    </row>
    <row r="126" spans="1:9" s="58" customFormat="1" ht="26.4" x14ac:dyDescent="0.25">
      <c r="A126" s="64">
        <v>111</v>
      </c>
      <c r="B126" s="52" t="s">
        <v>35</v>
      </c>
      <c r="C126" s="52" t="s">
        <v>13</v>
      </c>
      <c r="D126" s="41">
        <v>1123</v>
      </c>
      <c r="E126" s="33">
        <f t="shared" si="7"/>
        <v>6.7080000000000002</v>
      </c>
      <c r="F126" s="53">
        <v>16</v>
      </c>
      <c r="G126" s="34">
        <f t="shared" si="8"/>
        <v>53.66</v>
      </c>
      <c r="H126" s="42">
        <f t="shared" si="11"/>
        <v>12.66</v>
      </c>
      <c r="I126" s="43">
        <f t="shared" si="12"/>
        <v>66.319999999999993</v>
      </c>
    </row>
    <row r="127" spans="1:9" s="58" customFormat="1" ht="26.4" x14ac:dyDescent="0.25">
      <c r="A127" s="64">
        <v>112</v>
      </c>
      <c r="B127" s="52" t="s">
        <v>35</v>
      </c>
      <c r="C127" s="52" t="s">
        <v>28</v>
      </c>
      <c r="D127" s="41">
        <v>1122</v>
      </c>
      <c r="E127" s="33">
        <f t="shared" si="7"/>
        <v>6.702</v>
      </c>
      <c r="F127" s="53">
        <v>16</v>
      </c>
      <c r="G127" s="34">
        <f t="shared" si="8"/>
        <v>53.62</v>
      </c>
      <c r="H127" s="42">
        <f t="shared" si="11"/>
        <v>12.65</v>
      </c>
      <c r="I127" s="43">
        <f t="shared" si="12"/>
        <v>66.27</v>
      </c>
    </row>
    <row r="128" spans="1:9" s="58" customFormat="1" ht="26.4" x14ac:dyDescent="0.25">
      <c r="A128" s="64">
        <v>113</v>
      </c>
      <c r="B128" s="52" t="s">
        <v>35</v>
      </c>
      <c r="C128" s="52" t="s">
        <v>28</v>
      </c>
      <c r="D128" s="41">
        <v>1002</v>
      </c>
      <c r="E128" s="33">
        <f t="shared" si="7"/>
        <v>5.9850000000000003</v>
      </c>
      <c r="F128" s="53">
        <v>16</v>
      </c>
      <c r="G128" s="34">
        <f t="shared" si="8"/>
        <v>47.88</v>
      </c>
      <c r="H128" s="42">
        <f t="shared" si="11"/>
        <v>11.29</v>
      </c>
      <c r="I128" s="43">
        <f t="shared" si="12"/>
        <v>59.17</v>
      </c>
    </row>
    <row r="129" spans="1:9" s="58" customFormat="1" ht="26.4" x14ac:dyDescent="0.25">
      <c r="A129" s="64">
        <v>114</v>
      </c>
      <c r="B129" s="52" t="s">
        <v>35</v>
      </c>
      <c r="C129" s="52" t="s">
        <v>28</v>
      </c>
      <c r="D129" s="41">
        <v>1082</v>
      </c>
      <c r="E129" s="33">
        <f t="shared" si="7"/>
        <v>6.4630000000000001</v>
      </c>
      <c r="F129" s="53">
        <v>24</v>
      </c>
      <c r="G129" s="34">
        <f t="shared" si="8"/>
        <v>77.56</v>
      </c>
      <c r="H129" s="42">
        <f t="shared" si="11"/>
        <v>18.3</v>
      </c>
      <c r="I129" s="43">
        <f t="shared" si="12"/>
        <v>95.86</v>
      </c>
    </row>
    <row r="130" spans="1:9" s="58" customFormat="1" ht="26.4" x14ac:dyDescent="0.25">
      <c r="A130" s="64">
        <v>115</v>
      </c>
      <c r="B130" s="52" t="s">
        <v>35</v>
      </c>
      <c r="C130" s="52" t="s">
        <v>28</v>
      </c>
      <c r="D130" s="41">
        <v>1022</v>
      </c>
      <c r="E130" s="33">
        <f t="shared" si="7"/>
        <v>6.1040000000000001</v>
      </c>
      <c r="F130" s="53">
        <v>8</v>
      </c>
      <c r="G130" s="34">
        <f t="shared" si="8"/>
        <v>24.42</v>
      </c>
      <c r="H130" s="42">
        <f t="shared" si="11"/>
        <v>5.76</v>
      </c>
      <c r="I130" s="43">
        <f t="shared" si="12"/>
        <v>30.18</v>
      </c>
    </row>
    <row r="131" spans="1:9" s="58" customFormat="1" ht="27" customHeight="1" x14ac:dyDescent="0.25">
      <c r="A131" s="64">
        <v>116</v>
      </c>
      <c r="B131" s="52" t="s">
        <v>36</v>
      </c>
      <c r="C131" s="52" t="s">
        <v>28</v>
      </c>
      <c r="D131" s="41">
        <v>1101</v>
      </c>
      <c r="E131" s="33">
        <f t="shared" si="7"/>
        <v>6.5759999999999996</v>
      </c>
      <c r="F131" s="53">
        <v>8</v>
      </c>
      <c r="G131" s="34">
        <f t="shared" si="8"/>
        <v>26.3</v>
      </c>
      <c r="H131" s="42">
        <f t="shared" si="11"/>
        <v>6.2</v>
      </c>
      <c r="I131" s="43">
        <f t="shared" si="12"/>
        <v>32.5</v>
      </c>
    </row>
    <row r="132" spans="1:9" s="58" customFormat="1" ht="27" customHeight="1" x14ac:dyDescent="0.25">
      <c r="A132" s="64">
        <v>117</v>
      </c>
      <c r="B132" s="52" t="s">
        <v>36</v>
      </c>
      <c r="C132" s="52" t="s">
        <v>28</v>
      </c>
      <c r="D132" s="41">
        <v>1022</v>
      </c>
      <c r="E132" s="33">
        <f t="shared" si="7"/>
        <v>6.1040000000000001</v>
      </c>
      <c r="F132" s="53">
        <v>8</v>
      </c>
      <c r="G132" s="34">
        <f t="shared" si="8"/>
        <v>24.42</v>
      </c>
      <c r="H132" s="42">
        <f t="shared" si="11"/>
        <v>5.76</v>
      </c>
      <c r="I132" s="43">
        <f t="shared" si="12"/>
        <v>30.18</v>
      </c>
    </row>
    <row r="133" spans="1:9" s="58" customFormat="1" ht="27" customHeight="1" x14ac:dyDescent="0.25">
      <c r="A133" s="64">
        <v>118</v>
      </c>
      <c r="B133" s="52" t="s">
        <v>36</v>
      </c>
      <c r="C133" s="52" t="s">
        <v>28</v>
      </c>
      <c r="D133" s="41">
        <v>1102</v>
      </c>
      <c r="E133" s="33">
        <f t="shared" si="7"/>
        <v>6.5819999999999999</v>
      </c>
      <c r="F133" s="53">
        <v>24</v>
      </c>
      <c r="G133" s="34">
        <f t="shared" si="8"/>
        <v>78.98</v>
      </c>
      <c r="H133" s="42">
        <f t="shared" si="11"/>
        <v>18.63</v>
      </c>
      <c r="I133" s="43">
        <f t="shared" si="12"/>
        <v>97.61</v>
      </c>
    </row>
    <row r="134" spans="1:9" s="58" customFormat="1" ht="27" customHeight="1" x14ac:dyDescent="0.25">
      <c r="A134" s="64">
        <v>119</v>
      </c>
      <c r="B134" s="52" t="s">
        <v>36</v>
      </c>
      <c r="C134" s="52" t="s">
        <v>28</v>
      </c>
      <c r="D134" s="41">
        <v>1122</v>
      </c>
      <c r="E134" s="33">
        <f t="shared" si="7"/>
        <v>6.702</v>
      </c>
      <c r="F134" s="53">
        <v>31</v>
      </c>
      <c r="G134" s="34">
        <f t="shared" si="8"/>
        <v>103.88</v>
      </c>
      <c r="H134" s="42">
        <f t="shared" si="11"/>
        <v>24.51</v>
      </c>
      <c r="I134" s="43">
        <f t="shared" si="12"/>
        <v>128.38999999999999</v>
      </c>
    </row>
    <row r="135" spans="1:9" s="58" customFormat="1" ht="27" customHeight="1" x14ac:dyDescent="0.25">
      <c r="A135" s="64">
        <v>120</v>
      </c>
      <c r="B135" s="52" t="s">
        <v>36</v>
      </c>
      <c r="C135" s="52" t="s">
        <v>28</v>
      </c>
      <c r="D135" s="41">
        <v>1122</v>
      </c>
      <c r="E135" s="33">
        <f t="shared" si="7"/>
        <v>6.702</v>
      </c>
      <c r="F135" s="53">
        <v>8</v>
      </c>
      <c r="G135" s="34">
        <f t="shared" si="8"/>
        <v>26.81</v>
      </c>
      <c r="H135" s="42">
        <f t="shared" si="11"/>
        <v>6.32</v>
      </c>
      <c r="I135" s="43">
        <f t="shared" si="12"/>
        <v>33.129999999999995</v>
      </c>
    </row>
    <row r="136" spans="1:9" s="58" customFormat="1" x14ac:dyDescent="0.25">
      <c r="A136" s="64">
        <v>121</v>
      </c>
      <c r="B136" s="52" t="s">
        <v>37</v>
      </c>
      <c r="C136" s="52" t="s">
        <v>28</v>
      </c>
      <c r="D136" s="41">
        <v>1160</v>
      </c>
      <c r="E136" s="33">
        <f t="shared" si="7"/>
        <v>6.9290000000000003</v>
      </c>
      <c r="F136" s="53">
        <v>8</v>
      </c>
      <c r="G136" s="34">
        <f t="shared" si="8"/>
        <v>27.72</v>
      </c>
      <c r="H136" s="42">
        <f t="shared" si="11"/>
        <v>6.54</v>
      </c>
      <c r="I136" s="43">
        <f t="shared" si="12"/>
        <v>34.26</v>
      </c>
    </row>
    <row r="137" spans="1:9" s="58" customFormat="1" x14ac:dyDescent="0.25">
      <c r="A137" s="64">
        <v>122</v>
      </c>
      <c r="B137" s="52" t="s">
        <v>37</v>
      </c>
      <c r="C137" s="52" t="s">
        <v>28</v>
      </c>
      <c r="D137" s="41">
        <v>1120</v>
      </c>
      <c r="E137" s="33">
        <f t="shared" si="7"/>
        <v>6.69</v>
      </c>
      <c r="F137" s="53">
        <v>16</v>
      </c>
      <c r="G137" s="34">
        <f t="shared" si="8"/>
        <v>53.52</v>
      </c>
      <c r="H137" s="42">
        <f t="shared" si="11"/>
        <v>12.63</v>
      </c>
      <c r="I137" s="43">
        <f t="shared" si="12"/>
        <v>66.150000000000006</v>
      </c>
    </row>
    <row r="138" spans="1:9" s="58" customFormat="1" x14ac:dyDescent="0.25">
      <c r="A138" s="64">
        <v>123</v>
      </c>
      <c r="B138" s="52" t="s">
        <v>37</v>
      </c>
      <c r="C138" s="52" t="s">
        <v>28</v>
      </c>
      <c r="D138" s="41">
        <v>1100</v>
      </c>
      <c r="E138" s="33">
        <f t="shared" si="7"/>
        <v>6.57</v>
      </c>
      <c r="F138" s="53">
        <v>8</v>
      </c>
      <c r="G138" s="34">
        <f t="shared" si="8"/>
        <v>26.28</v>
      </c>
      <c r="H138" s="42">
        <f t="shared" si="11"/>
        <v>6.2</v>
      </c>
      <c r="I138" s="43">
        <f t="shared" si="12"/>
        <v>32.480000000000004</v>
      </c>
    </row>
    <row r="139" spans="1:9" s="58" customFormat="1" x14ac:dyDescent="0.25">
      <c r="A139" s="64">
        <v>124</v>
      </c>
      <c r="B139" s="52" t="s">
        <v>37</v>
      </c>
      <c r="C139" s="52" t="s">
        <v>28</v>
      </c>
      <c r="D139" s="41">
        <v>1099</v>
      </c>
      <c r="E139" s="33">
        <f t="shared" si="7"/>
        <v>6.5640000000000001</v>
      </c>
      <c r="F139" s="53">
        <v>10</v>
      </c>
      <c r="G139" s="34">
        <f t="shared" si="8"/>
        <v>32.82</v>
      </c>
      <c r="H139" s="42">
        <f t="shared" si="11"/>
        <v>7.74</v>
      </c>
      <c r="I139" s="43">
        <f t="shared" si="12"/>
        <v>40.56</v>
      </c>
    </row>
    <row r="140" spans="1:9" s="58" customFormat="1" x14ac:dyDescent="0.25">
      <c r="A140" s="64">
        <v>125</v>
      </c>
      <c r="B140" s="52" t="s">
        <v>37</v>
      </c>
      <c r="C140" s="52" t="s">
        <v>28</v>
      </c>
      <c r="D140" s="41">
        <v>1139</v>
      </c>
      <c r="E140" s="33">
        <f t="shared" si="7"/>
        <v>6.8029999999999999</v>
      </c>
      <c r="F140" s="53">
        <v>8</v>
      </c>
      <c r="G140" s="34">
        <f t="shared" si="8"/>
        <v>27.21</v>
      </c>
      <c r="H140" s="42">
        <f t="shared" si="11"/>
        <v>6.42</v>
      </c>
      <c r="I140" s="43">
        <f t="shared" si="12"/>
        <v>33.630000000000003</v>
      </c>
    </row>
    <row r="141" spans="1:9" s="58" customFormat="1" x14ac:dyDescent="0.25">
      <c r="A141" s="64">
        <v>126</v>
      </c>
      <c r="B141" s="52" t="s">
        <v>37</v>
      </c>
      <c r="C141" s="52" t="s">
        <v>28</v>
      </c>
      <c r="D141" s="41">
        <v>1180</v>
      </c>
      <c r="E141" s="33">
        <f t="shared" si="7"/>
        <v>7.048</v>
      </c>
      <c r="F141" s="53">
        <v>8</v>
      </c>
      <c r="G141" s="34">
        <f t="shared" si="8"/>
        <v>28.19</v>
      </c>
      <c r="H141" s="42">
        <f t="shared" si="11"/>
        <v>6.65</v>
      </c>
      <c r="I141" s="43">
        <f t="shared" si="12"/>
        <v>34.840000000000003</v>
      </c>
    </row>
    <row r="142" spans="1:9" s="58" customFormat="1" x14ac:dyDescent="0.25">
      <c r="A142" s="64">
        <v>127</v>
      </c>
      <c r="B142" s="52" t="s">
        <v>37</v>
      </c>
      <c r="C142" s="52" t="s">
        <v>28</v>
      </c>
      <c r="D142" s="41">
        <v>1160</v>
      </c>
      <c r="E142" s="33">
        <f t="shared" si="7"/>
        <v>6.9290000000000003</v>
      </c>
      <c r="F142" s="53">
        <v>8</v>
      </c>
      <c r="G142" s="34">
        <f t="shared" si="8"/>
        <v>27.72</v>
      </c>
      <c r="H142" s="42">
        <f t="shared" si="11"/>
        <v>6.54</v>
      </c>
      <c r="I142" s="43">
        <f t="shared" si="12"/>
        <v>34.26</v>
      </c>
    </row>
    <row r="143" spans="1:9" s="58" customFormat="1" x14ac:dyDescent="0.25">
      <c r="A143" s="64">
        <v>128</v>
      </c>
      <c r="B143" s="52" t="s">
        <v>37</v>
      </c>
      <c r="C143" s="52" t="s">
        <v>28</v>
      </c>
      <c r="D143" s="41">
        <v>1160</v>
      </c>
      <c r="E143" s="33">
        <f t="shared" ref="E143:E207" si="13">ROUND(D143/$E$9,3)</f>
        <v>6.9290000000000003</v>
      </c>
      <c r="F143" s="53">
        <v>8</v>
      </c>
      <c r="G143" s="34">
        <f t="shared" ref="G143:G207" si="14">ROUND(E143*F143*0.5,2)</f>
        <v>27.72</v>
      </c>
      <c r="H143" s="42">
        <f t="shared" si="11"/>
        <v>6.54</v>
      </c>
      <c r="I143" s="43">
        <f t="shared" si="12"/>
        <v>34.26</v>
      </c>
    </row>
    <row r="144" spans="1:9" s="58" customFormat="1" x14ac:dyDescent="0.25">
      <c r="A144" s="64">
        <v>129</v>
      </c>
      <c r="B144" s="52" t="s">
        <v>37</v>
      </c>
      <c r="C144" s="52" t="s">
        <v>13</v>
      </c>
      <c r="D144" s="41">
        <v>1233</v>
      </c>
      <c r="E144" s="33">
        <f t="shared" si="13"/>
        <v>7.3650000000000002</v>
      </c>
      <c r="F144" s="53">
        <v>8</v>
      </c>
      <c r="G144" s="34">
        <f t="shared" si="14"/>
        <v>29.46</v>
      </c>
      <c r="H144" s="42">
        <f t="shared" si="11"/>
        <v>6.95</v>
      </c>
      <c r="I144" s="43">
        <f t="shared" si="12"/>
        <v>36.410000000000004</v>
      </c>
    </row>
    <row r="145" spans="1:9" s="58" customFormat="1" x14ac:dyDescent="0.25">
      <c r="A145" s="64">
        <v>130</v>
      </c>
      <c r="B145" s="52" t="s">
        <v>37</v>
      </c>
      <c r="C145" s="52" t="s">
        <v>28</v>
      </c>
      <c r="D145" s="41">
        <v>1160</v>
      </c>
      <c r="E145" s="33">
        <f t="shared" si="13"/>
        <v>6.9290000000000003</v>
      </c>
      <c r="F145" s="53">
        <v>16</v>
      </c>
      <c r="G145" s="34">
        <f t="shared" si="14"/>
        <v>55.43</v>
      </c>
      <c r="H145" s="42">
        <f t="shared" si="11"/>
        <v>13.08</v>
      </c>
      <c r="I145" s="43">
        <f t="shared" si="12"/>
        <v>68.510000000000005</v>
      </c>
    </row>
    <row r="146" spans="1:9" s="58" customFormat="1" x14ac:dyDescent="0.25">
      <c r="A146" s="64">
        <v>131</v>
      </c>
      <c r="B146" s="52" t="s">
        <v>37</v>
      </c>
      <c r="C146" s="52" t="s">
        <v>13</v>
      </c>
      <c r="D146" s="41">
        <v>1171</v>
      </c>
      <c r="E146" s="33">
        <f t="shared" si="13"/>
        <v>6.9939999999999998</v>
      </c>
      <c r="F146" s="53">
        <v>8</v>
      </c>
      <c r="G146" s="34">
        <f t="shared" si="14"/>
        <v>27.98</v>
      </c>
      <c r="H146" s="42">
        <f t="shared" si="11"/>
        <v>6.6</v>
      </c>
      <c r="I146" s="43">
        <f t="shared" si="12"/>
        <v>34.58</v>
      </c>
    </row>
    <row r="147" spans="1:9" s="58" customFormat="1" x14ac:dyDescent="0.25">
      <c r="A147" s="64">
        <v>132</v>
      </c>
      <c r="B147" s="52" t="s">
        <v>37</v>
      </c>
      <c r="C147" s="52" t="s">
        <v>28</v>
      </c>
      <c r="D147" s="41">
        <v>1160</v>
      </c>
      <c r="E147" s="33">
        <f t="shared" si="13"/>
        <v>6.9290000000000003</v>
      </c>
      <c r="F147" s="53">
        <v>16</v>
      </c>
      <c r="G147" s="34">
        <f t="shared" si="14"/>
        <v>55.43</v>
      </c>
      <c r="H147" s="42">
        <f t="shared" si="11"/>
        <v>13.08</v>
      </c>
      <c r="I147" s="43">
        <f t="shared" si="12"/>
        <v>68.510000000000005</v>
      </c>
    </row>
    <row r="148" spans="1:9" s="58" customFormat="1" x14ac:dyDescent="0.25">
      <c r="A148" s="73">
        <v>133</v>
      </c>
      <c r="B148" s="68" t="s">
        <v>37</v>
      </c>
      <c r="C148" s="74" t="s">
        <v>28</v>
      </c>
      <c r="D148" s="69">
        <v>1120</v>
      </c>
      <c r="E148" s="70">
        <f t="shared" si="13"/>
        <v>6.69</v>
      </c>
      <c r="F148" s="57">
        <v>16</v>
      </c>
      <c r="G148" s="71">
        <f t="shared" si="14"/>
        <v>53.52</v>
      </c>
      <c r="H148" s="72">
        <f t="shared" si="11"/>
        <v>12.63</v>
      </c>
      <c r="I148" s="43">
        <f t="shared" si="12"/>
        <v>66.150000000000006</v>
      </c>
    </row>
    <row r="149" spans="1:9" s="58" customFormat="1" x14ac:dyDescent="0.25">
      <c r="A149" s="64">
        <v>134</v>
      </c>
      <c r="B149" s="52" t="s">
        <v>37</v>
      </c>
      <c r="C149" s="52" t="s">
        <v>28</v>
      </c>
      <c r="D149" s="41">
        <v>1099</v>
      </c>
      <c r="E149" s="33">
        <f t="shared" si="13"/>
        <v>6.5640000000000001</v>
      </c>
      <c r="F149" s="53">
        <v>8</v>
      </c>
      <c r="G149" s="34">
        <f t="shared" si="14"/>
        <v>26.26</v>
      </c>
      <c r="H149" s="42">
        <f t="shared" si="11"/>
        <v>6.19</v>
      </c>
      <c r="I149" s="43">
        <f t="shared" si="12"/>
        <v>32.450000000000003</v>
      </c>
    </row>
    <row r="150" spans="1:9" s="58" customFormat="1" x14ac:dyDescent="0.25">
      <c r="A150" s="64">
        <v>135</v>
      </c>
      <c r="B150" s="52" t="s">
        <v>37</v>
      </c>
      <c r="C150" s="52" t="s">
        <v>28</v>
      </c>
      <c r="D150" s="41">
        <v>1160</v>
      </c>
      <c r="E150" s="33">
        <f t="shared" si="13"/>
        <v>6.9290000000000003</v>
      </c>
      <c r="F150" s="53">
        <v>8</v>
      </c>
      <c r="G150" s="34">
        <f t="shared" si="14"/>
        <v>27.72</v>
      </c>
      <c r="H150" s="42">
        <f t="shared" si="11"/>
        <v>6.54</v>
      </c>
      <c r="I150" s="43">
        <f t="shared" si="12"/>
        <v>34.26</v>
      </c>
    </row>
    <row r="151" spans="1:9" s="58" customFormat="1" x14ac:dyDescent="0.25">
      <c r="A151" s="64">
        <v>136</v>
      </c>
      <c r="B151" s="52" t="s">
        <v>37</v>
      </c>
      <c r="C151" s="52" t="s">
        <v>13</v>
      </c>
      <c r="D151" s="41">
        <v>1233</v>
      </c>
      <c r="E151" s="33">
        <f t="shared" si="13"/>
        <v>7.3650000000000002</v>
      </c>
      <c r="F151" s="53">
        <v>8</v>
      </c>
      <c r="G151" s="34">
        <f t="shared" si="14"/>
        <v>29.46</v>
      </c>
      <c r="H151" s="42">
        <f t="shared" si="11"/>
        <v>6.95</v>
      </c>
      <c r="I151" s="43">
        <f t="shared" si="12"/>
        <v>36.410000000000004</v>
      </c>
    </row>
    <row r="152" spans="1:9" s="58" customFormat="1" x14ac:dyDescent="0.25">
      <c r="A152" s="64">
        <v>137</v>
      </c>
      <c r="B152" s="52" t="s">
        <v>37</v>
      </c>
      <c r="C152" s="52" t="s">
        <v>28</v>
      </c>
      <c r="D152" s="41">
        <v>1180</v>
      </c>
      <c r="E152" s="33">
        <f t="shared" si="13"/>
        <v>7.048</v>
      </c>
      <c r="F152" s="53">
        <v>8</v>
      </c>
      <c r="G152" s="34">
        <f t="shared" si="14"/>
        <v>28.19</v>
      </c>
      <c r="H152" s="42">
        <f t="shared" si="11"/>
        <v>6.65</v>
      </c>
      <c r="I152" s="43">
        <f t="shared" si="12"/>
        <v>34.840000000000003</v>
      </c>
    </row>
    <row r="153" spans="1:9" s="58" customFormat="1" x14ac:dyDescent="0.25">
      <c r="A153" s="64">
        <v>138</v>
      </c>
      <c r="B153" s="52" t="s">
        <v>37</v>
      </c>
      <c r="C153" s="52" t="s">
        <v>28</v>
      </c>
      <c r="D153" s="41">
        <v>1140</v>
      </c>
      <c r="E153" s="33">
        <f t="shared" si="13"/>
        <v>6.8090000000000002</v>
      </c>
      <c r="F153" s="53">
        <v>8</v>
      </c>
      <c r="G153" s="34">
        <f t="shared" si="14"/>
        <v>27.24</v>
      </c>
      <c r="H153" s="42">
        <f t="shared" si="11"/>
        <v>6.43</v>
      </c>
      <c r="I153" s="43">
        <f t="shared" si="12"/>
        <v>33.67</v>
      </c>
    </row>
    <row r="154" spans="1:9" s="58" customFormat="1" x14ac:dyDescent="0.25">
      <c r="A154" s="64">
        <v>139</v>
      </c>
      <c r="B154" s="52" t="s">
        <v>37</v>
      </c>
      <c r="C154" s="52" t="s">
        <v>28</v>
      </c>
      <c r="D154" s="41">
        <v>1100</v>
      </c>
      <c r="E154" s="33">
        <f t="shared" si="13"/>
        <v>6.57</v>
      </c>
      <c r="F154" s="53">
        <v>8</v>
      </c>
      <c r="G154" s="34">
        <f t="shared" si="14"/>
        <v>26.28</v>
      </c>
      <c r="H154" s="42">
        <f t="shared" si="11"/>
        <v>6.2</v>
      </c>
      <c r="I154" s="43">
        <f t="shared" si="12"/>
        <v>32.480000000000004</v>
      </c>
    </row>
    <row r="155" spans="1:9" s="58" customFormat="1" x14ac:dyDescent="0.25">
      <c r="A155" s="64">
        <v>140</v>
      </c>
      <c r="B155" s="52" t="s">
        <v>37</v>
      </c>
      <c r="C155" s="52" t="s">
        <v>13</v>
      </c>
      <c r="D155" s="41">
        <v>1171</v>
      </c>
      <c r="E155" s="33">
        <f t="shared" si="13"/>
        <v>6.9939999999999998</v>
      </c>
      <c r="F155" s="53">
        <v>8</v>
      </c>
      <c r="G155" s="34">
        <f t="shared" si="14"/>
        <v>27.98</v>
      </c>
      <c r="H155" s="42">
        <f t="shared" si="11"/>
        <v>6.6</v>
      </c>
      <c r="I155" s="43">
        <f t="shared" si="12"/>
        <v>34.58</v>
      </c>
    </row>
    <row r="156" spans="1:9" s="58" customFormat="1" ht="27.75" customHeight="1" x14ac:dyDescent="0.25">
      <c r="A156" s="64">
        <v>141</v>
      </c>
      <c r="B156" s="52" t="s">
        <v>38</v>
      </c>
      <c r="C156" s="52" t="s">
        <v>28</v>
      </c>
      <c r="D156" s="41">
        <v>1082</v>
      </c>
      <c r="E156" s="33">
        <f t="shared" si="13"/>
        <v>6.4630000000000001</v>
      </c>
      <c r="F156" s="53">
        <v>2</v>
      </c>
      <c r="G156" s="34">
        <f t="shared" si="14"/>
        <v>6.46</v>
      </c>
      <c r="H156" s="42">
        <f t="shared" si="11"/>
        <v>1.52</v>
      </c>
      <c r="I156" s="43">
        <f t="shared" si="12"/>
        <v>7.98</v>
      </c>
    </row>
    <row r="157" spans="1:9" s="58" customFormat="1" ht="27.75" customHeight="1" x14ac:dyDescent="0.25">
      <c r="A157" s="64">
        <v>142</v>
      </c>
      <c r="B157" s="52" t="s">
        <v>38</v>
      </c>
      <c r="C157" s="52" t="s">
        <v>13</v>
      </c>
      <c r="D157" s="41">
        <v>1144</v>
      </c>
      <c r="E157" s="33">
        <f t="shared" si="13"/>
        <v>6.8330000000000002</v>
      </c>
      <c r="F157" s="53">
        <v>34</v>
      </c>
      <c r="G157" s="34">
        <f t="shared" si="14"/>
        <v>116.16</v>
      </c>
      <c r="H157" s="42">
        <f t="shared" si="11"/>
        <v>27.4</v>
      </c>
      <c r="I157" s="43">
        <f t="shared" si="12"/>
        <v>143.56</v>
      </c>
    </row>
    <row r="158" spans="1:9" s="58" customFormat="1" ht="26.4" x14ac:dyDescent="0.25">
      <c r="A158" s="64">
        <v>143</v>
      </c>
      <c r="B158" s="52" t="s">
        <v>39</v>
      </c>
      <c r="C158" s="52" t="s">
        <v>19</v>
      </c>
      <c r="D158" s="41">
        <v>963</v>
      </c>
      <c r="E158" s="33">
        <f t="shared" si="13"/>
        <v>5.7519999999999998</v>
      </c>
      <c r="F158" s="53">
        <v>8</v>
      </c>
      <c r="G158" s="34">
        <f t="shared" si="14"/>
        <v>23.01</v>
      </c>
      <c r="H158" s="42">
        <f t="shared" si="11"/>
        <v>5.43</v>
      </c>
      <c r="I158" s="43">
        <f t="shared" si="12"/>
        <v>28.44</v>
      </c>
    </row>
    <row r="159" spans="1:9" s="58" customFormat="1" ht="26.4" x14ac:dyDescent="0.25">
      <c r="A159" s="64">
        <v>144</v>
      </c>
      <c r="B159" s="52" t="s">
        <v>39</v>
      </c>
      <c r="C159" s="52" t="s">
        <v>40</v>
      </c>
      <c r="D159" s="41">
        <v>843</v>
      </c>
      <c r="E159" s="33">
        <f t="shared" si="13"/>
        <v>5.0350000000000001</v>
      </c>
      <c r="F159" s="53">
        <v>16</v>
      </c>
      <c r="G159" s="34">
        <f t="shared" si="14"/>
        <v>40.28</v>
      </c>
      <c r="H159" s="42">
        <f t="shared" si="11"/>
        <v>9.5</v>
      </c>
      <c r="I159" s="43">
        <f t="shared" si="12"/>
        <v>49.78</v>
      </c>
    </row>
    <row r="160" spans="1:9" s="58" customFormat="1" ht="26.4" x14ac:dyDescent="0.25">
      <c r="A160" s="64">
        <v>145</v>
      </c>
      <c r="B160" s="52" t="s">
        <v>39</v>
      </c>
      <c r="C160" s="52" t="s">
        <v>28</v>
      </c>
      <c r="D160" s="41">
        <v>1168</v>
      </c>
      <c r="E160" s="33">
        <f t="shared" si="13"/>
        <v>6.976</v>
      </c>
      <c r="F160" s="53">
        <v>24</v>
      </c>
      <c r="G160" s="34">
        <f t="shared" si="14"/>
        <v>83.71</v>
      </c>
      <c r="H160" s="42">
        <f t="shared" si="11"/>
        <v>19.75</v>
      </c>
      <c r="I160" s="43">
        <f t="shared" si="12"/>
        <v>103.46</v>
      </c>
    </row>
    <row r="161" spans="1:9" s="58" customFormat="1" ht="26.4" x14ac:dyDescent="0.25">
      <c r="A161" s="64">
        <v>146</v>
      </c>
      <c r="B161" s="52" t="s">
        <v>39</v>
      </c>
      <c r="C161" s="52" t="s">
        <v>19</v>
      </c>
      <c r="D161" s="41">
        <v>923</v>
      </c>
      <c r="E161" s="33">
        <f t="shared" si="13"/>
        <v>5.5129999999999999</v>
      </c>
      <c r="F161" s="53">
        <v>24</v>
      </c>
      <c r="G161" s="34">
        <f t="shared" si="14"/>
        <v>66.16</v>
      </c>
      <c r="H161" s="42">
        <f t="shared" si="11"/>
        <v>15.61</v>
      </c>
      <c r="I161" s="43">
        <f t="shared" si="12"/>
        <v>81.77</v>
      </c>
    </row>
    <row r="162" spans="1:9" s="58" customFormat="1" ht="26.4" x14ac:dyDescent="0.25">
      <c r="A162" s="64">
        <v>147</v>
      </c>
      <c r="B162" s="52" t="s">
        <v>39</v>
      </c>
      <c r="C162" s="52" t="s">
        <v>41</v>
      </c>
      <c r="D162" s="41">
        <v>1230</v>
      </c>
      <c r="E162" s="33">
        <f t="shared" si="13"/>
        <v>7.3470000000000004</v>
      </c>
      <c r="F162" s="53">
        <v>16</v>
      </c>
      <c r="G162" s="34">
        <f t="shared" si="14"/>
        <v>58.78</v>
      </c>
      <c r="H162" s="42">
        <f t="shared" ref="H162:H226" si="15">ROUND(G162*23.59%,2)</f>
        <v>13.87</v>
      </c>
      <c r="I162" s="43">
        <f t="shared" ref="I162:I226" si="16">G162+H162</f>
        <v>72.650000000000006</v>
      </c>
    </row>
    <row r="163" spans="1:9" s="58" customFormat="1" ht="26.4" x14ac:dyDescent="0.25">
      <c r="A163" s="64">
        <v>148</v>
      </c>
      <c r="B163" s="52" t="s">
        <v>39</v>
      </c>
      <c r="C163" s="52" t="s">
        <v>19</v>
      </c>
      <c r="D163" s="41">
        <v>963</v>
      </c>
      <c r="E163" s="33">
        <f t="shared" si="13"/>
        <v>5.7519999999999998</v>
      </c>
      <c r="F163" s="53">
        <v>48</v>
      </c>
      <c r="G163" s="34">
        <f t="shared" si="14"/>
        <v>138.05000000000001</v>
      </c>
      <c r="H163" s="42">
        <f t="shared" si="15"/>
        <v>32.57</v>
      </c>
      <c r="I163" s="43">
        <f t="shared" si="16"/>
        <v>170.62</v>
      </c>
    </row>
    <row r="164" spans="1:9" s="58" customFormat="1" ht="26.4" x14ac:dyDescent="0.25">
      <c r="A164" s="64">
        <v>149</v>
      </c>
      <c r="B164" s="52" t="s">
        <v>39</v>
      </c>
      <c r="C164" s="52" t="s">
        <v>41</v>
      </c>
      <c r="D164" s="41">
        <v>1305</v>
      </c>
      <c r="E164" s="33">
        <f t="shared" si="13"/>
        <v>7.7949999999999999</v>
      </c>
      <c r="F164" s="53">
        <v>40</v>
      </c>
      <c r="G164" s="34">
        <f t="shared" si="14"/>
        <v>155.9</v>
      </c>
      <c r="H164" s="42">
        <f t="shared" si="15"/>
        <v>36.78</v>
      </c>
      <c r="I164" s="43">
        <f t="shared" si="16"/>
        <v>192.68</v>
      </c>
    </row>
    <row r="165" spans="1:9" s="58" customFormat="1" ht="26.4" x14ac:dyDescent="0.25">
      <c r="A165" s="64">
        <v>150</v>
      </c>
      <c r="B165" s="52" t="s">
        <v>39</v>
      </c>
      <c r="C165" s="52" t="s">
        <v>19</v>
      </c>
      <c r="D165" s="41">
        <v>983</v>
      </c>
      <c r="E165" s="33">
        <f t="shared" si="13"/>
        <v>5.8710000000000004</v>
      </c>
      <c r="F165" s="53">
        <v>16</v>
      </c>
      <c r="G165" s="34">
        <f t="shared" si="14"/>
        <v>46.97</v>
      </c>
      <c r="H165" s="42">
        <f t="shared" si="15"/>
        <v>11.08</v>
      </c>
      <c r="I165" s="43">
        <f t="shared" si="16"/>
        <v>58.05</v>
      </c>
    </row>
    <row r="166" spans="1:9" s="58" customFormat="1" ht="26.4" x14ac:dyDescent="0.25">
      <c r="A166" s="64">
        <v>151</v>
      </c>
      <c r="B166" s="52" t="s">
        <v>39</v>
      </c>
      <c r="C166" s="52" t="s">
        <v>19</v>
      </c>
      <c r="D166" s="41">
        <v>943</v>
      </c>
      <c r="E166" s="33">
        <f t="shared" si="13"/>
        <v>5.633</v>
      </c>
      <c r="F166" s="53">
        <v>32</v>
      </c>
      <c r="G166" s="34">
        <f t="shared" si="14"/>
        <v>90.13</v>
      </c>
      <c r="H166" s="42">
        <f t="shared" si="15"/>
        <v>21.26</v>
      </c>
      <c r="I166" s="43">
        <f t="shared" si="16"/>
        <v>111.39</v>
      </c>
    </row>
    <row r="167" spans="1:9" s="58" customFormat="1" ht="26.4" x14ac:dyDescent="0.25">
      <c r="A167" s="64">
        <v>152</v>
      </c>
      <c r="B167" s="52" t="s">
        <v>42</v>
      </c>
      <c r="C167" s="52" t="s">
        <v>33</v>
      </c>
      <c r="D167" s="41">
        <v>1390</v>
      </c>
      <c r="E167" s="33">
        <f t="shared" si="13"/>
        <v>8.3019999999999996</v>
      </c>
      <c r="F167" s="53">
        <v>24</v>
      </c>
      <c r="G167" s="34">
        <f t="shared" si="14"/>
        <v>99.62</v>
      </c>
      <c r="H167" s="42">
        <f t="shared" si="15"/>
        <v>23.5</v>
      </c>
      <c r="I167" s="43">
        <f t="shared" si="16"/>
        <v>123.12</v>
      </c>
    </row>
    <row r="168" spans="1:9" s="58" customFormat="1" ht="26.4" x14ac:dyDescent="0.25">
      <c r="A168" s="64">
        <v>153</v>
      </c>
      <c r="B168" s="52" t="s">
        <v>42</v>
      </c>
      <c r="C168" s="52" t="s">
        <v>34</v>
      </c>
      <c r="D168" s="41">
        <v>1306</v>
      </c>
      <c r="E168" s="33">
        <f t="shared" si="13"/>
        <v>7.8010000000000002</v>
      </c>
      <c r="F168" s="53">
        <v>16</v>
      </c>
      <c r="G168" s="34">
        <f t="shared" si="14"/>
        <v>62.41</v>
      </c>
      <c r="H168" s="42">
        <f t="shared" si="15"/>
        <v>14.72</v>
      </c>
      <c r="I168" s="43">
        <f t="shared" si="16"/>
        <v>77.13</v>
      </c>
    </row>
    <row r="169" spans="1:9" s="58" customFormat="1" ht="26.4" x14ac:dyDescent="0.25">
      <c r="A169" s="64">
        <v>154</v>
      </c>
      <c r="B169" s="52" t="s">
        <v>43</v>
      </c>
      <c r="C169" s="52" t="s">
        <v>40</v>
      </c>
      <c r="D169" s="41">
        <v>850</v>
      </c>
      <c r="E169" s="33">
        <f t="shared" si="13"/>
        <v>5.077</v>
      </c>
      <c r="F169" s="53">
        <v>8</v>
      </c>
      <c r="G169" s="34">
        <f t="shared" si="14"/>
        <v>20.309999999999999</v>
      </c>
      <c r="H169" s="42">
        <f t="shared" si="15"/>
        <v>4.79</v>
      </c>
      <c r="I169" s="43">
        <f t="shared" si="16"/>
        <v>25.099999999999998</v>
      </c>
    </row>
    <row r="170" spans="1:9" s="58" customFormat="1" ht="26.4" x14ac:dyDescent="0.25">
      <c r="A170" s="64">
        <v>155</v>
      </c>
      <c r="B170" s="52" t="s">
        <v>43</v>
      </c>
      <c r="C170" s="52" t="s">
        <v>19</v>
      </c>
      <c r="D170" s="41">
        <v>923</v>
      </c>
      <c r="E170" s="33">
        <f t="shared" si="13"/>
        <v>5.5129999999999999</v>
      </c>
      <c r="F170" s="53">
        <v>8</v>
      </c>
      <c r="G170" s="34">
        <f t="shared" si="14"/>
        <v>22.05</v>
      </c>
      <c r="H170" s="42">
        <f t="shared" si="15"/>
        <v>5.2</v>
      </c>
      <c r="I170" s="43">
        <f t="shared" si="16"/>
        <v>27.25</v>
      </c>
    </row>
    <row r="171" spans="1:9" s="58" customFormat="1" ht="26.4" x14ac:dyDescent="0.25">
      <c r="A171" s="64">
        <v>156</v>
      </c>
      <c r="B171" s="52" t="s">
        <v>43</v>
      </c>
      <c r="C171" s="52" t="s">
        <v>40</v>
      </c>
      <c r="D171" s="41">
        <v>910</v>
      </c>
      <c r="E171" s="33">
        <f t="shared" si="13"/>
        <v>5.4349999999999996</v>
      </c>
      <c r="F171" s="53">
        <v>8</v>
      </c>
      <c r="G171" s="34">
        <f t="shared" si="14"/>
        <v>21.74</v>
      </c>
      <c r="H171" s="42">
        <f t="shared" si="15"/>
        <v>5.13</v>
      </c>
      <c r="I171" s="43">
        <f t="shared" si="16"/>
        <v>26.869999999999997</v>
      </c>
    </row>
    <row r="172" spans="1:9" s="58" customFormat="1" ht="26.4" x14ac:dyDescent="0.25">
      <c r="A172" s="64">
        <v>157</v>
      </c>
      <c r="B172" s="52" t="s">
        <v>43</v>
      </c>
      <c r="C172" s="52" t="s">
        <v>40</v>
      </c>
      <c r="D172" s="41">
        <v>870</v>
      </c>
      <c r="E172" s="33">
        <f t="shared" si="13"/>
        <v>5.1970000000000001</v>
      </c>
      <c r="F172" s="53">
        <v>32</v>
      </c>
      <c r="G172" s="34">
        <f t="shared" si="14"/>
        <v>83.15</v>
      </c>
      <c r="H172" s="42">
        <f t="shared" si="15"/>
        <v>19.62</v>
      </c>
      <c r="I172" s="43">
        <f t="shared" si="16"/>
        <v>102.77000000000001</v>
      </c>
    </row>
    <row r="173" spans="1:9" s="58" customFormat="1" ht="26.4" x14ac:dyDescent="0.25">
      <c r="A173" s="64">
        <v>158</v>
      </c>
      <c r="B173" s="52" t="s">
        <v>43</v>
      </c>
      <c r="C173" s="52" t="s">
        <v>40</v>
      </c>
      <c r="D173" s="41">
        <v>910</v>
      </c>
      <c r="E173" s="33">
        <f t="shared" si="13"/>
        <v>5.4349999999999996</v>
      </c>
      <c r="F173" s="53">
        <v>8</v>
      </c>
      <c r="G173" s="34">
        <f t="shared" si="14"/>
        <v>21.74</v>
      </c>
      <c r="H173" s="42">
        <f t="shared" si="15"/>
        <v>5.13</v>
      </c>
      <c r="I173" s="43">
        <f t="shared" si="16"/>
        <v>26.869999999999997</v>
      </c>
    </row>
    <row r="174" spans="1:9" s="58" customFormat="1" ht="26.4" x14ac:dyDescent="0.25">
      <c r="A174" s="64">
        <v>159</v>
      </c>
      <c r="B174" s="52" t="s">
        <v>43</v>
      </c>
      <c r="C174" s="52" t="s">
        <v>40</v>
      </c>
      <c r="D174" s="41">
        <v>870</v>
      </c>
      <c r="E174" s="33">
        <f t="shared" si="13"/>
        <v>5.1970000000000001</v>
      </c>
      <c r="F174" s="53">
        <v>16</v>
      </c>
      <c r="G174" s="34">
        <f t="shared" si="14"/>
        <v>41.58</v>
      </c>
      <c r="H174" s="42">
        <f t="shared" si="15"/>
        <v>9.81</v>
      </c>
      <c r="I174" s="43">
        <f t="shared" si="16"/>
        <v>51.39</v>
      </c>
    </row>
    <row r="175" spans="1:9" s="58" customFormat="1" ht="26.4" x14ac:dyDescent="0.25">
      <c r="A175" s="64">
        <v>160</v>
      </c>
      <c r="B175" s="52" t="s">
        <v>43</v>
      </c>
      <c r="C175" s="52" t="s">
        <v>28</v>
      </c>
      <c r="D175" s="41">
        <v>1245</v>
      </c>
      <c r="E175" s="33">
        <f t="shared" si="13"/>
        <v>7.4359999999999999</v>
      </c>
      <c r="F175" s="53">
        <v>50</v>
      </c>
      <c r="G175" s="34">
        <f t="shared" si="14"/>
        <v>185.9</v>
      </c>
      <c r="H175" s="42">
        <f t="shared" si="15"/>
        <v>43.85</v>
      </c>
      <c r="I175" s="43">
        <f t="shared" si="16"/>
        <v>229.75</v>
      </c>
    </row>
    <row r="176" spans="1:9" s="58" customFormat="1" ht="26.4" x14ac:dyDescent="0.25">
      <c r="A176" s="64">
        <v>161</v>
      </c>
      <c r="B176" s="52" t="s">
        <v>43</v>
      </c>
      <c r="C176" s="52" t="s">
        <v>19</v>
      </c>
      <c r="D176" s="41">
        <v>863</v>
      </c>
      <c r="E176" s="33">
        <f t="shared" si="13"/>
        <v>5.1550000000000002</v>
      </c>
      <c r="F176" s="53">
        <v>8</v>
      </c>
      <c r="G176" s="34">
        <f t="shared" si="14"/>
        <v>20.62</v>
      </c>
      <c r="H176" s="42">
        <f t="shared" si="15"/>
        <v>4.8600000000000003</v>
      </c>
      <c r="I176" s="43">
        <f t="shared" si="16"/>
        <v>25.48</v>
      </c>
    </row>
    <row r="177" spans="1:9" s="58" customFormat="1" ht="26.4" x14ac:dyDescent="0.25">
      <c r="A177" s="64">
        <v>162</v>
      </c>
      <c r="B177" s="52" t="s">
        <v>43</v>
      </c>
      <c r="C177" s="52" t="s">
        <v>19</v>
      </c>
      <c r="D177" s="41">
        <v>1016</v>
      </c>
      <c r="E177" s="33">
        <f t="shared" si="13"/>
        <v>6.069</v>
      </c>
      <c r="F177" s="53">
        <v>16</v>
      </c>
      <c r="G177" s="34">
        <f t="shared" si="14"/>
        <v>48.55</v>
      </c>
      <c r="H177" s="42">
        <f t="shared" si="15"/>
        <v>11.45</v>
      </c>
      <c r="I177" s="43">
        <f t="shared" si="16"/>
        <v>60</v>
      </c>
    </row>
    <row r="178" spans="1:9" s="58" customFormat="1" ht="26.4" x14ac:dyDescent="0.25">
      <c r="A178" s="64">
        <v>163</v>
      </c>
      <c r="B178" s="52" t="s">
        <v>43</v>
      </c>
      <c r="C178" s="52" t="s">
        <v>40</v>
      </c>
      <c r="D178" s="41">
        <v>850</v>
      </c>
      <c r="E178" s="33">
        <f t="shared" si="13"/>
        <v>5.077</v>
      </c>
      <c r="F178" s="53">
        <v>8</v>
      </c>
      <c r="G178" s="34">
        <f t="shared" si="14"/>
        <v>20.309999999999999</v>
      </c>
      <c r="H178" s="42">
        <f t="shared" si="15"/>
        <v>4.79</v>
      </c>
      <c r="I178" s="43">
        <f t="shared" si="16"/>
        <v>25.099999999999998</v>
      </c>
    </row>
    <row r="179" spans="1:9" s="58" customFormat="1" ht="26.4" x14ac:dyDescent="0.25">
      <c r="A179" s="64">
        <v>164</v>
      </c>
      <c r="B179" s="52" t="s">
        <v>43</v>
      </c>
      <c r="C179" s="52" t="s">
        <v>13</v>
      </c>
      <c r="D179" s="41">
        <v>1101</v>
      </c>
      <c r="E179" s="33">
        <f t="shared" si="13"/>
        <v>6.5759999999999996</v>
      </c>
      <c r="F179" s="53">
        <v>34</v>
      </c>
      <c r="G179" s="34">
        <f t="shared" si="14"/>
        <v>111.79</v>
      </c>
      <c r="H179" s="42">
        <f t="shared" si="15"/>
        <v>26.37</v>
      </c>
      <c r="I179" s="43">
        <f t="shared" si="16"/>
        <v>138.16</v>
      </c>
    </row>
    <row r="180" spans="1:9" s="58" customFormat="1" ht="26.4" x14ac:dyDescent="0.25">
      <c r="A180" s="64">
        <v>165</v>
      </c>
      <c r="B180" s="52" t="s">
        <v>44</v>
      </c>
      <c r="C180" s="52" t="s">
        <v>28</v>
      </c>
      <c r="D180" s="41">
        <v>1062</v>
      </c>
      <c r="E180" s="33">
        <f t="shared" si="13"/>
        <v>6.343</v>
      </c>
      <c r="F180" s="53">
        <v>8</v>
      </c>
      <c r="G180" s="34">
        <f t="shared" si="14"/>
        <v>25.37</v>
      </c>
      <c r="H180" s="42">
        <f t="shared" si="15"/>
        <v>5.98</v>
      </c>
      <c r="I180" s="43">
        <f t="shared" si="16"/>
        <v>31.35</v>
      </c>
    </row>
    <row r="181" spans="1:9" s="58" customFormat="1" ht="26.4" x14ac:dyDescent="0.25">
      <c r="A181" s="64">
        <v>166</v>
      </c>
      <c r="B181" s="52" t="s">
        <v>44</v>
      </c>
      <c r="C181" s="52" t="s">
        <v>19</v>
      </c>
      <c r="D181" s="41">
        <v>889</v>
      </c>
      <c r="E181" s="33">
        <f t="shared" si="13"/>
        <v>5.31</v>
      </c>
      <c r="F181" s="53">
        <v>16</v>
      </c>
      <c r="G181" s="34">
        <f t="shared" si="14"/>
        <v>42.48</v>
      </c>
      <c r="H181" s="42">
        <f t="shared" si="15"/>
        <v>10.02</v>
      </c>
      <c r="I181" s="43">
        <f t="shared" si="16"/>
        <v>52.5</v>
      </c>
    </row>
    <row r="182" spans="1:9" s="58" customFormat="1" ht="26.4" x14ac:dyDescent="0.25">
      <c r="A182" s="64">
        <v>167</v>
      </c>
      <c r="B182" s="52" t="s">
        <v>44</v>
      </c>
      <c r="C182" s="52" t="s">
        <v>40</v>
      </c>
      <c r="D182" s="41">
        <v>923</v>
      </c>
      <c r="E182" s="33">
        <f t="shared" si="13"/>
        <v>5.5129999999999999</v>
      </c>
      <c r="F182" s="53">
        <v>24</v>
      </c>
      <c r="G182" s="34">
        <f t="shared" si="14"/>
        <v>66.16</v>
      </c>
      <c r="H182" s="42">
        <f t="shared" si="15"/>
        <v>15.61</v>
      </c>
      <c r="I182" s="43">
        <f t="shared" si="16"/>
        <v>81.77</v>
      </c>
    </row>
    <row r="183" spans="1:9" s="58" customFormat="1" ht="26.4" x14ac:dyDescent="0.25">
      <c r="A183" s="64">
        <v>168</v>
      </c>
      <c r="B183" s="52" t="s">
        <v>44</v>
      </c>
      <c r="C183" s="52" t="s">
        <v>28</v>
      </c>
      <c r="D183" s="41">
        <v>982</v>
      </c>
      <c r="E183" s="33">
        <f t="shared" si="13"/>
        <v>5.8650000000000002</v>
      </c>
      <c r="F183" s="53">
        <v>26</v>
      </c>
      <c r="G183" s="34">
        <f t="shared" si="14"/>
        <v>76.25</v>
      </c>
      <c r="H183" s="42">
        <f t="shared" si="15"/>
        <v>17.989999999999998</v>
      </c>
      <c r="I183" s="43">
        <f t="shared" si="16"/>
        <v>94.24</v>
      </c>
    </row>
    <row r="184" spans="1:9" s="58" customFormat="1" ht="26.4" x14ac:dyDescent="0.25">
      <c r="A184" s="64">
        <v>169</v>
      </c>
      <c r="B184" s="52" t="s">
        <v>44</v>
      </c>
      <c r="C184" s="52" t="s">
        <v>28</v>
      </c>
      <c r="D184" s="41">
        <v>1062</v>
      </c>
      <c r="E184" s="33">
        <f t="shared" si="13"/>
        <v>6.343</v>
      </c>
      <c r="F184" s="53">
        <v>16</v>
      </c>
      <c r="G184" s="34">
        <f t="shared" si="14"/>
        <v>50.74</v>
      </c>
      <c r="H184" s="42">
        <f t="shared" si="15"/>
        <v>11.97</v>
      </c>
      <c r="I184" s="43">
        <f t="shared" si="16"/>
        <v>62.71</v>
      </c>
    </row>
    <row r="185" spans="1:9" s="58" customFormat="1" ht="25.5" customHeight="1" x14ac:dyDescent="0.25">
      <c r="A185" s="83">
        <v>170</v>
      </c>
      <c r="B185" s="85" t="s">
        <v>44</v>
      </c>
      <c r="C185" s="74" t="s">
        <v>54</v>
      </c>
      <c r="D185" s="69">
        <v>1022</v>
      </c>
      <c r="E185" s="70">
        <f t="shared" si="13"/>
        <v>6.1040000000000001</v>
      </c>
      <c r="F185" s="57">
        <v>16</v>
      </c>
      <c r="G185" s="71">
        <f t="shared" si="14"/>
        <v>48.83</v>
      </c>
      <c r="H185" s="72">
        <f t="shared" si="15"/>
        <v>11.52</v>
      </c>
      <c r="I185" s="43">
        <f t="shared" si="16"/>
        <v>60.349999999999994</v>
      </c>
    </row>
    <row r="186" spans="1:9" s="58" customFormat="1" ht="26.4" x14ac:dyDescent="0.25">
      <c r="A186" s="84"/>
      <c r="B186" s="86"/>
      <c r="C186" s="74" t="s">
        <v>55</v>
      </c>
      <c r="D186" s="69">
        <v>1042</v>
      </c>
      <c r="E186" s="70">
        <f t="shared" si="13"/>
        <v>6.2240000000000002</v>
      </c>
      <c r="F186" s="57">
        <v>2</v>
      </c>
      <c r="G186" s="71">
        <f t="shared" ref="G186" si="17">ROUND(E186*F186*0.5,2)</f>
        <v>6.22</v>
      </c>
      <c r="H186" s="72">
        <f t="shared" ref="H186" si="18">ROUND(G186*23.59%,2)</f>
        <v>1.47</v>
      </c>
      <c r="I186" s="43">
        <f t="shared" ref="I186" si="19">G186+H186</f>
        <v>7.6899999999999995</v>
      </c>
    </row>
    <row r="187" spans="1:9" s="58" customFormat="1" ht="26.4" x14ac:dyDescent="0.25">
      <c r="A187" s="64">
        <v>171</v>
      </c>
      <c r="B187" s="52" t="s">
        <v>44</v>
      </c>
      <c r="C187" s="52" t="s">
        <v>28</v>
      </c>
      <c r="D187" s="41">
        <v>1042</v>
      </c>
      <c r="E187" s="33">
        <f t="shared" si="13"/>
        <v>6.2240000000000002</v>
      </c>
      <c r="F187" s="53">
        <v>24</v>
      </c>
      <c r="G187" s="34">
        <f t="shared" si="14"/>
        <v>74.69</v>
      </c>
      <c r="H187" s="42">
        <f t="shared" si="15"/>
        <v>17.62</v>
      </c>
      <c r="I187" s="43">
        <f t="shared" si="16"/>
        <v>92.31</v>
      </c>
    </row>
    <row r="188" spans="1:9" s="58" customFormat="1" ht="26.4" x14ac:dyDescent="0.25">
      <c r="A188" s="64">
        <v>172</v>
      </c>
      <c r="B188" s="52" t="s">
        <v>44</v>
      </c>
      <c r="C188" s="52" t="s">
        <v>19</v>
      </c>
      <c r="D188" s="41">
        <v>929</v>
      </c>
      <c r="E188" s="33">
        <f t="shared" si="13"/>
        <v>5.5490000000000004</v>
      </c>
      <c r="F188" s="53">
        <v>16</v>
      </c>
      <c r="G188" s="34">
        <f t="shared" si="14"/>
        <v>44.39</v>
      </c>
      <c r="H188" s="42">
        <f t="shared" si="15"/>
        <v>10.47</v>
      </c>
      <c r="I188" s="43">
        <f t="shared" si="16"/>
        <v>54.86</v>
      </c>
    </row>
    <row r="189" spans="1:9" s="58" customFormat="1" ht="26.4" x14ac:dyDescent="0.25">
      <c r="A189" s="64">
        <v>173</v>
      </c>
      <c r="B189" s="52" t="s">
        <v>44</v>
      </c>
      <c r="C189" s="52" t="s">
        <v>23</v>
      </c>
      <c r="D189" s="41">
        <v>1184</v>
      </c>
      <c r="E189" s="33">
        <f t="shared" si="13"/>
        <v>7.0720000000000001</v>
      </c>
      <c r="F189" s="53">
        <v>10</v>
      </c>
      <c r="G189" s="34">
        <f t="shared" si="14"/>
        <v>35.36</v>
      </c>
      <c r="H189" s="42">
        <f t="shared" si="15"/>
        <v>8.34</v>
      </c>
      <c r="I189" s="43">
        <f t="shared" si="16"/>
        <v>43.7</v>
      </c>
    </row>
    <row r="190" spans="1:9" s="58" customFormat="1" ht="26.4" x14ac:dyDescent="0.25">
      <c r="A190" s="64">
        <v>174</v>
      </c>
      <c r="B190" s="52" t="s">
        <v>44</v>
      </c>
      <c r="C190" s="52" t="s">
        <v>28</v>
      </c>
      <c r="D190" s="41">
        <v>1002</v>
      </c>
      <c r="E190" s="33">
        <f t="shared" si="13"/>
        <v>5.9850000000000003</v>
      </c>
      <c r="F190" s="53">
        <v>16</v>
      </c>
      <c r="G190" s="34">
        <f t="shared" si="14"/>
        <v>47.88</v>
      </c>
      <c r="H190" s="42">
        <f t="shared" si="15"/>
        <v>11.29</v>
      </c>
      <c r="I190" s="43">
        <f t="shared" si="16"/>
        <v>59.17</v>
      </c>
    </row>
    <row r="191" spans="1:9" s="58" customFormat="1" ht="26.4" x14ac:dyDescent="0.25">
      <c r="A191" s="64">
        <v>175</v>
      </c>
      <c r="B191" s="52" t="s">
        <v>45</v>
      </c>
      <c r="C191" s="52" t="s">
        <v>28</v>
      </c>
      <c r="D191" s="41">
        <v>1062</v>
      </c>
      <c r="E191" s="33">
        <f t="shared" si="13"/>
        <v>6.343</v>
      </c>
      <c r="F191" s="53">
        <v>16</v>
      </c>
      <c r="G191" s="34">
        <f t="shared" si="14"/>
        <v>50.74</v>
      </c>
      <c r="H191" s="42">
        <f t="shared" si="15"/>
        <v>11.97</v>
      </c>
      <c r="I191" s="43">
        <f t="shared" si="16"/>
        <v>62.71</v>
      </c>
    </row>
    <row r="192" spans="1:9" s="58" customFormat="1" ht="26.4" x14ac:dyDescent="0.25">
      <c r="A192" s="64">
        <v>176</v>
      </c>
      <c r="B192" s="52" t="s">
        <v>45</v>
      </c>
      <c r="C192" s="52" t="s">
        <v>28</v>
      </c>
      <c r="D192" s="41">
        <v>1002</v>
      </c>
      <c r="E192" s="33">
        <f t="shared" si="13"/>
        <v>5.9850000000000003</v>
      </c>
      <c r="F192" s="53">
        <v>8</v>
      </c>
      <c r="G192" s="34">
        <f t="shared" si="14"/>
        <v>23.94</v>
      </c>
      <c r="H192" s="42">
        <f t="shared" si="15"/>
        <v>5.65</v>
      </c>
      <c r="I192" s="43">
        <f t="shared" si="16"/>
        <v>29.590000000000003</v>
      </c>
    </row>
    <row r="193" spans="1:9" s="58" customFormat="1" ht="26.4" x14ac:dyDescent="0.25">
      <c r="A193" s="64">
        <v>177</v>
      </c>
      <c r="B193" s="52" t="s">
        <v>45</v>
      </c>
      <c r="C193" s="52" t="s">
        <v>28</v>
      </c>
      <c r="D193" s="41">
        <v>1042</v>
      </c>
      <c r="E193" s="33">
        <f t="shared" si="13"/>
        <v>6.2240000000000002</v>
      </c>
      <c r="F193" s="53">
        <v>8</v>
      </c>
      <c r="G193" s="34">
        <f t="shared" si="14"/>
        <v>24.9</v>
      </c>
      <c r="H193" s="42">
        <f t="shared" si="15"/>
        <v>5.87</v>
      </c>
      <c r="I193" s="43">
        <f t="shared" si="16"/>
        <v>30.77</v>
      </c>
    </row>
    <row r="194" spans="1:9" s="58" customFormat="1" ht="26.4" x14ac:dyDescent="0.25">
      <c r="A194" s="64">
        <v>178</v>
      </c>
      <c r="B194" s="52" t="s">
        <v>45</v>
      </c>
      <c r="C194" s="52" t="s">
        <v>28</v>
      </c>
      <c r="D194" s="41">
        <v>1002</v>
      </c>
      <c r="E194" s="33">
        <f t="shared" si="13"/>
        <v>5.9850000000000003</v>
      </c>
      <c r="F194" s="53">
        <v>16</v>
      </c>
      <c r="G194" s="34">
        <f t="shared" si="14"/>
        <v>47.88</v>
      </c>
      <c r="H194" s="42">
        <f t="shared" si="15"/>
        <v>11.29</v>
      </c>
      <c r="I194" s="43">
        <f t="shared" si="16"/>
        <v>59.17</v>
      </c>
    </row>
    <row r="195" spans="1:9" s="58" customFormat="1" ht="26.4" x14ac:dyDescent="0.25">
      <c r="A195" s="64">
        <v>179</v>
      </c>
      <c r="B195" s="52" t="s">
        <v>45</v>
      </c>
      <c r="C195" s="52" t="s">
        <v>28</v>
      </c>
      <c r="D195" s="41">
        <v>1022</v>
      </c>
      <c r="E195" s="33">
        <f t="shared" si="13"/>
        <v>6.1040000000000001</v>
      </c>
      <c r="F195" s="53">
        <v>32</v>
      </c>
      <c r="G195" s="34">
        <f t="shared" si="14"/>
        <v>97.66</v>
      </c>
      <c r="H195" s="42">
        <f t="shared" si="15"/>
        <v>23.04</v>
      </c>
      <c r="I195" s="43">
        <f t="shared" si="16"/>
        <v>120.69999999999999</v>
      </c>
    </row>
    <row r="196" spans="1:9" s="58" customFormat="1" ht="26.4" x14ac:dyDescent="0.25">
      <c r="A196" s="64">
        <v>180</v>
      </c>
      <c r="B196" s="52" t="s">
        <v>45</v>
      </c>
      <c r="C196" s="52" t="s">
        <v>19</v>
      </c>
      <c r="D196" s="41">
        <v>889</v>
      </c>
      <c r="E196" s="33">
        <f t="shared" si="13"/>
        <v>5.31</v>
      </c>
      <c r="F196" s="53">
        <v>16</v>
      </c>
      <c r="G196" s="34">
        <f t="shared" si="14"/>
        <v>42.48</v>
      </c>
      <c r="H196" s="42">
        <f t="shared" si="15"/>
        <v>10.02</v>
      </c>
      <c r="I196" s="43">
        <f t="shared" si="16"/>
        <v>52.5</v>
      </c>
    </row>
    <row r="197" spans="1:9" s="58" customFormat="1" ht="26.4" x14ac:dyDescent="0.25">
      <c r="A197" s="64">
        <v>181</v>
      </c>
      <c r="B197" s="52" t="s">
        <v>45</v>
      </c>
      <c r="C197" s="52" t="s">
        <v>28</v>
      </c>
      <c r="D197" s="41">
        <v>1042</v>
      </c>
      <c r="E197" s="33">
        <f t="shared" si="13"/>
        <v>6.2240000000000002</v>
      </c>
      <c r="F197" s="53">
        <v>48</v>
      </c>
      <c r="G197" s="34">
        <f t="shared" si="14"/>
        <v>149.38</v>
      </c>
      <c r="H197" s="42">
        <f t="shared" si="15"/>
        <v>35.24</v>
      </c>
      <c r="I197" s="43">
        <f t="shared" si="16"/>
        <v>184.62</v>
      </c>
    </row>
    <row r="198" spans="1:9" s="58" customFormat="1" ht="26.4" x14ac:dyDescent="0.25">
      <c r="A198" s="64">
        <v>182</v>
      </c>
      <c r="B198" s="52" t="s">
        <v>45</v>
      </c>
      <c r="C198" s="52" t="s">
        <v>28</v>
      </c>
      <c r="D198" s="41">
        <v>1002</v>
      </c>
      <c r="E198" s="33">
        <f t="shared" si="13"/>
        <v>5.9850000000000003</v>
      </c>
      <c r="F198" s="53">
        <v>16</v>
      </c>
      <c r="G198" s="34">
        <f t="shared" si="14"/>
        <v>47.88</v>
      </c>
      <c r="H198" s="42">
        <f t="shared" si="15"/>
        <v>11.29</v>
      </c>
      <c r="I198" s="43">
        <f t="shared" si="16"/>
        <v>59.17</v>
      </c>
    </row>
    <row r="199" spans="1:9" s="58" customFormat="1" ht="26.4" x14ac:dyDescent="0.25">
      <c r="A199" s="64">
        <v>183</v>
      </c>
      <c r="B199" s="52" t="s">
        <v>45</v>
      </c>
      <c r="C199" s="52" t="s">
        <v>28</v>
      </c>
      <c r="D199" s="41">
        <v>1169</v>
      </c>
      <c r="E199" s="33">
        <f t="shared" si="13"/>
        <v>6.9820000000000002</v>
      </c>
      <c r="F199" s="53">
        <v>8</v>
      </c>
      <c r="G199" s="34">
        <f t="shared" si="14"/>
        <v>27.93</v>
      </c>
      <c r="H199" s="42">
        <f t="shared" si="15"/>
        <v>6.59</v>
      </c>
      <c r="I199" s="43">
        <f t="shared" si="16"/>
        <v>34.519999999999996</v>
      </c>
    </row>
    <row r="200" spans="1:9" s="58" customFormat="1" ht="26.4" x14ac:dyDescent="0.25">
      <c r="A200" s="64">
        <v>184</v>
      </c>
      <c r="B200" s="52" t="s">
        <v>45</v>
      </c>
      <c r="C200" s="52" t="s">
        <v>13</v>
      </c>
      <c r="D200" s="41">
        <v>1165</v>
      </c>
      <c r="E200" s="33">
        <f t="shared" si="13"/>
        <v>6.9589999999999996</v>
      </c>
      <c r="F200" s="53">
        <v>16</v>
      </c>
      <c r="G200" s="34">
        <f t="shared" si="14"/>
        <v>55.67</v>
      </c>
      <c r="H200" s="42">
        <f t="shared" si="15"/>
        <v>13.13</v>
      </c>
      <c r="I200" s="43">
        <f t="shared" si="16"/>
        <v>68.8</v>
      </c>
    </row>
    <row r="201" spans="1:9" s="58" customFormat="1" ht="26.4" x14ac:dyDescent="0.25">
      <c r="A201" s="64">
        <v>185</v>
      </c>
      <c r="B201" s="52" t="s">
        <v>45</v>
      </c>
      <c r="C201" s="52" t="s">
        <v>19</v>
      </c>
      <c r="D201" s="41">
        <v>869</v>
      </c>
      <c r="E201" s="33">
        <f t="shared" si="13"/>
        <v>5.1909999999999998</v>
      </c>
      <c r="F201" s="53">
        <v>8</v>
      </c>
      <c r="G201" s="34">
        <f t="shared" si="14"/>
        <v>20.76</v>
      </c>
      <c r="H201" s="42">
        <f t="shared" si="15"/>
        <v>4.9000000000000004</v>
      </c>
      <c r="I201" s="43">
        <f t="shared" si="16"/>
        <v>25.660000000000004</v>
      </c>
    </row>
    <row r="202" spans="1:9" s="58" customFormat="1" ht="26.4" x14ac:dyDescent="0.25">
      <c r="A202" s="64">
        <v>186</v>
      </c>
      <c r="B202" s="52" t="s">
        <v>45</v>
      </c>
      <c r="C202" s="52" t="s">
        <v>28</v>
      </c>
      <c r="D202" s="41">
        <v>1042</v>
      </c>
      <c r="E202" s="33">
        <f t="shared" si="13"/>
        <v>6.2240000000000002</v>
      </c>
      <c r="F202" s="53">
        <v>8</v>
      </c>
      <c r="G202" s="34">
        <f t="shared" si="14"/>
        <v>24.9</v>
      </c>
      <c r="H202" s="42">
        <f t="shared" si="15"/>
        <v>5.87</v>
      </c>
      <c r="I202" s="43">
        <f t="shared" si="16"/>
        <v>30.77</v>
      </c>
    </row>
    <row r="203" spans="1:9" s="58" customFormat="1" ht="26.4" x14ac:dyDescent="0.25">
      <c r="A203" s="64">
        <v>187</v>
      </c>
      <c r="B203" s="52" t="s">
        <v>45</v>
      </c>
      <c r="C203" s="52" t="s">
        <v>28</v>
      </c>
      <c r="D203" s="41">
        <v>1022</v>
      </c>
      <c r="E203" s="33">
        <f t="shared" si="13"/>
        <v>6.1040000000000001</v>
      </c>
      <c r="F203" s="53">
        <v>8</v>
      </c>
      <c r="G203" s="34">
        <f t="shared" si="14"/>
        <v>24.42</v>
      </c>
      <c r="H203" s="42">
        <f t="shared" si="15"/>
        <v>5.76</v>
      </c>
      <c r="I203" s="43">
        <f t="shared" si="16"/>
        <v>30.18</v>
      </c>
    </row>
    <row r="204" spans="1:9" s="58" customFormat="1" ht="26.4" x14ac:dyDescent="0.25">
      <c r="A204" s="64">
        <v>188</v>
      </c>
      <c r="B204" s="52" t="s">
        <v>45</v>
      </c>
      <c r="C204" s="52" t="s">
        <v>28</v>
      </c>
      <c r="D204" s="41">
        <v>1125</v>
      </c>
      <c r="E204" s="33">
        <f t="shared" si="13"/>
        <v>6.72</v>
      </c>
      <c r="F204" s="53">
        <v>40</v>
      </c>
      <c r="G204" s="34">
        <f t="shared" si="14"/>
        <v>134.4</v>
      </c>
      <c r="H204" s="42">
        <f t="shared" si="15"/>
        <v>31.7</v>
      </c>
      <c r="I204" s="43">
        <f t="shared" si="16"/>
        <v>166.1</v>
      </c>
    </row>
    <row r="205" spans="1:9" s="58" customFormat="1" ht="26.4" x14ac:dyDescent="0.25">
      <c r="A205" s="64">
        <v>189</v>
      </c>
      <c r="B205" s="52" t="s">
        <v>45</v>
      </c>
      <c r="C205" s="52" t="s">
        <v>28</v>
      </c>
      <c r="D205" s="41">
        <v>1042</v>
      </c>
      <c r="E205" s="33">
        <f t="shared" si="13"/>
        <v>6.2240000000000002</v>
      </c>
      <c r="F205" s="53">
        <v>40</v>
      </c>
      <c r="G205" s="34">
        <f t="shared" si="14"/>
        <v>124.48</v>
      </c>
      <c r="H205" s="42">
        <f t="shared" si="15"/>
        <v>29.36</v>
      </c>
      <c r="I205" s="43">
        <f t="shared" si="16"/>
        <v>153.84</v>
      </c>
    </row>
    <row r="206" spans="1:9" s="58" customFormat="1" ht="26.4" x14ac:dyDescent="0.25">
      <c r="A206" s="64">
        <v>190</v>
      </c>
      <c r="B206" s="52" t="s">
        <v>45</v>
      </c>
      <c r="C206" s="52" t="s">
        <v>28</v>
      </c>
      <c r="D206" s="41">
        <v>1002</v>
      </c>
      <c r="E206" s="33">
        <f t="shared" si="13"/>
        <v>5.9850000000000003</v>
      </c>
      <c r="F206" s="53">
        <v>24</v>
      </c>
      <c r="G206" s="34">
        <f t="shared" si="14"/>
        <v>71.819999999999993</v>
      </c>
      <c r="H206" s="42">
        <f t="shared" si="15"/>
        <v>16.940000000000001</v>
      </c>
      <c r="I206" s="43">
        <f t="shared" si="16"/>
        <v>88.759999999999991</v>
      </c>
    </row>
    <row r="207" spans="1:9" s="58" customFormat="1" ht="26.4" x14ac:dyDescent="0.25">
      <c r="A207" s="64">
        <v>191</v>
      </c>
      <c r="B207" s="52" t="s">
        <v>45</v>
      </c>
      <c r="C207" s="52" t="s">
        <v>13</v>
      </c>
      <c r="D207" s="41">
        <v>1124</v>
      </c>
      <c r="E207" s="33">
        <f t="shared" si="13"/>
        <v>6.7140000000000004</v>
      </c>
      <c r="F207" s="53">
        <v>40</v>
      </c>
      <c r="G207" s="34">
        <f t="shared" si="14"/>
        <v>134.28</v>
      </c>
      <c r="H207" s="42">
        <f t="shared" si="15"/>
        <v>31.68</v>
      </c>
      <c r="I207" s="43">
        <f t="shared" si="16"/>
        <v>165.96</v>
      </c>
    </row>
    <row r="208" spans="1:9" s="58" customFormat="1" ht="26.4" x14ac:dyDescent="0.25">
      <c r="A208" s="64">
        <v>192</v>
      </c>
      <c r="B208" s="52" t="s">
        <v>45</v>
      </c>
      <c r="C208" s="52" t="s">
        <v>28</v>
      </c>
      <c r="D208" s="41">
        <v>1042</v>
      </c>
      <c r="E208" s="33">
        <f t="shared" ref="E208:E245" si="20">ROUND(D208/$E$9,3)</f>
        <v>6.2240000000000002</v>
      </c>
      <c r="F208" s="53">
        <v>16</v>
      </c>
      <c r="G208" s="34">
        <f t="shared" ref="G208:G245" si="21">ROUND(E208*F208*0.5,2)</f>
        <v>49.79</v>
      </c>
      <c r="H208" s="42">
        <f t="shared" si="15"/>
        <v>11.75</v>
      </c>
      <c r="I208" s="43">
        <f t="shared" si="16"/>
        <v>61.54</v>
      </c>
    </row>
    <row r="209" spans="1:9" s="58" customFormat="1" x14ac:dyDescent="0.25">
      <c r="A209" s="64">
        <v>193</v>
      </c>
      <c r="B209" s="52" t="s">
        <v>46</v>
      </c>
      <c r="C209" s="52" t="s">
        <v>28</v>
      </c>
      <c r="D209" s="41">
        <v>1102</v>
      </c>
      <c r="E209" s="33">
        <f t="shared" si="20"/>
        <v>6.5819999999999999</v>
      </c>
      <c r="F209" s="53">
        <v>10</v>
      </c>
      <c r="G209" s="34">
        <f t="shared" si="21"/>
        <v>32.909999999999997</v>
      </c>
      <c r="H209" s="42">
        <f t="shared" si="15"/>
        <v>7.76</v>
      </c>
      <c r="I209" s="43">
        <f t="shared" si="16"/>
        <v>40.669999999999995</v>
      </c>
    </row>
    <row r="210" spans="1:9" s="58" customFormat="1" ht="26.4" x14ac:dyDescent="0.25">
      <c r="A210" s="64">
        <v>194</v>
      </c>
      <c r="B210" s="52" t="s">
        <v>47</v>
      </c>
      <c r="C210" s="52" t="s">
        <v>28</v>
      </c>
      <c r="D210" s="41">
        <v>1042</v>
      </c>
      <c r="E210" s="33">
        <f t="shared" si="20"/>
        <v>6.2240000000000002</v>
      </c>
      <c r="F210" s="53">
        <v>40</v>
      </c>
      <c r="G210" s="34">
        <f t="shared" si="21"/>
        <v>124.48</v>
      </c>
      <c r="H210" s="42">
        <f t="shared" si="15"/>
        <v>29.36</v>
      </c>
      <c r="I210" s="43">
        <f t="shared" si="16"/>
        <v>153.84</v>
      </c>
    </row>
    <row r="211" spans="1:9" s="58" customFormat="1" ht="26.4" x14ac:dyDescent="0.25">
      <c r="A211" s="64">
        <v>195</v>
      </c>
      <c r="B211" s="52" t="s">
        <v>47</v>
      </c>
      <c r="C211" s="52" t="s">
        <v>28</v>
      </c>
      <c r="D211" s="41">
        <v>1082</v>
      </c>
      <c r="E211" s="33">
        <f t="shared" si="20"/>
        <v>6.4630000000000001</v>
      </c>
      <c r="F211" s="53">
        <v>16</v>
      </c>
      <c r="G211" s="34">
        <f t="shared" si="21"/>
        <v>51.7</v>
      </c>
      <c r="H211" s="42">
        <f t="shared" si="15"/>
        <v>12.2</v>
      </c>
      <c r="I211" s="43">
        <f t="shared" si="16"/>
        <v>63.900000000000006</v>
      </c>
    </row>
    <row r="212" spans="1:9" s="58" customFormat="1" ht="26.4" x14ac:dyDescent="0.25">
      <c r="A212" s="64">
        <v>196</v>
      </c>
      <c r="B212" s="52" t="s">
        <v>47</v>
      </c>
      <c r="C212" s="52" t="s">
        <v>13</v>
      </c>
      <c r="D212" s="41">
        <v>1124</v>
      </c>
      <c r="E212" s="33">
        <f t="shared" si="20"/>
        <v>6.7140000000000004</v>
      </c>
      <c r="F212" s="53">
        <v>40</v>
      </c>
      <c r="G212" s="34">
        <f t="shared" si="21"/>
        <v>134.28</v>
      </c>
      <c r="H212" s="42">
        <f t="shared" si="15"/>
        <v>31.68</v>
      </c>
      <c r="I212" s="43">
        <f t="shared" si="16"/>
        <v>165.96</v>
      </c>
    </row>
    <row r="213" spans="1:9" s="58" customFormat="1" x14ac:dyDescent="0.25">
      <c r="A213" s="64">
        <v>197</v>
      </c>
      <c r="B213" s="52" t="s">
        <v>48</v>
      </c>
      <c r="C213" s="52" t="s">
        <v>13</v>
      </c>
      <c r="D213" s="41">
        <v>1061</v>
      </c>
      <c r="E213" s="33">
        <f t="shared" si="20"/>
        <v>6.3369999999999997</v>
      </c>
      <c r="F213" s="53">
        <v>10</v>
      </c>
      <c r="G213" s="34">
        <f t="shared" si="21"/>
        <v>31.69</v>
      </c>
      <c r="H213" s="42">
        <f t="shared" si="15"/>
        <v>7.48</v>
      </c>
      <c r="I213" s="43">
        <f t="shared" si="16"/>
        <v>39.17</v>
      </c>
    </row>
    <row r="214" spans="1:9" s="58" customFormat="1" x14ac:dyDescent="0.25">
      <c r="A214" s="64">
        <v>198</v>
      </c>
      <c r="B214" s="52" t="s">
        <v>48</v>
      </c>
      <c r="C214" s="52" t="s">
        <v>28</v>
      </c>
      <c r="D214" s="41">
        <v>1042</v>
      </c>
      <c r="E214" s="33">
        <f t="shared" si="20"/>
        <v>6.2240000000000002</v>
      </c>
      <c r="F214" s="53">
        <v>24</v>
      </c>
      <c r="G214" s="34">
        <f t="shared" si="21"/>
        <v>74.69</v>
      </c>
      <c r="H214" s="42">
        <f t="shared" si="15"/>
        <v>17.62</v>
      </c>
      <c r="I214" s="43">
        <f t="shared" si="16"/>
        <v>92.31</v>
      </c>
    </row>
    <row r="215" spans="1:9" s="58" customFormat="1" x14ac:dyDescent="0.25">
      <c r="A215" s="64">
        <v>199</v>
      </c>
      <c r="B215" s="52" t="s">
        <v>48</v>
      </c>
      <c r="C215" s="52" t="s">
        <v>28</v>
      </c>
      <c r="D215" s="41">
        <v>1042</v>
      </c>
      <c r="E215" s="33">
        <f t="shared" si="20"/>
        <v>6.2240000000000002</v>
      </c>
      <c r="F215" s="53">
        <v>24</v>
      </c>
      <c r="G215" s="34">
        <f t="shared" si="21"/>
        <v>74.69</v>
      </c>
      <c r="H215" s="42">
        <f t="shared" si="15"/>
        <v>17.62</v>
      </c>
      <c r="I215" s="43">
        <f t="shared" si="16"/>
        <v>92.31</v>
      </c>
    </row>
    <row r="216" spans="1:9" s="58" customFormat="1" x14ac:dyDescent="0.25">
      <c r="A216" s="64">
        <v>200</v>
      </c>
      <c r="B216" s="52" t="s">
        <v>48</v>
      </c>
      <c r="C216" s="52" t="s">
        <v>28</v>
      </c>
      <c r="D216" s="41">
        <v>1082</v>
      </c>
      <c r="E216" s="33">
        <f t="shared" si="20"/>
        <v>6.4630000000000001</v>
      </c>
      <c r="F216" s="53">
        <v>8</v>
      </c>
      <c r="G216" s="34">
        <f t="shared" si="21"/>
        <v>25.85</v>
      </c>
      <c r="H216" s="42">
        <f t="shared" si="15"/>
        <v>6.1</v>
      </c>
      <c r="I216" s="43">
        <f t="shared" si="16"/>
        <v>31.950000000000003</v>
      </c>
    </row>
    <row r="217" spans="1:9" s="58" customFormat="1" x14ac:dyDescent="0.25">
      <c r="A217" s="64">
        <v>201</v>
      </c>
      <c r="B217" s="52" t="s">
        <v>48</v>
      </c>
      <c r="C217" s="52" t="s">
        <v>28</v>
      </c>
      <c r="D217" s="41">
        <v>1062</v>
      </c>
      <c r="E217" s="33">
        <f t="shared" si="20"/>
        <v>6.343</v>
      </c>
      <c r="F217" s="53">
        <v>8</v>
      </c>
      <c r="G217" s="34">
        <f t="shared" si="21"/>
        <v>25.37</v>
      </c>
      <c r="H217" s="42">
        <f t="shared" si="15"/>
        <v>5.98</v>
      </c>
      <c r="I217" s="43">
        <f t="shared" si="16"/>
        <v>31.35</v>
      </c>
    </row>
    <row r="218" spans="1:9" s="58" customFormat="1" x14ac:dyDescent="0.25">
      <c r="A218" s="64">
        <v>202</v>
      </c>
      <c r="B218" s="52" t="s">
        <v>48</v>
      </c>
      <c r="C218" s="52" t="s">
        <v>28</v>
      </c>
      <c r="D218" s="41">
        <v>1062</v>
      </c>
      <c r="E218" s="33">
        <f t="shared" si="20"/>
        <v>6.343</v>
      </c>
      <c r="F218" s="53">
        <v>8</v>
      </c>
      <c r="G218" s="34">
        <f t="shared" si="21"/>
        <v>25.37</v>
      </c>
      <c r="H218" s="42">
        <f t="shared" si="15"/>
        <v>5.98</v>
      </c>
      <c r="I218" s="43">
        <f t="shared" si="16"/>
        <v>31.35</v>
      </c>
    </row>
    <row r="219" spans="1:9" s="58" customFormat="1" x14ac:dyDescent="0.25">
      <c r="A219" s="64">
        <v>203</v>
      </c>
      <c r="B219" s="52" t="s">
        <v>48</v>
      </c>
      <c r="C219" s="52" t="s">
        <v>13</v>
      </c>
      <c r="D219" s="41">
        <v>1123</v>
      </c>
      <c r="E219" s="33">
        <f t="shared" si="20"/>
        <v>6.7080000000000002</v>
      </c>
      <c r="F219" s="53">
        <v>32</v>
      </c>
      <c r="G219" s="34">
        <f t="shared" si="21"/>
        <v>107.33</v>
      </c>
      <c r="H219" s="42">
        <f t="shared" si="15"/>
        <v>25.32</v>
      </c>
      <c r="I219" s="43">
        <f t="shared" si="16"/>
        <v>132.65</v>
      </c>
    </row>
    <row r="220" spans="1:9" s="58" customFormat="1" x14ac:dyDescent="0.25">
      <c r="A220" s="64">
        <v>204</v>
      </c>
      <c r="B220" s="52" t="s">
        <v>48</v>
      </c>
      <c r="C220" s="52" t="s">
        <v>28</v>
      </c>
      <c r="D220" s="41">
        <v>1002</v>
      </c>
      <c r="E220" s="33">
        <f t="shared" si="20"/>
        <v>5.9850000000000003</v>
      </c>
      <c r="F220" s="53">
        <v>32</v>
      </c>
      <c r="G220" s="34">
        <f t="shared" si="21"/>
        <v>95.76</v>
      </c>
      <c r="H220" s="42">
        <f t="shared" si="15"/>
        <v>22.59</v>
      </c>
      <c r="I220" s="43">
        <f t="shared" si="16"/>
        <v>118.35000000000001</v>
      </c>
    </row>
    <row r="221" spans="1:9" s="58" customFormat="1" x14ac:dyDescent="0.25">
      <c r="A221" s="64">
        <v>205</v>
      </c>
      <c r="B221" s="52" t="s">
        <v>48</v>
      </c>
      <c r="C221" s="52" t="s">
        <v>13</v>
      </c>
      <c r="D221" s="41">
        <v>1103</v>
      </c>
      <c r="E221" s="33">
        <f t="shared" si="20"/>
        <v>6.5880000000000001</v>
      </c>
      <c r="F221" s="53">
        <v>32</v>
      </c>
      <c r="G221" s="34">
        <f t="shared" si="21"/>
        <v>105.41</v>
      </c>
      <c r="H221" s="42">
        <f t="shared" si="15"/>
        <v>24.87</v>
      </c>
      <c r="I221" s="43">
        <f t="shared" si="16"/>
        <v>130.28</v>
      </c>
    </row>
    <row r="222" spans="1:9" s="58" customFormat="1" x14ac:dyDescent="0.25">
      <c r="A222" s="64">
        <v>206</v>
      </c>
      <c r="B222" s="52" t="s">
        <v>48</v>
      </c>
      <c r="C222" s="52" t="s">
        <v>28</v>
      </c>
      <c r="D222" s="41">
        <v>1062</v>
      </c>
      <c r="E222" s="33">
        <f t="shared" si="20"/>
        <v>6.343</v>
      </c>
      <c r="F222" s="53">
        <v>42</v>
      </c>
      <c r="G222" s="34">
        <f t="shared" si="21"/>
        <v>133.19999999999999</v>
      </c>
      <c r="H222" s="42">
        <f t="shared" si="15"/>
        <v>31.42</v>
      </c>
      <c r="I222" s="43">
        <f t="shared" si="16"/>
        <v>164.62</v>
      </c>
    </row>
    <row r="223" spans="1:9" s="58" customFormat="1" x14ac:dyDescent="0.25">
      <c r="A223" s="64">
        <v>207</v>
      </c>
      <c r="B223" s="52" t="s">
        <v>48</v>
      </c>
      <c r="C223" s="52" t="s">
        <v>13</v>
      </c>
      <c r="D223" s="41">
        <v>1123</v>
      </c>
      <c r="E223" s="33">
        <f t="shared" si="20"/>
        <v>6.7080000000000002</v>
      </c>
      <c r="F223" s="53">
        <v>32</v>
      </c>
      <c r="G223" s="34">
        <f t="shared" si="21"/>
        <v>107.33</v>
      </c>
      <c r="H223" s="42">
        <f t="shared" si="15"/>
        <v>25.32</v>
      </c>
      <c r="I223" s="43">
        <f t="shared" si="16"/>
        <v>132.65</v>
      </c>
    </row>
    <row r="224" spans="1:9" s="58" customFormat="1" x14ac:dyDescent="0.25">
      <c r="A224" s="64">
        <v>208</v>
      </c>
      <c r="B224" s="52" t="s">
        <v>48</v>
      </c>
      <c r="C224" s="52" t="s">
        <v>33</v>
      </c>
      <c r="D224" s="41">
        <v>1415</v>
      </c>
      <c r="E224" s="33">
        <f t="shared" si="20"/>
        <v>8.452</v>
      </c>
      <c r="F224" s="53">
        <v>16</v>
      </c>
      <c r="G224" s="34">
        <f t="shared" si="21"/>
        <v>67.62</v>
      </c>
      <c r="H224" s="42">
        <f t="shared" si="15"/>
        <v>15.95</v>
      </c>
      <c r="I224" s="43">
        <f t="shared" si="16"/>
        <v>83.570000000000007</v>
      </c>
    </row>
    <row r="225" spans="1:9" s="58" customFormat="1" x14ac:dyDescent="0.25">
      <c r="A225" s="64">
        <v>209</v>
      </c>
      <c r="B225" s="52" t="s">
        <v>48</v>
      </c>
      <c r="C225" s="52" t="s">
        <v>13</v>
      </c>
      <c r="D225" s="41">
        <v>1103</v>
      </c>
      <c r="E225" s="33">
        <f t="shared" si="20"/>
        <v>6.5880000000000001</v>
      </c>
      <c r="F225" s="53">
        <v>32</v>
      </c>
      <c r="G225" s="34">
        <f t="shared" si="21"/>
        <v>105.41</v>
      </c>
      <c r="H225" s="42">
        <f t="shared" si="15"/>
        <v>24.87</v>
      </c>
      <c r="I225" s="43">
        <f t="shared" si="16"/>
        <v>130.28</v>
      </c>
    </row>
    <row r="226" spans="1:9" s="58" customFormat="1" x14ac:dyDescent="0.25">
      <c r="A226" s="64">
        <v>210</v>
      </c>
      <c r="B226" s="52" t="s">
        <v>48</v>
      </c>
      <c r="C226" s="52" t="s">
        <v>13</v>
      </c>
      <c r="D226" s="41">
        <v>1123</v>
      </c>
      <c r="E226" s="33">
        <f t="shared" si="20"/>
        <v>6.7080000000000002</v>
      </c>
      <c r="F226" s="53">
        <v>8</v>
      </c>
      <c r="G226" s="34">
        <f t="shared" si="21"/>
        <v>26.83</v>
      </c>
      <c r="H226" s="42">
        <f t="shared" si="15"/>
        <v>6.33</v>
      </c>
      <c r="I226" s="43">
        <f t="shared" si="16"/>
        <v>33.159999999999997</v>
      </c>
    </row>
    <row r="227" spans="1:9" s="58" customFormat="1" x14ac:dyDescent="0.25">
      <c r="A227" s="64">
        <v>211</v>
      </c>
      <c r="B227" s="52" t="s">
        <v>48</v>
      </c>
      <c r="C227" s="52" t="s">
        <v>28</v>
      </c>
      <c r="D227" s="41">
        <v>1062</v>
      </c>
      <c r="E227" s="33">
        <f t="shared" si="20"/>
        <v>6.343</v>
      </c>
      <c r="F227" s="53">
        <v>32</v>
      </c>
      <c r="G227" s="34">
        <f t="shared" si="21"/>
        <v>101.49</v>
      </c>
      <c r="H227" s="42">
        <f t="shared" ref="H227:H245" si="22">ROUND(G227*23.59%,2)</f>
        <v>23.94</v>
      </c>
      <c r="I227" s="43">
        <f t="shared" ref="I227:I245" si="23">G227+H227</f>
        <v>125.42999999999999</v>
      </c>
    </row>
    <row r="228" spans="1:9" s="58" customFormat="1" x14ac:dyDescent="0.25">
      <c r="A228" s="64">
        <v>212</v>
      </c>
      <c r="B228" s="52" t="s">
        <v>48</v>
      </c>
      <c r="C228" s="52" t="s">
        <v>28</v>
      </c>
      <c r="D228" s="41">
        <v>1062</v>
      </c>
      <c r="E228" s="33">
        <f t="shared" si="20"/>
        <v>6.343</v>
      </c>
      <c r="F228" s="53">
        <v>32</v>
      </c>
      <c r="G228" s="34">
        <f t="shared" si="21"/>
        <v>101.49</v>
      </c>
      <c r="H228" s="42">
        <f t="shared" si="22"/>
        <v>23.94</v>
      </c>
      <c r="I228" s="43">
        <f t="shared" si="23"/>
        <v>125.42999999999999</v>
      </c>
    </row>
    <row r="229" spans="1:9" s="58" customFormat="1" x14ac:dyDescent="0.25">
      <c r="A229" s="64">
        <v>213</v>
      </c>
      <c r="B229" s="52" t="s">
        <v>48</v>
      </c>
      <c r="C229" s="52" t="s">
        <v>13</v>
      </c>
      <c r="D229" s="41">
        <v>1081</v>
      </c>
      <c r="E229" s="33">
        <f t="shared" si="20"/>
        <v>6.4569999999999999</v>
      </c>
      <c r="F229" s="53">
        <v>24</v>
      </c>
      <c r="G229" s="34">
        <f t="shared" si="21"/>
        <v>77.48</v>
      </c>
      <c r="H229" s="42">
        <f t="shared" si="22"/>
        <v>18.28</v>
      </c>
      <c r="I229" s="43">
        <f t="shared" si="23"/>
        <v>95.76</v>
      </c>
    </row>
    <row r="230" spans="1:9" s="58" customFormat="1" x14ac:dyDescent="0.25">
      <c r="A230" s="64">
        <v>214</v>
      </c>
      <c r="B230" s="52" t="s">
        <v>48</v>
      </c>
      <c r="C230" s="52" t="s">
        <v>28</v>
      </c>
      <c r="D230" s="41">
        <v>1122</v>
      </c>
      <c r="E230" s="33">
        <f t="shared" si="20"/>
        <v>6.702</v>
      </c>
      <c r="F230" s="53">
        <v>32</v>
      </c>
      <c r="G230" s="34">
        <f t="shared" si="21"/>
        <v>107.23</v>
      </c>
      <c r="H230" s="42">
        <f t="shared" si="22"/>
        <v>25.3</v>
      </c>
      <c r="I230" s="43">
        <f t="shared" si="23"/>
        <v>132.53</v>
      </c>
    </row>
    <row r="231" spans="1:9" s="58" customFormat="1" x14ac:dyDescent="0.25">
      <c r="A231" s="64">
        <v>215</v>
      </c>
      <c r="B231" s="52" t="s">
        <v>48</v>
      </c>
      <c r="C231" s="52" t="s">
        <v>28</v>
      </c>
      <c r="D231" s="41">
        <v>1022</v>
      </c>
      <c r="E231" s="33">
        <f t="shared" si="20"/>
        <v>6.1040000000000001</v>
      </c>
      <c r="F231" s="53">
        <v>24</v>
      </c>
      <c r="G231" s="34">
        <f t="shared" si="21"/>
        <v>73.25</v>
      </c>
      <c r="H231" s="42">
        <f t="shared" si="22"/>
        <v>17.28</v>
      </c>
      <c r="I231" s="43">
        <f t="shared" si="23"/>
        <v>90.53</v>
      </c>
    </row>
    <row r="232" spans="1:9" s="58" customFormat="1" x14ac:dyDescent="0.25">
      <c r="A232" s="64">
        <v>216</v>
      </c>
      <c r="B232" s="52" t="s">
        <v>49</v>
      </c>
      <c r="C232" s="52" t="s">
        <v>28</v>
      </c>
      <c r="D232" s="41">
        <v>1160</v>
      </c>
      <c r="E232" s="33">
        <f t="shared" si="20"/>
        <v>6.9290000000000003</v>
      </c>
      <c r="F232" s="53">
        <v>2</v>
      </c>
      <c r="G232" s="34">
        <f t="shared" si="21"/>
        <v>6.93</v>
      </c>
      <c r="H232" s="42">
        <f t="shared" si="22"/>
        <v>1.63</v>
      </c>
      <c r="I232" s="43">
        <f t="shared" si="23"/>
        <v>8.5599999999999987</v>
      </c>
    </row>
    <row r="233" spans="1:9" s="58" customFormat="1" x14ac:dyDescent="0.25">
      <c r="A233" s="64">
        <v>217</v>
      </c>
      <c r="B233" s="52" t="s">
        <v>49</v>
      </c>
      <c r="C233" s="52" t="s">
        <v>28</v>
      </c>
      <c r="D233" s="41">
        <v>1079</v>
      </c>
      <c r="E233" s="33">
        <f t="shared" si="20"/>
        <v>6.4450000000000003</v>
      </c>
      <c r="F233" s="53">
        <v>8</v>
      </c>
      <c r="G233" s="34">
        <f t="shared" si="21"/>
        <v>25.78</v>
      </c>
      <c r="H233" s="42">
        <f t="shared" si="22"/>
        <v>6.08</v>
      </c>
      <c r="I233" s="43">
        <f t="shared" si="23"/>
        <v>31.86</v>
      </c>
    </row>
    <row r="234" spans="1:9" s="58" customFormat="1" x14ac:dyDescent="0.25">
      <c r="A234" s="64">
        <v>218</v>
      </c>
      <c r="B234" s="52" t="s">
        <v>49</v>
      </c>
      <c r="C234" s="52" t="s">
        <v>13</v>
      </c>
      <c r="D234" s="41">
        <v>1211</v>
      </c>
      <c r="E234" s="33">
        <f t="shared" si="20"/>
        <v>7.2329999999999997</v>
      </c>
      <c r="F234" s="53">
        <v>32</v>
      </c>
      <c r="G234" s="34">
        <f t="shared" si="21"/>
        <v>115.73</v>
      </c>
      <c r="H234" s="42">
        <f t="shared" si="22"/>
        <v>27.3</v>
      </c>
      <c r="I234" s="43">
        <f t="shared" si="23"/>
        <v>143.03</v>
      </c>
    </row>
    <row r="235" spans="1:9" s="58" customFormat="1" x14ac:dyDescent="0.25">
      <c r="A235" s="64">
        <v>219</v>
      </c>
      <c r="B235" s="52" t="s">
        <v>49</v>
      </c>
      <c r="C235" s="52" t="s">
        <v>28</v>
      </c>
      <c r="D235" s="41">
        <v>1180</v>
      </c>
      <c r="E235" s="33">
        <f t="shared" si="20"/>
        <v>7.048</v>
      </c>
      <c r="F235" s="53">
        <v>8</v>
      </c>
      <c r="G235" s="34">
        <f t="shared" si="21"/>
        <v>28.19</v>
      </c>
      <c r="H235" s="42">
        <f t="shared" si="22"/>
        <v>6.65</v>
      </c>
      <c r="I235" s="43">
        <f t="shared" si="23"/>
        <v>34.840000000000003</v>
      </c>
    </row>
    <row r="236" spans="1:9" s="58" customFormat="1" x14ac:dyDescent="0.25">
      <c r="A236" s="64">
        <v>220</v>
      </c>
      <c r="B236" s="52" t="s">
        <v>49</v>
      </c>
      <c r="C236" s="52" t="s">
        <v>28</v>
      </c>
      <c r="D236" s="41">
        <v>1180</v>
      </c>
      <c r="E236" s="33">
        <f t="shared" si="20"/>
        <v>7.048</v>
      </c>
      <c r="F236" s="53">
        <v>18</v>
      </c>
      <c r="G236" s="34">
        <f t="shared" si="21"/>
        <v>63.43</v>
      </c>
      <c r="H236" s="42">
        <f t="shared" si="22"/>
        <v>14.96</v>
      </c>
      <c r="I236" s="43">
        <f t="shared" si="23"/>
        <v>78.39</v>
      </c>
    </row>
    <row r="237" spans="1:9" s="58" customFormat="1" x14ac:dyDescent="0.25">
      <c r="A237" s="64">
        <v>221</v>
      </c>
      <c r="B237" s="52" t="s">
        <v>49</v>
      </c>
      <c r="C237" s="52" t="s">
        <v>33</v>
      </c>
      <c r="D237" s="41">
        <v>1608</v>
      </c>
      <c r="E237" s="33">
        <f t="shared" si="20"/>
        <v>9.6050000000000004</v>
      </c>
      <c r="F237" s="53">
        <v>16</v>
      </c>
      <c r="G237" s="34">
        <f t="shared" si="21"/>
        <v>76.84</v>
      </c>
      <c r="H237" s="42">
        <f t="shared" si="22"/>
        <v>18.13</v>
      </c>
      <c r="I237" s="43">
        <f t="shared" si="23"/>
        <v>94.97</v>
      </c>
    </row>
    <row r="238" spans="1:9" s="58" customFormat="1" x14ac:dyDescent="0.25">
      <c r="A238" s="64">
        <v>222</v>
      </c>
      <c r="B238" s="52" t="s">
        <v>49</v>
      </c>
      <c r="C238" s="52" t="s">
        <v>13</v>
      </c>
      <c r="D238" s="41">
        <v>1193</v>
      </c>
      <c r="E238" s="33">
        <f t="shared" si="20"/>
        <v>7.1260000000000003</v>
      </c>
      <c r="F238" s="53">
        <v>24</v>
      </c>
      <c r="G238" s="34">
        <f t="shared" si="21"/>
        <v>85.51</v>
      </c>
      <c r="H238" s="42">
        <f t="shared" si="22"/>
        <v>20.170000000000002</v>
      </c>
      <c r="I238" s="43">
        <f t="shared" si="23"/>
        <v>105.68</v>
      </c>
    </row>
    <row r="239" spans="1:9" s="58" customFormat="1" ht="39.6" x14ac:dyDescent="0.25">
      <c r="A239" s="64">
        <v>223</v>
      </c>
      <c r="B239" s="52" t="s">
        <v>50</v>
      </c>
      <c r="C239" s="52" t="s">
        <v>13</v>
      </c>
      <c r="D239" s="41">
        <v>1268</v>
      </c>
      <c r="E239" s="33">
        <f t="shared" si="20"/>
        <v>7.5739999999999998</v>
      </c>
      <c r="F239" s="53">
        <v>16</v>
      </c>
      <c r="G239" s="34">
        <f t="shared" si="21"/>
        <v>60.59</v>
      </c>
      <c r="H239" s="42">
        <f t="shared" si="22"/>
        <v>14.29</v>
      </c>
      <c r="I239" s="43">
        <f t="shared" si="23"/>
        <v>74.88</v>
      </c>
    </row>
    <row r="240" spans="1:9" s="58" customFormat="1" ht="39.6" x14ac:dyDescent="0.25">
      <c r="A240" s="64">
        <v>224</v>
      </c>
      <c r="B240" s="52" t="s">
        <v>50</v>
      </c>
      <c r="C240" s="52" t="s">
        <v>13</v>
      </c>
      <c r="D240" s="41">
        <v>1245</v>
      </c>
      <c r="E240" s="33">
        <f t="shared" si="20"/>
        <v>7.4359999999999999</v>
      </c>
      <c r="F240" s="53">
        <v>8</v>
      </c>
      <c r="G240" s="34">
        <f t="shared" si="21"/>
        <v>29.74</v>
      </c>
      <c r="H240" s="42">
        <f t="shared" si="22"/>
        <v>7.02</v>
      </c>
      <c r="I240" s="43">
        <f t="shared" si="23"/>
        <v>36.76</v>
      </c>
    </row>
    <row r="241" spans="1:9" s="58" customFormat="1" ht="26.4" x14ac:dyDescent="0.25">
      <c r="A241" s="64">
        <v>225</v>
      </c>
      <c r="B241" s="52" t="s">
        <v>51</v>
      </c>
      <c r="C241" s="52" t="s">
        <v>13</v>
      </c>
      <c r="D241" s="41">
        <v>1285</v>
      </c>
      <c r="E241" s="33">
        <f t="shared" si="20"/>
        <v>7.6749999999999998</v>
      </c>
      <c r="F241" s="53">
        <v>24</v>
      </c>
      <c r="G241" s="34">
        <f t="shared" si="21"/>
        <v>92.1</v>
      </c>
      <c r="H241" s="42">
        <f t="shared" si="22"/>
        <v>21.73</v>
      </c>
      <c r="I241" s="43">
        <f t="shared" si="23"/>
        <v>113.83</v>
      </c>
    </row>
    <row r="242" spans="1:9" s="58" customFormat="1" ht="26.4" x14ac:dyDescent="0.25">
      <c r="A242" s="64">
        <v>226</v>
      </c>
      <c r="B242" s="52" t="s">
        <v>51</v>
      </c>
      <c r="C242" s="52" t="s">
        <v>14</v>
      </c>
      <c r="D242" s="41">
        <v>1437</v>
      </c>
      <c r="E242" s="33">
        <f t="shared" si="20"/>
        <v>8.5830000000000002</v>
      </c>
      <c r="F242" s="53">
        <v>8</v>
      </c>
      <c r="G242" s="34">
        <f t="shared" si="21"/>
        <v>34.33</v>
      </c>
      <c r="H242" s="42">
        <f t="shared" si="22"/>
        <v>8.1</v>
      </c>
      <c r="I242" s="43">
        <f t="shared" si="23"/>
        <v>42.43</v>
      </c>
    </row>
    <row r="243" spans="1:9" s="58" customFormat="1" ht="26.4" x14ac:dyDescent="0.25">
      <c r="A243" s="64">
        <v>227</v>
      </c>
      <c r="B243" s="52" t="s">
        <v>51</v>
      </c>
      <c r="C243" s="52" t="s">
        <v>13</v>
      </c>
      <c r="D243" s="41">
        <v>1288</v>
      </c>
      <c r="E243" s="33">
        <f t="shared" si="20"/>
        <v>7.6929999999999996</v>
      </c>
      <c r="F243" s="53">
        <v>16</v>
      </c>
      <c r="G243" s="34">
        <f t="shared" si="21"/>
        <v>61.54</v>
      </c>
      <c r="H243" s="42">
        <f t="shared" si="22"/>
        <v>14.52</v>
      </c>
      <c r="I243" s="43">
        <f t="shared" si="23"/>
        <v>76.06</v>
      </c>
    </row>
    <row r="244" spans="1:9" s="58" customFormat="1" ht="26.4" x14ac:dyDescent="0.25">
      <c r="A244" s="64">
        <v>228</v>
      </c>
      <c r="B244" s="52" t="s">
        <v>51</v>
      </c>
      <c r="C244" s="52" t="s">
        <v>13</v>
      </c>
      <c r="D244" s="41">
        <v>1225</v>
      </c>
      <c r="E244" s="33">
        <f t="shared" si="20"/>
        <v>7.3170000000000002</v>
      </c>
      <c r="F244" s="53">
        <v>8</v>
      </c>
      <c r="G244" s="34">
        <f t="shared" si="21"/>
        <v>29.27</v>
      </c>
      <c r="H244" s="42">
        <f t="shared" si="22"/>
        <v>6.9</v>
      </c>
      <c r="I244" s="43">
        <f t="shared" si="23"/>
        <v>36.17</v>
      </c>
    </row>
    <row r="245" spans="1:9" s="58" customFormat="1" ht="26.4" x14ac:dyDescent="0.25">
      <c r="A245" s="64">
        <v>229</v>
      </c>
      <c r="B245" s="52" t="s">
        <v>51</v>
      </c>
      <c r="C245" s="52" t="s">
        <v>13</v>
      </c>
      <c r="D245" s="41">
        <v>1285</v>
      </c>
      <c r="E245" s="33">
        <f t="shared" si="20"/>
        <v>7.6749999999999998</v>
      </c>
      <c r="F245" s="53">
        <v>32</v>
      </c>
      <c r="G245" s="34">
        <f t="shared" si="21"/>
        <v>122.8</v>
      </c>
      <c r="H245" s="42">
        <f t="shared" si="22"/>
        <v>28.97</v>
      </c>
      <c r="I245" s="43">
        <f t="shared" si="23"/>
        <v>151.76999999999998</v>
      </c>
    </row>
  </sheetData>
  <mergeCells count="6">
    <mergeCell ref="A185:A186"/>
    <mergeCell ref="B185:B186"/>
    <mergeCell ref="A8:I8"/>
    <mergeCell ref="A11:E11"/>
    <mergeCell ref="B25:B26"/>
    <mergeCell ref="A25:A26"/>
  </mergeCells>
  <pageMargins left="0.7" right="0.7" top="0.75" bottom="0.75" header="0.3" footer="0.3"/>
  <pageSetup paperSize="9" scale="60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3.pielikums</vt:lpstr>
      <vt:lpstr>'3.pielikums'!Print_Area</vt:lpstr>
      <vt:lpstr>'3.pielikums'!Print_Titles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cp:lastModifiedBy>Inga Ošiņa</cp:lastModifiedBy>
  <cp:lastPrinted>2021-11-09T12:14:20Z</cp:lastPrinted>
  <dcterms:created xsi:type="dcterms:W3CDTF">2021-10-12T09:03:21Z</dcterms:created>
  <dcterms:modified xsi:type="dcterms:W3CDTF">2021-11-11T09:36:34Z</dcterms:modified>
</cp:coreProperties>
</file>