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inga.kola\Desktop\ALDAI\"/>
    </mc:Choice>
  </mc:AlternateContent>
  <xr:revisionPtr revIDLastSave="0" documentId="13_ncr:1_{92F54430-2715-457A-A8CE-83F3F55ADAD1}" xr6:coauthVersionLast="36" xr6:coauthVersionMax="36" xr10:uidLastSave="{00000000-0000-0000-0000-000000000000}"/>
  <bookViews>
    <workbookView xWindow="0" yWindow="0" windowWidth="28800" windowHeight="12105" xr2:uid="{50DF0478-82D0-4193-9333-9A7535853F49}"/>
  </bookViews>
  <sheets>
    <sheet name="FID" sheetId="1" r:id="rId1"/>
    <sheet name="VP" sheetId="3"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 i="1" l="1"/>
  <c r="E9" i="3" l="1"/>
  <c r="E8" i="3" s="1"/>
  <c r="E7" i="3" s="1"/>
  <c r="E5" i="3" s="1"/>
  <c r="E8" i="1" l="1"/>
  <c r="E7" i="1" l="1"/>
  <c r="E5" i="1" s="1"/>
</calcChain>
</file>

<file path=xl/sharedStrings.xml><?xml version="1.0" encoding="utf-8"?>
<sst xmlns="http://schemas.openxmlformats.org/spreadsheetml/2006/main" count="28" uniqueCount="19">
  <si>
    <t>40.03.00 "Lietiskie pierādījumi un izņemtā manta"</t>
  </si>
  <si>
    <t>Izdevumi kopā</t>
  </si>
  <si>
    <t>Citi komersantu sniegtie pakalpojumi</t>
  </si>
  <si>
    <t>Kopā nepieciešamais papildu finansējums:</t>
  </si>
  <si>
    <t>1.tabula</t>
  </si>
  <si>
    <t>Rādītāji</t>
  </si>
  <si>
    <t>2000 "Preces un pakalpojumi"</t>
  </si>
  <si>
    <t>2026.gadam</t>
  </si>
  <si>
    <t>Nodrošinājuma valsts aģentūrai papildu nepieciešamais finansējums,
lai segtu izdevumus, kas saistīti ar lietisko pierādījumu un arestētās mantas, administratīvo pārkāpumu lietās izņemtās mantas un valstij piekritīgās mantas pārņemšanu, glabāšanu, realizāciju vai iznīcināšanu</t>
  </si>
  <si>
    <t>2.tabula</t>
  </si>
  <si>
    <r>
      <t xml:space="preserve">2322 Degviela. Lai nodrošināt lietisko pierādījumu un arestētās mantas glabāšanu, realizāciju un iznīcināšanu, atbildīgie Aģentūras darbinieki izmanto transportlīdzekļus gan izņemto mantu pārvadāšanai, gan iznīcināšanai, gan citu transportlīdzekļu evakuācijai. Vidējās izmaksas mēn. ir 5 872,67 </t>
    </r>
    <r>
      <rPr>
        <i/>
        <sz val="11"/>
        <rFont val="Times New Roman"/>
        <family val="1"/>
        <charset val="186"/>
      </rPr>
      <t>euro</t>
    </r>
    <r>
      <rPr>
        <sz val="11"/>
        <rFont val="Times New Roman"/>
        <family val="1"/>
        <charset val="186"/>
      </rPr>
      <t xml:space="preserve">, līdz ar to nepieciešamais finansejums gadā ir 5 872,67 </t>
    </r>
    <r>
      <rPr>
        <i/>
        <sz val="11"/>
        <rFont val="Times New Roman"/>
        <family val="1"/>
        <charset val="186"/>
      </rPr>
      <t>euro</t>
    </r>
    <r>
      <rPr>
        <sz val="11"/>
        <rFont val="Times New Roman"/>
        <family val="1"/>
        <charset val="186"/>
      </rPr>
      <t xml:space="preserve"> * 12 mēn. = 70 472,10 </t>
    </r>
    <r>
      <rPr>
        <i/>
        <sz val="11"/>
        <rFont val="Times New Roman"/>
        <family val="1"/>
        <charset val="186"/>
      </rPr>
      <t>euro</t>
    </r>
    <r>
      <rPr>
        <sz val="11"/>
        <rFont val="Times New Roman"/>
        <family val="1"/>
        <charset val="186"/>
      </rPr>
      <t xml:space="preserve">. Bāzes finansējums 2026.g. ir 64 182 </t>
    </r>
    <r>
      <rPr>
        <i/>
        <sz val="11"/>
        <rFont val="Times New Roman"/>
        <family val="1"/>
        <charset val="186"/>
      </rPr>
      <t>euro</t>
    </r>
    <r>
      <rPr>
        <sz val="11"/>
        <rFont val="Times New Roman"/>
        <family val="1"/>
        <charset val="186"/>
      </rPr>
      <t xml:space="preserve">, līdz ar to trūkstošais finansējums līdz gada beigām ir 6 290 </t>
    </r>
    <r>
      <rPr>
        <i/>
        <sz val="11"/>
        <rFont val="Times New Roman"/>
        <family val="1"/>
        <charset val="186"/>
      </rPr>
      <t>euro</t>
    </r>
    <r>
      <rPr>
        <sz val="11"/>
        <rFont val="Times New Roman"/>
        <family val="1"/>
        <charset val="186"/>
      </rPr>
      <t>. Ievērojot paredzētās pārdales starp Iekšlietu ministrijas budžeta apakšprogrammām, papildus nepieciešamais finansējums ir 5 071</t>
    </r>
    <r>
      <rPr>
        <i/>
        <sz val="11"/>
        <rFont val="Times New Roman"/>
        <family val="1"/>
        <charset val="186"/>
      </rPr>
      <t xml:space="preserve"> euro</t>
    </r>
    <r>
      <rPr>
        <sz val="11"/>
        <rFont val="Times New Roman"/>
        <family val="1"/>
        <charset val="186"/>
      </rPr>
      <t xml:space="preserve">. </t>
    </r>
  </si>
  <si>
    <r>
      <t xml:space="preserve">2322 Degviela. Lai nodrošināt lietisko pierādījumu un arestētās mantas glabāšanu, realizāciju un iznīcināšanu, atbildīgie Aģentūras darbinieki izmanto transportlīdzekļus gan izņemto mantu pārvadāšanai, gan iznīcināšanai, gan citu transportlīdzekļu evakuācijai. Vidējās izmaksas mēn. ir 5 872,67 </t>
    </r>
    <r>
      <rPr>
        <i/>
        <sz val="11"/>
        <rFont val="Times New Roman"/>
        <family val="1"/>
        <charset val="186"/>
      </rPr>
      <t>euro</t>
    </r>
    <r>
      <rPr>
        <sz val="11"/>
        <rFont val="Times New Roman"/>
        <family val="1"/>
        <charset val="186"/>
      </rPr>
      <t xml:space="preserve">, līdz ar to nepieciešamais finansejums gadā ir 5 872,67 </t>
    </r>
    <r>
      <rPr>
        <i/>
        <sz val="11"/>
        <rFont val="Times New Roman"/>
        <family val="1"/>
        <charset val="186"/>
      </rPr>
      <t>euro</t>
    </r>
    <r>
      <rPr>
        <sz val="11"/>
        <rFont val="Times New Roman"/>
        <family val="1"/>
        <charset val="186"/>
      </rPr>
      <t xml:space="preserve"> * 12 mēn. = 70 472,10 </t>
    </r>
    <r>
      <rPr>
        <i/>
        <sz val="11"/>
        <rFont val="Times New Roman"/>
        <family val="1"/>
        <charset val="186"/>
      </rPr>
      <t>euro</t>
    </r>
    <r>
      <rPr>
        <sz val="11"/>
        <rFont val="Times New Roman"/>
        <family val="1"/>
        <charset val="186"/>
      </rPr>
      <t xml:space="preserve">. Bāzes finansējums 2026.g. ir 64 182 </t>
    </r>
    <r>
      <rPr>
        <i/>
        <sz val="11"/>
        <rFont val="Times New Roman"/>
        <family val="1"/>
        <charset val="186"/>
      </rPr>
      <t>euro</t>
    </r>
    <r>
      <rPr>
        <sz val="11"/>
        <rFont val="Times New Roman"/>
        <family val="1"/>
        <charset val="186"/>
      </rPr>
      <t xml:space="preserve">, līdz ar to trūkstošais finansējums līdz gada beigām ir 6 290 </t>
    </r>
    <r>
      <rPr>
        <i/>
        <sz val="11"/>
        <rFont val="Times New Roman"/>
        <family val="1"/>
        <charset val="186"/>
      </rPr>
      <t>euro</t>
    </r>
    <r>
      <rPr>
        <sz val="11"/>
        <rFont val="Times New Roman"/>
        <family val="1"/>
        <charset val="186"/>
      </rPr>
      <t>. Ievērojot paredzētās pārdales starp Iekšlietu ministrijas budžeta apakšprogrammām, papildus nepieciešamais finansējums ir 1219</t>
    </r>
    <r>
      <rPr>
        <i/>
        <sz val="11"/>
        <rFont val="Times New Roman"/>
        <family val="1"/>
        <charset val="186"/>
      </rPr>
      <t xml:space="preserve"> euro</t>
    </r>
    <r>
      <rPr>
        <sz val="11"/>
        <rFont val="Times New Roman"/>
        <family val="1"/>
        <charset val="186"/>
      </rPr>
      <t xml:space="preserve">. </t>
    </r>
  </si>
  <si>
    <r>
      <t xml:space="preserve">2249 Pārējie remontdarbu un iestāžu uzturēšanas pakalpojumi (Izņemtās mantas novērtēšana, atkritumu apglabāšana, tirgus vērtības atzinums, izņemtās mantas iznīcināšana un utulizācija). Izpilde uz 25.09.26. 121 035,67 </t>
    </r>
    <r>
      <rPr>
        <i/>
        <sz val="11"/>
        <rFont val="Times New Roman"/>
        <family val="1"/>
        <charset val="186"/>
      </rPr>
      <t>euro</t>
    </r>
    <r>
      <rPr>
        <sz val="11"/>
        <rFont val="Times New Roman"/>
        <family val="1"/>
        <charset val="186"/>
      </rPr>
      <t xml:space="preserve"> / 8,8 mēn. = 13 754,05 </t>
    </r>
    <r>
      <rPr>
        <i/>
        <sz val="11"/>
        <rFont val="Times New Roman"/>
        <family val="1"/>
        <charset val="186"/>
      </rPr>
      <t>euro</t>
    </r>
    <r>
      <rPr>
        <sz val="11"/>
        <rFont val="Times New Roman"/>
        <family val="1"/>
        <charset val="186"/>
      </rPr>
      <t xml:space="preserve"> mēn. Izmaksas mēn. 13 754,05 </t>
    </r>
    <r>
      <rPr>
        <i/>
        <sz val="11"/>
        <rFont val="Times New Roman"/>
        <family val="1"/>
        <charset val="186"/>
      </rPr>
      <t>euro</t>
    </r>
    <r>
      <rPr>
        <sz val="11"/>
        <rFont val="Times New Roman"/>
        <family val="1"/>
        <charset val="186"/>
      </rPr>
      <t xml:space="preserve"> x 12 mēn. = 165 048,60 euro gadā. Papildus nepieciešamais finansējums 2026.g. ir 44 012,93 </t>
    </r>
    <r>
      <rPr>
        <i/>
        <sz val="11"/>
        <rFont val="Times New Roman"/>
        <family val="1"/>
        <charset val="186"/>
      </rPr>
      <t>euro</t>
    </r>
    <r>
      <rPr>
        <sz val="11"/>
        <rFont val="Times New Roman"/>
        <family val="1"/>
        <charset val="186"/>
      </rPr>
      <t xml:space="preserve"> (165 048,60 </t>
    </r>
    <r>
      <rPr>
        <i/>
        <sz val="11"/>
        <rFont val="Times New Roman"/>
        <family val="1"/>
        <charset val="186"/>
      </rPr>
      <t>euro</t>
    </r>
    <r>
      <rPr>
        <sz val="11"/>
        <rFont val="Times New Roman"/>
        <family val="1"/>
        <charset val="186"/>
      </rPr>
      <t xml:space="preserve"> - 121 035,67 </t>
    </r>
    <r>
      <rPr>
        <i/>
        <sz val="11"/>
        <rFont val="Times New Roman"/>
        <family val="1"/>
        <charset val="186"/>
      </rPr>
      <t>euro</t>
    </r>
    <r>
      <rPr>
        <sz val="11"/>
        <rFont val="Times New Roman"/>
        <family val="1"/>
        <charset val="186"/>
      </rPr>
      <t xml:space="preserve">) </t>
    </r>
  </si>
  <si>
    <r>
      <t xml:space="preserve">2261 Ēku, telpu īre un noma (Noliktavas noma lietisko pierādījumu un arestētās mantai glabāšanai). Saskaņā ar 2022.g. 10. decembra telpu nomas līgumu Nr. 2022/79-Nom ar SIA "Baibiņa" RSEZ Latgales reģionā nomas maksa mēn. 17 727,29 </t>
    </r>
    <r>
      <rPr>
        <i/>
        <sz val="11"/>
        <rFont val="Times New Roman"/>
        <family val="1"/>
        <charset val="186"/>
      </rPr>
      <t>euro</t>
    </r>
    <r>
      <rPr>
        <sz val="11"/>
        <rFont val="Times New Roman"/>
        <family val="1"/>
        <charset val="186"/>
      </rPr>
      <t xml:space="preserve"> x 12 mēn. = 212 751,48 </t>
    </r>
    <r>
      <rPr>
        <i/>
        <sz val="11"/>
        <rFont val="Times New Roman"/>
        <family val="1"/>
        <charset val="186"/>
      </rPr>
      <t>euro</t>
    </r>
    <r>
      <rPr>
        <sz val="11"/>
        <rFont val="Times New Roman"/>
        <family val="1"/>
        <charset val="186"/>
      </rPr>
      <t xml:space="preserve"> gadā. Izpilde uz 25.09.26. ir 160 235 </t>
    </r>
    <r>
      <rPr>
        <i/>
        <sz val="11"/>
        <rFont val="Times New Roman"/>
        <family val="1"/>
        <charset val="186"/>
      </rPr>
      <t>euro</t>
    </r>
    <r>
      <rPr>
        <sz val="11"/>
        <rFont val="Times New Roman"/>
        <family val="1"/>
        <charset val="186"/>
      </rPr>
      <t xml:space="preserve">, līdz ar to papildus nepieciešamais finansējums 2026.g. ir 52 516,48 </t>
    </r>
    <r>
      <rPr>
        <i/>
        <sz val="11"/>
        <rFont val="Times New Roman"/>
        <family val="1"/>
        <charset val="186"/>
      </rPr>
      <t>euro</t>
    </r>
    <r>
      <rPr>
        <sz val="11"/>
        <rFont val="Times New Roman"/>
        <family val="1"/>
        <charset val="186"/>
      </rPr>
      <t xml:space="preserve"> (212 751,48 </t>
    </r>
    <r>
      <rPr>
        <i/>
        <sz val="11"/>
        <rFont val="Times New Roman"/>
        <family val="1"/>
        <charset val="186"/>
      </rPr>
      <t>euro</t>
    </r>
    <r>
      <rPr>
        <sz val="11"/>
        <rFont val="Times New Roman"/>
        <family val="1"/>
        <charset val="186"/>
      </rPr>
      <t xml:space="preserve"> - 160 235 </t>
    </r>
    <r>
      <rPr>
        <i/>
        <sz val="11"/>
        <rFont val="Times New Roman"/>
        <family val="1"/>
        <charset val="186"/>
      </rPr>
      <t>euro</t>
    </r>
    <r>
      <rPr>
        <sz val="11"/>
        <rFont val="Times New Roman"/>
        <family val="1"/>
        <charset val="186"/>
      </rPr>
      <t>).</t>
    </r>
  </si>
  <si>
    <r>
      <t xml:space="preserve">2263 Zemes noma (Atklātās uzglabāšanas laukuma noma lietisko pierādījumu un arestētās mantai glabāšanai). Saskaņā ar 2022.g. 10. decembra telpu nomas līgumu Nr. 2022/79-Nom ar SIA "Baibiņa" RSEZ Latgales reģionā nomas maksa mēn. 12 110,32 </t>
    </r>
    <r>
      <rPr>
        <i/>
        <sz val="11"/>
        <rFont val="Times New Roman"/>
        <family val="1"/>
        <charset val="186"/>
      </rPr>
      <t>euro</t>
    </r>
    <r>
      <rPr>
        <sz val="11"/>
        <rFont val="Times New Roman"/>
        <family val="1"/>
        <charset val="186"/>
      </rPr>
      <t xml:space="preserve"> x 12 mēn. 145 323,84 </t>
    </r>
    <r>
      <rPr>
        <i/>
        <sz val="11"/>
        <rFont val="Times New Roman"/>
        <family val="1"/>
        <charset val="186"/>
      </rPr>
      <t>euro</t>
    </r>
    <r>
      <rPr>
        <sz val="11"/>
        <rFont val="Times New Roman"/>
        <family val="1"/>
        <charset val="186"/>
      </rPr>
      <t xml:space="preserve"> gadā. Izpilde uz 25.09.26. ir 108 841,26 </t>
    </r>
    <r>
      <rPr>
        <i/>
        <sz val="11"/>
        <rFont val="Times New Roman"/>
        <family val="1"/>
        <charset val="186"/>
      </rPr>
      <t>euro</t>
    </r>
    <r>
      <rPr>
        <sz val="11"/>
        <rFont val="Times New Roman"/>
        <family val="1"/>
        <charset val="186"/>
      </rPr>
      <t xml:space="preserve">, līdz ar to papildus nepieciešamais finansējums 2026.g. ir 36 483,58 </t>
    </r>
    <r>
      <rPr>
        <i/>
        <sz val="11"/>
        <rFont val="Times New Roman"/>
        <family val="1"/>
        <charset val="186"/>
      </rPr>
      <t>euro</t>
    </r>
    <r>
      <rPr>
        <sz val="11"/>
        <rFont val="Times New Roman"/>
        <family val="1"/>
        <charset val="186"/>
      </rPr>
      <t xml:space="preserve"> (145 324,84 </t>
    </r>
    <r>
      <rPr>
        <i/>
        <sz val="11"/>
        <rFont val="Times New Roman"/>
        <family val="1"/>
        <charset val="186"/>
      </rPr>
      <t>euro</t>
    </r>
    <r>
      <rPr>
        <sz val="11"/>
        <rFont val="Times New Roman"/>
        <family val="1"/>
        <charset val="186"/>
      </rPr>
      <t xml:space="preserve"> - 108 841,26 </t>
    </r>
    <r>
      <rPr>
        <i/>
        <sz val="11"/>
        <rFont val="Times New Roman"/>
        <family val="1"/>
        <charset val="186"/>
      </rPr>
      <t>euro</t>
    </r>
    <r>
      <rPr>
        <sz val="11"/>
        <rFont val="Times New Roman"/>
        <family val="1"/>
        <charset val="186"/>
      </rPr>
      <t>).</t>
    </r>
  </si>
  <si>
    <r>
      <t xml:space="preserve">2312 Inventārs. Inventāra iegāde Aģentūras Izņemto lietu un resursu pārvaldības departamenta vajadzībam, lai nodrošinātu lietisko pierādījumu un izņemtās mantas pārņemšanu, pārvietošanu un iznīcināšanu. 2025.g. inventāra izpilde ir 62 604 </t>
    </r>
    <r>
      <rPr>
        <i/>
        <sz val="11"/>
        <rFont val="Times New Roman"/>
        <family val="1"/>
        <charset val="186"/>
      </rPr>
      <t>euro</t>
    </r>
    <r>
      <rPr>
        <sz val="11"/>
        <rFont val="Times New Roman"/>
        <family val="1"/>
        <charset val="186"/>
      </rPr>
      <t>. Savukārt, 2026.g. plāns ir 25 153</t>
    </r>
    <r>
      <rPr>
        <i/>
        <sz val="11"/>
        <rFont val="Times New Roman"/>
        <family val="1"/>
        <charset val="186"/>
      </rPr>
      <t xml:space="preserve"> euro</t>
    </r>
    <r>
      <rPr>
        <sz val="11"/>
        <rFont val="Times New Roman"/>
        <family val="1"/>
        <charset val="186"/>
      </rPr>
      <t xml:space="preserve">, kas ir ievērojami mazāk salīdzinājumā ar pagājušo gadu, un izpilde uz 25.09.26. ir 18 603,19 </t>
    </r>
    <r>
      <rPr>
        <i/>
        <sz val="11"/>
        <rFont val="Times New Roman"/>
        <family val="1"/>
        <charset val="186"/>
      </rPr>
      <t>euro</t>
    </r>
    <r>
      <rPr>
        <sz val="11"/>
        <rFont val="Times New Roman"/>
        <family val="1"/>
        <charset val="186"/>
      </rPr>
      <t>. Līdz ar to pieejamais atlikums nav pietiekams, lai nodrošināt darbiniekus ar instrumentiem darba vajadzībām, kas paaugstinās darba efektivitāti</t>
    </r>
  </si>
  <si>
    <r>
      <t xml:space="preserve">2269 Pārējā noma (izņemto transportlīdzekļu glabāšana, izsniegšana un apsardze). Aģentūrai ir noslēgti vairāki līgumi (4) ar komersantiem, lai nodrošinātu izņemto transportlīdzekļu glabāšanu, izsniegšanu un apsardzi. Nomas maksa mēn. "A.K.7" 5 989,50 </t>
    </r>
    <r>
      <rPr>
        <i/>
        <sz val="11"/>
        <rFont val="Times New Roman"/>
        <family val="1"/>
        <charset val="186"/>
      </rPr>
      <t>euro</t>
    </r>
    <r>
      <rPr>
        <sz val="11"/>
        <rFont val="Times New Roman"/>
        <family val="1"/>
        <charset val="186"/>
      </rPr>
      <t xml:space="preserve"> x 12 mēn. = 71 874 </t>
    </r>
    <r>
      <rPr>
        <i/>
        <sz val="11"/>
        <rFont val="Times New Roman"/>
        <family val="1"/>
        <charset val="186"/>
      </rPr>
      <t>euro</t>
    </r>
    <r>
      <rPr>
        <sz val="11"/>
        <rFont val="Times New Roman"/>
        <family val="1"/>
        <charset val="186"/>
      </rPr>
      <t xml:space="preserve">, nomas maksa mēn. "Apsardze ROR" 4 355,59 </t>
    </r>
    <r>
      <rPr>
        <i/>
        <sz val="11"/>
        <rFont val="Times New Roman"/>
        <family val="1"/>
        <charset val="186"/>
      </rPr>
      <t>euro</t>
    </r>
    <r>
      <rPr>
        <sz val="11"/>
        <rFont val="Times New Roman"/>
        <family val="1"/>
        <charset val="186"/>
      </rPr>
      <t xml:space="preserve"> x 12 mēn. = 52 267,08 </t>
    </r>
    <r>
      <rPr>
        <i/>
        <sz val="11"/>
        <rFont val="Times New Roman"/>
        <family val="1"/>
        <charset val="186"/>
      </rPr>
      <t>euro</t>
    </r>
    <r>
      <rPr>
        <sz val="11"/>
        <rFont val="Times New Roman"/>
        <family val="1"/>
        <charset val="186"/>
      </rPr>
      <t xml:space="preserve">, nomas maksa mēn. "Fiks AUTO" 2 420 </t>
    </r>
    <r>
      <rPr>
        <i/>
        <sz val="11"/>
        <rFont val="Times New Roman"/>
        <family val="1"/>
        <charset val="186"/>
      </rPr>
      <t xml:space="preserve">euro </t>
    </r>
    <r>
      <rPr>
        <sz val="11"/>
        <rFont val="Times New Roman"/>
        <family val="1"/>
        <charset val="186"/>
      </rPr>
      <t xml:space="preserve">x 12 mēn. = 29 040 </t>
    </r>
    <r>
      <rPr>
        <i/>
        <sz val="11"/>
        <rFont val="Times New Roman"/>
        <family val="1"/>
        <charset val="186"/>
      </rPr>
      <t>euro</t>
    </r>
    <r>
      <rPr>
        <sz val="11"/>
        <rFont val="Times New Roman"/>
        <family val="1"/>
        <charset val="186"/>
      </rPr>
      <t>, nomas maksa mēn. "Eurocash1" 1 975,33</t>
    </r>
    <r>
      <rPr>
        <i/>
        <sz val="11"/>
        <rFont val="Times New Roman"/>
        <family val="1"/>
        <charset val="186"/>
      </rPr>
      <t xml:space="preserve"> euro</t>
    </r>
    <r>
      <rPr>
        <sz val="11"/>
        <rFont val="Times New Roman"/>
        <family val="1"/>
        <charset val="186"/>
      </rPr>
      <t xml:space="preserve"> x 12 mēn. = 23 703,96 </t>
    </r>
    <r>
      <rPr>
        <i/>
        <sz val="11"/>
        <rFont val="Times New Roman"/>
        <family val="1"/>
        <charset val="186"/>
      </rPr>
      <t>euro</t>
    </r>
    <r>
      <rPr>
        <sz val="11"/>
        <rFont val="Times New Roman"/>
        <family val="1"/>
        <charset val="186"/>
      </rPr>
      <t xml:space="preserve">. Kopā nomas maksa gadā 71 874 </t>
    </r>
    <r>
      <rPr>
        <i/>
        <sz val="11"/>
        <rFont val="Times New Roman"/>
        <family val="1"/>
        <charset val="186"/>
      </rPr>
      <t>euro</t>
    </r>
    <r>
      <rPr>
        <sz val="11"/>
        <rFont val="Times New Roman"/>
        <family val="1"/>
        <charset val="186"/>
      </rPr>
      <t xml:space="preserve"> + 52 267,08 </t>
    </r>
    <r>
      <rPr>
        <i/>
        <sz val="11"/>
        <rFont val="Times New Roman"/>
        <family val="1"/>
        <charset val="186"/>
      </rPr>
      <t>euro</t>
    </r>
    <r>
      <rPr>
        <sz val="11"/>
        <rFont val="Times New Roman"/>
        <family val="1"/>
        <charset val="186"/>
      </rPr>
      <t xml:space="preserve"> + 29 040 </t>
    </r>
    <r>
      <rPr>
        <i/>
        <sz val="11"/>
        <rFont val="Times New Roman"/>
        <family val="1"/>
        <charset val="186"/>
      </rPr>
      <t>euro</t>
    </r>
    <r>
      <rPr>
        <sz val="11"/>
        <rFont val="Times New Roman"/>
        <family val="1"/>
        <charset val="186"/>
      </rPr>
      <t xml:space="preserve"> + 23 703,96 </t>
    </r>
    <r>
      <rPr>
        <i/>
        <sz val="11"/>
        <rFont val="Times New Roman"/>
        <family val="1"/>
        <charset val="186"/>
      </rPr>
      <t>euro</t>
    </r>
    <r>
      <rPr>
        <sz val="11"/>
        <rFont val="Times New Roman"/>
        <family val="1"/>
        <charset val="186"/>
      </rPr>
      <t xml:space="preserve"> = 176 885,04 </t>
    </r>
    <r>
      <rPr>
        <i/>
        <sz val="11"/>
        <rFont val="Times New Roman"/>
        <family val="1"/>
        <charset val="186"/>
      </rPr>
      <t xml:space="preserve">euro; </t>
    </r>
    <r>
      <rPr>
        <sz val="11"/>
        <rFont val="Times New Roman"/>
        <family val="1"/>
        <charset val="186"/>
      </rPr>
      <t xml:space="preserve">izpilde uz 25.09.26. ir 109 349,51 </t>
    </r>
    <r>
      <rPr>
        <i/>
        <sz val="11"/>
        <rFont val="Times New Roman"/>
        <family val="1"/>
        <charset val="186"/>
      </rPr>
      <t>euro</t>
    </r>
    <r>
      <rPr>
        <sz val="11"/>
        <rFont val="Times New Roman"/>
        <family val="1"/>
        <charset val="186"/>
      </rPr>
      <t xml:space="preserve">. Papildus nepieciešamais finansējums 2026.g. ir 67 535,53 </t>
    </r>
    <r>
      <rPr>
        <i/>
        <sz val="11"/>
        <rFont val="Times New Roman"/>
        <family val="1"/>
        <charset val="186"/>
      </rPr>
      <t xml:space="preserve">euro </t>
    </r>
    <r>
      <rPr>
        <sz val="11"/>
        <rFont val="Times New Roman"/>
        <family val="1"/>
        <charset val="186"/>
      </rPr>
      <t xml:space="preserve">(176 885,04 </t>
    </r>
    <r>
      <rPr>
        <i/>
        <sz val="11"/>
        <rFont val="Times New Roman"/>
        <family val="1"/>
        <charset val="186"/>
      </rPr>
      <t>euro</t>
    </r>
    <r>
      <rPr>
        <sz val="11"/>
        <rFont val="Times New Roman"/>
        <family val="1"/>
        <charset val="186"/>
      </rPr>
      <t xml:space="preserve"> - 109 349,51 </t>
    </r>
    <r>
      <rPr>
        <i/>
        <sz val="11"/>
        <rFont val="Times New Roman"/>
        <family val="1"/>
        <charset val="186"/>
      </rPr>
      <t>euro</t>
    </r>
    <r>
      <rPr>
        <sz val="11"/>
        <rFont val="Times New Roman"/>
        <family val="1"/>
        <charset val="186"/>
      </rPr>
      <t>).</t>
    </r>
  </si>
  <si>
    <r>
      <t xml:space="preserve">2239 Pārējie neklasificētie pakalpojumi (Lietisko pierādījumu glabāšanas pakalpojumi). Izpilde uz 25.09.26. 119 157,64 </t>
    </r>
    <r>
      <rPr>
        <i/>
        <sz val="11"/>
        <rFont val="Times New Roman"/>
        <family val="1"/>
        <charset val="186"/>
      </rPr>
      <t>euro</t>
    </r>
    <r>
      <rPr>
        <sz val="11"/>
        <rFont val="Times New Roman"/>
        <family val="1"/>
        <charset val="186"/>
      </rPr>
      <t xml:space="preserve"> / 8,8 mēn. = 13 540,64 </t>
    </r>
    <r>
      <rPr>
        <i/>
        <sz val="11"/>
        <rFont val="Times New Roman"/>
        <family val="1"/>
        <charset val="186"/>
      </rPr>
      <t>euro</t>
    </r>
    <r>
      <rPr>
        <sz val="11"/>
        <rFont val="Times New Roman"/>
        <family val="1"/>
        <charset val="186"/>
      </rPr>
      <t xml:space="preserve"> mēn. Izmaksas mēn. 13 540,64 </t>
    </r>
    <r>
      <rPr>
        <i/>
        <sz val="11"/>
        <rFont val="Times New Roman"/>
        <family val="1"/>
        <charset val="186"/>
      </rPr>
      <t>euro</t>
    </r>
    <r>
      <rPr>
        <sz val="11"/>
        <rFont val="Times New Roman"/>
        <family val="1"/>
        <charset val="186"/>
      </rPr>
      <t xml:space="preserve"> x 12 mēn. = 162 487,68 </t>
    </r>
    <r>
      <rPr>
        <i/>
        <sz val="11"/>
        <rFont val="Times New Roman"/>
        <family val="1"/>
        <charset val="186"/>
      </rPr>
      <t>euro</t>
    </r>
    <r>
      <rPr>
        <sz val="11"/>
        <rFont val="Times New Roman"/>
        <family val="1"/>
        <charset val="186"/>
      </rPr>
      <t xml:space="preserve"> gadā. Papildus nepieciešamais finansējums 2026.g. ir 43 330,04 </t>
    </r>
    <r>
      <rPr>
        <i/>
        <sz val="11"/>
        <rFont val="Times New Roman"/>
        <family val="1"/>
        <charset val="186"/>
      </rPr>
      <t>euro</t>
    </r>
    <r>
      <rPr>
        <sz val="11"/>
        <rFont val="Times New Roman"/>
        <family val="1"/>
        <charset val="186"/>
      </rPr>
      <t xml:space="preserve"> (162 487,68 </t>
    </r>
    <r>
      <rPr>
        <i/>
        <sz val="11"/>
        <rFont val="Times New Roman"/>
        <family val="1"/>
        <charset val="186"/>
      </rPr>
      <t>euro</t>
    </r>
    <r>
      <rPr>
        <sz val="11"/>
        <rFont val="Times New Roman"/>
        <family val="1"/>
        <charset val="186"/>
      </rPr>
      <t xml:space="preserve"> - 119 157,64 </t>
    </r>
    <r>
      <rPr>
        <i/>
        <sz val="11"/>
        <rFont val="Times New Roman"/>
        <family val="1"/>
        <charset val="186"/>
      </rPr>
      <t>euro</t>
    </r>
    <r>
      <rPr>
        <sz val="11"/>
        <rFont val="Times New Roman"/>
        <family val="1"/>
        <charset val="186"/>
      </rPr>
      <t xml:space="preserve">). Papildus kārtējiem izdevumiem, saskaņā ar Muitas un nodokļu policijas lēmumiem, Aģentūrai nepieiciešami atlīdzināt izdevumus, par lietisko pierādījumu glabāšanu 114 066 </t>
    </r>
    <r>
      <rPr>
        <i/>
        <sz val="11"/>
        <rFont val="Times New Roman"/>
        <family val="1"/>
        <charset val="186"/>
      </rPr>
      <t>euro</t>
    </r>
    <r>
      <rPr>
        <sz val="11"/>
        <rFont val="Times New Roman"/>
        <family val="1"/>
        <charset val="186"/>
      </rPr>
      <t xml:space="preserve"> apmērā. Ievērojot paredzētās pārdales starp Iekšlietu ministrijas budžeta apakšprogrammām, papildus nepieciešamais finansējums ir 88 283 </t>
    </r>
    <r>
      <rPr>
        <i/>
        <sz val="11"/>
        <rFont val="Times New Roman"/>
        <family val="1"/>
        <charset val="186"/>
      </rPr>
      <t>euro</t>
    </r>
    <r>
      <rPr>
        <sz val="11"/>
        <rFont val="Times New Roman"/>
        <family val="1"/>
        <charset val="186"/>
      </rPr>
      <t xml:space="preserve">. Kopumā, lai nodrošinātu lietisko pierādījumu glabāšanu, papildus nepieciešamais finansējums ir 131 613,04 </t>
    </r>
    <r>
      <rPr>
        <i/>
        <sz val="11"/>
        <rFont val="Times New Roman"/>
        <family val="1"/>
        <charset val="186"/>
      </rPr>
      <t>euro</t>
    </r>
    <r>
      <rPr>
        <sz val="11"/>
        <rFont val="Times New Roman"/>
        <family val="1"/>
        <charset val="186"/>
      </rPr>
      <t xml:space="preserve"> (43 330,04 </t>
    </r>
    <r>
      <rPr>
        <i/>
        <sz val="11"/>
        <rFont val="Times New Roman"/>
        <family val="1"/>
        <charset val="186"/>
      </rPr>
      <t>euro</t>
    </r>
    <r>
      <rPr>
        <sz val="11"/>
        <rFont val="Times New Roman"/>
        <family val="1"/>
        <charset val="186"/>
      </rPr>
      <t xml:space="preserve"> + 88 283 </t>
    </r>
    <r>
      <rPr>
        <i/>
        <sz val="11"/>
        <rFont val="Times New Roman"/>
        <family val="1"/>
        <charset val="186"/>
      </rPr>
      <t>euro</t>
    </r>
    <r>
      <rPr>
        <sz val="11"/>
        <rFont val="Times New Roman"/>
        <family val="1"/>
        <charset val="186"/>
      </rPr>
      <t>).</t>
    </r>
  </si>
  <si>
    <t xml:space="preserve">2.pielikums 
Ministru kabineta rīkojuma projekta "Par apropriācijas pārdali starp Iekšlietu ministrijas budžeta programmām, apakšprogrammām, pasākumiem un izdevumu kodiem atbilstoši ekonomiskajām kategorijām" sākotnējās ietekmes (ex-ante) novērtējuma ziņojumam (anotācijai)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</si>
</sst>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
  </numFmts>
  <fonts count="10" x14ac:knownFonts="1">
    <font>
      <sz val="10"/>
      <name val="Arial"/>
      <family val="2"/>
      <charset val="186"/>
    </font>
    <font>
      <sz val="11"/>
      <color theme="1"/>
      <name val="Calibri"/>
      <family val="2"/>
      <charset val="186"/>
      <scheme val="minor"/>
    </font>
    <font>
      <sz val="10"/>
      <name val="Arial"/>
      <family val="2"/>
    </font>
    <font>
      <sz val="10"/>
      <name val="Arial"/>
      <family val="2"/>
      <charset val="186"/>
    </font>
    <font>
      <sz val="11"/>
      <color rgb="FFFF0000"/>
      <name val="Arial"/>
      <family val="2"/>
      <charset val="186"/>
    </font>
    <font>
      <sz val="11"/>
      <name val="Times New Roman"/>
      <family val="1"/>
      <charset val="186"/>
    </font>
    <font>
      <sz val="11"/>
      <name val="Arial"/>
      <family val="2"/>
      <charset val="186"/>
    </font>
    <font>
      <b/>
      <sz val="11"/>
      <name val="Times New Roman"/>
      <family val="1"/>
      <charset val="186"/>
    </font>
    <font>
      <i/>
      <sz val="11"/>
      <name val="Times New Roman"/>
      <family val="1"/>
      <charset val="186"/>
    </font>
    <font>
      <sz val="11"/>
      <color rgb="FFFF0000"/>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2" fillId="0" borderId="0"/>
    <xf numFmtId="0" fontId="3" fillId="0" borderId="0"/>
    <xf numFmtId="0" fontId="1" fillId="0" borderId="0"/>
    <xf numFmtId="164" fontId="1" fillId="0" borderId="0" applyFont="0" applyFill="0" applyBorder="0" applyAlignment="0" applyProtection="0"/>
  </cellStyleXfs>
  <cellXfs count="38">
    <xf numFmtId="0" fontId="0" fillId="0" borderId="0" xfId="0"/>
    <xf numFmtId="0" fontId="5" fillId="0" borderId="0" xfId="0" applyFont="1" applyAlignment="1">
      <alignment horizontal="right" wrapText="1"/>
    </xf>
    <xf numFmtId="0" fontId="6" fillId="0" borderId="0" xfId="0" applyFont="1"/>
    <xf numFmtId="0" fontId="7" fillId="2" borderId="1" xfId="0" applyFont="1" applyFill="1" applyBorder="1" applyAlignment="1">
      <alignment horizontal="center" vertical="center" wrapText="1"/>
    </xf>
    <xf numFmtId="0" fontId="4" fillId="0" borderId="0" xfId="0" applyFont="1"/>
    <xf numFmtId="3" fontId="7" fillId="2" borderId="1" xfId="0" applyNumberFormat="1" applyFont="1" applyFill="1" applyBorder="1" applyAlignment="1">
      <alignment horizontal="center" vertical="center" wrapText="1"/>
    </xf>
    <xf numFmtId="3" fontId="6" fillId="0" borderId="0" xfId="0" applyNumberFormat="1" applyFont="1"/>
    <xf numFmtId="3" fontId="5" fillId="2" borderId="1" xfId="1" applyNumberFormat="1" applyFont="1" applyFill="1" applyBorder="1" applyAlignment="1">
      <alignment horizontal="center" vertical="center" wrapText="1"/>
    </xf>
    <xf numFmtId="3" fontId="7" fillId="2" borderId="1" xfId="1" applyNumberFormat="1" applyFont="1" applyFill="1" applyBorder="1" applyAlignment="1">
      <alignment horizontal="center" vertical="center" wrapText="1"/>
    </xf>
    <xf numFmtId="3" fontId="7" fillId="0" borderId="1" xfId="1" applyNumberFormat="1" applyFont="1" applyFill="1" applyBorder="1" applyAlignment="1">
      <alignment horizontal="center" vertical="center" wrapText="1"/>
    </xf>
    <xf numFmtId="0" fontId="5" fillId="0" borderId="0" xfId="0" applyFont="1" applyAlignment="1"/>
    <xf numFmtId="4" fontId="7" fillId="3" borderId="1" xfId="0" applyNumberFormat="1" applyFont="1" applyFill="1" applyBorder="1" applyAlignment="1">
      <alignment horizontal="center" vertical="center" wrapText="1"/>
    </xf>
    <xf numFmtId="0" fontId="5" fillId="0" borderId="0" xfId="0" applyFont="1" applyAlignment="1">
      <alignment horizontal="right" wrapText="1"/>
    </xf>
    <xf numFmtId="0" fontId="6" fillId="0" borderId="0" xfId="0" applyFont="1" applyAlignment="1"/>
    <xf numFmtId="0" fontId="6" fillId="0" borderId="0" xfId="0" applyFont="1" applyAlignment="1">
      <alignment wrapText="1"/>
    </xf>
    <xf numFmtId="165" fontId="6" fillId="0" borderId="0" xfId="0" applyNumberFormat="1" applyFont="1"/>
    <xf numFmtId="0" fontId="4" fillId="0" borderId="0" xfId="0" applyFont="1" applyFill="1"/>
    <xf numFmtId="3" fontId="9" fillId="0" borderId="0" xfId="1" applyNumberFormat="1" applyFont="1" applyFill="1" applyBorder="1" applyAlignment="1">
      <alignment horizontal="center" vertical="center" wrapText="1"/>
    </xf>
    <xf numFmtId="3" fontId="5" fillId="0" borderId="0" xfId="1" applyNumberFormat="1" applyFont="1" applyFill="1" applyBorder="1" applyAlignment="1">
      <alignment horizontal="center" vertical="center" wrapText="1"/>
    </xf>
    <xf numFmtId="3" fontId="5" fillId="0" borderId="1" xfId="1" applyNumberFormat="1" applyFont="1" applyFill="1" applyBorder="1" applyAlignment="1">
      <alignment horizontal="center" vertical="center" wrapText="1"/>
    </xf>
    <xf numFmtId="0" fontId="5" fillId="2" borderId="1" xfId="1" applyFont="1" applyFill="1" applyBorder="1" applyAlignment="1">
      <alignment horizontal="left" vertical="top" wrapText="1"/>
    </xf>
    <xf numFmtId="0" fontId="5" fillId="0" borderId="0" xfId="0" applyFont="1" applyAlignment="1">
      <alignment horizontal="right" wrapText="1"/>
    </xf>
    <xf numFmtId="0" fontId="5" fillId="2" borderId="1" xfId="1" applyFont="1" applyFill="1" applyBorder="1" applyAlignment="1">
      <alignment vertical="top" wrapText="1"/>
    </xf>
    <xf numFmtId="0" fontId="7" fillId="2" borderId="2" xfId="1" applyFont="1" applyFill="1" applyBorder="1" applyAlignment="1">
      <alignment vertical="center" wrapText="1"/>
    </xf>
    <xf numFmtId="0" fontId="7" fillId="2" borderId="4" xfId="1" applyFont="1" applyFill="1" applyBorder="1" applyAlignment="1">
      <alignment vertical="center" wrapText="1"/>
    </xf>
    <xf numFmtId="0" fontId="7" fillId="2" borderId="3" xfId="1" applyFont="1" applyFill="1" applyBorder="1" applyAlignment="1">
      <alignment vertical="center" wrapText="1"/>
    </xf>
    <xf numFmtId="0" fontId="7" fillId="3" borderId="2" xfId="1" applyFont="1" applyFill="1" applyBorder="1" applyAlignment="1">
      <alignment horizontal="center" vertical="center" wrapText="1"/>
    </xf>
    <xf numFmtId="0" fontId="7" fillId="3" borderId="4" xfId="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2" borderId="2" xfId="1" applyFont="1" applyFill="1" applyBorder="1" applyAlignment="1">
      <alignment wrapText="1"/>
    </xf>
    <xf numFmtId="0" fontId="7" fillId="2" borderId="4" xfId="1" applyFont="1" applyFill="1" applyBorder="1" applyAlignment="1">
      <alignment wrapText="1"/>
    </xf>
    <xf numFmtId="0" fontId="7" fillId="2" borderId="3" xfId="1" applyFont="1" applyFill="1" applyBorder="1" applyAlignment="1">
      <alignment wrapText="1"/>
    </xf>
    <xf numFmtId="0" fontId="7" fillId="0" borderId="0" xfId="0" applyFont="1" applyAlignment="1">
      <alignment horizontal="center" vertical="center" wrapText="1"/>
    </xf>
    <xf numFmtId="0" fontId="7" fillId="2" borderId="1" xfId="1" applyFont="1" applyFill="1" applyBorder="1" applyAlignment="1">
      <alignment horizontal="center" vertical="center" wrapText="1"/>
    </xf>
    <xf numFmtId="0" fontId="5" fillId="0" borderId="2" xfId="1" applyFont="1" applyFill="1" applyBorder="1" applyAlignment="1">
      <alignment horizontal="left" vertical="top" wrapText="1"/>
    </xf>
    <xf numFmtId="0" fontId="5" fillId="0" borderId="4" xfId="1" applyFont="1" applyFill="1" applyBorder="1" applyAlignment="1">
      <alignment horizontal="left" vertical="top" wrapText="1"/>
    </xf>
    <xf numFmtId="0" fontId="5" fillId="0" borderId="3" xfId="1" applyFont="1" applyFill="1" applyBorder="1" applyAlignment="1">
      <alignment horizontal="left" vertical="top" wrapText="1"/>
    </xf>
    <xf numFmtId="0" fontId="5" fillId="0" borderId="1" xfId="1" applyFont="1" applyFill="1" applyBorder="1" applyAlignment="1">
      <alignment vertical="top" wrapText="1"/>
    </xf>
  </cellXfs>
  <cellStyles count="5">
    <cellStyle name="Comma 2" xfId="4" xr:uid="{047897B7-0418-426C-B8D8-A19A57169050}"/>
    <cellStyle name="Normal" xfId="0" builtinId="0"/>
    <cellStyle name="Normal 2" xfId="2" xr:uid="{9659A366-152E-45F8-A91B-512809173ADC}"/>
    <cellStyle name="Normal 3" xfId="3" xr:uid="{63B23A64-B73C-4DB0-9745-8C118F6CA00D}"/>
    <cellStyle name="Normal 4" xfId="1" xr:uid="{B250E4AA-A197-43B2-9011-668E2458FD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9D9B4-3505-4B80-A47E-09F85BB82F21}">
  <sheetPr>
    <pageSetUpPr fitToPage="1"/>
  </sheetPr>
  <dimension ref="A1:AX16"/>
  <sheetViews>
    <sheetView tabSelected="1" zoomScaleNormal="100" workbookViewId="0">
      <selection activeCell="J3" sqref="J3"/>
    </sheetView>
  </sheetViews>
  <sheetFormatPr defaultColWidth="9.140625" defaultRowHeight="14.25" x14ac:dyDescent="0.2"/>
  <cols>
    <col min="1" max="1" width="10.42578125" style="2" customWidth="1"/>
    <col min="2" max="2" width="12.42578125" style="2" customWidth="1"/>
    <col min="3" max="3" width="20.42578125" style="2" customWidth="1"/>
    <col min="4" max="4" width="45.5703125" style="2" customWidth="1"/>
    <col min="5" max="5" width="12.7109375" style="2" customWidth="1"/>
    <col min="6" max="6" width="17.5703125" style="2" customWidth="1"/>
    <col min="7" max="7" width="11.85546875" style="2" bestFit="1" customWidth="1"/>
    <col min="8" max="10" width="9.140625" style="2"/>
    <col min="11" max="11" width="108.7109375" style="2" customWidth="1"/>
    <col min="12" max="16384" width="9.140625" style="2"/>
  </cols>
  <sheetData>
    <row r="1" spans="1:50" ht="76.5" customHeight="1" x14ac:dyDescent="0.25">
      <c r="A1" s="21" t="s">
        <v>18</v>
      </c>
      <c r="B1" s="21"/>
      <c r="C1" s="21"/>
      <c r="D1" s="21"/>
      <c r="E1" s="21"/>
      <c r="F1" s="10"/>
    </row>
    <row r="2" spans="1:50" ht="18.600000000000001" customHeight="1" x14ac:dyDescent="0.25">
      <c r="C2" s="1"/>
      <c r="D2" s="1"/>
      <c r="E2" s="1" t="s">
        <v>4</v>
      </c>
    </row>
    <row r="3" spans="1:50" ht="66.75" customHeight="1" x14ac:dyDescent="0.2">
      <c r="A3" s="32" t="s">
        <v>8</v>
      </c>
      <c r="B3" s="32"/>
      <c r="C3" s="32"/>
      <c r="D3" s="32"/>
      <c r="E3" s="32"/>
    </row>
    <row r="4" spans="1:50" ht="18" customHeight="1" x14ac:dyDescent="0.2">
      <c r="A4" s="33" t="s">
        <v>5</v>
      </c>
      <c r="B4" s="33"/>
      <c r="C4" s="33"/>
      <c r="D4" s="33"/>
      <c r="E4" s="3" t="s">
        <v>7</v>
      </c>
      <c r="F4" s="4"/>
      <c r="G4" s="16"/>
    </row>
    <row r="5" spans="1:50" ht="15.95" customHeight="1" x14ac:dyDescent="0.2">
      <c r="A5" s="33" t="s">
        <v>3</v>
      </c>
      <c r="B5" s="33"/>
      <c r="C5" s="33"/>
      <c r="D5" s="33"/>
      <c r="E5" s="5">
        <f>E7</f>
        <v>101767.53</v>
      </c>
      <c r="F5" s="6"/>
      <c r="G5" s="17"/>
    </row>
    <row r="6" spans="1:50" ht="22.5" customHeight="1" x14ac:dyDescent="0.2">
      <c r="A6" s="26" t="s">
        <v>0</v>
      </c>
      <c r="B6" s="27"/>
      <c r="C6" s="27"/>
      <c r="D6" s="28"/>
      <c r="E6" s="11"/>
      <c r="G6" s="16"/>
    </row>
    <row r="7" spans="1:50" x14ac:dyDescent="0.2">
      <c r="A7" s="29" t="s">
        <v>1</v>
      </c>
      <c r="B7" s="30"/>
      <c r="C7" s="30"/>
      <c r="D7" s="31"/>
      <c r="E7" s="8">
        <f>E8</f>
        <v>101767.53</v>
      </c>
      <c r="G7" s="6"/>
    </row>
    <row r="8" spans="1:50" x14ac:dyDescent="0.2">
      <c r="A8" s="29" t="s">
        <v>6</v>
      </c>
      <c r="B8" s="30"/>
      <c r="C8" s="30"/>
      <c r="D8" s="31"/>
      <c r="E8" s="9">
        <f>E9</f>
        <v>101767.53</v>
      </c>
    </row>
    <row r="9" spans="1:50" x14ac:dyDescent="0.2">
      <c r="A9" s="23" t="s">
        <v>2</v>
      </c>
      <c r="B9" s="24"/>
      <c r="C9" s="24"/>
      <c r="D9" s="25"/>
      <c r="E9" s="8">
        <f>E10+E12+E11</f>
        <v>101767.53</v>
      </c>
      <c r="H9" s="6"/>
    </row>
    <row r="10" spans="1:50" ht="126" customHeight="1" x14ac:dyDescent="0.2">
      <c r="A10" s="22" t="s">
        <v>16</v>
      </c>
      <c r="B10" s="22"/>
      <c r="C10" s="22"/>
      <c r="D10" s="22"/>
      <c r="E10" s="7">
        <v>67535.53</v>
      </c>
      <c r="K10" s="13"/>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spans="1:50" ht="93" customHeight="1" x14ac:dyDescent="0.2">
      <c r="A11" s="34" t="s">
        <v>15</v>
      </c>
      <c r="B11" s="35"/>
      <c r="C11" s="35"/>
      <c r="D11" s="36"/>
      <c r="E11" s="19">
        <v>33013</v>
      </c>
      <c r="K11" s="13"/>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spans="1:50" ht="108" customHeight="1" x14ac:dyDescent="0.2">
      <c r="A12" s="20" t="s">
        <v>11</v>
      </c>
      <c r="B12" s="20"/>
      <c r="C12" s="20"/>
      <c r="D12" s="20"/>
      <c r="E12" s="7">
        <v>1219</v>
      </c>
      <c r="H12" s="6"/>
    </row>
    <row r="14" spans="1:50" x14ac:dyDescent="0.2">
      <c r="E14" s="6"/>
    </row>
    <row r="16" spans="1:50" x14ac:dyDescent="0.2">
      <c r="G16" s="15"/>
    </row>
  </sheetData>
  <mergeCells count="11">
    <mergeCell ref="A12:D12"/>
    <mergeCell ref="A1:E1"/>
    <mergeCell ref="A10:D10"/>
    <mergeCell ref="A9:D9"/>
    <mergeCell ref="A6:D6"/>
    <mergeCell ref="A7:D7"/>
    <mergeCell ref="A8:D8"/>
    <mergeCell ref="A3:E3"/>
    <mergeCell ref="A4:D4"/>
    <mergeCell ref="A5:D5"/>
    <mergeCell ref="A11:D11"/>
  </mergeCells>
  <pageMargins left="0.53" right="0.4"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255D6-5890-4AC2-BCE5-144B74B4DB13}">
  <sheetPr>
    <pageSetUpPr fitToPage="1"/>
  </sheetPr>
  <dimension ref="A1:AX15"/>
  <sheetViews>
    <sheetView zoomScaleNormal="100" workbookViewId="0">
      <selection sqref="A1:E1"/>
    </sheetView>
  </sheetViews>
  <sheetFormatPr defaultColWidth="9.140625" defaultRowHeight="14.25" x14ac:dyDescent="0.2"/>
  <cols>
    <col min="1" max="1" width="10.42578125" style="2" customWidth="1"/>
    <col min="2" max="2" width="12.42578125" style="2" customWidth="1"/>
    <col min="3" max="3" width="20.42578125" style="2" customWidth="1"/>
    <col min="4" max="4" width="45.5703125" style="2" customWidth="1"/>
    <col min="5" max="5" width="12.7109375" style="2" customWidth="1"/>
    <col min="6" max="6" width="17.5703125" style="2" customWidth="1"/>
    <col min="7" max="7" width="11.85546875" style="2" bestFit="1" customWidth="1"/>
    <col min="8" max="10" width="9.140625" style="2"/>
    <col min="11" max="11" width="108.7109375" style="2" customWidth="1"/>
    <col min="12" max="16384" width="9.140625" style="2"/>
  </cols>
  <sheetData>
    <row r="1" spans="1:50" ht="76.5" customHeight="1" x14ac:dyDescent="0.25">
      <c r="A1" s="21" t="s">
        <v>18</v>
      </c>
      <c r="B1" s="21"/>
      <c r="C1" s="21"/>
      <c r="D1" s="21"/>
      <c r="E1" s="21"/>
      <c r="F1" s="10"/>
    </row>
    <row r="2" spans="1:50" ht="18.600000000000001" customHeight="1" x14ac:dyDescent="0.25">
      <c r="C2" s="12"/>
      <c r="D2" s="12"/>
      <c r="E2" s="12" t="s">
        <v>9</v>
      </c>
    </row>
    <row r="3" spans="1:50" ht="66.75" customHeight="1" x14ac:dyDescent="0.2">
      <c r="A3" s="32" t="s">
        <v>8</v>
      </c>
      <c r="B3" s="32"/>
      <c r="C3" s="32"/>
      <c r="D3" s="32"/>
      <c r="E3" s="32"/>
    </row>
    <row r="4" spans="1:50" ht="18" customHeight="1" x14ac:dyDescent="0.2">
      <c r="A4" s="33" t="s">
        <v>5</v>
      </c>
      <c r="B4" s="33"/>
      <c r="C4" s="33"/>
      <c r="D4" s="33"/>
      <c r="E4" s="3" t="s">
        <v>7</v>
      </c>
      <c r="F4" s="4"/>
    </row>
    <row r="5" spans="1:50" ht="15.95" customHeight="1" x14ac:dyDescent="0.2">
      <c r="A5" s="33" t="s">
        <v>3</v>
      </c>
      <c r="B5" s="33"/>
      <c r="C5" s="33"/>
      <c r="D5" s="33"/>
      <c r="E5" s="5">
        <f>E7</f>
        <v>269697.02</v>
      </c>
      <c r="F5" s="6"/>
      <c r="G5" s="18"/>
    </row>
    <row r="6" spans="1:50" ht="22.5" customHeight="1" x14ac:dyDescent="0.2">
      <c r="A6" s="26" t="s">
        <v>0</v>
      </c>
      <c r="B6" s="27"/>
      <c r="C6" s="27"/>
      <c r="D6" s="28"/>
      <c r="E6" s="11"/>
    </row>
    <row r="7" spans="1:50" x14ac:dyDescent="0.2">
      <c r="A7" s="29" t="s">
        <v>1</v>
      </c>
      <c r="B7" s="30"/>
      <c r="C7" s="30"/>
      <c r="D7" s="31"/>
      <c r="E7" s="8">
        <f>E8</f>
        <v>269697.02</v>
      </c>
      <c r="G7" s="6"/>
      <c r="I7" s="6"/>
    </row>
    <row r="8" spans="1:50" x14ac:dyDescent="0.2">
      <c r="A8" s="29" t="s">
        <v>6</v>
      </c>
      <c r="B8" s="30"/>
      <c r="C8" s="30"/>
      <c r="D8" s="31"/>
      <c r="E8" s="9">
        <f>E9</f>
        <v>269697.02</v>
      </c>
    </row>
    <row r="9" spans="1:50" x14ac:dyDescent="0.2">
      <c r="A9" s="23" t="s">
        <v>2</v>
      </c>
      <c r="B9" s="24"/>
      <c r="C9" s="24"/>
      <c r="D9" s="25"/>
      <c r="E9" s="8">
        <f>E10+E11+E12+E13+E14</f>
        <v>269697.02</v>
      </c>
      <c r="H9" s="6"/>
    </row>
    <row r="10" spans="1:50" ht="125.25" customHeight="1" x14ac:dyDescent="0.2">
      <c r="A10" s="37" t="s">
        <v>17</v>
      </c>
      <c r="B10" s="37"/>
      <c r="C10" s="37"/>
      <c r="D10" s="37"/>
      <c r="E10" s="19">
        <v>131613</v>
      </c>
      <c r="J10" s="6"/>
      <c r="K10" s="13"/>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spans="1:50" ht="79.5" customHeight="1" x14ac:dyDescent="0.2">
      <c r="A11" s="20" t="s">
        <v>12</v>
      </c>
      <c r="B11" s="20"/>
      <c r="C11" s="20"/>
      <c r="D11" s="20"/>
      <c r="E11" s="19">
        <v>44012.959999999999</v>
      </c>
      <c r="H11" s="6"/>
    </row>
    <row r="12" spans="1:50" ht="78.75" customHeight="1" x14ac:dyDescent="0.2">
      <c r="A12" s="20" t="s">
        <v>13</v>
      </c>
      <c r="B12" s="20"/>
      <c r="C12" s="20"/>
      <c r="D12" s="20"/>
      <c r="E12" s="19">
        <v>52516.480000000003</v>
      </c>
    </row>
    <row r="13" spans="1:50" ht="80.25" customHeight="1" x14ac:dyDescent="0.2">
      <c r="A13" s="20" t="s">
        <v>14</v>
      </c>
      <c r="B13" s="20"/>
      <c r="C13" s="20"/>
      <c r="D13" s="20"/>
      <c r="E13" s="19">
        <v>36483.58</v>
      </c>
    </row>
    <row r="14" spans="1:50" ht="108.75" customHeight="1" x14ac:dyDescent="0.2">
      <c r="A14" s="20" t="s">
        <v>10</v>
      </c>
      <c r="B14" s="20"/>
      <c r="C14" s="20"/>
      <c r="D14" s="20"/>
      <c r="E14" s="7">
        <v>5071</v>
      </c>
    </row>
    <row r="15" spans="1:50" x14ac:dyDescent="0.2">
      <c r="G15" s="15"/>
    </row>
  </sheetData>
  <mergeCells count="13">
    <mergeCell ref="A14:D14"/>
    <mergeCell ref="A8:D8"/>
    <mergeCell ref="A9:D9"/>
    <mergeCell ref="A10:D10"/>
    <mergeCell ref="A11:D11"/>
    <mergeCell ref="A12:D12"/>
    <mergeCell ref="A13:D13"/>
    <mergeCell ref="A7:D7"/>
    <mergeCell ref="A1:E1"/>
    <mergeCell ref="A3:E3"/>
    <mergeCell ref="A4:D4"/>
    <mergeCell ref="A5:D5"/>
    <mergeCell ref="A6:D6"/>
  </mergeCells>
  <pageMargins left="0.7" right="0.7" top="0.75" bottom="0.75" header="0.3" footer="0.3"/>
  <pageSetup paperSize="9"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FID</vt:lpstr>
      <vt:lpstr>VP</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Nebars</dc:creator>
  <cp:lastModifiedBy>Inga Kola</cp:lastModifiedBy>
  <cp:lastPrinted>2026-09-25T08:53:40Z</cp:lastPrinted>
  <dcterms:created xsi:type="dcterms:W3CDTF">2024-08-22T10:07:02Z</dcterms:created>
  <dcterms:modified xsi:type="dcterms:W3CDTF">2026-09-25T09:00:56Z</dcterms:modified>
</cp:coreProperties>
</file>